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8120" windowHeight="11760" activeTab="1"/>
  </bookViews>
  <sheets>
    <sheet name="Feuil1" sheetId="1" r:id="rId1"/>
    <sheet name="Feuil3" sheetId="3" r:id="rId2"/>
  </sheets>
  <definedNames>
    <definedName name="a">Feuil1!$U$3</definedName>
    <definedName name="m">Feuil1!$V$3</definedName>
    <definedName name="_xlnm.Print_Area" localSheetId="1">Feuil3!$A$3:$EX$67</definedName>
  </definedNames>
  <calcPr calcId="145621"/>
</workbook>
</file>

<file path=xl/calcChain.xml><?xml version="1.0" encoding="utf-8"?>
<calcChain xmlns="http://schemas.openxmlformats.org/spreadsheetml/2006/main">
  <c r="X1" i="1" l="1"/>
  <c r="V6" i="1"/>
  <c r="X22" i="1" s="1"/>
  <c r="X20" i="1" l="1"/>
  <c r="X11" i="1"/>
  <c r="X19" i="1"/>
  <c r="X13" i="1"/>
  <c r="X21" i="1"/>
  <c r="X10" i="1"/>
  <c r="X14" i="1"/>
  <c r="X18" i="1"/>
  <c r="V3" i="1"/>
  <c r="V2" i="1"/>
  <c r="A2" i="1"/>
  <c r="X17" i="1" l="1"/>
  <c r="X15" i="1"/>
  <c r="X16" i="1"/>
  <c r="X12" i="1"/>
  <c r="C2" i="1"/>
  <c r="D2" i="1"/>
  <c r="B2" i="1"/>
  <c r="A1" i="1"/>
  <c r="A3" i="1"/>
  <c r="V4" i="1"/>
  <c r="D3" i="1" l="1"/>
  <c r="C3" i="1"/>
  <c r="B3" i="1"/>
  <c r="A4" i="1"/>
  <c r="A5" i="1" l="1"/>
  <c r="D4" i="1"/>
  <c r="C4" i="1"/>
  <c r="B4" i="1"/>
  <c r="A6" i="1" l="1"/>
  <c r="C5" i="1"/>
  <c r="D5" i="1"/>
  <c r="B5" i="1"/>
  <c r="D6" i="1" l="1"/>
  <c r="C6" i="1"/>
  <c r="B6" i="1"/>
  <c r="A7" i="1"/>
  <c r="D7" i="1" l="1"/>
  <c r="A8" i="1"/>
  <c r="C7" i="1"/>
  <c r="B7" i="1"/>
  <c r="A9" i="1" l="1"/>
  <c r="D8" i="1"/>
  <c r="C8" i="1"/>
  <c r="B8" i="1"/>
  <c r="D9" i="1" l="1"/>
  <c r="C9" i="1"/>
  <c r="A10" i="1"/>
  <c r="B9" i="1"/>
  <c r="D10" i="1" l="1"/>
  <c r="C10" i="1"/>
  <c r="A11" i="1"/>
  <c r="B10" i="1"/>
  <c r="D11" i="1" l="1"/>
  <c r="C11" i="1"/>
  <c r="A12" i="1"/>
  <c r="B11" i="1"/>
  <c r="D12" i="1" l="1"/>
  <c r="C12" i="1"/>
  <c r="A13" i="1"/>
  <c r="B12" i="1"/>
  <c r="D13" i="1" l="1"/>
  <c r="C13" i="1"/>
  <c r="A14" i="1"/>
  <c r="B13" i="1"/>
  <c r="D14" i="1" l="1"/>
  <c r="C14" i="1"/>
  <c r="A15" i="1"/>
  <c r="B14" i="1"/>
  <c r="B15" i="1" l="1"/>
  <c r="D15" i="1"/>
  <c r="C15" i="1"/>
  <c r="A16" i="1"/>
  <c r="D16" i="1" l="1"/>
  <c r="C16" i="1"/>
  <c r="A17" i="1"/>
  <c r="B16" i="1"/>
  <c r="D17" i="1" l="1"/>
  <c r="C17" i="1"/>
  <c r="A18" i="1"/>
  <c r="B17" i="1"/>
  <c r="D18" i="1" l="1"/>
  <c r="C18" i="1"/>
  <c r="A19" i="1"/>
  <c r="B18" i="1"/>
  <c r="D19" i="1" l="1"/>
  <c r="C19" i="1"/>
  <c r="A20" i="1"/>
  <c r="B19" i="1"/>
  <c r="D20" i="1" l="1"/>
  <c r="C20" i="1"/>
  <c r="B20" i="1"/>
  <c r="A21" i="1"/>
  <c r="D21" i="1" l="1"/>
  <c r="C21" i="1"/>
  <c r="B21" i="1"/>
  <c r="A22" i="1"/>
  <c r="D22" i="1" l="1"/>
  <c r="C22" i="1"/>
  <c r="B22" i="1"/>
  <c r="A23" i="1"/>
  <c r="D23" i="1" l="1"/>
  <c r="C23" i="1"/>
  <c r="B23" i="1"/>
  <c r="A24" i="1"/>
  <c r="D24" i="1" l="1"/>
  <c r="C24" i="1"/>
  <c r="A25" i="1"/>
  <c r="B24" i="1"/>
  <c r="D25" i="1" l="1"/>
  <c r="C25" i="1"/>
  <c r="A26" i="1"/>
  <c r="B25" i="1"/>
  <c r="D26" i="1" l="1"/>
  <c r="C26" i="1"/>
  <c r="B26" i="1"/>
  <c r="A27" i="1"/>
  <c r="D27" i="1" l="1"/>
  <c r="C27" i="1"/>
  <c r="B27" i="1"/>
  <c r="A28" i="1"/>
  <c r="D28" i="1" l="1"/>
  <c r="C28" i="1"/>
  <c r="A29" i="1"/>
  <c r="B28" i="1"/>
  <c r="D29" i="1" l="1"/>
  <c r="C29" i="1"/>
  <c r="A30" i="1"/>
  <c r="B29" i="1"/>
  <c r="D30" i="1" l="1"/>
  <c r="C30" i="1"/>
  <c r="A31" i="1"/>
  <c r="B30" i="1"/>
  <c r="D31" i="1" l="1"/>
  <c r="C31" i="1"/>
  <c r="A32" i="1"/>
  <c r="B31" i="1"/>
  <c r="C32" i="1" l="1"/>
  <c r="F2" i="1"/>
  <c r="D32" i="1"/>
  <c r="B32" i="1"/>
  <c r="F3" i="1" l="1"/>
  <c r="F4" i="1" s="1"/>
  <c r="F1" i="1"/>
  <c r="I2" i="1"/>
  <c r="G2" i="1"/>
  <c r="H2" i="1"/>
  <c r="H3" i="1" l="1"/>
  <c r="I3" i="1"/>
  <c r="G3" i="1"/>
  <c r="I4" i="1"/>
  <c r="H4" i="1"/>
  <c r="F5" i="1"/>
  <c r="G4" i="1"/>
  <c r="I5" i="1" l="1"/>
  <c r="H5" i="1"/>
  <c r="F6" i="1"/>
  <c r="G5" i="1"/>
  <c r="I6" i="1" l="1"/>
  <c r="H6" i="1"/>
  <c r="F7" i="1"/>
  <c r="G6" i="1"/>
  <c r="I7" i="1" l="1"/>
  <c r="H7" i="1"/>
  <c r="F8" i="1"/>
  <c r="G7" i="1"/>
  <c r="I8" i="1" l="1"/>
  <c r="H8" i="1"/>
  <c r="F9" i="1"/>
  <c r="G8" i="1"/>
  <c r="I9" i="1" l="1"/>
  <c r="H9" i="1"/>
  <c r="F10" i="1"/>
  <c r="G9" i="1"/>
  <c r="I10" i="1" l="1"/>
  <c r="H10" i="1"/>
  <c r="F11" i="1"/>
  <c r="G10" i="1"/>
  <c r="I11" i="1" l="1"/>
  <c r="H11" i="1"/>
  <c r="F12" i="1"/>
  <c r="G11" i="1"/>
  <c r="F13" i="1" l="1"/>
  <c r="G13" i="1" s="1"/>
  <c r="G12" i="1"/>
  <c r="I12" i="1"/>
  <c r="H12" i="1"/>
  <c r="F14" i="1" l="1"/>
  <c r="H14" i="1" s="1"/>
  <c r="H13" i="1"/>
  <c r="I13" i="1"/>
  <c r="I14" i="1" l="1"/>
  <c r="G14" i="1"/>
  <c r="F15" i="1"/>
  <c r="I15" i="1" l="1"/>
  <c r="G15" i="1"/>
  <c r="H15" i="1"/>
  <c r="F16" i="1"/>
  <c r="G16" i="1" l="1"/>
  <c r="F17" i="1"/>
  <c r="H16" i="1"/>
  <c r="I16" i="1"/>
  <c r="H17" i="1" l="1"/>
  <c r="I17" i="1"/>
  <c r="G17" i="1"/>
  <c r="F18" i="1"/>
  <c r="I18" i="1" l="1"/>
  <c r="G18" i="1"/>
  <c r="H18" i="1"/>
  <c r="F19" i="1"/>
  <c r="I19" i="1" s="1"/>
  <c r="H19" i="1" l="1"/>
  <c r="G19" i="1"/>
  <c r="F20" i="1"/>
  <c r="G20" i="1" l="1"/>
  <c r="F21" i="1"/>
  <c r="H20" i="1"/>
  <c r="I20" i="1"/>
  <c r="H21" i="1" l="1"/>
  <c r="I21" i="1"/>
  <c r="G21" i="1"/>
  <c r="F22" i="1"/>
  <c r="I22" i="1" l="1"/>
  <c r="G22" i="1"/>
  <c r="H22" i="1"/>
  <c r="F23" i="1"/>
  <c r="H23" i="1" l="1"/>
  <c r="I23" i="1"/>
  <c r="G23" i="1"/>
  <c r="F24" i="1"/>
  <c r="G24" i="1" l="1"/>
  <c r="F25" i="1"/>
  <c r="H24" i="1"/>
  <c r="I24" i="1"/>
  <c r="G25" i="1" l="1"/>
  <c r="F26" i="1"/>
  <c r="H26" i="1" s="1"/>
  <c r="H25" i="1"/>
  <c r="I25" i="1"/>
  <c r="F27" i="1" l="1"/>
  <c r="F28" i="1" s="1"/>
  <c r="I26" i="1"/>
  <c r="G26" i="1"/>
  <c r="H27" i="1" l="1"/>
  <c r="I27" i="1"/>
  <c r="G27" i="1"/>
  <c r="I28" i="1"/>
  <c r="H28" i="1"/>
  <c r="F29" i="1"/>
  <c r="G28" i="1"/>
  <c r="F30" i="1" l="1"/>
  <c r="H29" i="1"/>
  <c r="I29" i="1"/>
  <c r="G29" i="1"/>
  <c r="H30" i="1" l="1"/>
  <c r="I30" i="1"/>
  <c r="K2" i="1"/>
  <c r="G30" i="1"/>
  <c r="M2" i="1" l="1"/>
  <c r="K3" i="1"/>
  <c r="K1" i="1"/>
  <c r="L2" i="1"/>
  <c r="N2" i="1"/>
  <c r="K4" i="1" l="1"/>
  <c r="M3" i="1"/>
  <c r="L3" i="1"/>
  <c r="N3" i="1"/>
  <c r="M4" i="1" l="1"/>
  <c r="K5" i="1"/>
  <c r="L4" i="1"/>
  <c r="N4" i="1"/>
  <c r="M5" i="1" l="1"/>
  <c r="K6" i="1"/>
  <c r="N5" i="1"/>
  <c r="L5" i="1"/>
  <c r="M6" i="1" l="1"/>
  <c r="K7" i="1"/>
  <c r="N6" i="1"/>
  <c r="L6" i="1"/>
  <c r="M7" i="1" l="1"/>
  <c r="K8" i="1"/>
  <c r="L7" i="1"/>
  <c r="N7" i="1"/>
  <c r="M8" i="1" l="1"/>
  <c r="K9" i="1"/>
  <c r="L8" i="1"/>
  <c r="N8" i="1"/>
  <c r="M9" i="1" l="1"/>
  <c r="K10" i="1"/>
  <c r="N9" i="1"/>
  <c r="L9" i="1"/>
  <c r="M10" i="1" l="1"/>
  <c r="K11" i="1"/>
  <c r="N10" i="1"/>
  <c r="L10" i="1"/>
  <c r="M11" i="1" l="1"/>
  <c r="K12" i="1"/>
  <c r="L11" i="1"/>
  <c r="N11" i="1"/>
  <c r="M12" i="1" l="1"/>
  <c r="K13" i="1"/>
  <c r="L12" i="1"/>
  <c r="N12" i="1"/>
  <c r="M13" i="1" l="1"/>
  <c r="K14" i="1"/>
  <c r="N13" i="1"/>
  <c r="L13" i="1"/>
  <c r="M14" i="1" l="1"/>
  <c r="K15" i="1"/>
  <c r="N14" i="1"/>
  <c r="L14" i="1"/>
  <c r="M15" i="1" l="1"/>
  <c r="K16" i="1"/>
  <c r="L15" i="1"/>
  <c r="N15" i="1"/>
  <c r="M16" i="1" l="1"/>
  <c r="K17" i="1"/>
  <c r="L16" i="1"/>
  <c r="N16" i="1"/>
  <c r="M17" i="1" l="1"/>
  <c r="K18" i="1"/>
  <c r="N17" i="1"/>
  <c r="L17" i="1"/>
  <c r="M18" i="1" l="1"/>
  <c r="K19" i="1"/>
  <c r="N18" i="1"/>
  <c r="L18" i="1"/>
  <c r="M19" i="1" l="1"/>
  <c r="K20" i="1"/>
  <c r="L19" i="1"/>
  <c r="N19" i="1"/>
  <c r="M20" i="1" l="1"/>
  <c r="K21" i="1"/>
  <c r="L20" i="1"/>
  <c r="N20" i="1"/>
  <c r="M21" i="1" l="1"/>
  <c r="K22" i="1"/>
  <c r="N21" i="1"/>
  <c r="L21" i="1"/>
  <c r="M22" i="1" l="1"/>
  <c r="K23" i="1"/>
  <c r="N22" i="1"/>
  <c r="L22" i="1"/>
  <c r="M23" i="1" l="1"/>
  <c r="K24" i="1"/>
  <c r="L23" i="1"/>
  <c r="N23" i="1"/>
  <c r="M24" i="1" l="1"/>
  <c r="K25" i="1"/>
  <c r="L24" i="1"/>
  <c r="N24" i="1"/>
  <c r="M25" i="1" l="1"/>
  <c r="K26" i="1"/>
  <c r="N25" i="1"/>
  <c r="L25" i="1"/>
  <c r="M26" i="1" l="1"/>
  <c r="K27" i="1"/>
  <c r="N26" i="1"/>
  <c r="L26" i="1"/>
  <c r="M27" i="1" l="1"/>
  <c r="K28" i="1"/>
  <c r="L27" i="1"/>
  <c r="N27" i="1"/>
  <c r="M28" i="1" l="1"/>
  <c r="K29" i="1"/>
  <c r="L28" i="1"/>
  <c r="N28" i="1"/>
  <c r="M29" i="1" l="1"/>
  <c r="K30" i="1"/>
  <c r="N29" i="1"/>
  <c r="L29" i="1"/>
  <c r="M30" i="1" l="1"/>
  <c r="K31" i="1"/>
  <c r="N30" i="1"/>
  <c r="L30" i="1"/>
  <c r="M31" i="1" l="1"/>
  <c r="L31" i="1"/>
  <c r="N31" i="1"/>
  <c r="K32" i="1"/>
  <c r="M32" i="1" l="1"/>
  <c r="P2" i="1"/>
  <c r="L32" i="1"/>
  <c r="N32" i="1"/>
  <c r="P1" i="1" l="1"/>
  <c r="R2" i="1"/>
  <c r="S2" i="1"/>
  <c r="P3" i="1"/>
  <c r="Q2" i="1"/>
  <c r="R3" i="1" l="1"/>
  <c r="X6" i="1"/>
  <c r="Q3" i="1"/>
  <c r="S3" i="1"/>
  <c r="P4" i="1"/>
  <c r="R4" i="1" l="1"/>
  <c r="P5" i="1"/>
  <c r="S4" i="1"/>
  <c r="Q4" i="1"/>
  <c r="R5" i="1" l="1"/>
  <c r="P6" i="1"/>
  <c r="S5" i="1"/>
  <c r="Q5" i="1"/>
  <c r="R6" i="1" l="1"/>
  <c r="P7" i="1"/>
  <c r="S6" i="1"/>
  <c r="Q6" i="1"/>
  <c r="R7" i="1" l="1"/>
  <c r="P8" i="1"/>
  <c r="Q7" i="1"/>
  <c r="S7" i="1"/>
  <c r="R8" i="1" l="1"/>
  <c r="P9" i="1"/>
  <c r="S8" i="1"/>
  <c r="Q8" i="1"/>
  <c r="R9" i="1" l="1"/>
  <c r="P10" i="1"/>
  <c r="S9" i="1"/>
  <c r="Q9" i="1"/>
  <c r="R10" i="1" l="1"/>
  <c r="P11" i="1"/>
  <c r="S10" i="1"/>
  <c r="Q10" i="1"/>
  <c r="R11" i="1" l="1"/>
  <c r="P12" i="1"/>
  <c r="Q11" i="1"/>
  <c r="S11" i="1"/>
  <c r="R12" i="1" l="1"/>
  <c r="P13" i="1"/>
  <c r="S12" i="1"/>
  <c r="Q12" i="1"/>
  <c r="R13" i="1" l="1"/>
  <c r="P14" i="1"/>
  <c r="S13" i="1"/>
  <c r="Q13" i="1"/>
  <c r="R14" i="1" l="1"/>
  <c r="P15" i="1"/>
  <c r="S14" i="1"/>
  <c r="Q14" i="1"/>
  <c r="R15" i="1" l="1"/>
  <c r="P16" i="1"/>
  <c r="Q15" i="1"/>
  <c r="S15" i="1"/>
  <c r="R16" i="1" l="1"/>
  <c r="P17" i="1"/>
  <c r="S16" i="1"/>
  <c r="Q16" i="1"/>
  <c r="R17" i="1" l="1"/>
  <c r="P18" i="1"/>
  <c r="S17" i="1"/>
  <c r="Q17" i="1"/>
  <c r="R18" i="1" l="1"/>
  <c r="P19" i="1"/>
  <c r="S18" i="1"/>
  <c r="Q18" i="1"/>
  <c r="R19" i="1" l="1"/>
  <c r="P20" i="1"/>
  <c r="Q19" i="1"/>
  <c r="S19" i="1"/>
  <c r="R20" i="1" l="1"/>
  <c r="P21" i="1"/>
  <c r="S20" i="1"/>
  <c r="Q20" i="1"/>
  <c r="R21" i="1" l="1"/>
  <c r="P22" i="1"/>
  <c r="S21" i="1"/>
  <c r="Q21" i="1"/>
  <c r="R22" i="1" l="1"/>
  <c r="P23" i="1"/>
  <c r="S22" i="1"/>
  <c r="Q22" i="1"/>
  <c r="R23" i="1" l="1"/>
  <c r="P24" i="1"/>
  <c r="Q23" i="1"/>
  <c r="S23" i="1"/>
  <c r="R24" i="1" l="1"/>
  <c r="P25" i="1"/>
  <c r="S24" i="1"/>
  <c r="Q24" i="1"/>
  <c r="R25" i="1" l="1"/>
  <c r="P26" i="1"/>
  <c r="S25" i="1"/>
  <c r="Q25" i="1"/>
  <c r="R26" i="1" l="1"/>
  <c r="P27" i="1"/>
  <c r="S26" i="1"/>
  <c r="Q26" i="1"/>
  <c r="R27" i="1" l="1"/>
  <c r="P28" i="1"/>
  <c r="Q27" i="1"/>
  <c r="S27" i="1"/>
  <c r="R28" i="1" l="1"/>
  <c r="P29" i="1"/>
  <c r="S28" i="1"/>
  <c r="Q28" i="1"/>
  <c r="R29" i="1" l="1"/>
  <c r="P30" i="1"/>
  <c r="S29" i="1"/>
  <c r="Q29" i="1"/>
  <c r="R30" i="1" l="1"/>
  <c r="P31" i="1"/>
  <c r="S30" i="1"/>
  <c r="Q30" i="1"/>
  <c r="S31" i="1" l="1"/>
  <c r="A35" i="1"/>
  <c r="R31" i="1"/>
  <c r="Q31" i="1"/>
  <c r="C35" i="1" l="1"/>
  <c r="CM5" i="3" s="1"/>
  <c r="B35" i="1"/>
  <c r="A36" i="1"/>
  <c r="D35" i="1"/>
  <c r="A34" i="1"/>
  <c r="D36" i="1" l="1"/>
  <c r="C36" i="1"/>
  <c r="A37" i="1"/>
  <c r="B36" i="1"/>
  <c r="D37" i="1" l="1"/>
  <c r="C37" i="1"/>
  <c r="B37" i="1"/>
  <c r="A38" i="1"/>
  <c r="D38" i="1" l="1"/>
  <c r="C38" i="1"/>
  <c r="B38" i="1"/>
  <c r="A39" i="1"/>
  <c r="D39" i="1" l="1"/>
  <c r="C39" i="1"/>
  <c r="B39" i="1"/>
  <c r="A40" i="1"/>
  <c r="D40" i="1" l="1"/>
  <c r="C40" i="1"/>
  <c r="B40" i="1"/>
  <c r="A41" i="1"/>
  <c r="D41" i="1" l="1"/>
  <c r="C41" i="1"/>
  <c r="B41" i="1"/>
  <c r="A42" i="1"/>
  <c r="D42" i="1" l="1"/>
  <c r="C42" i="1"/>
  <c r="B42" i="1"/>
  <c r="A43" i="1"/>
  <c r="D43" i="1" l="1"/>
  <c r="C43" i="1"/>
  <c r="B43" i="1"/>
  <c r="A44" i="1"/>
  <c r="D44" i="1" l="1"/>
  <c r="C44" i="1"/>
  <c r="B44" i="1"/>
  <c r="A45" i="1"/>
  <c r="D45" i="1" l="1"/>
  <c r="C45" i="1"/>
  <c r="CW5" i="3" s="1"/>
  <c r="B45" i="1"/>
  <c r="A46" i="1"/>
  <c r="D46" i="1" l="1"/>
  <c r="C46" i="1"/>
  <c r="B46" i="1"/>
  <c r="A47" i="1"/>
  <c r="D47" i="1" l="1"/>
  <c r="C47" i="1"/>
  <c r="B47" i="1"/>
  <c r="A48" i="1"/>
  <c r="D48" i="1" l="1"/>
  <c r="C48" i="1"/>
  <c r="B48" i="1"/>
  <c r="A49" i="1"/>
  <c r="D49" i="1" l="1"/>
  <c r="C49" i="1"/>
  <c r="B49" i="1"/>
  <c r="A50" i="1"/>
  <c r="D50" i="1" l="1"/>
  <c r="C50" i="1"/>
  <c r="B50" i="1"/>
  <c r="A51" i="1"/>
  <c r="D51" i="1" l="1"/>
  <c r="C51" i="1"/>
  <c r="B51" i="1"/>
  <c r="A52" i="1"/>
  <c r="D52" i="1" l="1"/>
  <c r="C52" i="1"/>
  <c r="B52" i="1"/>
  <c r="A53" i="1"/>
  <c r="D53" i="1" l="1"/>
  <c r="C53" i="1"/>
  <c r="B53" i="1"/>
  <c r="A54" i="1"/>
  <c r="D54" i="1" l="1"/>
  <c r="C54" i="1"/>
  <c r="B54" i="1"/>
  <c r="A55" i="1"/>
  <c r="D55" i="1" l="1"/>
  <c r="C55" i="1"/>
  <c r="B55" i="1"/>
  <c r="A56" i="1"/>
  <c r="D56" i="1" l="1"/>
  <c r="C56" i="1"/>
  <c r="B56" i="1"/>
  <c r="A57" i="1"/>
  <c r="D57" i="1" l="1"/>
  <c r="C57" i="1"/>
  <c r="B57" i="1"/>
  <c r="A58" i="1"/>
  <c r="D58" i="1" l="1"/>
  <c r="C58" i="1"/>
  <c r="B58" i="1"/>
  <c r="A59" i="1"/>
  <c r="D59" i="1" l="1"/>
  <c r="C59" i="1"/>
  <c r="B59" i="1"/>
  <c r="A60" i="1"/>
  <c r="D60" i="1" l="1"/>
  <c r="C60" i="1"/>
  <c r="B60" i="1"/>
  <c r="A61" i="1"/>
  <c r="D61" i="1" l="1"/>
  <c r="C61" i="1"/>
  <c r="B61" i="1"/>
  <c r="A62" i="1"/>
  <c r="D62" i="1" l="1"/>
  <c r="C62" i="1"/>
  <c r="A63" i="1"/>
  <c r="B62" i="1"/>
  <c r="D63" i="1" l="1"/>
  <c r="C63" i="1"/>
  <c r="B63" i="1"/>
  <c r="A64" i="1"/>
  <c r="D64" i="1" l="1"/>
  <c r="C64" i="1"/>
  <c r="B64" i="1"/>
  <c r="A65" i="1"/>
  <c r="D65" i="1" l="1"/>
  <c r="C65" i="1"/>
  <c r="B65" i="1"/>
  <c r="F35" i="1"/>
  <c r="F34" i="1" l="1"/>
  <c r="H35" i="1"/>
  <c r="G35" i="1"/>
  <c r="F36" i="1"/>
  <c r="I35" i="1"/>
  <c r="H36" i="1" l="1"/>
  <c r="G36" i="1"/>
  <c r="F37" i="1"/>
  <c r="I36" i="1"/>
  <c r="H37" i="1" l="1"/>
  <c r="I37" i="1"/>
  <c r="F38" i="1"/>
  <c r="G37" i="1"/>
  <c r="H38" i="1" l="1"/>
  <c r="F39" i="1"/>
  <c r="I38" i="1"/>
  <c r="G38" i="1"/>
  <c r="H39" i="1" l="1"/>
  <c r="F40" i="1"/>
  <c r="G39" i="1"/>
  <c r="I39" i="1"/>
  <c r="H40" i="1" l="1"/>
  <c r="I40" i="1"/>
  <c r="G40" i="1"/>
  <c r="F41" i="1"/>
  <c r="H41" i="1" l="1"/>
  <c r="G41" i="1"/>
  <c r="F42" i="1"/>
  <c r="I41" i="1"/>
  <c r="H42" i="1" l="1"/>
  <c r="F43" i="1"/>
  <c r="G42" i="1"/>
  <c r="I42" i="1"/>
  <c r="H43" i="1" l="1"/>
  <c r="G43" i="1"/>
  <c r="I43" i="1"/>
  <c r="F44" i="1"/>
  <c r="H44" i="1" l="1"/>
  <c r="I44" i="1"/>
  <c r="G44" i="1"/>
  <c r="F45" i="1"/>
  <c r="H45" i="1" l="1"/>
  <c r="F46" i="1"/>
  <c r="I45" i="1"/>
  <c r="G45" i="1"/>
  <c r="H46" i="1" l="1"/>
  <c r="G46" i="1"/>
  <c r="I46" i="1"/>
  <c r="F47" i="1"/>
  <c r="H47" i="1" l="1"/>
  <c r="G47" i="1"/>
  <c r="I47" i="1"/>
  <c r="F48" i="1"/>
  <c r="H48" i="1" l="1"/>
  <c r="I48" i="1"/>
  <c r="G48" i="1"/>
  <c r="F49" i="1"/>
  <c r="H49" i="1" l="1"/>
  <c r="F50" i="1"/>
  <c r="I49" i="1"/>
  <c r="G49" i="1"/>
  <c r="H50" i="1" l="1"/>
  <c r="I50" i="1"/>
  <c r="F51" i="1"/>
  <c r="G50" i="1"/>
  <c r="H51" i="1" l="1"/>
  <c r="G51" i="1"/>
  <c r="I51" i="1"/>
  <c r="F52" i="1"/>
  <c r="H52" i="1" l="1"/>
  <c r="G52" i="1"/>
  <c r="F53" i="1"/>
  <c r="I52" i="1"/>
  <c r="H53" i="1" l="1"/>
  <c r="I53" i="1"/>
  <c r="G53" i="1"/>
  <c r="F54" i="1"/>
  <c r="H54" i="1" l="1"/>
  <c r="F55" i="1"/>
  <c r="G54" i="1"/>
  <c r="I54" i="1"/>
  <c r="H55" i="1" l="1"/>
  <c r="F56" i="1"/>
  <c r="G55" i="1"/>
  <c r="I55" i="1"/>
  <c r="H56" i="1" l="1"/>
  <c r="F57" i="1"/>
  <c r="G56" i="1"/>
  <c r="I56" i="1"/>
  <c r="H57" i="1" l="1"/>
  <c r="I57" i="1"/>
  <c r="G57" i="1"/>
  <c r="F58" i="1"/>
  <c r="H58" i="1" l="1"/>
  <c r="I58" i="1"/>
  <c r="F59" i="1"/>
  <c r="G58" i="1"/>
  <c r="H59" i="1" l="1"/>
  <c r="EP5" i="3" s="1"/>
  <c r="G59" i="1"/>
  <c r="I59" i="1"/>
  <c r="F60" i="1"/>
  <c r="H60" i="1" l="1"/>
  <c r="I60" i="1"/>
  <c r="G60" i="1"/>
  <c r="F61" i="1"/>
  <c r="H61" i="1" l="1"/>
  <c r="F62" i="1"/>
  <c r="I61" i="1"/>
  <c r="G61" i="1"/>
  <c r="H62" i="1" l="1"/>
  <c r="F63" i="1"/>
  <c r="G62" i="1"/>
  <c r="I62" i="1"/>
  <c r="H63" i="1" l="1"/>
  <c r="G63" i="1"/>
  <c r="I63" i="1"/>
  <c r="F64" i="1"/>
  <c r="H64" i="1" l="1"/>
  <c r="I64" i="1"/>
  <c r="G64" i="1"/>
  <c r="K35" i="1"/>
  <c r="K34" i="1" l="1"/>
  <c r="M35" i="1"/>
  <c r="L35" i="1"/>
  <c r="N35" i="1"/>
  <c r="K36" i="1"/>
  <c r="M36" i="1" l="1"/>
  <c r="L36" i="1"/>
  <c r="N36" i="1"/>
  <c r="K37" i="1"/>
  <c r="M37" i="1" l="1"/>
  <c r="N37" i="1"/>
  <c r="L37" i="1"/>
  <c r="K38" i="1"/>
  <c r="M38" i="1" l="1"/>
  <c r="K39" i="1"/>
  <c r="N38" i="1"/>
  <c r="L38" i="1"/>
  <c r="M39" i="1" l="1"/>
  <c r="K40" i="1"/>
  <c r="L39" i="1"/>
  <c r="N39" i="1"/>
  <c r="M40" i="1" l="1"/>
  <c r="N40" i="1"/>
  <c r="L40" i="1"/>
  <c r="K41" i="1"/>
  <c r="M41" i="1" l="1"/>
  <c r="L41" i="1"/>
  <c r="K42" i="1"/>
  <c r="N41" i="1"/>
  <c r="M42" i="1" l="1"/>
  <c r="L42" i="1"/>
  <c r="N42" i="1"/>
  <c r="K43" i="1"/>
  <c r="M43" i="1" l="1"/>
  <c r="N43" i="1"/>
  <c r="K44" i="1"/>
  <c r="L43" i="1"/>
  <c r="M44" i="1" l="1"/>
  <c r="L44" i="1"/>
  <c r="K45" i="1"/>
  <c r="N44" i="1"/>
  <c r="M45" i="1" l="1"/>
  <c r="N45" i="1"/>
  <c r="L45" i="1"/>
  <c r="K46" i="1"/>
  <c r="M46" i="1" l="1"/>
  <c r="K47" i="1"/>
  <c r="L46" i="1"/>
  <c r="N46" i="1"/>
  <c r="M47" i="1" l="1"/>
  <c r="N47" i="1"/>
  <c r="K48" i="1"/>
  <c r="L47" i="1"/>
  <c r="M48" i="1" l="1"/>
  <c r="K49" i="1"/>
  <c r="L48" i="1"/>
  <c r="N48" i="1"/>
  <c r="M49" i="1" l="1"/>
  <c r="N49" i="1"/>
  <c r="L49" i="1"/>
  <c r="K50" i="1"/>
  <c r="M50" i="1" l="1"/>
  <c r="L50" i="1"/>
  <c r="K51" i="1"/>
  <c r="N50" i="1"/>
  <c r="M51" i="1" l="1"/>
  <c r="N51" i="1"/>
  <c r="K52" i="1"/>
  <c r="L51" i="1"/>
  <c r="M52" i="1" l="1"/>
  <c r="L52" i="1"/>
  <c r="K53" i="1"/>
  <c r="N52" i="1"/>
  <c r="M53" i="1" l="1"/>
  <c r="N53" i="1"/>
  <c r="K54" i="1"/>
  <c r="L53" i="1"/>
  <c r="M54" i="1" l="1"/>
  <c r="L54" i="1"/>
  <c r="N54" i="1"/>
  <c r="K55" i="1"/>
  <c r="M55" i="1" l="1"/>
  <c r="L55" i="1"/>
  <c r="N55" i="1"/>
  <c r="K56" i="1"/>
  <c r="M56" i="1" l="1"/>
  <c r="K57" i="1"/>
  <c r="N56" i="1"/>
  <c r="L56" i="1"/>
  <c r="M57" i="1" l="1"/>
  <c r="K58" i="1"/>
  <c r="N57" i="1"/>
  <c r="L57" i="1"/>
  <c r="M58" i="1" l="1"/>
  <c r="L58" i="1"/>
  <c r="K59" i="1"/>
  <c r="N58" i="1"/>
  <c r="M59" i="1" l="1"/>
  <c r="N59" i="1"/>
  <c r="K60" i="1"/>
  <c r="L59" i="1"/>
  <c r="M60" i="1" l="1"/>
  <c r="K61" i="1"/>
  <c r="L60" i="1"/>
  <c r="N60" i="1"/>
  <c r="M61" i="1" l="1"/>
  <c r="N61" i="1"/>
  <c r="L61" i="1"/>
  <c r="K62" i="1"/>
  <c r="M62" i="1" l="1"/>
  <c r="K63" i="1"/>
  <c r="L62" i="1"/>
  <c r="N62" i="1"/>
  <c r="M63" i="1" l="1"/>
  <c r="N63" i="1"/>
  <c r="K64" i="1"/>
  <c r="L63" i="1"/>
  <c r="M64" i="1" l="1"/>
  <c r="N64" i="1"/>
  <c r="K65" i="1"/>
  <c r="L64" i="1"/>
  <c r="M65" i="1" l="1"/>
  <c r="L65" i="1"/>
  <c r="N65" i="1"/>
  <c r="P35" i="1"/>
  <c r="P34" i="1" l="1"/>
  <c r="R35" i="1"/>
  <c r="P36" i="1"/>
  <c r="Q35" i="1"/>
  <c r="S35" i="1"/>
  <c r="R36" i="1" l="1"/>
  <c r="S36" i="1"/>
  <c r="P37" i="1"/>
  <c r="Q36" i="1"/>
  <c r="R37" i="1" l="1"/>
  <c r="Q37" i="1"/>
  <c r="P38" i="1"/>
  <c r="S37" i="1"/>
  <c r="R38" i="1" l="1"/>
  <c r="P39" i="1"/>
  <c r="S38" i="1"/>
  <c r="Q38" i="1"/>
  <c r="R39" i="1" l="1"/>
  <c r="Q39" i="1"/>
  <c r="S39" i="1"/>
  <c r="P40" i="1"/>
  <c r="R40" i="1" l="1"/>
  <c r="Q40" i="1"/>
  <c r="P41" i="1"/>
  <c r="S40" i="1"/>
  <c r="R41" i="1" l="1"/>
  <c r="P42" i="1"/>
  <c r="S41" i="1"/>
  <c r="Q41" i="1"/>
  <c r="R42" i="1" l="1"/>
  <c r="S42" i="1"/>
  <c r="P43" i="1"/>
  <c r="Q42" i="1"/>
  <c r="R43" i="1" l="1"/>
  <c r="P44" i="1"/>
  <c r="Q43" i="1"/>
  <c r="S43" i="1"/>
  <c r="R44" i="1" l="1"/>
  <c r="S44" i="1"/>
  <c r="Q44" i="1"/>
  <c r="P45" i="1"/>
  <c r="R45" i="1" l="1"/>
  <c r="Q45" i="1"/>
  <c r="P46" i="1"/>
  <c r="S45" i="1"/>
  <c r="R46" i="1" l="1"/>
  <c r="Q46" i="1"/>
  <c r="S46" i="1"/>
  <c r="P47" i="1"/>
  <c r="R47" i="1" l="1"/>
  <c r="P48" i="1"/>
  <c r="Q47" i="1"/>
  <c r="S47" i="1"/>
  <c r="R48" i="1" l="1"/>
  <c r="P49" i="1"/>
  <c r="S48" i="1"/>
  <c r="Q48" i="1"/>
  <c r="R49" i="1" l="1"/>
  <c r="Q49" i="1"/>
  <c r="P50" i="1"/>
  <c r="S49" i="1"/>
  <c r="R50" i="1" l="1"/>
  <c r="Q50" i="1"/>
  <c r="S50" i="1"/>
  <c r="P51" i="1"/>
  <c r="R51" i="1" l="1"/>
  <c r="P52" i="1"/>
  <c r="Q51" i="1"/>
  <c r="S51" i="1"/>
  <c r="R52" i="1" l="1"/>
  <c r="S52" i="1"/>
  <c r="P53" i="1"/>
  <c r="Q52" i="1"/>
  <c r="R53" i="1" l="1"/>
  <c r="S53" i="1"/>
  <c r="Q53" i="1"/>
  <c r="P54" i="1"/>
  <c r="R54" i="1" l="1"/>
  <c r="S54" i="1"/>
  <c r="P55" i="1"/>
  <c r="Q54" i="1"/>
  <c r="R55" i="1" l="1"/>
  <c r="P56" i="1"/>
  <c r="S55" i="1"/>
  <c r="Q55" i="1"/>
  <c r="R56" i="1" l="1"/>
  <c r="S56" i="1"/>
  <c r="Q56" i="1"/>
  <c r="P57" i="1"/>
  <c r="R57" i="1" l="1"/>
  <c r="Q57" i="1"/>
  <c r="S57" i="1"/>
  <c r="P58" i="1"/>
  <c r="R58" i="1" l="1"/>
  <c r="S58" i="1"/>
  <c r="Q58" i="1"/>
  <c r="P59" i="1"/>
  <c r="R59" i="1" l="1"/>
  <c r="P60" i="1"/>
  <c r="Q59" i="1"/>
  <c r="S59" i="1"/>
  <c r="R60" i="1" l="1"/>
  <c r="S60" i="1"/>
  <c r="P61" i="1"/>
  <c r="Q60" i="1"/>
  <c r="R61" i="1" l="1"/>
  <c r="Q61" i="1"/>
  <c r="P62" i="1"/>
  <c r="S61" i="1"/>
  <c r="R62" i="1" l="1"/>
  <c r="S62" i="1"/>
  <c r="Q62" i="1"/>
  <c r="P63" i="1"/>
  <c r="R63" i="1" l="1"/>
  <c r="P64" i="1"/>
  <c r="Q63" i="1"/>
  <c r="S63" i="1"/>
  <c r="R64" i="1" l="1"/>
  <c r="P65" i="1"/>
  <c r="DQ6" i="3" s="1"/>
  <c r="Q64" i="1"/>
  <c r="S64" i="1"/>
  <c r="R65" i="1" l="1"/>
  <c r="DQ5" i="3" s="1"/>
  <c r="S65" i="1"/>
  <c r="Q65" i="1"/>
  <c r="A68" i="1"/>
  <c r="C68" i="1" l="1"/>
  <c r="A69" i="1"/>
  <c r="B68" i="1"/>
  <c r="D68" i="1"/>
  <c r="A67" i="1"/>
  <c r="D69" i="1" l="1"/>
  <c r="C69" i="1"/>
  <c r="A70" i="1"/>
  <c r="B69" i="1"/>
  <c r="D70" i="1" l="1"/>
  <c r="C70" i="1"/>
  <c r="A71" i="1"/>
  <c r="B70" i="1"/>
  <c r="D71" i="1" l="1"/>
  <c r="C71" i="1"/>
  <c r="B71" i="1"/>
  <c r="A72" i="1"/>
  <c r="D72" i="1" l="1"/>
  <c r="C72" i="1"/>
  <c r="B72" i="1"/>
  <c r="A73" i="1"/>
  <c r="D73" i="1" l="1"/>
  <c r="C73" i="1"/>
  <c r="A74" i="1"/>
  <c r="B73" i="1"/>
  <c r="D74" i="1" l="1"/>
  <c r="C74" i="1"/>
  <c r="A75" i="1"/>
  <c r="B74" i="1"/>
  <c r="D75" i="1" l="1"/>
  <c r="C75" i="1"/>
  <c r="A76" i="1"/>
  <c r="B75" i="1"/>
  <c r="D76" i="1" l="1"/>
  <c r="C76" i="1"/>
  <c r="A77" i="1"/>
  <c r="B76" i="1"/>
  <c r="D77" i="1" l="1"/>
  <c r="C77" i="1"/>
  <c r="B77" i="1"/>
  <c r="A78" i="1"/>
  <c r="D78" i="1" l="1"/>
  <c r="C78" i="1"/>
  <c r="A79" i="1"/>
  <c r="B78" i="1"/>
  <c r="D79" i="1" l="1"/>
  <c r="C79" i="1"/>
  <c r="B79" i="1"/>
  <c r="A80" i="1"/>
  <c r="D80" i="1" l="1"/>
  <c r="C80" i="1"/>
  <c r="B80" i="1"/>
  <c r="A81" i="1"/>
  <c r="D81" i="1" l="1"/>
  <c r="C81" i="1"/>
  <c r="A82" i="1"/>
  <c r="B81" i="1"/>
  <c r="D82" i="1" l="1"/>
  <c r="C82" i="1"/>
  <c r="A83" i="1"/>
  <c r="B82" i="1"/>
  <c r="D83" i="1" l="1"/>
  <c r="C83" i="1"/>
  <c r="A84" i="1"/>
  <c r="B83" i="1"/>
  <c r="D84" i="1" l="1"/>
  <c r="C84" i="1"/>
  <c r="B84" i="1"/>
  <c r="A85" i="1"/>
  <c r="D85" i="1" l="1"/>
  <c r="C85" i="1"/>
  <c r="B85" i="1"/>
  <c r="A86" i="1"/>
  <c r="D86" i="1" l="1"/>
  <c r="C86" i="1"/>
  <c r="A87" i="1"/>
  <c r="B86" i="1"/>
  <c r="D87" i="1" l="1"/>
  <c r="C87" i="1"/>
  <c r="B87" i="1"/>
  <c r="A88" i="1"/>
  <c r="D88" i="1" l="1"/>
  <c r="C88" i="1"/>
  <c r="B88" i="1"/>
  <c r="A89" i="1"/>
  <c r="D89" i="1" l="1"/>
  <c r="C89" i="1"/>
  <c r="A90" i="1"/>
  <c r="B89" i="1"/>
  <c r="D90" i="1" l="1"/>
  <c r="C90" i="1"/>
  <c r="A91" i="1"/>
  <c r="B90" i="1"/>
  <c r="D91" i="1" l="1"/>
  <c r="C91" i="1"/>
  <c r="B91" i="1"/>
  <c r="A92" i="1"/>
  <c r="D92" i="1" l="1"/>
  <c r="C92" i="1"/>
  <c r="B92" i="1"/>
  <c r="A93" i="1"/>
  <c r="D93" i="1" l="1"/>
  <c r="C93" i="1"/>
  <c r="A94" i="1"/>
  <c r="B93" i="1"/>
  <c r="D94" i="1" l="1"/>
  <c r="C94" i="1"/>
  <c r="A95" i="1"/>
  <c r="B94" i="1"/>
  <c r="D95" i="1" l="1"/>
  <c r="C95" i="1"/>
  <c r="B95" i="1"/>
  <c r="A96" i="1"/>
  <c r="D96" i="1" l="1"/>
  <c r="C96" i="1"/>
  <c r="A97" i="1"/>
  <c r="B96" i="1"/>
  <c r="D97" i="1" l="1"/>
  <c r="C97" i="1"/>
  <c r="B97" i="1"/>
  <c r="F68" i="1"/>
  <c r="BH6" i="3" s="1"/>
  <c r="F67" i="1" l="1"/>
  <c r="BH3" i="3" s="1"/>
  <c r="H68" i="1"/>
  <c r="BH5" i="3" s="1"/>
  <c r="F69" i="1"/>
  <c r="BI6" i="3" s="1"/>
  <c r="I68" i="1"/>
  <c r="G68" i="1"/>
  <c r="H69" i="1" l="1"/>
  <c r="BI5" i="3" s="1"/>
  <c r="G69" i="1"/>
  <c r="I69" i="1"/>
  <c r="F70" i="1"/>
  <c r="BJ6" i="3" s="1"/>
  <c r="H70" i="1" l="1"/>
  <c r="BJ5" i="3" s="1"/>
  <c r="G70" i="1"/>
  <c r="F71" i="1"/>
  <c r="BK6" i="3" s="1"/>
  <c r="I70" i="1"/>
  <c r="BH4" i="3" s="1"/>
  <c r="H71" i="1" l="1"/>
  <c r="BK5" i="3" s="1"/>
  <c r="I71" i="1"/>
  <c r="F72" i="1"/>
  <c r="BL6" i="3" s="1"/>
  <c r="G71" i="1"/>
  <c r="H72" i="1" l="1"/>
  <c r="BL5" i="3" s="1"/>
  <c r="G72" i="1"/>
  <c r="F73" i="1"/>
  <c r="BM6" i="3" s="1"/>
  <c r="I72" i="1"/>
  <c r="H73" i="1" l="1"/>
  <c r="BM5" i="3" s="1"/>
  <c r="G73" i="1"/>
  <c r="I73" i="1"/>
  <c r="F74" i="1"/>
  <c r="BN6" i="3" s="1"/>
  <c r="H74" i="1" l="1"/>
  <c r="BN5" i="3" s="1"/>
  <c r="F75" i="1"/>
  <c r="BO6" i="3" s="1"/>
  <c r="I74" i="1"/>
  <c r="G74" i="1"/>
  <c r="H75" i="1" l="1"/>
  <c r="BO5" i="3" s="1"/>
  <c r="I75" i="1"/>
  <c r="G75" i="1"/>
  <c r="F76" i="1"/>
  <c r="BP6" i="3" s="1"/>
  <c r="H76" i="1" l="1"/>
  <c r="BP5" i="3" s="1"/>
  <c r="F77" i="1"/>
  <c r="I76" i="1"/>
  <c r="G76" i="1"/>
  <c r="BQ6" i="3" l="1"/>
  <c r="BR6" i="3"/>
  <c r="H77" i="1"/>
  <c r="BQ5" i="3" s="1"/>
  <c r="G77" i="1"/>
  <c r="F78" i="1"/>
  <c r="I77" i="1"/>
  <c r="BN4" i="3" s="1"/>
  <c r="H78" i="1" l="1"/>
  <c r="BR5" i="3" s="1"/>
  <c r="G78" i="1"/>
  <c r="I78" i="1"/>
  <c r="F79" i="1"/>
  <c r="BS6" i="3" s="1"/>
  <c r="H79" i="1" l="1"/>
  <c r="BS5" i="3" s="1"/>
  <c r="F80" i="1"/>
  <c r="BT6" i="3" s="1"/>
  <c r="G79" i="1"/>
  <c r="I79" i="1"/>
  <c r="H80" i="1" l="1"/>
  <c r="BT5" i="3" s="1"/>
  <c r="F81" i="1"/>
  <c r="BU6" i="3" s="1"/>
  <c r="I80" i="1"/>
  <c r="G80" i="1"/>
  <c r="H81" i="1" l="1"/>
  <c r="BU5" i="3" s="1"/>
  <c r="G81" i="1"/>
  <c r="I81" i="1"/>
  <c r="F82" i="1"/>
  <c r="BV6" i="3" s="1"/>
  <c r="H82" i="1" l="1"/>
  <c r="BV5" i="3" s="1"/>
  <c r="G82" i="1"/>
  <c r="I82" i="1"/>
  <c r="F83" i="1"/>
  <c r="BW6" i="3" s="1"/>
  <c r="H83" i="1" l="1"/>
  <c r="BW5" i="3" s="1"/>
  <c r="F84" i="1"/>
  <c r="BX6" i="3" s="1"/>
  <c r="I83" i="1"/>
  <c r="G83" i="1"/>
  <c r="H84" i="1" l="1"/>
  <c r="BX5" i="3" s="1"/>
  <c r="I84" i="1"/>
  <c r="BU4" i="3" s="1"/>
  <c r="F85" i="1"/>
  <c r="BY6" i="3" s="1"/>
  <c r="G84" i="1"/>
  <c r="H85" i="1" l="1"/>
  <c r="BY5" i="3" s="1"/>
  <c r="I85" i="1"/>
  <c r="F86" i="1"/>
  <c r="BZ6" i="3" s="1"/>
  <c r="G85" i="1"/>
  <c r="H86" i="1" l="1"/>
  <c r="BZ5" i="3" s="1"/>
  <c r="F87" i="1"/>
  <c r="CA6" i="3" s="1"/>
  <c r="I86" i="1"/>
  <c r="G86" i="1"/>
  <c r="H87" i="1" l="1"/>
  <c r="CA5" i="3" s="1"/>
  <c r="I87" i="1"/>
  <c r="G87" i="1"/>
  <c r="F88" i="1"/>
  <c r="CB6" i="3" s="1"/>
  <c r="H88" i="1" l="1"/>
  <c r="CB5" i="3" s="1"/>
  <c r="G88" i="1"/>
  <c r="F89" i="1"/>
  <c r="CC6" i="3" s="1"/>
  <c r="I88" i="1"/>
  <c r="H89" i="1" l="1"/>
  <c r="CC5" i="3" s="1"/>
  <c r="F90" i="1"/>
  <c r="CD6" i="3" s="1"/>
  <c r="I89" i="1"/>
  <c r="G89" i="1"/>
  <c r="H90" i="1" l="1"/>
  <c r="CD5" i="3" s="1"/>
  <c r="I90" i="1"/>
  <c r="G90" i="1"/>
  <c r="F91" i="1"/>
  <c r="CE6" i="3" s="1"/>
  <c r="H91" i="1" l="1"/>
  <c r="CE5" i="3" s="1"/>
  <c r="I91" i="1"/>
  <c r="CB4" i="3" s="1"/>
  <c r="G91" i="1"/>
  <c r="F92" i="1"/>
  <c r="CF6" i="3" s="1"/>
  <c r="H92" i="1" l="1"/>
  <c r="CF5" i="3" s="1"/>
  <c r="F93" i="1"/>
  <c r="CG6" i="3" s="1"/>
  <c r="I92" i="1"/>
  <c r="G92" i="1"/>
  <c r="H93" i="1" l="1"/>
  <c r="CG5" i="3" s="1"/>
  <c r="I93" i="1"/>
  <c r="F94" i="1"/>
  <c r="CH6" i="3" s="1"/>
  <c r="G93" i="1"/>
  <c r="H94" i="1" l="1"/>
  <c r="CH5" i="3" s="1"/>
  <c r="I94" i="1"/>
  <c r="G94" i="1"/>
  <c r="F95" i="1"/>
  <c r="CI6" i="3" s="1"/>
  <c r="H95" i="1" l="1"/>
  <c r="CI5" i="3" s="1"/>
  <c r="I95" i="1"/>
  <c r="G95" i="1"/>
  <c r="F96" i="1"/>
  <c r="CJ6" i="3" s="1"/>
  <c r="H96" i="1" l="1"/>
  <c r="CJ5" i="3" s="1"/>
  <c r="I96" i="1"/>
  <c r="F97" i="1"/>
  <c r="CK6" i="3" s="1"/>
  <c r="G96" i="1"/>
  <c r="H97" i="1" l="1"/>
  <c r="CK5" i="3" s="1"/>
  <c r="G97" i="1"/>
  <c r="I97" i="1"/>
  <c r="F98" i="1"/>
  <c r="CL6" i="3" s="1"/>
  <c r="H98" i="1" l="1"/>
  <c r="CL5" i="3" s="1"/>
  <c r="G98" i="1"/>
  <c r="I98" i="1"/>
  <c r="CI4" i="3" s="1"/>
  <c r="K68" i="1"/>
  <c r="CM6" i="3" s="1"/>
  <c r="K67" i="1" l="1"/>
  <c r="CM3" i="3" s="1"/>
  <c r="M68" i="1"/>
  <c r="L68" i="1"/>
  <c r="N68" i="1"/>
  <c r="K69" i="1"/>
  <c r="CN6" i="3" s="1"/>
  <c r="M69" i="1" l="1"/>
  <c r="CN5" i="3" s="1"/>
  <c r="L69" i="1"/>
  <c r="N69" i="1"/>
  <c r="K70" i="1"/>
  <c r="CO6" i="3" s="1"/>
  <c r="M70" i="1" l="1"/>
  <c r="CO5" i="3" s="1"/>
  <c r="K71" i="1"/>
  <c r="CP6" i="3" s="1"/>
  <c r="L70" i="1"/>
  <c r="N70" i="1"/>
  <c r="M71" i="1" l="1"/>
  <c r="CP5" i="3" s="1"/>
  <c r="N71" i="1"/>
  <c r="K72" i="1"/>
  <c r="CQ6" i="3" s="1"/>
  <c r="L71" i="1"/>
  <c r="M72" i="1" l="1"/>
  <c r="CQ5" i="3" s="1"/>
  <c r="L72" i="1"/>
  <c r="K73" i="1"/>
  <c r="CR6" i="3" s="1"/>
  <c r="N72" i="1"/>
  <c r="M73" i="1" l="1"/>
  <c r="CR5" i="3" s="1"/>
  <c r="L73" i="1"/>
  <c r="N73" i="1"/>
  <c r="K74" i="1"/>
  <c r="CS6" i="3" s="1"/>
  <c r="M74" i="1" l="1"/>
  <c r="CS5" i="3" s="1"/>
  <c r="K75" i="1"/>
  <c r="CT6" i="3" s="1"/>
  <c r="L74" i="1"/>
  <c r="N74" i="1"/>
  <c r="CR4" i="3" s="1"/>
  <c r="M75" i="1" l="1"/>
  <c r="CT5" i="3" s="1"/>
  <c r="L75" i="1"/>
  <c r="K76" i="1"/>
  <c r="CU6" i="3" s="1"/>
  <c r="N75" i="1"/>
  <c r="M76" i="1" l="1"/>
  <c r="CU5" i="3" s="1"/>
  <c r="N76" i="1"/>
  <c r="L76" i="1"/>
  <c r="K77" i="1"/>
  <c r="CV6" i="3" s="1"/>
  <c r="M77" i="1" l="1"/>
  <c r="CV5" i="3" s="1"/>
  <c r="L77" i="1"/>
  <c r="K78" i="1"/>
  <c r="CW6" i="3" s="1"/>
  <c r="N77" i="1"/>
  <c r="M78" i="1" l="1"/>
  <c r="L78" i="1"/>
  <c r="N78" i="1"/>
  <c r="K79" i="1"/>
  <c r="CX6" i="3" s="1"/>
  <c r="M79" i="1" l="1"/>
  <c r="CX5" i="3" s="1"/>
  <c r="L79" i="1"/>
  <c r="N79" i="1"/>
  <c r="K80" i="1"/>
  <c r="CY6" i="3" s="1"/>
  <c r="M80" i="1" l="1"/>
  <c r="CY5" i="3" s="1"/>
  <c r="N80" i="1"/>
  <c r="L80" i="1"/>
  <c r="K81" i="1"/>
  <c r="CZ6" i="3" s="1"/>
  <c r="M81" i="1" l="1"/>
  <c r="CZ5" i="3" s="1"/>
  <c r="L81" i="1"/>
  <c r="K82" i="1"/>
  <c r="DA6" i="3" s="1"/>
  <c r="N81" i="1"/>
  <c r="CY4" i="3" s="1"/>
  <c r="M82" i="1" l="1"/>
  <c r="DA5" i="3" s="1"/>
  <c r="L82" i="1"/>
  <c r="N82" i="1"/>
  <c r="K83" i="1"/>
  <c r="DB6" i="3" s="1"/>
  <c r="M83" i="1" l="1"/>
  <c r="DB5" i="3" s="1"/>
  <c r="L83" i="1"/>
  <c r="N83" i="1"/>
  <c r="K84" i="1"/>
  <c r="DC6" i="3" s="1"/>
  <c r="M84" i="1" l="1"/>
  <c r="DC5" i="3" s="1"/>
  <c r="N84" i="1"/>
  <c r="L84" i="1"/>
  <c r="K85" i="1"/>
  <c r="DD6" i="3" s="1"/>
  <c r="M85" i="1" l="1"/>
  <c r="DD5" i="3" s="1"/>
  <c r="N85" i="1"/>
  <c r="K86" i="1"/>
  <c r="DE6" i="3" s="1"/>
  <c r="L85" i="1"/>
  <c r="M86" i="1" l="1"/>
  <c r="DE5" i="3" s="1"/>
  <c r="L86" i="1"/>
  <c r="N86" i="1"/>
  <c r="K87" i="1"/>
  <c r="DF6" i="3" s="1"/>
  <c r="M87" i="1" l="1"/>
  <c r="DF5" i="3" s="1"/>
  <c r="L87" i="1"/>
  <c r="K88" i="1"/>
  <c r="DG6" i="3" s="1"/>
  <c r="N87" i="1"/>
  <c r="M88" i="1" l="1"/>
  <c r="DG5" i="3" s="1"/>
  <c r="N88" i="1"/>
  <c r="DF4" i="3" s="1"/>
  <c r="K89" i="1"/>
  <c r="DH6" i="3" s="1"/>
  <c r="L88" i="1"/>
  <c r="M89" i="1" l="1"/>
  <c r="DH5" i="3" s="1"/>
  <c r="K90" i="1"/>
  <c r="DI6" i="3" s="1"/>
  <c r="L89" i="1"/>
  <c r="N89" i="1"/>
  <c r="M90" i="1" l="1"/>
  <c r="DI5" i="3" s="1"/>
  <c r="N90" i="1"/>
  <c r="L90" i="1"/>
  <c r="K91" i="1"/>
  <c r="DJ6" i="3" s="1"/>
  <c r="M91" i="1" l="1"/>
  <c r="DJ5" i="3" s="1"/>
  <c r="N91" i="1"/>
  <c r="L91" i="1"/>
  <c r="K92" i="1"/>
  <c r="DK6" i="3" s="1"/>
  <c r="M92" i="1" l="1"/>
  <c r="DK5" i="3" s="1"/>
  <c r="N92" i="1"/>
  <c r="L92" i="1"/>
  <c r="K93" i="1"/>
  <c r="DL6" i="3" s="1"/>
  <c r="M93" i="1" l="1"/>
  <c r="DL5" i="3" s="1"/>
  <c r="N93" i="1"/>
  <c r="K94" i="1"/>
  <c r="DM6" i="3" s="1"/>
  <c r="L93" i="1"/>
  <c r="M94" i="1" l="1"/>
  <c r="DM5" i="3" s="1"/>
  <c r="L94" i="1"/>
  <c r="K95" i="1"/>
  <c r="DN6" i="3" s="1"/>
  <c r="N94" i="1"/>
  <c r="M95" i="1" l="1"/>
  <c r="DN5" i="3" s="1"/>
  <c r="N95" i="1"/>
  <c r="L95" i="1"/>
  <c r="K96" i="1"/>
  <c r="DO6" i="3" s="1"/>
  <c r="M96" i="1" l="1"/>
  <c r="DO5" i="3" s="1"/>
  <c r="N96" i="1"/>
  <c r="L96" i="1"/>
  <c r="K97" i="1"/>
  <c r="DP6" i="3" s="1"/>
  <c r="M97" i="1" l="1"/>
  <c r="DP5" i="3" s="1"/>
  <c r="N97" i="1"/>
  <c r="L97" i="1"/>
  <c r="P68" i="1"/>
  <c r="DR6" i="3" s="1"/>
  <c r="P67" i="1" l="1"/>
  <c r="DR3" i="3" s="1"/>
  <c r="R68" i="1"/>
  <c r="DR5" i="3" s="1"/>
  <c r="S68" i="1"/>
  <c r="P69" i="1"/>
  <c r="DS6" i="3" s="1"/>
  <c r="Q68" i="1"/>
  <c r="R69" i="1" l="1"/>
  <c r="DS5" i="3" s="1"/>
  <c r="Q69" i="1"/>
  <c r="S69" i="1"/>
  <c r="P70" i="1"/>
  <c r="DT6" i="3" s="1"/>
  <c r="R70" i="1" l="1"/>
  <c r="DT5" i="3" s="1"/>
  <c r="Q70" i="1"/>
  <c r="P71" i="1"/>
  <c r="DU6" i="3" s="1"/>
  <c r="S70" i="1"/>
  <c r="DO4" i="3" s="1"/>
  <c r="R71" i="1" l="1"/>
  <c r="DU5" i="3" s="1"/>
  <c r="S71" i="1"/>
  <c r="P72" i="1"/>
  <c r="DV6" i="3" s="1"/>
  <c r="Q71" i="1"/>
  <c r="R72" i="1" l="1"/>
  <c r="DV5" i="3" s="1"/>
  <c r="P73" i="1"/>
  <c r="DW6" i="3" s="1"/>
  <c r="S72" i="1"/>
  <c r="Q72" i="1"/>
  <c r="R73" i="1" l="1"/>
  <c r="DW5" i="3" s="1"/>
  <c r="S73" i="1"/>
  <c r="P74" i="1"/>
  <c r="DX6" i="3" s="1"/>
  <c r="Q73" i="1"/>
  <c r="R74" i="1" l="1"/>
  <c r="DX5" i="3" s="1"/>
  <c r="S74" i="1"/>
  <c r="Q74" i="1"/>
  <c r="P75" i="1"/>
  <c r="DY6" i="3" s="1"/>
  <c r="R75" i="1" l="1"/>
  <c r="DY5" i="3" s="1"/>
  <c r="P76" i="1"/>
  <c r="DZ6" i="3" s="1"/>
  <c r="S75" i="1"/>
  <c r="Q75" i="1"/>
  <c r="R76" i="1" l="1"/>
  <c r="DZ5" i="3" s="1"/>
  <c r="Q76" i="1"/>
  <c r="P77" i="1"/>
  <c r="EA6" i="3" s="1"/>
  <c r="S76" i="1"/>
  <c r="R77" i="1" l="1"/>
  <c r="EA5" i="3" s="1"/>
  <c r="P78" i="1"/>
  <c r="EB6" i="3" s="1"/>
  <c r="Q77" i="1"/>
  <c r="S77" i="1"/>
  <c r="DW4" i="3" s="1"/>
  <c r="R78" i="1" l="1"/>
  <c r="EB5" i="3" s="1"/>
  <c r="P79" i="1"/>
  <c r="EC6" i="3" s="1"/>
  <c r="S78" i="1"/>
  <c r="Q78" i="1"/>
  <c r="R79" i="1" l="1"/>
  <c r="EC5" i="3" s="1"/>
  <c r="Q79" i="1"/>
  <c r="S79" i="1"/>
  <c r="P80" i="1"/>
  <c r="ED6" i="3" s="1"/>
  <c r="R80" i="1" l="1"/>
  <c r="ED5" i="3" s="1"/>
  <c r="P81" i="1"/>
  <c r="EE6" i="3" s="1"/>
  <c r="Q80" i="1"/>
  <c r="S80" i="1"/>
  <c r="R81" i="1" l="1"/>
  <c r="EE5" i="3" s="1"/>
  <c r="P82" i="1"/>
  <c r="EF6" i="3" s="1"/>
  <c r="Q81" i="1"/>
  <c r="S81" i="1"/>
  <c r="R82" i="1" l="1"/>
  <c r="EF5" i="3" s="1"/>
  <c r="P83" i="1"/>
  <c r="EG6" i="3" s="1"/>
  <c r="S82" i="1"/>
  <c r="Q82" i="1"/>
  <c r="R83" i="1" l="1"/>
  <c r="EG5" i="3" s="1"/>
  <c r="Q83" i="1"/>
  <c r="P84" i="1"/>
  <c r="EH6" i="3" s="1"/>
  <c r="S83" i="1"/>
  <c r="R84" i="1" l="1"/>
  <c r="EH5" i="3" s="1"/>
  <c r="Q84" i="1"/>
  <c r="P85" i="1"/>
  <c r="EI6" i="3" s="1"/>
  <c r="S84" i="1"/>
  <c r="ED4" i="3" s="1"/>
  <c r="R85" i="1" l="1"/>
  <c r="EI5" i="3" s="1"/>
  <c r="Q85" i="1"/>
  <c r="P86" i="1"/>
  <c r="EJ6" i="3" s="1"/>
  <c r="S85" i="1"/>
  <c r="R86" i="1" l="1"/>
  <c r="EJ5" i="3" s="1"/>
  <c r="Q86" i="1"/>
  <c r="P87" i="1"/>
  <c r="EK6" i="3" s="1"/>
  <c r="S86" i="1"/>
  <c r="R87" i="1" l="1"/>
  <c r="EK5" i="3" s="1"/>
  <c r="P88" i="1"/>
  <c r="EL6" i="3" s="1"/>
  <c r="S87" i="1"/>
  <c r="Q87" i="1"/>
  <c r="R88" i="1" l="1"/>
  <c r="EL5" i="3" s="1"/>
  <c r="S88" i="1"/>
  <c r="Q88" i="1"/>
  <c r="P89" i="1"/>
  <c r="EM6" i="3" s="1"/>
  <c r="R89" i="1" l="1"/>
  <c r="EM5" i="3" s="1"/>
  <c r="S89" i="1"/>
  <c r="Q89" i="1"/>
  <c r="P90" i="1"/>
  <c r="EN6" i="3" s="1"/>
  <c r="R90" i="1" l="1"/>
  <c r="EN5" i="3" s="1"/>
  <c r="P91" i="1"/>
  <c r="EO6" i="3" s="1"/>
  <c r="Q90" i="1"/>
  <c r="S90" i="1"/>
  <c r="R91" i="1" l="1"/>
  <c r="EO5" i="3" s="1"/>
  <c r="P92" i="1"/>
  <c r="EP6" i="3" s="1"/>
  <c r="Q91" i="1"/>
  <c r="S91" i="1"/>
  <c r="EK4" i="3" s="1"/>
  <c r="R92" i="1" l="1"/>
  <c r="Q92" i="1"/>
  <c r="P93" i="1"/>
  <c r="EQ6" i="3" s="1"/>
  <c r="S92" i="1"/>
  <c r="R93" i="1" l="1"/>
  <c r="EQ5" i="3" s="1"/>
  <c r="S93" i="1"/>
  <c r="P94" i="1"/>
  <c r="ER6" i="3" s="1"/>
  <c r="Q93" i="1"/>
  <c r="R94" i="1" l="1"/>
  <c r="ER5" i="3" s="1"/>
  <c r="S94" i="1"/>
  <c r="P95" i="1"/>
  <c r="ES6" i="3" s="1"/>
  <c r="Q94" i="1"/>
  <c r="R95" i="1" l="1"/>
  <c r="ES5" i="3" s="1"/>
  <c r="P96" i="1"/>
  <c r="ET6" i="3" s="1"/>
  <c r="Q95" i="1"/>
  <c r="S95" i="1"/>
  <c r="R96" i="1" l="1"/>
  <c r="ET5" i="3" s="1"/>
  <c r="Q96" i="1"/>
  <c r="P97" i="1"/>
  <c r="EU6" i="3" s="1"/>
  <c r="S96" i="1"/>
  <c r="R97" i="1" l="1"/>
  <c r="EU5" i="3" s="1"/>
  <c r="P98" i="1"/>
  <c r="EV6" i="3" s="1"/>
  <c r="S97" i="1"/>
  <c r="Q97" i="1"/>
  <c r="R98" i="1" l="1"/>
  <c r="EV5" i="3" s="1"/>
  <c r="S98" i="1"/>
  <c r="ER4" i="3" s="1"/>
  <c r="Q98" i="1"/>
</calcChain>
</file>

<file path=xl/sharedStrings.xml><?xml version="1.0" encoding="utf-8"?>
<sst xmlns="http://schemas.openxmlformats.org/spreadsheetml/2006/main" count="38" uniqueCount="16">
  <si>
    <t>JOUR</t>
  </si>
  <si>
    <t>SEMAINE</t>
  </si>
  <si>
    <t>1er de l'an</t>
  </si>
  <si>
    <t>pâques</t>
  </si>
  <si>
    <t>lundi de pâques</t>
  </si>
  <si>
    <t>fête du trvail</t>
  </si>
  <si>
    <t>vicoitre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</si>
  <si>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</si>
  <si>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</si>
  <si>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</si>
  <si>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</si>
  <si>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</si>
  <si>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</si>
  <si>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</si>
  <si>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</si>
  <si>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3eme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</si>
</sst>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d"/>
    <numFmt numFmtId="166" formatCode="[$-F800]dddd\,\ mmmm\ dd\,\ yyyy"/>
  </numFmts>
  <fonts count="4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22"/>
      <color theme="1"/>
      <name val="Times New Roman"/>
      <family val="1"/>
    </font>
    <font>
      <b/>
      <sz val="36"/>
      <color theme="1"/>
      <name val="Times New Roman"/>
      <family val="1"/>
    </font>
    <font>
      <b/>
      <sz val="36"/>
      <color theme="1"/>
      <name val="Arial"/>
      <family val="2"/>
    </font>
    <font>
      <b/>
      <sz val="24"/>
      <color theme="1"/>
      <name val="Times New Roman"/>
      <family val="1"/>
    </font>
    <font>
      <b/>
      <sz val="22"/>
      <color theme="1"/>
      <name val="Calibri"/>
      <family val="2"/>
      <scheme val="minor"/>
    </font>
    <font>
      <b/>
      <sz val="8"/>
      <color theme="1"/>
      <name val="Times New Roman"/>
      <family val="1"/>
    </font>
    <font>
      <b/>
      <sz val="8"/>
      <color theme="0"/>
      <name val="Times New Roman"/>
      <family val="1"/>
    </font>
    <font>
      <b/>
      <sz val="8"/>
      <name val="Times New Roman"/>
      <family val="1"/>
    </font>
    <font>
      <b/>
      <sz val="10"/>
      <color theme="1"/>
      <name val="Times New Roman"/>
      <family val="1"/>
    </font>
    <font>
      <b/>
      <sz val="20"/>
      <color theme="1"/>
      <name val="Arial"/>
      <family val="2"/>
    </font>
    <font>
      <sz val="36"/>
      <color theme="1"/>
      <name val="Calibri"/>
      <family val="2"/>
      <scheme val="minor"/>
    </font>
    <font>
      <sz val="36"/>
      <color theme="1"/>
      <name val="Arial"/>
      <family val="2"/>
    </font>
    <font>
      <b/>
      <sz val="24"/>
      <name val="Arial"/>
      <family val="2"/>
    </font>
    <font>
      <b/>
      <sz val="10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36"/>
      <color theme="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b/>
      <sz val="28"/>
      <color theme="1"/>
      <name val="Arial"/>
      <family val="2"/>
    </font>
    <font>
      <b/>
      <sz val="10"/>
      <color theme="1"/>
      <name val="Arial"/>
      <family val="2"/>
    </font>
    <font>
      <b/>
      <sz val="72"/>
      <color theme="1"/>
      <name val="Arial"/>
      <family val="2"/>
    </font>
    <font>
      <b/>
      <sz val="48"/>
      <color theme="1"/>
      <name val="Arial"/>
      <family val="2"/>
    </font>
    <font>
      <b/>
      <u/>
      <sz val="20"/>
      <color theme="1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b/>
      <sz val="18"/>
      <color theme="0"/>
      <name val="Arial"/>
      <family val="2"/>
    </font>
    <font>
      <sz val="18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36"/>
      <name val="Arial"/>
      <family val="2"/>
    </font>
    <font>
      <b/>
      <sz val="28"/>
      <color theme="1"/>
      <name val="Times New Roman"/>
      <family val="1"/>
    </font>
    <font>
      <b/>
      <sz val="26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E86C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5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2" borderId="0" xfId="0" applyFill="1" applyAlignment="1">
      <alignment horizontal="center" vertical="center"/>
    </xf>
    <xf numFmtId="14" fontId="0" fillId="2" borderId="0" xfId="0" applyNumberFormat="1" applyFill="1"/>
    <xf numFmtId="14" fontId="0" fillId="2" borderId="0" xfId="0" applyNumberForma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1"/>
    <xf numFmtId="0" fontId="0" fillId="0" borderId="0" xfId="0" applyNumberFormat="1" applyAlignment="1">
      <alignment horizontal="center" vertical="center"/>
    </xf>
    <xf numFmtId="164" fontId="0" fillId="0" borderId="0" xfId="0" applyNumberFormat="1"/>
    <xf numFmtId="165" fontId="2" fillId="0" borderId="0" xfId="1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center"/>
    </xf>
    <xf numFmtId="0" fontId="0" fillId="0" borderId="0" xfId="0" applyFill="1" applyBorder="1"/>
    <xf numFmtId="0" fontId="8" fillId="3" borderId="4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vertical="center"/>
    </xf>
    <xf numFmtId="0" fontId="6" fillId="0" borderId="10" xfId="1" applyFont="1" applyFill="1" applyBorder="1" applyAlignment="1">
      <alignment vertical="center"/>
    </xf>
    <xf numFmtId="0" fontId="10" fillId="11" borderId="8" xfId="1" applyFont="1" applyFill="1" applyBorder="1" applyAlignment="1">
      <alignment horizontal="center" textRotation="255"/>
    </xf>
    <xf numFmtId="0" fontId="13" fillId="0" borderId="13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15" fillId="0" borderId="3" xfId="2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15" xfId="0" applyFont="1" applyBorder="1" applyAlignment="1">
      <alignment vertical="center"/>
    </xf>
    <xf numFmtId="0" fontId="15" fillId="0" borderId="12" xfId="2" applyFont="1" applyBorder="1" applyAlignment="1">
      <alignment vertical="center"/>
    </xf>
    <xf numFmtId="0" fontId="15" fillId="3" borderId="12" xfId="2" applyFont="1" applyFill="1" applyBorder="1" applyAlignment="1">
      <alignment vertical="center"/>
    </xf>
    <xf numFmtId="0" fontId="15" fillId="14" borderId="12" xfId="2" applyFont="1" applyFill="1" applyBorder="1" applyAlignment="1">
      <alignment vertical="center"/>
    </xf>
    <xf numFmtId="0" fontId="15" fillId="15" borderId="12" xfId="2" applyFont="1" applyFill="1" applyBorder="1" applyAlignment="1">
      <alignment vertical="center"/>
    </xf>
    <xf numFmtId="0" fontId="15" fillId="0" borderId="12" xfId="2" applyFont="1" applyFill="1" applyBorder="1" applyAlignment="1">
      <alignment vertical="center"/>
    </xf>
    <xf numFmtId="0" fontId="18" fillId="0" borderId="16" xfId="2" applyFont="1" applyBorder="1" applyAlignment="1">
      <alignment vertical="center"/>
    </xf>
    <xf numFmtId="0" fontId="16" fillId="5" borderId="17" xfId="0" applyFont="1" applyFill="1" applyBorder="1"/>
    <xf numFmtId="0" fontId="0" fillId="0" borderId="18" xfId="0" applyBorder="1"/>
    <xf numFmtId="0" fontId="16" fillId="11" borderId="18" xfId="0" applyFont="1" applyFill="1" applyBorder="1"/>
    <xf numFmtId="0" fontId="0" fillId="0" borderId="19" xfId="0" applyBorder="1"/>
    <xf numFmtId="0" fontId="1" fillId="0" borderId="20" xfId="2" applyFont="1" applyBorder="1"/>
    <xf numFmtId="0" fontId="1" fillId="3" borderId="20" xfId="2" applyFont="1" applyFill="1" applyBorder="1"/>
    <xf numFmtId="0" fontId="1" fillId="14" borderId="20" xfId="2" applyFont="1" applyFill="1" applyBorder="1"/>
    <xf numFmtId="0" fontId="1" fillId="15" borderId="20" xfId="2" applyFont="1" applyFill="1" applyBorder="1"/>
    <xf numFmtId="0" fontId="1" fillId="0" borderId="20" xfId="2" applyFont="1" applyFill="1" applyBorder="1"/>
    <xf numFmtId="0" fontId="1" fillId="0" borderId="21" xfId="2" applyFont="1" applyFill="1" applyBorder="1"/>
    <xf numFmtId="0" fontId="1" fillId="0" borderId="21" xfId="2" applyFont="1" applyFill="1" applyBorder="1" applyAlignment="1"/>
    <xf numFmtId="0" fontId="1" fillId="0" borderId="0" xfId="2" applyFont="1" applyFill="1" applyBorder="1"/>
    <xf numFmtId="0" fontId="19" fillId="5" borderId="22" xfId="2" applyFont="1" applyFill="1" applyBorder="1"/>
    <xf numFmtId="0" fontId="0" fillId="0" borderId="23" xfId="0" applyBorder="1"/>
    <xf numFmtId="0" fontId="16" fillId="11" borderId="23" xfId="0" applyFont="1" applyFill="1" applyBorder="1"/>
    <xf numFmtId="0" fontId="0" fillId="0" borderId="24" xfId="0" applyBorder="1"/>
    <xf numFmtId="0" fontId="1" fillId="0" borderId="21" xfId="2" applyFont="1" applyBorder="1"/>
    <xf numFmtId="0" fontId="1" fillId="3" borderId="21" xfId="2" applyFont="1" applyFill="1" applyBorder="1"/>
    <xf numFmtId="0" fontId="1" fillId="14" borderId="21" xfId="2" applyFont="1" applyFill="1" applyBorder="1"/>
    <xf numFmtId="0" fontId="1" fillId="15" borderId="21" xfId="2" applyFont="1" applyFill="1" applyBorder="1"/>
    <xf numFmtId="0" fontId="19" fillId="0" borderId="22" xfId="2" applyFont="1" applyFill="1" applyBorder="1"/>
    <xf numFmtId="0" fontId="16" fillId="0" borderId="23" xfId="0" applyFont="1" applyFill="1" applyBorder="1"/>
    <xf numFmtId="0" fontId="1" fillId="0" borderId="25" xfId="2" applyFont="1" applyFill="1" applyBorder="1"/>
    <xf numFmtId="0" fontId="15" fillId="0" borderId="26" xfId="2" applyFont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17" xfId="2" applyFont="1" applyBorder="1"/>
    <xf numFmtId="0" fontId="21" fillId="6" borderId="18" xfId="0" applyFont="1" applyFill="1" applyBorder="1"/>
    <xf numFmtId="0" fontId="1" fillId="0" borderId="25" xfId="2" applyFont="1" applyBorder="1"/>
    <xf numFmtId="0" fontId="0" fillId="11" borderId="23" xfId="0" applyFill="1" applyBorder="1"/>
    <xf numFmtId="0" fontId="0" fillId="12" borderId="24" xfId="0" applyFill="1" applyBorder="1"/>
    <xf numFmtId="0" fontId="21" fillId="16" borderId="18" xfId="0" applyFont="1" applyFill="1" applyBorder="1"/>
    <xf numFmtId="0" fontId="0" fillId="6" borderId="18" xfId="0" applyFill="1" applyBorder="1"/>
    <xf numFmtId="0" fontId="16" fillId="8" borderId="23" xfId="0" applyFont="1" applyFill="1" applyBorder="1"/>
    <xf numFmtId="0" fontId="16" fillId="4" borderId="18" xfId="0" applyFont="1" applyFill="1" applyBorder="1"/>
    <xf numFmtId="0" fontId="1" fillId="5" borderId="25" xfId="2" applyFont="1" applyFill="1" applyBorder="1"/>
    <xf numFmtId="0" fontId="16" fillId="12" borderId="24" xfId="0" applyFont="1" applyFill="1" applyBorder="1"/>
    <xf numFmtId="0" fontId="18" fillId="0" borderId="27" xfId="2" applyFont="1" applyFill="1" applyBorder="1" applyAlignment="1">
      <alignment vertical="center"/>
    </xf>
    <xf numFmtId="0" fontId="18" fillId="0" borderId="16" xfId="2" applyFont="1" applyFill="1" applyBorder="1" applyAlignment="1">
      <alignment vertical="center"/>
    </xf>
    <xf numFmtId="0" fontId="16" fillId="4" borderId="23" xfId="0" applyFont="1" applyFill="1" applyBorder="1"/>
    <xf numFmtId="0" fontId="16" fillId="0" borderId="23" xfId="0" applyFont="1" applyBorder="1"/>
    <xf numFmtId="0" fontId="16" fillId="7" borderId="23" xfId="0" applyFont="1" applyFill="1" applyBorder="1"/>
    <xf numFmtId="0" fontId="0" fillId="9" borderId="23" xfId="0" applyFill="1" applyBorder="1"/>
    <xf numFmtId="0" fontId="16" fillId="10" borderId="23" xfId="0" applyFont="1" applyFill="1" applyBorder="1"/>
    <xf numFmtId="0" fontId="0" fillId="16" borderId="23" xfId="0" applyFill="1" applyBorder="1"/>
    <xf numFmtId="0" fontId="1" fillId="0" borderId="22" xfId="2" applyFont="1" applyBorder="1"/>
    <xf numFmtId="0" fontId="0" fillId="0" borderId="29" xfId="0" applyBorder="1"/>
    <xf numFmtId="0" fontId="0" fillId="0" borderId="30" xfId="0" applyBorder="1"/>
    <xf numFmtId="0" fontId="16" fillId="2" borderId="23" xfId="0" applyFont="1" applyFill="1" applyBorder="1"/>
    <xf numFmtId="0" fontId="0" fillId="0" borderId="32" xfId="0" applyBorder="1"/>
    <xf numFmtId="0" fontId="16" fillId="4" borderId="25" xfId="0" applyFont="1" applyFill="1" applyBorder="1"/>
    <xf numFmtId="0" fontId="16" fillId="0" borderId="25" xfId="0" applyFont="1" applyFill="1" applyBorder="1"/>
    <xf numFmtId="0" fontId="25" fillId="0" borderId="27" xfId="0" applyFont="1" applyFill="1" applyBorder="1" applyAlignment="1">
      <alignment horizontal="left" vertical="center"/>
    </xf>
    <xf numFmtId="0" fontId="0" fillId="0" borderId="22" xfId="0" applyBorder="1"/>
    <xf numFmtId="0" fontId="0" fillId="16" borderId="29" xfId="0" applyFill="1" applyBorder="1"/>
    <xf numFmtId="0" fontId="0" fillId="0" borderId="33" xfId="0" applyFill="1" applyBorder="1" applyAlignment="1"/>
    <xf numFmtId="0" fontId="0" fillId="0" borderId="23" xfId="0" applyFill="1" applyBorder="1"/>
    <xf numFmtId="0" fontId="16" fillId="5" borderId="25" xfId="0" applyFont="1" applyFill="1" applyBorder="1"/>
    <xf numFmtId="0" fontId="16" fillId="16" borderId="23" xfId="0" applyFont="1" applyFill="1" applyBorder="1"/>
    <xf numFmtId="0" fontId="24" fillId="10" borderId="34" xfId="0" applyFont="1" applyFill="1" applyBorder="1" applyAlignment="1">
      <alignment horizontal="center" vertical="center" textRotation="255"/>
    </xf>
    <xf numFmtId="0" fontId="18" fillId="0" borderId="35" xfId="2" applyFont="1" applyBorder="1" applyAlignment="1">
      <alignment vertical="center"/>
    </xf>
    <xf numFmtId="0" fontId="0" fillId="0" borderId="36" xfId="0" applyBorder="1"/>
    <xf numFmtId="0" fontId="16" fillId="16" borderId="36" xfId="0" applyFont="1" applyFill="1" applyBorder="1"/>
    <xf numFmtId="0" fontId="1" fillId="0" borderId="37" xfId="2" applyFont="1" applyFill="1" applyBorder="1"/>
    <xf numFmtId="0" fontId="18" fillId="0" borderId="0" xfId="2" applyFont="1" applyBorder="1" applyAlignment="1">
      <alignment vertical="center"/>
    </xf>
    <xf numFmtId="0" fontId="24" fillId="10" borderId="35" xfId="0" applyFont="1" applyFill="1" applyBorder="1" applyAlignment="1">
      <alignment horizontal="center" vertical="center" textRotation="255"/>
    </xf>
    <xf numFmtId="0" fontId="1" fillId="0" borderId="28" xfId="2" applyFont="1" applyBorder="1"/>
    <xf numFmtId="0" fontId="1" fillId="3" borderId="28" xfId="2" applyFont="1" applyFill="1" applyBorder="1"/>
    <xf numFmtId="0" fontId="1" fillId="14" borderId="28" xfId="2" applyFont="1" applyFill="1" applyBorder="1"/>
    <xf numFmtId="0" fontId="1" fillId="15" borderId="28" xfId="2" applyFont="1" applyFill="1" applyBorder="1"/>
    <xf numFmtId="0" fontId="1" fillId="0" borderId="28" xfId="2" applyFont="1" applyFill="1" applyBorder="1"/>
    <xf numFmtId="0" fontId="16" fillId="0" borderId="29" xfId="0" applyFont="1" applyBorder="1"/>
    <xf numFmtId="0" fontId="16" fillId="0" borderId="30" xfId="0" applyFont="1" applyBorder="1"/>
    <xf numFmtId="0" fontId="1" fillId="0" borderId="38" xfId="2" applyFont="1" applyBorder="1"/>
    <xf numFmtId="0" fontId="0" fillId="0" borderId="39" xfId="0" applyBorder="1"/>
    <xf numFmtId="0" fontId="0" fillId="0" borderId="40" xfId="0" applyBorder="1"/>
    <xf numFmtId="0" fontId="28" fillId="0" borderId="0" xfId="0" applyFont="1"/>
    <xf numFmtId="0" fontId="0" fillId="0" borderId="0" xfId="0" applyBorder="1"/>
    <xf numFmtId="0" fontId="0" fillId="4" borderId="0" xfId="0" applyFill="1"/>
    <xf numFmtId="0" fontId="29" fillId="0" borderId="34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vertical="center" wrapText="1"/>
    </xf>
    <xf numFmtId="0" fontId="33" fillId="0" borderId="0" xfId="0" applyFont="1"/>
    <xf numFmtId="0" fontId="6" fillId="4" borderId="4" xfId="1" applyFont="1" applyFill="1" applyBorder="1" applyAlignment="1">
      <alignment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35" xfId="1" applyFont="1" applyFill="1" applyBorder="1" applyAlignment="1">
      <alignment vertical="center"/>
    </xf>
    <xf numFmtId="165" fontId="13" fillId="0" borderId="1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165" fontId="13" fillId="13" borderId="13" xfId="1" applyNumberFormat="1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vertical="center"/>
    </xf>
    <xf numFmtId="0" fontId="1" fillId="0" borderId="47" xfId="2" applyFont="1" applyFill="1" applyBorder="1"/>
    <xf numFmtId="0" fontId="1" fillId="0" borderId="16" xfId="2" applyFont="1" applyFill="1" applyBorder="1"/>
    <xf numFmtId="0" fontId="1" fillId="12" borderId="48" xfId="2" applyFont="1" applyFill="1" applyBorder="1"/>
    <xf numFmtId="0" fontId="0" fillId="0" borderId="25" xfId="0" applyBorder="1"/>
    <xf numFmtId="0" fontId="1" fillId="0" borderId="35" xfId="2" applyFont="1" applyFill="1" applyBorder="1"/>
    <xf numFmtId="0" fontId="1" fillId="12" borderId="16" xfId="2" applyFont="1" applyFill="1" applyBorder="1"/>
    <xf numFmtId="0" fontId="1" fillId="0" borderId="48" xfId="2" applyFont="1" applyFill="1" applyBorder="1"/>
    <xf numFmtId="0" fontId="25" fillId="0" borderId="16" xfId="0" applyFont="1" applyFill="1" applyBorder="1" applyAlignment="1">
      <alignment horizontal="left" vertical="center"/>
    </xf>
    <xf numFmtId="165" fontId="13" fillId="13" borderId="1" xfId="1" applyNumberFormat="1" applyFont="1" applyFill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7" fillId="0" borderId="4" xfId="1" applyFont="1" applyFill="1" applyBorder="1" applyAlignment="1">
      <alignment vertical="center"/>
    </xf>
    <xf numFmtId="0" fontId="37" fillId="0" borderId="9" xfId="1" applyFont="1" applyFill="1" applyBorder="1" applyAlignment="1">
      <alignment vertical="center"/>
    </xf>
    <xf numFmtId="0" fontId="0" fillId="5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5" fillId="0" borderId="4" xfId="2" applyFont="1" applyFill="1" applyBorder="1" applyAlignment="1">
      <alignment vertical="center"/>
    </xf>
    <xf numFmtId="0" fontId="15" fillId="0" borderId="26" xfId="2" applyFont="1" applyFill="1" applyBorder="1" applyAlignment="1">
      <alignment vertical="center"/>
    </xf>
    <xf numFmtId="0" fontId="15" fillId="0" borderId="14" xfId="2" applyFont="1" applyFill="1" applyBorder="1" applyAlignment="1">
      <alignment vertical="center"/>
    </xf>
    <xf numFmtId="0" fontId="15" fillId="0" borderId="15" xfId="2" applyFont="1" applyFill="1" applyBorder="1" applyAlignment="1">
      <alignment vertical="center"/>
    </xf>
    <xf numFmtId="0" fontId="1" fillId="0" borderId="18" xfId="2" applyFont="1" applyFill="1" applyBorder="1"/>
    <xf numFmtId="0" fontId="1" fillId="0" borderId="23" xfId="2" applyFont="1" applyFill="1" applyBorder="1"/>
    <xf numFmtId="0" fontId="1" fillId="0" borderId="29" xfId="2" applyFont="1" applyFill="1" applyBorder="1"/>
    <xf numFmtId="0" fontId="22" fillId="0" borderId="21" xfId="2" applyFont="1" applyFill="1" applyBorder="1"/>
    <xf numFmtId="0" fontId="0" fillId="0" borderId="41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166" fontId="0" fillId="0" borderId="21" xfId="0" applyNumberFormat="1" applyBorder="1" applyAlignment="1">
      <alignment horizontal="left" vertical="center"/>
    </xf>
    <xf numFmtId="166" fontId="0" fillId="0" borderId="24" xfId="0" applyNumberFormat="1" applyBorder="1" applyAlignment="1">
      <alignment horizontal="left" vertical="center"/>
    </xf>
    <xf numFmtId="166" fontId="0" fillId="0" borderId="49" xfId="0" applyNumberFormat="1" applyBorder="1" applyAlignment="1">
      <alignment horizontal="left" vertical="center"/>
    </xf>
    <xf numFmtId="166" fontId="0" fillId="0" borderId="32" xfId="0" applyNumberFormat="1" applyBorder="1" applyAlignment="1">
      <alignment horizontal="left" vertical="center"/>
    </xf>
    <xf numFmtId="166" fontId="40" fillId="0" borderId="50" xfId="0" applyNumberFormat="1" applyFont="1" applyBorder="1" applyAlignment="1">
      <alignment horizontal="left" vertical="center"/>
    </xf>
    <xf numFmtId="166" fontId="40" fillId="0" borderId="40" xfId="0" applyNumberFormat="1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38" fillId="0" borderId="43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24" fillId="0" borderId="9" xfId="1" applyFont="1" applyFill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37" fillId="0" borderId="9" xfId="1" applyFont="1" applyFill="1" applyBorder="1" applyAlignment="1">
      <alignment horizontal="center" vertical="center"/>
    </xf>
    <xf numFmtId="0" fontId="37" fillId="0" borderId="4" xfId="1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6" fillId="0" borderId="3" xfId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vertical="center"/>
    </xf>
    <xf numFmtId="0" fontId="6" fillId="4" borderId="4" xfId="1" applyFont="1" applyFill="1" applyBorder="1" applyAlignment="1">
      <alignment vertical="center"/>
    </xf>
    <xf numFmtId="0" fontId="6" fillId="0" borderId="3" xfId="1" applyFont="1" applyFill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 textRotation="255"/>
    </xf>
    <xf numFmtId="0" fontId="12" fillId="9" borderId="9" xfId="1" applyFont="1" applyFill="1" applyBorder="1" applyAlignment="1">
      <alignment horizontal="center" vertical="center" textRotation="255"/>
    </xf>
    <xf numFmtId="0" fontId="12" fillId="9" borderId="7" xfId="1" applyFont="1" applyFill="1" applyBorder="1" applyAlignment="1">
      <alignment horizontal="center" vertical="center" textRotation="255"/>
    </xf>
    <xf numFmtId="0" fontId="10" fillId="10" borderId="9" xfId="1" applyFont="1" applyFill="1" applyBorder="1" applyAlignment="1">
      <alignment horizontal="center" vertical="center" textRotation="255"/>
    </xf>
    <xf numFmtId="0" fontId="10" fillId="10" borderId="7" xfId="1" applyFont="1" applyFill="1" applyBorder="1" applyAlignment="1">
      <alignment horizontal="center" vertical="center" textRotation="255"/>
    </xf>
    <xf numFmtId="0" fontId="10" fillId="11" borderId="9" xfId="1" applyFont="1" applyFill="1" applyBorder="1" applyAlignment="1">
      <alignment horizontal="center" textRotation="255"/>
    </xf>
    <xf numFmtId="0" fontId="10" fillId="11" borderId="7" xfId="1" applyFont="1" applyFill="1" applyBorder="1" applyAlignment="1">
      <alignment horizontal="center" textRotation="255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10" fillId="5" borderId="43" xfId="1" applyFont="1" applyFill="1" applyBorder="1" applyAlignment="1">
      <alignment horizontal="center" vertical="center" textRotation="255"/>
    </xf>
    <xf numFmtId="0" fontId="10" fillId="5" borderId="6" xfId="1" applyFont="1" applyFill="1" applyBorder="1" applyAlignment="1">
      <alignment horizontal="center" vertical="center" textRotation="255"/>
    </xf>
    <xf numFmtId="0" fontId="11" fillId="6" borderId="9" xfId="1" applyFont="1" applyFill="1" applyBorder="1" applyAlignment="1">
      <alignment horizontal="center" vertical="center" textRotation="255"/>
    </xf>
    <xf numFmtId="0" fontId="11" fillId="6" borderId="7" xfId="1" applyFont="1" applyFill="1" applyBorder="1" applyAlignment="1">
      <alignment horizontal="center" vertical="center" textRotation="255"/>
    </xf>
    <xf numFmtId="0" fontId="10" fillId="7" borderId="9" xfId="1" applyFont="1" applyFill="1" applyBorder="1" applyAlignment="1">
      <alignment horizontal="center" vertical="center" textRotation="255"/>
    </xf>
    <xf numFmtId="0" fontId="10" fillId="7" borderId="7" xfId="1" applyFont="1" applyFill="1" applyBorder="1" applyAlignment="1">
      <alignment horizontal="center" vertical="center" textRotation="255"/>
    </xf>
    <xf numFmtId="0" fontId="20" fillId="6" borderId="5" xfId="0" applyFont="1" applyFill="1" applyBorder="1" applyAlignment="1">
      <alignment horizontal="center" vertical="center" textRotation="255"/>
    </xf>
    <xf numFmtId="0" fontId="23" fillId="7" borderId="1" xfId="0" applyFont="1" applyFill="1" applyBorder="1" applyAlignment="1">
      <alignment horizontal="center" textRotation="255" shrinkToFit="1"/>
    </xf>
    <xf numFmtId="0" fontId="23" fillId="7" borderId="5" xfId="0" applyFont="1" applyFill="1" applyBorder="1" applyAlignment="1">
      <alignment horizontal="center" textRotation="255" shrinkToFit="1"/>
    </xf>
    <xf numFmtId="0" fontId="23" fillId="7" borderId="11" xfId="0" applyFont="1" applyFill="1" applyBorder="1" applyAlignment="1">
      <alignment horizontal="center" textRotation="255" shrinkToFit="1"/>
    </xf>
    <xf numFmtId="0" fontId="24" fillId="2" borderId="31" xfId="0" applyFont="1" applyFill="1" applyBorder="1" applyAlignment="1">
      <alignment horizontal="center" vertical="center" textRotation="255"/>
    </xf>
    <xf numFmtId="0" fontId="24" fillId="2" borderId="5" xfId="0" applyFont="1" applyFill="1" applyBorder="1" applyAlignment="1">
      <alignment horizontal="center" vertical="center" textRotation="255"/>
    </xf>
    <xf numFmtId="0" fontId="24" fillId="17" borderId="31" xfId="0" applyFont="1" applyFill="1" applyBorder="1" applyAlignment="1">
      <alignment horizontal="center" vertical="center" textRotation="255"/>
    </xf>
    <xf numFmtId="0" fontId="24" fillId="17" borderId="5" xfId="0" applyFont="1" applyFill="1" applyBorder="1" applyAlignment="1">
      <alignment horizontal="center" vertical="center" textRotation="255"/>
    </xf>
    <xf numFmtId="0" fontId="24" fillId="10" borderId="1" xfId="0" applyFont="1" applyFill="1" applyBorder="1" applyAlignment="1">
      <alignment horizontal="center" vertical="center" textRotation="255"/>
    </xf>
    <xf numFmtId="0" fontId="24" fillId="10" borderId="5" xfId="0" applyFont="1" applyFill="1" applyBorder="1" applyAlignment="1">
      <alignment horizontal="center" vertical="center" textRotation="255"/>
    </xf>
    <xf numFmtId="0" fontId="26" fillId="12" borderId="5" xfId="0" applyFont="1" applyFill="1" applyBorder="1" applyAlignment="1">
      <alignment horizontal="center" vertical="center" textRotation="255" shrinkToFit="1"/>
    </xf>
    <xf numFmtId="0" fontId="27" fillId="12" borderId="5" xfId="0" applyFont="1" applyFill="1" applyBorder="1" applyAlignment="1">
      <alignment horizontal="center" vertical="center" textRotation="255" shrinkToFit="1"/>
    </xf>
    <xf numFmtId="0" fontId="27" fillId="12" borderId="11" xfId="0" applyFont="1" applyFill="1" applyBorder="1" applyAlignment="1">
      <alignment horizontal="center" vertical="center" textRotation="255" shrinkToFit="1"/>
    </xf>
    <xf numFmtId="0" fontId="30" fillId="5" borderId="41" xfId="0" applyFont="1" applyFill="1" applyBorder="1" applyAlignment="1">
      <alignment horizontal="center" vertical="center" wrapText="1"/>
    </xf>
    <xf numFmtId="0" fontId="30" fillId="5" borderId="42" xfId="0" applyFont="1" applyFill="1" applyBorder="1" applyAlignment="1">
      <alignment horizontal="center" vertical="center" wrapText="1"/>
    </xf>
    <xf numFmtId="0" fontId="30" fillId="5" borderId="44" xfId="0" applyFont="1" applyFill="1" applyBorder="1" applyAlignment="1">
      <alignment horizontal="center" vertical="center" wrapText="1"/>
    </xf>
    <xf numFmtId="0" fontId="34" fillId="2" borderId="26" xfId="0" applyFont="1" applyFill="1" applyBorder="1" applyAlignment="1">
      <alignment horizontal="center" vertical="center" wrapText="1"/>
    </xf>
    <xf numFmtId="0" fontId="34" fillId="2" borderId="14" xfId="0" applyFont="1" applyFill="1" applyBorder="1" applyAlignment="1">
      <alignment horizontal="center" vertical="center" wrapText="1"/>
    </xf>
    <xf numFmtId="0" fontId="34" fillId="2" borderId="15" xfId="0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5" fillId="18" borderId="38" xfId="0" applyFont="1" applyFill="1" applyBorder="1" applyAlignment="1">
      <alignment horizontal="center" vertical="center" wrapText="1"/>
    </xf>
    <xf numFmtId="0" fontId="35" fillId="18" borderId="39" xfId="0" applyFont="1" applyFill="1" applyBorder="1" applyAlignment="1">
      <alignment horizontal="center" vertical="center" wrapText="1"/>
    </xf>
    <xf numFmtId="0" fontId="35" fillId="18" borderId="45" xfId="0" applyFont="1" applyFill="1" applyBorder="1" applyAlignment="1">
      <alignment horizontal="center" vertical="center" wrapText="1"/>
    </xf>
    <xf numFmtId="0" fontId="35" fillId="12" borderId="26" xfId="0" applyFont="1" applyFill="1" applyBorder="1" applyAlignment="1">
      <alignment horizontal="center" vertical="center" wrapText="1"/>
    </xf>
    <xf numFmtId="0" fontId="35" fillId="12" borderId="14" xfId="0" applyFont="1" applyFill="1" applyBorder="1" applyAlignment="1">
      <alignment horizontal="center" vertical="center" wrapText="1"/>
    </xf>
    <xf numFmtId="0" fontId="35" fillId="12" borderId="15" xfId="0" applyFont="1" applyFill="1" applyBorder="1" applyAlignment="1">
      <alignment horizontal="center" vertical="center" wrapText="1"/>
    </xf>
    <xf numFmtId="0" fontId="31" fillId="11" borderId="3" xfId="0" applyFont="1" applyFill="1" applyBorder="1" applyAlignment="1">
      <alignment horizontal="center" vertical="center"/>
    </xf>
    <xf numFmtId="0" fontId="31" fillId="11" borderId="4" xfId="0" applyFont="1" applyFill="1" applyBorder="1" applyAlignment="1">
      <alignment horizontal="center" vertical="center"/>
    </xf>
    <xf numFmtId="0" fontId="31" fillId="11" borderId="2" xfId="0" applyFont="1" applyFill="1" applyBorder="1" applyAlignment="1">
      <alignment horizontal="center" vertical="center"/>
    </xf>
    <xf numFmtId="0" fontId="31" fillId="16" borderId="3" xfId="0" applyFont="1" applyFill="1" applyBorder="1" applyAlignment="1">
      <alignment horizontal="center" vertical="center"/>
    </xf>
    <xf numFmtId="0" fontId="31" fillId="16" borderId="4" xfId="0" applyFont="1" applyFill="1" applyBorder="1" applyAlignment="1">
      <alignment horizontal="center" vertical="center"/>
    </xf>
    <xf numFmtId="0" fontId="31" fillId="16" borderId="2" xfId="0" applyFont="1" applyFill="1" applyBorder="1" applyAlignment="1">
      <alignment horizontal="center" vertical="center"/>
    </xf>
    <xf numFmtId="0" fontId="10" fillId="8" borderId="9" xfId="1" applyFont="1" applyFill="1" applyBorder="1" applyAlignment="1">
      <alignment horizontal="center" vertical="center" textRotation="255"/>
    </xf>
    <xf numFmtId="0" fontId="10" fillId="8" borderId="7" xfId="1" applyFont="1" applyFill="1" applyBorder="1" applyAlignment="1">
      <alignment horizontal="center" vertical="center" textRotation="255"/>
    </xf>
    <xf numFmtId="0" fontId="10" fillId="12" borderId="10" xfId="1" applyFont="1" applyFill="1" applyBorder="1" applyAlignment="1">
      <alignment horizontal="center" textRotation="255"/>
    </xf>
    <xf numFmtId="0" fontId="10" fillId="12" borderId="13" xfId="1" applyFont="1" applyFill="1" applyBorder="1" applyAlignment="1">
      <alignment horizontal="center" textRotation="255"/>
    </xf>
    <xf numFmtId="0" fontId="32" fillId="6" borderId="25" xfId="0" applyFont="1" applyFill="1" applyBorder="1" applyAlignment="1">
      <alignment horizontal="center" vertical="center" wrapText="1"/>
    </xf>
    <xf numFmtId="0" fontId="32" fillId="6" borderId="23" xfId="0" applyFont="1" applyFill="1" applyBorder="1" applyAlignment="1">
      <alignment horizontal="center" vertical="center" wrapText="1"/>
    </xf>
    <xf numFmtId="0" fontId="32" fillId="6" borderId="46" xfId="0" applyFont="1" applyFill="1" applyBorder="1" applyAlignment="1">
      <alignment horizontal="center" vertical="center" wrapText="1"/>
    </xf>
    <xf numFmtId="0" fontId="35" fillId="10" borderId="26" xfId="0" applyFont="1" applyFill="1" applyBorder="1" applyAlignment="1">
      <alignment horizontal="center" vertical="center" wrapText="1"/>
    </xf>
    <xf numFmtId="0" fontId="35" fillId="10" borderId="14" xfId="0" applyFont="1" applyFill="1" applyBorder="1" applyAlignment="1">
      <alignment horizontal="center" vertical="center" wrapText="1"/>
    </xf>
    <xf numFmtId="0" fontId="35" fillId="10" borderId="1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5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39578</xdr:colOff>
      <xdr:row>2</xdr:row>
      <xdr:rowOff>22258</xdr:rowOff>
    </xdr:from>
    <xdr:to>
      <xdr:col>156</xdr:col>
      <xdr:colOff>246169</xdr:colOff>
      <xdr:row>68</xdr:row>
      <xdr:rowOff>43804</xdr:rowOff>
    </xdr:to>
    <xdr:sp macro="" textlink="">
      <xdr:nvSpPr>
        <xdr:cNvPr id="2" name="Rectangle 1"/>
        <xdr:cNvSpPr/>
      </xdr:nvSpPr>
      <xdr:spPr>
        <a:xfrm>
          <a:off x="39578" y="1026713"/>
          <a:ext cx="30600000" cy="216000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"/>
  <sheetViews>
    <sheetView zoomScale="70" zoomScaleNormal="70" workbookViewId="0">
      <selection activeCell="X15" sqref="X15:Y15"/>
    </sheetView>
  </sheetViews>
  <sheetFormatPr baseColWidth="10" defaultRowHeight="14.25" x14ac:dyDescent="0.2"/>
  <cols>
    <col min="5" max="5" width="1" customWidth="1"/>
    <col min="10" max="10" width="1" customWidth="1"/>
    <col min="15" max="15" width="1" customWidth="1"/>
    <col min="20" max="20" width="1" customWidth="1"/>
    <col min="24" max="24" width="12.5" bestFit="1" customWidth="1"/>
  </cols>
  <sheetData>
    <row r="1" spans="1:25" ht="24.95" customHeight="1" x14ac:dyDescent="0.2">
      <c r="A1" s="12">
        <f>A2</f>
        <v>42370</v>
      </c>
      <c r="B1" s="2" t="s">
        <v>0</v>
      </c>
      <c r="C1" s="2"/>
      <c r="D1" s="2" t="s">
        <v>1</v>
      </c>
      <c r="E1" s="8"/>
      <c r="F1" s="12">
        <f>F2</f>
        <v>42401</v>
      </c>
      <c r="G1" s="2" t="s">
        <v>0</v>
      </c>
      <c r="H1" s="2"/>
      <c r="I1" s="2" t="s">
        <v>1</v>
      </c>
      <c r="J1" s="8"/>
      <c r="K1" s="12">
        <f>K2</f>
        <v>42430</v>
      </c>
      <c r="L1" s="2" t="s">
        <v>0</v>
      </c>
      <c r="M1" s="2"/>
      <c r="N1" s="2" t="s">
        <v>1</v>
      </c>
      <c r="O1" s="8"/>
      <c r="P1" s="12">
        <f>P2</f>
        <v>42461</v>
      </c>
      <c r="Q1" s="2" t="s">
        <v>0</v>
      </c>
      <c r="R1" s="2"/>
      <c r="S1" s="2" t="s">
        <v>1</v>
      </c>
      <c r="T1" s="6"/>
      <c r="X1" t="str">
        <f>Feuil3!A2</f>
        <v>3eme trimestre</v>
      </c>
    </row>
    <row r="2" spans="1:25" ht="15" customHeight="1" x14ac:dyDescent="0.25">
      <c r="A2" s="17">
        <f>DATEVALUE(1&amp;"/"&amp;1&amp;"/"&amp;$V$6)</f>
        <v>42370</v>
      </c>
      <c r="B2" s="2" t="str">
        <f>TEXT(A2,"jjjj")</f>
        <v>vendredi</v>
      </c>
      <c r="C2" s="14">
        <f>WEEKDAY(A2,2)</f>
        <v>5</v>
      </c>
      <c r="D2" s="2">
        <f>WEEKNUM(A2,2)</f>
        <v>1</v>
      </c>
      <c r="E2" s="8"/>
      <c r="F2" s="3">
        <f>A32+1</f>
        <v>42401</v>
      </c>
      <c r="G2" s="2" t="str">
        <f>TEXT(F2,"jjjj")</f>
        <v>lundi</v>
      </c>
      <c r="H2" s="2">
        <f>WEEKDAY(F2,2)</f>
        <v>1</v>
      </c>
      <c r="I2" s="2">
        <f>WEEKNUM(F2,2)</f>
        <v>6</v>
      </c>
      <c r="J2" s="8"/>
      <c r="K2" s="3">
        <f>IF(V4=364,F29+1,F30+1)</f>
        <v>42430</v>
      </c>
      <c r="L2" s="2" t="str">
        <f>TEXT(K2,"jjjj")</f>
        <v>mardi</v>
      </c>
      <c r="M2" s="2">
        <f>WEEKDAY(K2,2)</f>
        <v>2</v>
      </c>
      <c r="N2" s="2">
        <f>WEEKNUM(K2,2)</f>
        <v>10</v>
      </c>
      <c r="O2" s="8"/>
      <c r="P2" s="3">
        <f>K32+1</f>
        <v>42461</v>
      </c>
      <c r="Q2" s="3" t="str">
        <f t="shared" ref="Q2:Q31" si="0">TEXT(P2,"jjjj")</f>
        <v>vendredi</v>
      </c>
      <c r="R2" s="15">
        <f>WEEKDAY(P2,2)</f>
        <v>5</v>
      </c>
      <c r="S2" s="5">
        <f>WEEKNUM(P2,2)</f>
        <v>14</v>
      </c>
      <c r="T2" s="6"/>
      <c r="V2" s="1">
        <f>DATEVALUE(31&amp;"/"&amp;12&amp;"/"&amp;$V$6)</f>
        <v>42735</v>
      </c>
    </row>
    <row r="3" spans="1:25" ht="15" customHeight="1" x14ac:dyDescent="0.25">
      <c r="A3" s="18">
        <f>A2+1</f>
        <v>42371</v>
      </c>
      <c r="B3" s="2" t="str">
        <f t="shared" ref="B3:B32" si="1">TEXT(A3,"jjjj")</f>
        <v>samedi</v>
      </c>
      <c r="C3" s="14">
        <f t="shared" ref="C3:C32" si="2">WEEKDAY(A3,2)</f>
        <v>6</v>
      </c>
      <c r="D3" s="149">
        <f>WEEKNUM(A3,2)</f>
        <v>1</v>
      </c>
      <c r="E3" s="8"/>
      <c r="F3" s="3">
        <f>F2+1</f>
        <v>42402</v>
      </c>
      <c r="G3" s="2" t="str">
        <f t="shared" ref="G3:G29" si="3">TEXT(F3,"jjjj")</f>
        <v>mardi</v>
      </c>
      <c r="H3" s="2">
        <f t="shared" ref="H3:H29" si="4">WEEKDAY(F3,2)</f>
        <v>2</v>
      </c>
      <c r="I3" s="2">
        <f>WEEKNUM(F3,2)</f>
        <v>6</v>
      </c>
      <c r="J3" s="8"/>
      <c r="K3" s="3">
        <f>K2+1</f>
        <v>42431</v>
      </c>
      <c r="L3" s="2" t="str">
        <f t="shared" ref="L3:L32" si="5">TEXT(K3,"jjjj")</f>
        <v>mercredi</v>
      </c>
      <c r="M3" s="2">
        <f t="shared" ref="M3:M32" si="6">WEEKDAY(K3,2)</f>
        <v>3</v>
      </c>
      <c r="N3" s="2">
        <f t="shared" ref="N3:N32" si="7">WEEKNUM(K3,2)</f>
        <v>10</v>
      </c>
      <c r="O3" s="8"/>
      <c r="P3" s="3">
        <f t="shared" ref="P3:P31" si="8">P2+1</f>
        <v>42462</v>
      </c>
      <c r="Q3" s="3" t="str">
        <f t="shared" si="0"/>
        <v>samedi</v>
      </c>
      <c r="R3" s="15">
        <f t="shared" ref="R3:R31" si="9">WEEKDAY(P3,2)</f>
        <v>6</v>
      </c>
      <c r="S3" s="5">
        <f t="shared" ref="S3:S31" si="10">WEEKNUM(P3,2)</f>
        <v>14</v>
      </c>
      <c r="T3" s="6"/>
      <c r="V3" s="1">
        <f>DATEVALUE(1&amp;"/"&amp;1&amp;"/"&amp;$V$6)</f>
        <v>42370</v>
      </c>
    </row>
    <row r="4" spans="1:25" ht="15" x14ac:dyDescent="0.25">
      <c r="A4" s="18">
        <f t="shared" ref="A4:A31" si="11">A3+1</f>
        <v>42372</v>
      </c>
      <c r="B4" s="2" t="str">
        <f t="shared" si="1"/>
        <v>dimanche</v>
      </c>
      <c r="C4" s="14">
        <f t="shared" si="2"/>
        <v>7</v>
      </c>
      <c r="D4" s="2">
        <f t="shared" ref="D4:D32" si="12">WEEKNUM(A4,2)</f>
        <v>1</v>
      </c>
      <c r="E4" s="8"/>
      <c r="F4" s="3">
        <f t="shared" ref="F4:F29" si="13">F3+1</f>
        <v>42403</v>
      </c>
      <c r="G4" s="2" t="str">
        <f t="shared" si="3"/>
        <v>mercredi</v>
      </c>
      <c r="H4" s="2">
        <f t="shared" si="4"/>
        <v>3</v>
      </c>
      <c r="I4" s="149">
        <f t="shared" ref="I4:I29" si="14">WEEKNUM(F4,2)</f>
        <v>6</v>
      </c>
      <c r="J4" s="8"/>
      <c r="K4" s="3">
        <f t="shared" ref="K4:K31" si="15">K3+1</f>
        <v>42432</v>
      </c>
      <c r="L4" s="2" t="str">
        <f t="shared" si="5"/>
        <v>jeudi</v>
      </c>
      <c r="M4" s="2">
        <f t="shared" si="6"/>
        <v>4</v>
      </c>
      <c r="N4" s="149">
        <f t="shared" si="7"/>
        <v>10</v>
      </c>
      <c r="O4" s="8"/>
      <c r="P4" s="3">
        <f t="shared" si="8"/>
        <v>42463</v>
      </c>
      <c r="Q4" s="3" t="str">
        <f t="shared" si="0"/>
        <v>dimanche</v>
      </c>
      <c r="R4" s="15">
        <f t="shared" si="9"/>
        <v>7</v>
      </c>
      <c r="S4" s="150">
        <f t="shared" si="10"/>
        <v>14</v>
      </c>
      <c r="T4" s="6"/>
      <c r="V4">
        <f>SUM(V2-V3)</f>
        <v>365</v>
      </c>
    </row>
    <row r="5" spans="1:25" ht="15" x14ac:dyDescent="0.25">
      <c r="A5" s="18">
        <f t="shared" si="11"/>
        <v>42373</v>
      </c>
      <c r="B5" s="2" t="str">
        <f t="shared" si="1"/>
        <v>lundi</v>
      </c>
      <c r="C5" s="14">
        <f t="shared" si="2"/>
        <v>1</v>
      </c>
      <c r="D5" s="2">
        <f t="shared" si="12"/>
        <v>2</v>
      </c>
      <c r="E5" s="8"/>
      <c r="F5" s="3">
        <f t="shared" si="13"/>
        <v>42404</v>
      </c>
      <c r="G5" s="2" t="str">
        <f t="shared" si="3"/>
        <v>jeudi</v>
      </c>
      <c r="H5" s="2">
        <f t="shared" si="4"/>
        <v>4</v>
      </c>
      <c r="I5" s="2">
        <f t="shared" si="14"/>
        <v>6</v>
      </c>
      <c r="J5" s="8"/>
      <c r="K5" s="3">
        <f t="shared" si="15"/>
        <v>42433</v>
      </c>
      <c r="L5" s="2" t="str">
        <f t="shared" si="5"/>
        <v>vendredi</v>
      </c>
      <c r="M5" s="2">
        <f t="shared" si="6"/>
        <v>5</v>
      </c>
      <c r="N5" s="2">
        <f t="shared" si="7"/>
        <v>10</v>
      </c>
      <c r="O5" s="8"/>
      <c r="P5" s="3">
        <f t="shared" si="8"/>
        <v>42464</v>
      </c>
      <c r="Q5" s="3" t="str">
        <f t="shared" si="0"/>
        <v>lundi</v>
      </c>
      <c r="R5" s="15">
        <f t="shared" si="9"/>
        <v>1</v>
      </c>
      <c r="S5" s="5">
        <f t="shared" si="10"/>
        <v>15</v>
      </c>
      <c r="T5" s="6"/>
    </row>
    <row r="6" spans="1:25" ht="15" x14ac:dyDescent="0.25">
      <c r="A6" s="18">
        <f t="shared" si="11"/>
        <v>42374</v>
      </c>
      <c r="B6" s="2" t="str">
        <f t="shared" si="1"/>
        <v>mardi</v>
      </c>
      <c r="C6" s="14">
        <f t="shared" si="2"/>
        <v>2</v>
      </c>
      <c r="D6" s="2">
        <f t="shared" si="12"/>
        <v>2</v>
      </c>
      <c r="E6" s="8"/>
      <c r="F6" s="3">
        <f t="shared" si="13"/>
        <v>42405</v>
      </c>
      <c r="G6" s="2" t="str">
        <f t="shared" si="3"/>
        <v>vendredi</v>
      </c>
      <c r="H6" s="2">
        <f t="shared" si="4"/>
        <v>5</v>
      </c>
      <c r="I6" s="2">
        <f t="shared" si="14"/>
        <v>6</v>
      </c>
      <c r="J6" s="8"/>
      <c r="K6" s="3">
        <f t="shared" si="15"/>
        <v>42434</v>
      </c>
      <c r="L6" s="2" t="str">
        <f t="shared" si="5"/>
        <v>samedi</v>
      </c>
      <c r="M6" s="2">
        <f t="shared" si="6"/>
        <v>6</v>
      </c>
      <c r="N6" s="2">
        <f t="shared" si="7"/>
        <v>10</v>
      </c>
      <c r="O6" s="8"/>
      <c r="P6" s="3">
        <f t="shared" si="8"/>
        <v>42465</v>
      </c>
      <c r="Q6" s="3" t="str">
        <f t="shared" si="0"/>
        <v>mardi</v>
      </c>
      <c r="R6" s="15">
        <f t="shared" si="9"/>
        <v>2</v>
      </c>
      <c r="S6" s="5">
        <f t="shared" si="10"/>
        <v>15</v>
      </c>
      <c r="T6" s="6"/>
      <c r="V6">
        <f>Feuil3!A1</f>
        <v>2016</v>
      </c>
      <c r="X6" s="16" t="str">
        <f>IF(COUNTIF(X1,"*2eme trimestre*"),P1,"")</f>
        <v/>
      </c>
    </row>
    <row r="7" spans="1:25" ht="15" x14ac:dyDescent="0.25">
      <c r="A7" s="18">
        <f t="shared" si="11"/>
        <v>42375</v>
      </c>
      <c r="B7" s="2" t="str">
        <f t="shared" si="1"/>
        <v>mercredi</v>
      </c>
      <c r="C7" s="14">
        <f t="shared" si="2"/>
        <v>3</v>
      </c>
      <c r="D7" s="2">
        <f t="shared" si="12"/>
        <v>2</v>
      </c>
      <c r="E7" s="8"/>
      <c r="F7" s="3">
        <f t="shared" si="13"/>
        <v>42406</v>
      </c>
      <c r="G7" s="2" t="str">
        <f t="shared" si="3"/>
        <v>samedi</v>
      </c>
      <c r="H7" s="2">
        <f t="shared" si="4"/>
        <v>6</v>
      </c>
      <c r="I7" s="2">
        <f t="shared" si="14"/>
        <v>6</v>
      </c>
      <c r="J7" s="8"/>
      <c r="K7" s="3">
        <f t="shared" si="15"/>
        <v>42435</v>
      </c>
      <c r="L7" s="2" t="str">
        <f t="shared" si="5"/>
        <v>dimanche</v>
      </c>
      <c r="M7" s="2">
        <f t="shared" si="6"/>
        <v>7</v>
      </c>
      <c r="N7" s="2">
        <f t="shared" si="7"/>
        <v>10</v>
      </c>
      <c r="O7" s="8"/>
      <c r="P7" s="3">
        <f t="shared" si="8"/>
        <v>42466</v>
      </c>
      <c r="Q7" s="3" t="str">
        <f t="shared" si="0"/>
        <v>mercredi</v>
      </c>
      <c r="R7" s="15">
        <f t="shared" si="9"/>
        <v>3</v>
      </c>
      <c r="S7" s="5">
        <f t="shared" si="10"/>
        <v>15</v>
      </c>
      <c r="T7" s="6"/>
      <c r="X7" s="16"/>
    </row>
    <row r="8" spans="1:25" ht="15" x14ac:dyDescent="0.25">
      <c r="A8" s="18">
        <f t="shared" si="11"/>
        <v>42376</v>
      </c>
      <c r="B8" s="2" t="str">
        <f t="shared" si="1"/>
        <v>jeudi</v>
      </c>
      <c r="C8" s="14">
        <f t="shared" si="2"/>
        <v>4</v>
      </c>
      <c r="D8" s="149">
        <f t="shared" si="12"/>
        <v>2</v>
      </c>
      <c r="E8" s="8"/>
      <c r="F8" s="3">
        <f t="shared" si="13"/>
        <v>42407</v>
      </c>
      <c r="G8" s="2" t="str">
        <f t="shared" si="3"/>
        <v>dimanche</v>
      </c>
      <c r="H8" s="2">
        <f t="shared" si="4"/>
        <v>7</v>
      </c>
      <c r="I8" s="2">
        <f t="shared" si="14"/>
        <v>6</v>
      </c>
      <c r="J8" s="8"/>
      <c r="K8" s="3">
        <f t="shared" si="15"/>
        <v>42436</v>
      </c>
      <c r="L8" s="2" t="str">
        <f t="shared" si="5"/>
        <v>lundi</v>
      </c>
      <c r="M8" s="2">
        <f t="shared" si="6"/>
        <v>1</v>
      </c>
      <c r="N8" s="2">
        <f t="shared" si="7"/>
        <v>11</v>
      </c>
      <c r="O8" s="8"/>
      <c r="P8" s="3">
        <f t="shared" si="8"/>
        <v>42467</v>
      </c>
      <c r="Q8" s="3" t="str">
        <f t="shared" si="0"/>
        <v>jeudi</v>
      </c>
      <c r="R8" s="15">
        <f t="shared" si="9"/>
        <v>4</v>
      </c>
      <c r="S8" s="5">
        <f t="shared" si="10"/>
        <v>15</v>
      </c>
      <c r="T8" s="6"/>
    </row>
    <row r="9" spans="1:25" ht="15.75" thickBot="1" x14ac:dyDescent="0.3">
      <c r="A9" s="18">
        <f t="shared" si="11"/>
        <v>42377</v>
      </c>
      <c r="B9" s="2" t="str">
        <f t="shared" si="1"/>
        <v>vendredi</v>
      </c>
      <c r="C9" s="14">
        <f t="shared" si="2"/>
        <v>5</v>
      </c>
      <c r="D9" s="2">
        <f t="shared" si="12"/>
        <v>2</v>
      </c>
      <c r="E9" s="8"/>
      <c r="F9" s="3">
        <f t="shared" si="13"/>
        <v>42408</v>
      </c>
      <c r="G9" s="2" t="str">
        <f t="shared" si="3"/>
        <v>lundi</v>
      </c>
      <c r="H9" s="2">
        <f t="shared" si="4"/>
        <v>1</v>
      </c>
      <c r="I9" s="2">
        <f t="shared" si="14"/>
        <v>7</v>
      </c>
      <c r="J9" s="8"/>
      <c r="K9" s="3">
        <f t="shared" si="15"/>
        <v>42437</v>
      </c>
      <c r="L9" s="2" t="str">
        <f t="shared" si="5"/>
        <v>mardi</v>
      </c>
      <c r="M9" s="2">
        <f t="shared" si="6"/>
        <v>2</v>
      </c>
      <c r="N9" s="2">
        <f t="shared" si="7"/>
        <v>11</v>
      </c>
      <c r="O9" s="8"/>
      <c r="P9" s="3">
        <f t="shared" si="8"/>
        <v>42468</v>
      </c>
      <c r="Q9" s="3" t="str">
        <f t="shared" si="0"/>
        <v>vendredi</v>
      </c>
      <c r="R9" s="15">
        <f t="shared" si="9"/>
        <v>5</v>
      </c>
      <c r="S9" s="5">
        <f t="shared" si="10"/>
        <v>15</v>
      </c>
      <c r="T9" s="6"/>
    </row>
    <row r="10" spans="1:25" ht="15" x14ac:dyDescent="0.25">
      <c r="A10" s="18">
        <f t="shared" si="11"/>
        <v>42378</v>
      </c>
      <c r="B10" s="2" t="str">
        <f t="shared" si="1"/>
        <v>samedi</v>
      </c>
      <c r="C10" s="14">
        <f t="shared" si="2"/>
        <v>6</v>
      </c>
      <c r="D10" s="2">
        <f t="shared" si="12"/>
        <v>2</v>
      </c>
      <c r="E10" s="8"/>
      <c r="F10" s="3">
        <f t="shared" si="13"/>
        <v>42409</v>
      </c>
      <c r="G10" s="2" t="str">
        <f t="shared" si="3"/>
        <v>mardi</v>
      </c>
      <c r="H10" s="2">
        <f t="shared" si="4"/>
        <v>2</v>
      </c>
      <c r="I10" s="2">
        <f t="shared" si="14"/>
        <v>7</v>
      </c>
      <c r="J10" s="8"/>
      <c r="K10" s="3">
        <f t="shared" si="15"/>
        <v>42438</v>
      </c>
      <c r="L10" s="2" t="str">
        <f t="shared" si="5"/>
        <v>mercredi</v>
      </c>
      <c r="M10" s="2">
        <f t="shared" si="6"/>
        <v>3</v>
      </c>
      <c r="N10" s="2">
        <f t="shared" si="7"/>
        <v>11</v>
      </c>
      <c r="O10" s="8"/>
      <c r="P10" s="3">
        <f t="shared" si="8"/>
        <v>42469</v>
      </c>
      <c r="Q10" s="3" t="str">
        <f t="shared" si="0"/>
        <v>samedi</v>
      </c>
      <c r="R10" s="15">
        <f t="shared" si="9"/>
        <v>6</v>
      </c>
      <c r="S10" s="5">
        <f t="shared" si="10"/>
        <v>15</v>
      </c>
      <c r="T10" s="6"/>
      <c r="V10" s="160" t="s">
        <v>2</v>
      </c>
      <c r="W10" s="161"/>
      <c r="X10" s="166">
        <f>DATE(V6,1,1)</f>
        <v>42370</v>
      </c>
      <c r="Y10" s="167"/>
    </row>
    <row r="11" spans="1:25" ht="15" x14ac:dyDescent="0.25">
      <c r="A11" s="18">
        <f t="shared" si="11"/>
        <v>42379</v>
      </c>
      <c r="B11" s="2" t="str">
        <f t="shared" si="1"/>
        <v>dimanche</v>
      </c>
      <c r="C11" s="14">
        <f t="shared" si="2"/>
        <v>7</v>
      </c>
      <c r="D11" s="2">
        <f t="shared" si="12"/>
        <v>2</v>
      </c>
      <c r="E11" s="8"/>
      <c r="F11" s="3">
        <f t="shared" si="13"/>
        <v>42410</v>
      </c>
      <c r="G11" s="2" t="str">
        <f t="shared" si="3"/>
        <v>mercredi</v>
      </c>
      <c r="H11" s="2">
        <f t="shared" si="4"/>
        <v>3</v>
      </c>
      <c r="I11" s="149">
        <f t="shared" si="14"/>
        <v>7</v>
      </c>
      <c r="J11" s="8"/>
      <c r="K11" s="3">
        <f t="shared" si="15"/>
        <v>42439</v>
      </c>
      <c r="L11" s="2" t="str">
        <f t="shared" si="5"/>
        <v>jeudi</v>
      </c>
      <c r="M11" s="2">
        <f t="shared" si="6"/>
        <v>4</v>
      </c>
      <c r="N11" s="149">
        <f t="shared" si="7"/>
        <v>11</v>
      </c>
      <c r="O11" s="8"/>
      <c r="P11" s="3">
        <f t="shared" si="8"/>
        <v>42470</v>
      </c>
      <c r="Q11" s="3" t="str">
        <f t="shared" si="0"/>
        <v>dimanche</v>
      </c>
      <c r="R11" s="15">
        <f t="shared" si="9"/>
        <v>7</v>
      </c>
      <c r="S11" s="150">
        <f t="shared" si="10"/>
        <v>15</v>
      </c>
      <c r="T11" s="6"/>
      <c r="V11" s="162" t="s">
        <v>3</v>
      </c>
      <c r="W11" s="163"/>
      <c r="X11" s="164">
        <f>ROUND(DATE(V6,4,MOD(234-11*MOD(V6,19),30))/7,0)*7-6</f>
        <v>42456</v>
      </c>
      <c r="Y11" s="165"/>
    </row>
    <row r="12" spans="1:25" ht="15" x14ac:dyDescent="0.25">
      <c r="A12" s="18">
        <f t="shared" si="11"/>
        <v>42380</v>
      </c>
      <c r="B12" s="2" t="str">
        <f t="shared" si="1"/>
        <v>lundi</v>
      </c>
      <c r="C12" s="14">
        <f t="shared" si="2"/>
        <v>1</v>
      </c>
      <c r="D12" s="2">
        <f t="shared" si="12"/>
        <v>3</v>
      </c>
      <c r="E12" s="8"/>
      <c r="F12" s="3">
        <f t="shared" si="13"/>
        <v>42411</v>
      </c>
      <c r="G12" s="2" t="str">
        <f t="shared" si="3"/>
        <v>jeudi</v>
      </c>
      <c r="H12" s="2">
        <f t="shared" si="4"/>
        <v>4</v>
      </c>
      <c r="I12" s="2">
        <f t="shared" si="14"/>
        <v>7</v>
      </c>
      <c r="J12" s="8"/>
      <c r="K12" s="3">
        <f t="shared" si="15"/>
        <v>42440</v>
      </c>
      <c r="L12" s="2" t="str">
        <f t="shared" si="5"/>
        <v>vendredi</v>
      </c>
      <c r="M12" s="2">
        <f t="shared" si="6"/>
        <v>5</v>
      </c>
      <c r="N12" s="2">
        <f t="shared" si="7"/>
        <v>11</v>
      </c>
      <c r="O12" s="8"/>
      <c r="P12" s="3">
        <f t="shared" si="8"/>
        <v>42471</v>
      </c>
      <c r="Q12" s="3" t="str">
        <f t="shared" si="0"/>
        <v>lundi</v>
      </c>
      <c r="R12" s="15">
        <f t="shared" si="9"/>
        <v>1</v>
      </c>
      <c r="S12" s="5">
        <f t="shared" si="10"/>
        <v>16</v>
      </c>
      <c r="T12" s="6"/>
      <c r="V12" s="162" t="s">
        <v>4</v>
      </c>
      <c r="W12" s="163"/>
      <c r="X12" s="164">
        <f>X11+1</f>
        <v>42457</v>
      </c>
      <c r="Y12" s="165"/>
    </row>
    <row r="13" spans="1:25" ht="15" x14ac:dyDescent="0.25">
      <c r="A13" s="18">
        <f t="shared" si="11"/>
        <v>42381</v>
      </c>
      <c r="B13" s="2" t="str">
        <f t="shared" si="1"/>
        <v>mardi</v>
      </c>
      <c r="C13" s="14">
        <f t="shared" si="2"/>
        <v>2</v>
      </c>
      <c r="D13" s="2">
        <f t="shared" si="12"/>
        <v>3</v>
      </c>
      <c r="E13" s="8"/>
      <c r="F13" s="3">
        <f t="shared" si="13"/>
        <v>42412</v>
      </c>
      <c r="G13" s="2" t="str">
        <f t="shared" si="3"/>
        <v>vendredi</v>
      </c>
      <c r="H13" s="2">
        <f t="shared" si="4"/>
        <v>5</v>
      </c>
      <c r="I13" s="2">
        <f t="shared" si="14"/>
        <v>7</v>
      </c>
      <c r="J13" s="8"/>
      <c r="K13" s="3">
        <f t="shared" si="15"/>
        <v>42441</v>
      </c>
      <c r="L13" s="2" t="str">
        <f t="shared" si="5"/>
        <v>samedi</v>
      </c>
      <c r="M13" s="2">
        <f t="shared" si="6"/>
        <v>6</v>
      </c>
      <c r="N13" s="2">
        <f t="shared" si="7"/>
        <v>11</v>
      </c>
      <c r="O13" s="8"/>
      <c r="P13" s="3">
        <f t="shared" si="8"/>
        <v>42472</v>
      </c>
      <c r="Q13" s="3" t="str">
        <f t="shared" si="0"/>
        <v>mardi</v>
      </c>
      <c r="R13" s="15">
        <f t="shared" si="9"/>
        <v>2</v>
      </c>
      <c r="S13" s="5">
        <f t="shared" si="10"/>
        <v>16</v>
      </c>
      <c r="T13" s="6"/>
      <c r="V13" s="162" t="s">
        <v>5</v>
      </c>
      <c r="W13" s="163"/>
      <c r="X13" s="164">
        <f>DATE(V6,5,1)</f>
        <v>42491</v>
      </c>
      <c r="Y13" s="165"/>
    </row>
    <row r="14" spans="1:25" ht="15" x14ac:dyDescent="0.25">
      <c r="A14" s="18">
        <f t="shared" si="11"/>
        <v>42382</v>
      </c>
      <c r="B14" s="2" t="str">
        <f t="shared" si="1"/>
        <v>mercredi</v>
      </c>
      <c r="C14" s="14">
        <f t="shared" si="2"/>
        <v>3</v>
      </c>
      <c r="D14" s="2">
        <f t="shared" si="12"/>
        <v>3</v>
      </c>
      <c r="E14" s="8"/>
      <c r="F14" s="3">
        <f t="shared" si="13"/>
        <v>42413</v>
      </c>
      <c r="G14" s="2" t="str">
        <f t="shared" si="3"/>
        <v>samedi</v>
      </c>
      <c r="H14" s="2">
        <f t="shared" si="4"/>
        <v>6</v>
      </c>
      <c r="I14" s="2">
        <f t="shared" si="14"/>
        <v>7</v>
      </c>
      <c r="J14" s="8"/>
      <c r="K14" s="3">
        <f t="shared" si="15"/>
        <v>42442</v>
      </c>
      <c r="L14" s="2" t="str">
        <f t="shared" si="5"/>
        <v>dimanche</v>
      </c>
      <c r="M14" s="2">
        <f t="shared" si="6"/>
        <v>7</v>
      </c>
      <c r="N14" s="2">
        <f t="shared" si="7"/>
        <v>11</v>
      </c>
      <c r="O14" s="8"/>
      <c r="P14" s="3">
        <f t="shared" si="8"/>
        <v>42473</v>
      </c>
      <c r="Q14" s="3" t="str">
        <f t="shared" si="0"/>
        <v>mercredi</v>
      </c>
      <c r="R14" s="15">
        <f t="shared" si="9"/>
        <v>3</v>
      </c>
      <c r="S14" s="5">
        <f t="shared" si="10"/>
        <v>16</v>
      </c>
      <c r="T14" s="6"/>
      <c r="V14" s="162" t="s">
        <v>6</v>
      </c>
      <c r="W14" s="163"/>
      <c r="X14" s="164">
        <f>DATE(V6,5,8)</f>
        <v>42498</v>
      </c>
      <c r="Y14" s="165"/>
    </row>
    <row r="15" spans="1:25" ht="15" x14ac:dyDescent="0.25">
      <c r="A15" s="18">
        <f t="shared" si="11"/>
        <v>42383</v>
      </c>
      <c r="B15" s="2" t="str">
        <f t="shared" si="1"/>
        <v>jeudi</v>
      </c>
      <c r="C15" s="14">
        <f t="shared" si="2"/>
        <v>4</v>
      </c>
      <c r="D15" s="149">
        <f t="shared" si="12"/>
        <v>3</v>
      </c>
      <c r="E15" s="8"/>
      <c r="F15" s="3">
        <f t="shared" si="13"/>
        <v>42414</v>
      </c>
      <c r="G15" s="2" t="str">
        <f t="shared" si="3"/>
        <v>dimanche</v>
      </c>
      <c r="H15" s="2">
        <f t="shared" si="4"/>
        <v>7</v>
      </c>
      <c r="I15" s="2">
        <f t="shared" si="14"/>
        <v>7</v>
      </c>
      <c r="J15" s="8"/>
      <c r="K15" s="3">
        <f t="shared" si="15"/>
        <v>42443</v>
      </c>
      <c r="L15" s="2" t="str">
        <f t="shared" si="5"/>
        <v>lundi</v>
      </c>
      <c r="M15" s="2">
        <f t="shared" si="6"/>
        <v>1</v>
      </c>
      <c r="N15" s="2">
        <f t="shared" si="7"/>
        <v>12</v>
      </c>
      <c r="O15" s="8"/>
      <c r="P15" s="3">
        <f t="shared" si="8"/>
        <v>42474</v>
      </c>
      <c r="Q15" s="3" t="str">
        <f t="shared" si="0"/>
        <v>jeudi</v>
      </c>
      <c r="R15" s="15">
        <f t="shared" si="9"/>
        <v>4</v>
      </c>
      <c r="S15" s="5">
        <f t="shared" si="10"/>
        <v>16</v>
      </c>
      <c r="T15" s="6"/>
      <c r="V15" s="162" t="s">
        <v>7</v>
      </c>
      <c r="W15" s="163"/>
      <c r="X15" s="164">
        <f>X11+39</f>
        <v>42495</v>
      </c>
      <c r="Y15" s="165"/>
    </row>
    <row r="16" spans="1:25" ht="15" x14ac:dyDescent="0.25">
      <c r="A16" s="18">
        <f t="shared" si="11"/>
        <v>42384</v>
      </c>
      <c r="B16" s="2" t="str">
        <f t="shared" si="1"/>
        <v>vendredi</v>
      </c>
      <c r="C16" s="14">
        <f t="shared" si="2"/>
        <v>5</v>
      </c>
      <c r="D16" s="2">
        <f t="shared" si="12"/>
        <v>3</v>
      </c>
      <c r="E16" s="8"/>
      <c r="F16" s="3">
        <f t="shared" si="13"/>
        <v>42415</v>
      </c>
      <c r="G16" s="2" t="str">
        <f t="shared" si="3"/>
        <v>lundi</v>
      </c>
      <c r="H16" s="2">
        <f t="shared" si="4"/>
        <v>1</v>
      </c>
      <c r="I16" s="2">
        <f t="shared" si="14"/>
        <v>8</v>
      </c>
      <c r="J16" s="8"/>
      <c r="K16" s="3">
        <f t="shared" si="15"/>
        <v>42444</v>
      </c>
      <c r="L16" s="2" t="str">
        <f t="shared" si="5"/>
        <v>mardi</v>
      </c>
      <c r="M16" s="2">
        <f t="shared" si="6"/>
        <v>2</v>
      </c>
      <c r="N16" s="2">
        <f t="shared" si="7"/>
        <v>12</v>
      </c>
      <c r="O16" s="8"/>
      <c r="P16" s="3">
        <f t="shared" si="8"/>
        <v>42475</v>
      </c>
      <c r="Q16" s="3" t="str">
        <f t="shared" si="0"/>
        <v>vendredi</v>
      </c>
      <c r="R16" s="15">
        <f t="shared" si="9"/>
        <v>5</v>
      </c>
      <c r="S16" s="5">
        <f t="shared" si="10"/>
        <v>16</v>
      </c>
      <c r="T16" s="6"/>
      <c r="V16" s="162" t="s">
        <v>8</v>
      </c>
      <c r="W16" s="163"/>
      <c r="X16" s="164">
        <f>X11+49</f>
        <v>42505</v>
      </c>
      <c r="Y16" s="165"/>
    </row>
    <row r="17" spans="1:25" ht="15" x14ac:dyDescent="0.25">
      <c r="A17" s="18">
        <f t="shared" si="11"/>
        <v>42385</v>
      </c>
      <c r="B17" s="2" t="str">
        <f t="shared" si="1"/>
        <v>samedi</v>
      </c>
      <c r="C17" s="14">
        <f t="shared" si="2"/>
        <v>6</v>
      </c>
      <c r="D17" s="2">
        <f t="shared" si="12"/>
        <v>3</v>
      </c>
      <c r="E17" s="8"/>
      <c r="F17" s="3">
        <f t="shared" si="13"/>
        <v>42416</v>
      </c>
      <c r="G17" s="2" t="str">
        <f t="shared" si="3"/>
        <v>mardi</v>
      </c>
      <c r="H17" s="2">
        <f t="shared" si="4"/>
        <v>2</v>
      </c>
      <c r="I17" s="2">
        <f t="shared" si="14"/>
        <v>8</v>
      </c>
      <c r="J17" s="8"/>
      <c r="K17" s="3">
        <f t="shared" si="15"/>
        <v>42445</v>
      </c>
      <c r="L17" s="2" t="str">
        <f t="shared" si="5"/>
        <v>mercredi</v>
      </c>
      <c r="M17" s="2">
        <f t="shared" si="6"/>
        <v>3</v>
      </c>
      <c r="N17" s="2">
        <f t="shared" si="7"/>
        <v>12</v>
      </c>
      <c r="O17" s="8"/>
      <c r="P17" s="3">
        <f t="shared" si="8"/>
        <v>42476</v>
      </c>
      <c r="Q17" s="3" t="str">
        <f t="shared" si="0"/>
        <v>samedi</v>
      </c>
      <c r="R17" s="15">
        <f t="shared" si="9"/>
        <v>6</v>
      </c>
      <c r="S17" s="5">
        <f t="shared" si="10"/>
        <v>16</v>
      </c>
      <c r="T17" s="6"/>
      <c r="V17" s="162" t="s">
        <v>9</v>
      </c>
      <c r="W17" s="163"/>
      <c r="X17" s="164">
        <f>X11+50</f>
        <v>42506</v>
      </c>
      <c r="Y17" s="165"/>
    </row>
    <row r="18" spans="1:25" ht="15" x14ac:dyDescent="0.25">
      <c r="A18" s="18">
        <f t="shared" si="11"/>
        <v>42386</v>
      </c>
      <c r="B18" s="2" t="str">
        <f t="shared" si="1"/>
        <v>dimanche</v>
      </c>
      <c r="C18" s="14">
        <f t="shared" si="2"/>
        <v>7</v>
      </c>
      <c r="D18" s="2">
        <f t="shared" si="12"/>
        <v>3</v>
      </c>
      <c r="E18" s="8"/>
      <c r="F18" s="3">
        <f t="shared" si="13"/>
        <v>42417</v>
      </c>
      <c r="G18" s="2" t="str">
        <f t="shared" si="3"/>
        <v>mercredi</v>
      </c>
      <c r="H18" s="2">
        <f t="shared" si="4"/>
        <v>3</v>
      </c>
      <c r="I18" s="149">
        <f t="shared" si="14"/>
        <v>8</v>
      </c>
      <c r="J18" s="8"/>
      <c r="K18" s="3">
        <f t="shared" si="15"/>
        <v>42446</v>
      </c>
      <c r="L18" s="2" t="str">
        <f t="shared" si="5"/>
        <v>jeudi</v>
      </c>
      <c r="M18" s="2">
        <f t="shared" si="6"/>
        <v>4</v>
      </c>
      <c r="N18" s="149">
        <f t="shared" si="7"/>
        <v>12</v>
      </c>
      <c r="O18" s="8"/>
      <c r="P18" s="3">
        <f t="shared" si="8"/>
        <v>42477</v>
      </c>
      <c r="Q18" s="3" t="str">
        <f t="shared" si="0"/>
        <v>dimanche</v>
      </c>
      <c r="R18" s="15">
        <f t="shared" si="9"/>
        <v>7</v>
      </c>
      <c r="S18" s="150">
        <f t="shared" si="10"/>
        <v>16</v>
      </c>
      <c r="T18" s="6"/>
      <c r="V18" s="162" t="s">
        <v>10</v>
      </c>
      <c r="W18" s="163"/>
      <c r="X18" s="164">
        <f>DATE(V6,7,14)</f>
        <v>42565</v>
      </c>
      <c r="Y18" s="165"/>
    </row>
    <row r="19" spans="1:25" ht="15" x14ac:dyDescent="0.25">
      <c r="A19" s="18">
        <f t="shared" si="11"/>
        <v>42387</v>
      </c>
      <c r="B19" s="2" t="str">
        <f t="shared" si="1"/>
        <v>lundi</v>
      </c>
      <c r="C19" s="14">
        <f t="shared" si="2"/>
        <v>1</v>
      </c>
      <c r="D19" s="2">
        <f t="shared" si="12"/>
        <v>4</v>
      </c>
      <c r="E19" s="8"/>
      <c r="F19" s="3">
        <f t="shared" si="13"/>
        <v>42418</v>
      </c>
      <c r="G19" s="2" t="str">
        <f t="shared" si="3"/>
        <v>jeudi</v>
      </c>
      <c r="H19" s="2">
        <f t="shared" si="4"/>
        <v>4</v>
      </c>
      <c r="I19" s="2">
        <f t="shared" si="14"/>
        <v>8</v>
      </c>
      <c r="J19" s="8"/>
      <c r="K19" s="3">
        <f t="shared" si="15"/>
        <v>42447</v>
      </c>
      <c r="L19" s="2" t="str">
        <f t="shared" si="5"/>
        <v>vendredi</v>
      </c>
      <c r="M19" s="2">
        <f t="shared" si="6"/>
        <v>5</v>
      </c>
      <c r="N19" s="2">
        <f t="shared" si="7"/>
        <v>12</v>
      </c>
      <c r="O19" s="8"/>
      <c r="P19" s="3">
        <f t="shared" si="8"/>
        <v>42478</v>
      </c>
      <c r="Q19" s="3" t="str">
        <f t="shared" si="0"/>
        <v>lundi</v>
      </c>
      <c r="R19" s="15">
        <f t="shared" si="9"/>
        <v>1</v>
      </c>
      <c r="S19" s="5">
        <f t="shared" si="10"/>
        <v>17</v>
      </c>
      <c r="T19" s="6"/>
      <c r="V19" s="162" t="s">
        <v>11</v>
      </c>
      <c r="W19" s="163"/>
      <c r="X19" s="164">
        <f>DATE(V6,8,15)</f>
        <v>42597</v>
      </c>
      <c r="Y19" s="165"/>
    </row>
    <row r="20" spans="1:25" ht="15" x14ac:dyDescent="0.25">
      <c r="A20" s="18">
        <f t="shared" si="11"/>
        <v>42388</v>
      </c>
      <c r="B20" s="2" t="str">
        <f t="shared" si="1"/>
        <v>mardi</v>
      </c>
      <c r="C20" s="14">
        <f t="shared" si="2"/>
        <v>2</v>
      </c>
      <c r="D20" s="2">
        <f t="shared" si="12"/>
        <v>4</v>
      </c>
      <c r="E20" s="8"/>
      <c r="F20" s="3">
        <f t="shared" si="13"/>
        <v>42419</v>
      </c>
      <c r="G20" s="2" t="str">
        <f t="shared" si="3"/>
        <v>vendredi</v>
      </c>
      <c r="H20" s="2">
        <f t="shared" si="4"/>
        <v>5</v>
      </c>
      <c r="I20" s="2">
        <f t="shared" si="14"/>
        <v>8</v>
      </c>
      <c r="J20" s="8"/>
      <c r="K20" s="3">
        <f t="shared" si="15"/>
        <v>42448</v>
      </c>
      <c r="L20" s="2" t="str">
        <f t="shared" si="5"/>
        <v>samedi</v>
      </c>
      <c r="M20" s="2">
        <f t="shared" si="6"/>
        <v>6</v>
      </c>
      <c r="N20" s="2">
        <f t="shared" si="7"/>
        <v>12</v>
      </c>
      <c r="O20" s="8"/>
      <c r="P20" s="3">
        <f t="shared" si="8"/>
        <v>42479</v>
      </c>
      <c r="Q20" s="3" t="str">
        <f t="shared" si="0"/>
        <v>mardi</v>
      </c>
      <c r="R20" s="15">
        <f t="shared" si="9"/>
        <v>2</v>
      </c>
      <c r="S20" s="5">
        <f t="shared" si="10"/>
        <v>17</v>
      </c>
      <c r="T20" s="6"/>
      <c r="V20" s="162" t="s">
        <v>12</v>
      </c>
      <c r="W20" s="163"/>
      <c r="X20" s="164">
        <f>DATE(V6,11,1)</f>
        <v>42675</v>
      </c>
      <c r="Y20" s="165"/>
    </row>
    <row r="21" spans="1:25" ht="15" x14ac:dyDescent="0.25">
      <c r="A21" s="18">
        <f>A20+1</f>
        <v>42389</v>
      </c>
      <c r="B21" s="2" t="str">
        <f t="shared" si="1"/>
        <v>mercredi</v>
      </c>
      <c r="C21" s="14">
        <f t="shared" si="2"/>
        <v>3</v>
      </c>
      <c r="D21" s="2">
        <f t="shared" si="12"/>
        <v>4</v>
      </c>
      <c r="E21" s="8"/>
      <c r="F21" s="3">
        <f t="shared" si="13"/>
        <v>42420</v>
      </c>
      <c r="G21" s="2" t="str">
        <f t="shared" si="3"/>
        <v>samedi</v>
      </c>
      <c r="H21" s="2">
        <f t="shared" si="4"/>
        <v>6</v>
      </c>
      <c r="I21" s="2">
        <f t="shared" si="14"/>
        <v>8</v>
      </c>
      <c r="J21" s="8"/>
      <c r="K21" s="3">
        <f t="shared" si="15"/>
        <v>42449</v>
      </c>
      <c r="L21" s="2" t="str">
        <f t="shared" si="5"/>
        <v>dimanche</v>
      </c>
      <c r="M21" s="2">
        <f t="shared" si="6"/>
        <v>7</v>
      </c>
      <c r="N21" s="2">
        <f t="shared" si="7"/>
        <v>12</v>
      </c>
      <c r="O21" s="8"/>
      <c r="P21" s="3">
        <f t="shared" si="8"/>
        <v>42480</v>
      </c>
      <c r="Q21" s="3" t="str">
        <f t="shared" si="0"/>
        <v>mercredi</v>
      </c>
      <c r="R21" s="15">
        <f t="shared" si="9"/>
        <v>3</v>
      </c>
      <c r="S21" s="5">
        <f t="shared" si="10"/>
        <v>17</v>
      </c>
      <c r="T21" s="6"/>
      <c r="V21" s="162" t="s">
        <v>13</v>
      </c>
      <c r="W21" s="163"/>
      <c r="X21" s="164">
        <f>DATE(V6,11,11)</f>
        <v>42685</v>
      </c>
      <c r="Y21" s="165"/>
    </row>
    <row r="22" spans="1:25" ht="15.75" thickBot="1" x14ac:dyDescent="0.3">
      <c r="A22" s="18">
        <f t="shared" si="11"/>
        <v>42390</v>
      </c>
      <c r="B22" s="2" t="str">
        <f t="shared" si="1"/>
        <v>jeudi</v>
      </c>
      <c r="C22" s="14">
        <f t="shared" si="2"/>
        <v>4</v>
      </c>
      <c r="D22" s="149">
        <f t="shared" si="12"/>
        <v>4</v>
      </c>
      <c r="E22" s="8"/>
      <c r="F22" s="3">
        <f t="shared" si="13"/>
        <v>42421</v>
      </c>
      <c r="G22" s="2" t="str">
        <f t="shared" si="3"/>
        <v>dimanche</v>
      </c>
      <c r="H22" s="2">
        <f t="shared" si="4"/>
        <v>7</v>
      </c>
      <c r="I22" s="2">
        <f t="shared" si="14"/>
        <v>8</v>
      </c>
      <c r="J22" s="8"/>
      <c r="K22" s="3">
        <f t="shared" si="15"/>
        <v>42450</v>
      </c>
      <c r="L22" s="2" t="str">
        <f t="shared" si="5"/>
        <v>lundi</v>
      </c>
      <c r="M22" s="2">
        <f t="shared" si="6"/>
        <v>1</v>
      </c>
      <c r="N22" s="2">
        <f t="shared" si="7"/>
        <v>13</v>
      </c>
      <c r="O22" s="8"/>
      <c r="P22" s="3">
        <f t="shared" si="8"/>
        <v>42481</v>
      </c>
      <c r="Q22" s="3" t="str">
        <f t="shared" si="0"/>
        <v>jeudi</v>
      </c>
      <c r="R22" s="15">
        <f t="shared" si="9"/>
        <v>4</v>
      </c>
      <c r="S22" s="5">
        <f t="shared" si="10"/>
        <v>17</v>
      </c>
      <c r="T22" s="6"/>
      <c r="V22" s="170" t="s">
        <v>14</v>
      </c>
      <c r="W22" s="171"/>
      <c r="X22" s="168">
        <f>DATE(V6,12,25)</f>
        <v>42729</v>
      </c>
      <c r="Y22" s="169"/>
    </row>
    <row r="23" spans="1:25" ht="15" x14ac:dyDescent="0.25">
      <c r="A23" s="18">
        <f t="shared" si="11"/>
        <v>42391</v>
      </c>
      <c r="B23" s="2" t="str">
        <f t="shared" si="1"/>
        <v>vendredi</v>
      </c>
      <c r="C23" s="14">
        <f t="shared" si="2"/>
        <v>5</v>
      </c>
      <c r="D23" s="2">
        <f t="shared" si="12"/>
        <v>4</v>
      </c>
      <c r="E23" s="8"/>
      <c r="F23" s="3">
        <f t="shared" si="13"/>
        <v>42422</v>
      </c>
      <c r="G23" s="2" t="str">
        <f t="shared" si="3"/>
        <v>lundi</v>
      </c>
      <c r="H23" s="2">
        <f t="shared" si="4"/>
        <v>1</v>
      </c>
      <c r="I23" s="2">
        <f t="shared" si="14"/>
        <v>9</v>
      </c>
      <c r="J23" s="8"/>
      <c r="K23" s="3">
        <f t="shared" si="15"/>
        <v>42451</v>
      </c>
      <c r="L23" s="2" t="str">
        <f t="shared" si="5"/>
        <v>mardi</v>
      </c>
      <c r="M23" s="2">
        <f t="shared" si="6"/>
        <v>2</v>
      </c>
      <c r="N23" s="2">
        <f t="shared" si="7"/>
        <v>13</v>
      </c>
      <c r="O23" s="8"/>
      <c r="P23" s="3">
        <f t="shared" si="8"/>
        <v>42482</v>
      </c>
      <c r="Q23" s="3" t="str">
        <f t="shared" si="0"/>
        <v>vendredi</v>
      </c>
      <c r="R23" s="15">
        <f t="shared" si="9"/>
        <v>5</v>
      </c>
      <c r="S23" s="5">
        <f t="shared" si="10"/>
        <v>17</v>
      </c>
      <c r="T23" s="6"/>
    </row>
    <row r="24" spans="1:25" ht="15" x14ac:dyDescent="0.25">
      <c r="A24" s="18">
        <f t="shared" si="11"/>
        <v>42392</v>
      </c>
      <c r="B24" s="2" t="str">
        <f t="shared" si="1"/>
        <v>samedi</v>
      </c>
      <c r="C24" s="14">
        <f t="shared" si="2"/>
        <v>6</v>
      </c>
      <c r="D24" s="2">
        <f t="shared" si="12"/>
        <v>4</v>
      </c>
      <c r="E24" s="8"/>
      <c r="F24" s="3">
        <f t="shared" si="13"/>
        <v>42423</v>
      </c>
      <c r="G24" s="2" t="str">
        <f t="shared" si="3"/>
        <v>mardi</v>
      </c>
      <c r="H24" s="2">
        <f t="shared" si="4"/>
        <v>2</v>
      </c>
      <c r="I24" s="2">
        <f t="shared" si="14"/>
        <v>9</v>
      </c>
      <c r="J24" s="8"/>
      <c r="K24" s="3">
        <f t="shared" si="15"/>
        <v>42452</v>
      </c>
      <c r="L24" s="2" t="str">
        <f t="shared" si="5"/>
        <v>mercredi</v>
      </c>
      <c r="M24" s="2">
        <f t="shared" si="6"/>
        <v>3</v>
      </c>
      <c r="N24" s="2">
        <f t="shared" si="7"/>
        <v>13</v>
      </c>
      <c r="O24" s="8"/>
      <c r="P24" s="3">
        <f t="shared" si="8"/>
        <v>42483</v>
      </c>
      <c r="Q24" s="3" t="str">
        <f t="shared" si="0"/>
        <v>samedi</v>
      </c>
      <c r="R24" s="15">
        <f t="shared" si="9"/>
        <v>6</v>
      </c>
      <c r="S24" s="5">
        <f t="shared" si="10"/>
        <v>17</v>
      </c>
      <c r="T24" s="6"/>
    </row>
    <row r="25" spans="1:25" ht="15" x14ac:dyDescent="0.25">
      <c r="A25" s="18">
        <f t="shared" si="11"/>
        <v>42393</v>
      </c>
      <c r="B25" s="2" t="str">
        <f t="shared" si="1"/>
        <v>dimanche</v>
      </c>
      <c r="C25" s="14">
        <f t="shared" si="2"/>
        <v>7</v>
      </c>
      <c r="D25" s="2">
        <f t="shared" si="12"/>
        <v>4</v>
      </c>
      <c r="E25" s="8"/>
      <c r="F25" s="3">
        <f t="shared" si="13"/>
        <v>42424</v>
      </c>
      <c r="G25" s="2" t="str">
        <f t="shared" si="3"/>
        <v>mercredi</v>
      </c>
      <c r="H25" s="2">
        <f t="shared" si="4"/>
        <v>3</v>
      </c>
      <c r="I25" s="149">
        <f t="shared" si="14"/>
        <v>9</v>
      </c>
      <c r="J25" s="8"/>
      <c r="K25" s="3">
        <f t="shared" si="15"/>
        <v>42453</v>
      </c>
      <c r="L25" s="2" t="str">
        <f t="shared" si="5"/>
        <v>jeudi</v>
      </c>
      <c r="M25" s="2">
        <f t="shared" si="6"/>
        <v>4</v>
      </c>
      <c r="N25" s="149">
        <f t="shared" si="7"/>
        <v>13</v>
      </c>
      <c r="O25" s="8"/>
      <c r="P25" s="3">
        <f t="shared" si="8"/>
        <v>42484</v>
      </c>
      <c r="Q25" s="3" t="str">
        <f t="shared" si="0"/>
        <v>dimanche</v>
      </c>
      <c r="R25" s="15">
        <f t="shared" si="9"/>
        <v>7</v>
      </c>
      <c r="S25" s="150">
        <f t="shared" si="10"/>
        <v>17</v>
      </c>
      <c r="T25" s="6"/>
    </row>
    <row r="26" spans="1:25" ht="15" x14ac:dyDescent="0.25">
      <c r="A26" s="18">
        <f t="shared" si="11"/>
        <v>42394</v>
      </c>
      <c r="B26" s="2" t="str">
        <f t="shared" si="1"/>
        <v>lundi</v>
      </c>
      <c r="C26" s="14">
        <f t="shared" si="2"/>
        <v>1</v>
      </c>
      <c r="D26" s="2">
        <f t="shared" si="12"/>
        <v>5</v>
      </c>
      <c r="E26" s="8"/>
      <c r="F26" s="3">
        <f t="shared" si="13"/>
        <v>42425</v>
      </c>
      <c r="G26" s="2" t="str">
        <f t="shared" si="3"/>
        <v>jeudi</v>
      </c>
      <c r="H26" s="2">
        <f t="shared" si="4"/>
        <v>4</v>
      </c>
      <c r="I26" s="2">
        <f t="shared" si="14"/>
        <v>9</v>
      </c>
      <c r="J26" s="8"/>
      <c r="K26" s="3">
        <f t="shared" si="15"/>
        <v>42454</v>
      </c>
      <c r="L26" s="2" t="str">
        <f t="shared" si="5"/>
        <v>vendredi</v>
      </c>
      <c r="M26" s="2">
        <f t="shared" si="6"/>
        <v>5</v>
      </c>
      <c r="N26" s="2">
        <f t="shared" si="7"/>
        <v>13</v>
      </c>
      <c r="O26" s="8"/>
      <c r="P26" s="3">
        <f t="shared" si="8"/>
        <v>42485</v>
      </c>
      <c r="Q26" s="3" t="str">
        <f t="shared" si="0"/>
        <v>lundi</v>
      </c>
      <c r="R26" s="15">
        <f t="shared" si="9"/>
        <v>1</v>
      </c>
      <c r="S26" s="5">
        <f t="shared" si="10"/>
        <v>18</v>
      </c>
      <c r="T26" s="6"/>
    </row>
    <row r="27" spans="1:25" ht="15" x14ac:dyDescent="0.25">
      <c r="A27" s="18">
        <f>A26+1</f>
        <v>42395</v>
      </c>
      <c r="B27" s="2" t="str">
        <f t="shared" si="1"/>
        <v>mardi</v>
      </c>
      <c r="C27" s="14">
        <f t="shared" si="2"/>
        <v>2</v>
      </c>
      <c r="D27" s="2">
        <f t="shared" si="12"/>
        <v>5</v>
      </c>
      <c r="E27" s="8"/>
      <c r="F27" s="3">
        <f t="shared" si="13"/>
        <v>42426</v>
      </c>
      <c r="G27" s="2" t="str">
        <f t="shared" si="3"/>
        <v>vendredi</v>
      </c>
      <c r="H27" s="2">
        <f t="shared" si="4"/>
        <v>5</v>
      </c>
      <c r="I27" s="2">
        <f t="shared" si="14"/>
        <v>9</v>
      </c>
      <c r="J27" s="8"/>
      <c r="K27" s="3">
        <f t="shared" si="15"/>
        <v>42455</v>
      </c>
      <c r="L27" s="2" t="str">
        <f t="shared" si="5"/>
        <v>samedi</v>
      </c>
      <c r="M27" s="2">
        <f t="shared" si="6"/>
        <v>6</v>
      </c>
      <c r="N27" s="2">
        <f t="shared" si="7"/>
        <v>13</v>
      </c>
      <c r="O27" s="8"/>
      <c r="P27" s="3">
        <f t="shared" si="8"/>
        <v>42486</v>
      </c>
      <c r="Q27" s="3" t="str">
        <f t="shared" si="0"/>
        <v>mardi</v>
      </c>
      <c r="R27" s="15">
        <f t="shared" si="9"/>
        <v>2</v>
      </c>
      <c r="S27" s="5">
        <f t="shared" si="10"/>
        <v>18</v>
      </c>
      <c r="T27" s="6"/>
    </row>
    <row r="28" spans="1:25" ht="15" x14ac:dyDescent="0.25">
      <c r="A28" s="18">
        <f t="shared" si="11"/>
        <v>42396</v>
      </c>
      <c r="B28" s="2" t="str">
        <f t="shared" si="1"/>
        <v>mercredi</v>
      </c>
      <c r="C28" s="14">
        <f t="shared" si="2"/>
        <v>3</v>
      </c>
      <c r="D28" s="2">
        <f t="shared" si="12"/>
        <v>5</v>
      </c>
      <c r="E28" s="8"/>
      <c r="F28" s="3">
        <f t="shared" si="13"/>
        <v>42427</v>
      </c>
      <c r="G28" s="2" t="str">
        <f t="shared" si="3"/>
        <v>samedi</v>
      </c>
      <c r="H28" s="2">
        <f t="shared" si="4"/>
        <v>6</v>
      </c>
      <c r="I28" s="2">
        <f t="shared" si="14"/>
        <v>9</v>
      </c>
      <c r="J28" s="8"/>
      <c r="K28" s="3">
        <f t="shared" si="15"/>
        <v>42456</v>
      </c>
      <c r="L28" s="2" t="str">
        <f t="shared" si="5"/>
        <v>dimanche</v>
      </c>
      <c r="M28" s="2">
        <f t="shared" si="6"/>
        <v>7</v>
      </c>
      <c r="N28" s="2">
        <f t="shared" si="7"/>
        <v>13</v>
      </c>
      <c r="O28" s="8"/>
      <c r="P28" s="3">
        <f t="shared" si="8"/>
        <v>42487</v>
      </c>
      <c r="Q28" s="3" t="str">
        <f t="shared" si="0"/>
        <v>mercredi</v>
      </c>
      <c r="R28" s="15">
        <f t="shared" si="9"/>
        <v>3</v>
      </c>
      <c r="S28" s="5">
        <f t="shared" si="10"/>
        <v>18</v>
      </c>
      <c r="T28" s="6"/>
    </row>
    <row r="29" spans="1:25" ht="15" x14ac:dyDescent="0.25">
      <c r="A29" s="18">
        <f t="shared" si="11"/>
        <v>42397</v>
      </c>
      <c r="B29" s="2" t="str">
        <f t="shared" si="1"/>
        <v>jeudi</v>
      </c>
      <c r="C29" s="14">
        <f t="shared" si="2"/>
        <v>4</v>
      </c>
      <c r="D29" s="149">
        <f t="shared" si="12"/>
        <v>5</v>
      </c>
      <c r="E29" s="8"/>
      <c r="F29" s="3">
        <f t="shared" si="13"/>
        <v>42428</v>
      </c>
      <c r="G29" s="2" t="str">
        <f t="shared" si="3"/>
        <v>dimanche</v>
      </c>
      <c r="H29" s="2">
        <f t="shared" si="4"/>
        <v>7</v>
      </c>
      <c r="I29" s="2">
        <f t="shared" si="14"/>
        <v>9</v>
      </c>
      <c r="J29" s="8"/>
      <c r="K29" s="3">
        <f t="shared" si="15"/>
        <v>42457</v>
      </c>
      <c r="L29" s="2" t="str">
        <f t="shared" si="5"/>
        <v>lundi</v>
      </c>
      <c r="M29" s="2">
        <f t="shared" si="6"/>
        <v>1</v>
      </c>
      <c r="N29" s="2">
        <f t="shared" si="7"/>
        <v>14</v>
      </c>
      <c r="O29" s="8"/>
      <c r="P29" s="3">
        <f t="shared" si="8"/>
        <v>42488</v>
      </c>
      <c r="Q29" s="3" t="str">
        <f t="shared" si="0"/>
        <v>jeudi</v>
      </c>
      <c r="R29" s="15">
        <f t="shared" si="9"/>
        <v>4</v>
      </c>
      <c r="S29" s="5">
        <f t="shared" si="10"/>
        <v>18</v>
      </c>
      <c r="T29" s="6"/>
    </row>
    <row r="30" spans="1:25" ht="15" x14ac:dyDescent="0.25">
      <c r="A30" s="18">
        <f t="shared" si="11"/>
        <v>42398</v>
      </c>
      <c r="B30" s="2" t="str">
        <f t="shared" si="1"/>
        <v>vendredi</v>
      </c>
      <c r="C30" s="14">
        <f t="shared" si="2"/>
        <v>5</v>
      </c>
      <c r="D30" s="2">
        <f t="shared" si="12"/>
        <v>5</v>
      </c>
      <c r="E30" s="8"/>
      <c r="F30" s="3">
        <f>IF(V4=365,F29+1,"")</f>
        <v>42429</v>
      </c>
      <c r="G30" s="2" t="str">
        <f>TEXT(F30,"jjjj")</f>
        <v>lundi</v>
      </c>
      <c r="H30" s="2">
        <f>WEEKDAY(F30,2)</f>
        <v>1</v>
      </c>
      <c r="I30" s="2">
        <f>WEEKNUM(F30,2)</f>
        <v>10</v>
      </c>
      <c r="J30" s="8"/>
      <c r="K30" s="3">
        <f t="shared" si="15"/>
        <v>42458</v>
      </c>
      <c r="L30" s="2" t="str">
        <f t="shared" si="5"/>
        <v>mardi</v>
      </c>
      <c r="M30" s="2">
        <f t="shared" si="6"/>
        <v>2</v>
      </c>
      <c r="N30" s="2">
        <f t="shared" si="7"/>
        <v>14</v>
      </c>
      <c r="O30" s="8"/>
      <c r="P30" s="3">
        <f t="shared" si="8"/>
        <v>42489</v>
      </c>
      <c r="Q30" s="3" t="str">
        <f t="shared" si="0"/>
        <v>vendredi</v>
      </c>
      <c r="R30" s="15">
        <f t="shared" si="9"/>
        <v>5</v>
      </c>
      <c r="S30" s="5">
        <f t="shared" si="10"/>
        <v>18</v>
      </c>
      <c r="T30" s="6"/>
    </row>
    <row r="31" spans="1:25" ht="15" x14ac:dyDescent="0.25">
      <c r="A31" s="18">
        <f t="shared" si="11"/>
        <v>42399</v>
      </c>
      <c r="B31" s="2" t="str">
        <f t="shared" si="1"/>
        <v>samedi</v>
      </c>
      <c r="C31" s="14">
        <f t="shared" si="2"/>
        <v>6</v>
      </c>
      <c r="D31" s="2">
        <f t="shared" si="12"/>
        <v>5</v>
      </c>
      <c r="E31" s="8"/>
      <c r="F31" s="3"/>
      <c r="G31" s="2"/>
      <c r="H31" s="2"/>
      <c r="I31" s="2"/>
      <c r="J31" s="8"/>
      <c r="K31" s="3">
        <f t="shared" si="15"/>
        <v>42459</v>
      </c>
      <c r="L31" s="2" t="str">
        <f t="shared" si="5"/>
        <v>mercredi</v>
      </c>
      <c r="M31" s="2">
        <f t="shared" si="6"/>
        <v>3</v>
      </c>
      <c r="N31" s="2">
        <f t="shared" si="7"/>
        <v>14</v>
      </c>
      <c r="O31" s="8"/>
      <c r="P31" s="3">
        <f t="shared" si="8"/>
        <v>42490</v>
      </c>
      <c r="Q31" s="3" t="str">
        <f t="shared" si="0"/>
        <v>samedi</v>
      </c>
      <c r="R31" s="15">
        <f t="shared" si="9"/>
        <v>6</v>
      </c>
      <c r="S31" s="5">
        <f t="shared" si="10"/>
        <v>18</v>
      </c>
      <c r="T31" s="6"/>
    </row>
    <row r="32" spans="1:25" ht="15" x14ac:dyDescent="0.25">
      <c r="A32" s="18">
        <f>A31+1</f>
        <v>42400</v>
      </c>
      <c r="B32" s="2" t="str">
        <f t="shared" si="1"/>
        <v>dimanche</v>
      </c>
      <c r="C32" s="14">
        <f t="shared" si="2"/>
        <v>7</v>
      </c>
      <c r="D32" s="2">
        <f t="shared" si="12"/>
        <v>5</v>
      </c>
      <c r="E32" s="8"/>
      <c r="F32" s="3"/>
      <c r="G32" s="2"/>
      <c r="H32" s="2"/>
      <c r="I32" s="2"/>
      <c r="J32" s="8"/>
      <c r="K32" s="3">
        <f>K31+1</f>
        <v>42460</v>
      </c>
      <c r="L32" s="2" t="str">
        <f t="shared" si="5"/>
        <v>jeudi</v>
      </c>
      <c r="M32" s="2">
        <f t="shared" si="6"/>
        <v>4</v>
      </c>
      <c r="N32" s="2">
        <f t="shared" si="7"/>
        <v>14</v>
      </c>
      <c r="O32" s="8"/>
      <c r="P32" s="3"/>
      <c r="Q32" s="2"/>
      <c r="R32" s="2"/>
      <c r="S32" s="2"/>
      <c r="T32" s="6"/>
    </row>
    <row r="33" spans="1:20" ht="6.9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24.95" customHeight="1" x14ac:dyDescent="0.2">
      <c r="A34" s="12">
        <f>A35</f>
        <v>42491</v>
      </c>
      <c r="B34" s="2" t="s">
        <v>0</v>
      </c>
      <c r="C34" s="2"/>
      <c r="D34" s="2" t="s">
        <v>1</v>
      </c>
      <c r="E34" s="13"/>
      <c r="F34" s="12">
        <f>F35</f>
        <v>42522</v>
      </c>
      <c r="G34" s="2" t="s">
        <v>0</v>
      </c>
      <c r="H34" s="2"/>
      <c r="I34" s="2" t="s">
        <v>1</v>
      </c>
      <c r="J34" s="13"/>
      <c r="K34" s="12">
        <f>K35</f>
        <v>42552</v>
      </c>
      <c r="L34" s="2" t="s">
        <v>0</v>
      </c>
      <c r="M34" s="2"/>
      <c r="N34" s="2" t="s">
        <v>1</v>
      </c>
      <c r="O34" s="13"/>
      <c r="P34" s="12">
        <f>P35</f>
        <v>42583</v>
      </c>
      <c r="Q34" s="2" t="s">
        <v>0</v>
      </c>
      <c r="R34" s="2"/>
      <c r="S34" s="2" t="s">
        <v>1</v>
      </c>
      <c r="T34" s="6"/>
    </row>
    <row r="35" spans="1:20" ht="15" x14ac:dyDescent="0.2">
      <c r="A35" s="1">
        <f>P31+1</f>
        <v>42491</v>
      </c>
      <c r="B35" s="3" t="str">
        <f t="shared" ref="B35:B65" si="16">TEXT(A35,"jjjj")</f>
        <v>dimanche</v>
      </c>
      <c r="C35" s="15">
        <f>WEEKDAY(A35,2)</f>
        <v>7</v>
      </c>
      <c r="D35" s="151">
        <f>WEEKNUM(A35,2)</f>
        <v>18</v>
      </c>
      <c r="E35" s="6"/>
      <c r="F35" s="1">
        <f>A65+1</f>
        <v>42522</v>
      </c>
      <c r="G35" s="3" t="str">
        <f t="shared" ref="G35" si="17">TEXT(F35,"jjjj")</f>
        <v>mercredi</v>
      </c>
      <c r="H35" s="15">
        <f>WEEKDAY(F35,2)</f>
        <v>3</v>
      </c>
      <c r="I35" s="4">
        <f>WEEKNUM(F35,2)</f>
        <v>23</v>
      </c>
      <c r="J35" s="6"/>
      <c r="K35" s="1">
        <f>F64+1</f>
        <v>42552</v>
      </c>
      <c r="L35" s="3" t="str">
        <f t="shared" ref="L35:L36" si="18">TEXT(K35,"jjjj")</f>
        <v>vendredi</v>
      </c>
      <c r="M35" s="15">
        <f>WEEKDAY(K35,2)</f>
        <v>5</v>
      </c>
      <c r="N35" s="4">
        <f>WEEKNUM(K35,2)</f>
        <v>27</v>
      </c>
      <c r="O35" s="6"/>
      <c r="P35" s="1">
        <f>K65+1</f>
        <v>42583</v>
      </c>
      <c r="Q35" s="3" t="str">
        <f t="shared" ref="Q35:Q36" si="19">TEXT(P35,"jjjj")</f>
        <v>lundi</v>
      </c>
      <c r="R35" s="15">
        <f>WEEKDAY(P35,2)</f>
        <v>1</v>
      </c>
      <c r="S35" s="4">
        <f>WEEKNUM(P35,2)</f>
        <v>32</v>
      </c>
      <c r="T35" s="6"/>
    </row>
    <row r="36" spans="1:20" ht="15" x14ac:dyDescent="0.2">
      <c r="A36" s="1">
        <f t="shared" ref="A36:A65" si="20">A35+1</f>
        <v>42492</v>
      </c>
      <c r="B36" s="3" t="str">
        <f t="shared" si="16"/>
        <v>lundi</v>
      </c>
      <c r="C36" s="15">
        <f t="shared" ref="C36:C65" si="21">WEEKDAY(A36,2)</f>
        <v>1</v>
      </c>
      <c r="D36" s="4">
        <f t="shared" ref="D36:D65" si="22">WEEKNUM(A36,2)</f>
        <v>19</v>
      </c>
      <c r="E36" s="6"/>
      <c r="F36" s="1">
        <f t="shared" ref="F36:F64" si="23">F35+1</f>
        <v>42523</v>
      </c>
      <c r="G36" s="3" t="str">
        <f t="shared" ref="G36" si="24">TEXT(F36,"jjjj")</f>
        <v>jeudi</v>
      </c>
      <c r="H36" s="15">
        <f t="shared" ref="H36:H64" si="25">WEEKDAY(F36,2)</f>
        <v>4</v>
      </c>
      <c r="I36" s="4">
        <f t="shared" ref="I36" si="26">WEEKNUM(F36,2)</f>
        <v>23</v>
      </c>
      <c r="J36" s="6"/>
      <c r="K36" s="1">
        <f>K35+1</f>
        <v>42553</v>
      </c>
      <c r="L36" s="3" t="str">
        <f t="shared" si="18"/>
        <v>samedi</v>
      </c>
      <c r="M36" s="15">
        <f t="shared" ref="M36:M65" si="27">WEEKDAY(K36,2)</f>
        <v>6</v>
      </c>
      <c r="N36" s="151">
        <f t="shared" ref="N36" si="28">WEEKNUM(K36,2)</f>
        <v>27</v>
      </c>
      <c r="O36" s="6"/>
      <c r="P36" s="1">
        <f t="shared" ref="P36:P65" si="29">P35+1</f>
        <v>42584</v>
      </c>
      <c r="Q36" s="3" t="str">
        <f t="shared" si="19"/>
        <v>mardi</v>
      </c>
      <c r="R36" s="15">
        <f t="shared" ref="R36:R65" si="30">WEEKDAY(P36,2)</f>
        <v>2</v>
      </c>
      <c r="S36" s="4">
        <f t="shared" ref="S36" si="31">WEEKNUM(P36,2)</f>
        <v>32</v>
      </c>
      <c r="T36" s="6"/>
    </row>
    <row r="37" spans="1:20" ht="15" x14ac:dyDescent="0.2">
      <c r="A37" s="1">
        <f t="shared" si="20"/>
        <v>42493</v>
      </c>
      <c r="B37" s="3" t="str">
        <f t="shared" si="16"/>
        <v>mardi</v>
      </c>
      <c r="C37" s="15">
        <f t="shared" si="21"/>
        <v>2</v>
      </c>
      <c r="D37" s="4">
        <f t="shared" si="22"/>
        <v>19</v>
      </c>
      <c r="E37" s="6"/>
      <c r="F37" s="1">
        <f t="shared" si="23"/>
        <v>42524</v>
      </c>
      <c r="G37" s="3" t="str">
        <f t="shared" ref="G37:G64" si="32">TEXT(F37,"jjjj")</f>
        <v>vendredi</v>
      </c>
      <c r="H37" s="15">
        <f t="shared" si="25"/>
        <v>5</v>
      </c>
      <c r="I37" s="151">
        <f t="shared" ref="I37:I64" si="33">WEEKNUM(F37,2)</f>
        <v>23</v>
      </c>
      <c r="J37" s="6"/>
      <c r="K37" s="1">
        <f t="shared" ref="K37:K65" si="34">K36+1</f>
        <v>42554</v>
      </c>
      <c r="L37" s="3" t="str">
        <f t="shared" ref="L37:L65" si="35">TEXT(K37,"jjjj")</f>
        <v>dimanche</v>
      </c>
      <c r="M37" s="15">
        <f t="shared" si="27"/>
        <v>7</v>
      </c>
      <c r="N37" s="4">
        <f t="shared" ref="N37:N65" si="36">WEEKNUM(K37,2)</f>
        <v>27</v>
      </c>
      <c r="O37" s="6"/>
      <c r="P37" s="1">
        <f t="shared" si="29"/>
        <v>42585</v>
      </c>
      <c r="Q37" s="3" t="str">
        <f t="shared" ref="Q37:Q65" si="37">TEXT(P37,"jjjj")</f>
        <v>mercredi</v>
      </c>
      <c r="R37" s="15">
        <f t="shared" si="30"/>
        <v>3</v>
      </c>
      <c r="S37" s="151">
        <f t="shared" ref="S37:S65" si="38">WEEKNUM(P37,2)</f>
        <v>32</v>
      </c>
      <c r="T37" s="6"/>
    </row>
    <row r="38" spans="1:20" ht="15" x14ac:dyDescent="0.2">
      <c r="A38" s="1">
        <f t="shared" si="20"/>
        <v>42494</v>
      </c>
      <c r="B38" s="3" t="str">
        <f t="shared" si="16"/>
        <v>mercredi</v>
      </c>
      <c r="C38" s="15">
        <f t="shared" si="21"/>
        <v>3</v>
      </c>
      <c r="D38" s="4">
        <f t="shared" si="22"/>
        <v>19</v>
      </c>
      <c r="E38" s="6"/>
      <c r="F38" s="1">
        <f t="shared" si="23"/>
        <v>42525</v>
      </c>
      <c r="G38" s="3" t="str">
        <f t="shared" si="32"/>
        <v>samedi</v>
      </c>
      <c r="H38" s="15">
        <f t="shared" si="25"/>
        <v>6</v>
      </c>
      <c r="I38" s="4">
        <f t="shared" si="33"/>
        <v>23</v>
      </c>
      <c r="J38" s="6"/>
      <c r="K38" s="1">
        <f t="shared" si="34"/>
        <v>42555</v>
      </c>
      <c r="L38" s="3" t="str">
        <f t="shared" si="35"/>
        <v>lundi</v>
      </c>
      <c r="M38" s="15">
        <f t="shared" si="27"/>
        <v>1</v>
      </c>
      <c r="N38" s="4">
        <f t="shared" si="36"/>
        <v>28</v>
      </c>
      <c r="O38" s="6"/>
      <c r="P38" s="1">
        <f t="shared" si="29"/>
        <v>42586</v>
      </c>
      <c r="Q38" s="3" t="str">
        <f t="shared" si="37"/>
        <v>jeudi</v>
      </c>
      <c r="R38" s="15">
        <f t="shared" si="30"/>
        <v>4</v>
      </c>
      <c r="S38" s="4">
        <f t="shared" si="38"/>
        <v>32</v>
      </c>
      <c r="T38" s="6"/>
    </row>
    <row r="39" spans="1:20" ht="15" x14ac:dyDescent="0.2">
      <c r="A39" s="1">
        <f t="shared" si="20"/>
        <v>42495</v>
      </c>
      <c r="B39" s="3" t="str">
        <f t="shared" si="16"/>
        <v>jeudi</v>
      </c>
      <c r="C39" s="15">
        <f t="shared" si="21"/>
        <v>4</v>
      </c>
      <c r="D39" s="4">
        <f t="shared" si="22"/>
        <v>19</v>
      </c>
      <c r="E39" s="6"/>
      <c r="F39" s="1">
        <f t="shared" si="23"/>
        <v>42526</v>
      </c>
      <c r="G39" s="3" t="str">
        <f t="shared" si="32"/>
        <v>dimanche</v>
      </c>
      <c r="H39" s="15">
        <f t="shared" si="25"/>
        <v>7</v>
      </c>
      <c r="I39" s="4">
        <f t="shared" si="33"/>
        <v>23</v>
      </c>
      <c r="J39" s="6"/>
      <c r="K39" s="1">
        <f t="shared" si="34"/>
        <v>42556</v>
      </c>
      <c r="L39" s="3" t="str">
        <f t="shared" si="35"/>
        <v>mardi</v>
      </c>
      <c r="M39" s="15">
        <f t="shared" si="27"/>
        <v>2</v>
      </c>
      <c r="N39" s="4">
        <f t="shared" si="36"/>
        <v>28</v>
      </c>
      <c r="O39" s="6"/>
      <c r="P39" s="1">
        <f t="shared" si="29"/>
        <v>42587</v>
      </c>
      <c r="Q39" s="3" t="str">
        <f t="shared" si="37"/>
        <v>vendredi</v>
      </c>
      <c r="R39" s="15">
        <f t="shared" si="30"/>
        <v>5</v>
      </c>
      <c r="S39" s="4">
        <f t="shared" si="38"/>
        <v>32</v>
      </c>
      <c r="T39" s="6"/>
    </row>
    <row r="40" spans="1:20" ht="15" x14ac:dyDescent="0.2">
      <c r="A40" s="1">
        <f t="shared" si="20"/>
        <v>42496</v>
      </c>
      <c r="B40" s="3" t="str">
        <f t="shared" si="16"/>
        <v>vendredi</v>
      </c>
      <c r="C40" s="15">
        <f t="shared" si="21"/>
        <v>5</v>
      </c>
      <c r="D40" s="4">
        <f t="shared" si="22"/>
        <v>19</v>
      </c>
      <c r="E40" s="6"/>
      <c r="F40" s="1">
        <f t="shared" si="23"/>
        <v>42527</v>
      </c>
      <c r="G40" s="3" t="str">
        <f t="shared" si="32"/>
        <v>lundi</v>
      </c>
      <c r="H40" s="15">
        <f t="shared" si="25"/>
        <v>1</v>
      </c>
      <c r="I40" s="4">
        <f t="shared" si="33"/>
        <v>24</v>
      </c>
      <c r="J40" s="6"/>
      <c r="K40" s="1">
        <f t="shared" si="34"/>
        <v>42557</v>
      </c>
      <c r="L40" s="3" t="str">
        <f t="shared" si="35"/>
        <v>mercredi</v>
      </c>
      <c r="M40" s="15">
        <f t="shared" si="27"/>
        <v>3</v>
      </c>
      <c r="N40" s="4">
        <f t="shared" si="36"/>
        <v>28</v>
      </c>
      <c r="O40" s="6"/>
      <c r="P40" s="1">
        <f t="shared" si="29"/>
        <v>42588</v>
      </c>
      <c r="Q40" s="3" t="str">
        <f t="shared" si="37"/>
        <v>samedi</v>
      </c>
      <c r="R40" s="15">
        <f t="shared" si="30"/>
        <v>6</v>
      </c>
      <c r="S40" s="4">
        <f t="shared" si="38"/>
        <v>32</v>
      </c>
      <c r="T40" s="6"/>
    </row>
    <row r="41" spans="1:20" ht="15" x14ac:dyDescent="0.2">
      <c r="A41" s="1">
        <f t="shared" si="20"/>
        <v>42497</v>
      </c>
      <c r="B41" s="3" t="str">
        <f t="shared" si="16"/>
        <v>samedi</v>
      </c>
      <c r="C41" s="15">
        <f t="shared" si="21"/>
        <v>6</v>
      </c>
      <c r="D41" s="4">
        <f t="shared" si="22"/>
        <v>19</v>
      </c>
      <c r="E41" s="6"/>
      <c r="F41" s="1">
        <f t="shared" si="23"/>
        <v>42528</v>
      </c>
      <c r="G41" s="3" t="str">
        <f t="shared" si="32"/>
        <v>mardi</v>
      </c>
      <c r="H41" s="15">
        <f t="shared" si="25"/>
        <v>2</v>
      </c>
      <c r="I41" s="4">
        <f t="shared" si="33"/>
        <v>24</v>
      </c>
      <c r="J41" s="6"/>
      <c r="K41" s="1">
        <f t="shared" si="34"/>
        <v>42558</v>
      </c>
      <c r="L41" s="3" t="str">
        <f t="shared" si="35"/>
        <v>jeudi</v>
      </c>
      <c r="M41" s="15">
        <f t="shared" si="27"/>
        <v>4</v>
      </c>
      <c r="N41" s="4">
        <f t="shared" si="36"/>
        <v>28</v>
      </c>
      <c r="O41" s="6"/>
      <c r="P41" s="1">
        <f t="shared" si="29"/>
        <v>42589</v>
      </c>
      <c r="Q41" s="3" t="str">
        <f t="shared" si="37"/>
        <v>dimanche</v>
      </c>
      <c r="R41" s="15">
        <f t="shared" si="30"/>
        <v>7</v>
      </c>
      <c r="S41" s="4">
        <f t="shared" si="38"/>
        <v>32</v>
      </c>
      <c r="T41" s="6"/>
    </row>
    <row r="42" spans="1:20" ht="15" x14ac:dyDescent="0.2">
      <c r="A42" s="1">
        <f t="shared" si="20"/>
        <v>42498</v>
      </c>
      <c r="B42" s="3" t="str">
        <f t="shared" si="16"/>
        <v>dimanche</v>
      </c>
      <c r="C42" s="15">
        <f t="shared" si="21"/>
        <v>7</v>
      </c>
      <c r="D42" s="151">
        <f t="shared" si="22"/>
        <v>19</v>
      </c>
      <c r="E42" s="6"/>
      <c r="F42" s="1">
        <f t="shared" si="23"/>
        <v>42529</v>
      </c>
      <c r="G42" s="3" t="str">
        <f t="shared" si="32"/>
        <v>mercredi</v>
      </c>
      <c r="H42" s="15">
        <f t="shared" si="25"/>
        <v>3</v>
      </c>
      <c r="I42" s="4">
        <f t="shared" si="33"/>
        <v>24</v>
      </c>
      <c r="J42" s="6"/>
      <c r="K42" s="1">
        <f t="shared" si="34"/>
        <v>42559</v>
      </c>
      <c r="L42" s="3" t="str">
        <f t="shared" si="35"/>
        <v>vendredi</v>
      </c>
      <c r="M42" s="15">
        <f t="shared" si="27"/>
        <v>5</v>
      </c>
      <c r="N42" s="4">
        <f t="shared" si="36"/>
        <v>28</v>
      </c>
      <c r="O42" s="6"/>
      <c r="P42" s="1">
        <f t="shared" si="29"/>
        <v>42590</v>
      </c>
      <c r="Q42" s="3" t="str">
        <f t="shared" si="37"/>
        <v>lundi</v>
      </c>
      <c r="R42" s="15">
        <f t="shared" si="30"/>
        <v>1</v>
      </c>
      <c r="S42" s="4">
        <f t="shared" si="38"/>
        <v>33</v>
      </c>
      <c r="T42" s="6"/>
    </row>
    <row r="43" spans="1:20" ht="15" x14ac:dyDescent="0.2">
      <c r="A43" s="1">
        <f t="shared" si="20"/>
        <v>42499</v>
      </c>
      <c r="B43" s="3" t="str">
        <f t="shared" si="16"/>
        <v>lundi</v>
      </c>
      <c r="C43" s="15">
        <f t="shared" si="21"/>
        <v>1</v>
      </c>
      <c r="D43" s="4">
        <f t="shared" si="22"/>
        <v>20</v>
      </c>
      <c r="E43" s="6"/>
      <c r="F43" s="1">
        <f t="shared" si="23"/>
        <v>42530</v>
      </c>
      <c r="G43" s="3" t="str">
        <f t="shared" si="32"/>
        <v>jeudi</v>
      </c>
      <c r="H43" s="15">
        <f t="shared" si="25"/>
        <v>4</v>
      </c>
      <c r="I43" s="4">
        <f t="shared" si="33"/>
        <v>24</v>
      </c>
      <c r="J43" s="6"/>
      <c r="K43" s="1">
        <f t="shared" si="34"/>
        <v>42560</v>
      </c>
      <c r="L43" s="3" t="str">
        <f t="shared" si="35"/>
        <v>samedi</v>
      </c>
      <c r="M43" s="15">
        <f t="shared" si="27"/>
        <v>6</v>
      </c>
      <c r="N43" s="151">
        <f t="shared" si="36"/>
        <v>28</v>
      </c>
      <c r="O43" s="6"/>
      <c r="P43" s="1">
        <f t="shared" si="29"/>
        <v>42591</v>
      </c>
      <c r="Q43" s="3" t="str">
        <f t="shared" si="37"/>
        <v>mardi</v>
      </c>
      <c r="R43" s="15">
        <f t="shared" si="30"/>
        <v>2</v>
      </c>
      <c r="S43" s="4">
        <f t="shared" si="38"/>
        <v>33</v>
      </c>
      <c r="T43" s="6"/>
    </row>
    <row r="44" spans="1:20" ht="15" x14ac:dyDescent="0.2">
      <c r="A44" s="1">
        <f t="shared" si="20"/>
        <v>42500</v>
      </c>
      <c r="B44" s="3" t="str">
        <f t="shared" si="16"/>
        <v>mardi</v>
      </c>
      <c r="C44" s="15">
        <f t="shared" si="21"/>
        <v>2</v>
      </c>
      <c r="D44" s="4">
        <f t="shared" si="22"/>
        <v>20</v>
      </c>
      <c r="E44" s="6"/>
      <c r="F44" s="1">
        <f t="shared" si="23"/>
        <v>42531</v>
      </c>
      <c r="G44" s="3" t="str">
        <f t="shared" si="32"/>
        <v>vendredi</v>
      </c>
      <c r="H44" s="15">
        <f t="shared" si="25"/>
        <v>5</v>
      </c>
      <c r="I44" s="151">
        <f t="shared" si="33"/>
        <v>24</v>
      </c>
      <c r="J44" s="6"/>
      <c r="K44" s="1">
        <f t="shared" si="34"/>
        <v>42561</v>
      </c>
      <c r="L44" s="3" t="str">
        <f t="shared" si="35"/>
        <v>dimanche</v>
      </c>
      <c r="M44" s="15">
        <f t="shared" si="27"/>
        <v>7</v>
      </c>
      <c r="N44" s="4">
        <f t="shared" si="36"/>
        <v>28</v>
      </c>
      <c r="O44" s="6"/>
      <c r="P44" s="1">
        <f t="shared" si="29"/>
        <v>42592</v>
      </c>
      <c r="Q44" s="3" t="str">
        <f t="shared" si="37"/>
        <v>mercredi</v>
      </c>
      <c r="R44" s="15">
        <f t="shared" si="30"/>
        <v>3</v>
      </c>
      <c r="S44" s="151">
        <f t="shared" si="38"/>
        <v>33</v>
      </c>
      <c r="T44" s="6"/>
    </row>
    <row r="45" spans="1:20" ht="15" x14ac:dyDescent="0.2">
      <c r="A45" s="1">
        <f t="shared" si="20"/>
        <v>42501</v>
      </c>
      <c r="B45" s="3" t="str">
        <f t="shared" si="16"/>
        <v>mercredi</v>
      </c>
      <c r="C45" s="15">
        <f t="shared" si="21"/>
        <v>3</v>
      </c>
      <c r="D45" s="4">
        <f t="shared" si="22"/>
        <v>20</v>
      </c>
      <c r="E45" s="6"/>
      <c r="F45" s="1">
        <f t="shared" si="23"/>
        <v>42532</v>
      </c>
      <c r="G45" s="3" t="str">
        <f t="shared" si="32"/>
        <v>samedi</v>
      </c>
      <c r="H45" s="15">
        <f t="shared" si="25"/>
        <v>6</v>
      </c>
      <c r="I45" s="4">
        <f t="shared" si="33"/>
        <v>24</v>
      </c>
      <c r="J45" s="6"/>
      <c r="K45" s="1">
        <f t="shared" si="34"/>
        <v>42562</v>
      </c>
      <c r="L45" s="3" t="str">
        <f t="shared" si="35"/>
        <v>lundi</v>
      </c>
      <c r="M45" s="15">
        <f t="shared" si="27"/>
        <v>1</v>
      </c>
      <c r="N45" s="4">
        <f t="shared" si="36"/>
        <v>29</v>
      </c>
      <c r="O45" s="6"/>
      <c r="P45" s="1">
        <f t="shared" si="29"/>
        <v>42593</v>
      </c>
      <c r="Q45" s="3" t="str">
        <f t="shared" si="37"/>
        <v>jeudi</v>
      </c>
      <c r="R45" s="15">
        <f t="shared" si="30"/>
        <v>4</v>
      </c>
      <c r="S45" s="4">
        <f t="shared" si="38"/>
        <v>33</v>
      </c>
      <c r="T45" s="6"/>
    </row>
    <row r="46" spans="1:20" ht="15" x14ac:dyDescent="0.2">
      <c r="A46" s="1">
        <f t="shared" si="20"/>
        <v>42502</v>
      </c>
      <c r="B46" s="3" t="str">
        <f t="shared" si="16"/>
        <v>jeudi</v>
      </c>
      <c r="C46" s="15">
        <f t="shared" si="21"/>
        <v>4</v>
      </c>
      <c r="D46" s="4">
        <f t="shared" si="22"/>
        <v>20</v>
      </c>
      <c r="E46" s="6"/>
      <c r="F46" s="1">
        <f t="shared" si="23"/>
        <v>42533</v>
      </c>
      <c r="G46" s="3" t="str">
        <f t="shared" si="32"/>
        <v>dimanche</v>
      </c>
      <c r="H46" s="15">
        <f t="shared" si="25"/>
        <v>7</v>
      </c>
      <c r="I46" s="4">
        <f t="shared" si="33"/>
        <v>24</v>
      </c>
      <c r="J46" s="6"/>
      <c r="K46" s="1">
        <f t="shared" si="34"/>
        <v>42563</v>
      </c>
      <c r="L46" s="3" t="str">
        <f t="shared" si="35"/>
        <v>mardi</v>
      </c>
      <c r="M46" s="15">
        <f t="shared" si="27"/>
        <v>2</v>
      </c>
      <c r="N46" s="4">
        <f t="shared" si="36"/>
        <v>29</v>
      </c>
      <c r="O46" s="6"/>
      <c r="P46" s="1">
        <f t="shared" si="29"/>
        <v>42594</v>
      </c>
      <c r="Q46" s="3" t="str">
        <f t="shared" si="37"/>
        <v>vendredi</v>
      </c>
      <c r="R46" s="15">
        <f t="shared" si="30"/>
        <v>5</v>
      </c>
      <c r="S46" s="4">
        <f t="shared" si="38"/>
        <v>33</v>
      </c>
      <c r="T46" s="6"/>
    </row>
    <row r="47" spans="1:20" ht="15" x14ac:dyDescent="0.2">
      <c r="A47" s="1">
        <f t="shared" si="20"/>
        <v>42503</v>
      </c>
      <c r="B47" s="3" t="str">
        <f t="shared" si="16"/>
        <v>vendredi</v>
      </c>
      <c r="C47" s="15">
        <f t="shared" si="21"/>
        <v>5</v>
      </c>
      <c r="D47" s="4">
        <f t="shared" si="22"/>
        <v>20</v>
      </c>
      <c r="E47" s="6"/>
      <c r="F47" s="1">
        <f t="shared" si="23"/>
        <v>42534</v>
      </c>
      <c r="G47" s="3" t="str">
        <f t="shared" si="32"/>
        <v>lundi</v>
      </c>
      <c r="H47" s="15">
        <f t="shared" si="25"/>
        <v>1</v>
      </c>
      <c r="I47" s="4">
        <f t="shared" si="33"/>
        <v>25</v>
      </c>
      <c r="J47" s="6"/>
      <c r="K47" s="1">
        <f t="shared" si="34"/>
        <v>42564</v>
      </c>
      <c r="L47" s="3" t="str">
        <f t="shared" si="35"/>
        <v>mercredi</v>
      </c>
      <c r="M47" s="15">
        <f t="shared" si="27"/>
        <v>3</v>
      </c>
      <c r="N47" s="4">
        <f t="shared" si="36"/>
        <v>29</v>
      </c>
      <c r="O47" s="6"/>
      <c r="P47" s="1">
        <f t="shared" si="29"/>
        <v>42595</v>
      </c>
      <c r="Q47" s="3" t="str">
        <f t="shared" si="37"/>
        <v>samedi</v>
      </c>
      <c r="R47" s="15">
        <f t="shared" si="30"/>
        <v>6</v>
      </c>
      <c r="S47" s="4">
        <f t="shared" si="38"/>
        <v>33</v>
      </c>
      <c r="T47" s="6"/>
    </row>
    <row r="48" spans="1:20" ht="15" x14ac:dyDescent="0.2">
      <c r="A48" s="1">
        <f t="shared" si="20"/>
        <v>42504</v>
      </c>
      <c r="B48" s="3" t="str">
        <f t="shared" si="16"/>
        <v>samedi</v>
      </c>
      <c r="C48" s="15">
        <f t="shared" si="21"/>
        <v>6</v>
      </c>
      <c r="D48" s="4">
        <f t="shared" si="22"/>
        <v>20</v>
      </c>
      <c r="E48" s="6"/>
      <c r="F48" s="1">
        <f t="shared" si="23"/>
        <v>42535</v>
      </c>
      <c r="G48" s="3" t="str">
        <f t="shared" si="32"/>
        <v>mardi</v>
      </c>
      <c r="H48" s="15">
        <f t="shared" si="25"/>
        <v>2</v>
      </c>
      <c r="I48" s="4">
        <f t="shared" si="33"/>
        <v>25</v>
      </c>
      <c r="J48" s="6"/>
      <c r="K48" s="1">
        <f t="shared" si="34"/>
        <v>42565</v>
      </c>
      <c r="L48" s="3" t="str">
        <f t="shared" si="35"/>
        <v>jeudi</v>
      </c>
      <c r="M48" s="15">
        <f t="shared" si="27"/>
        <v>4</v>
      </c>
      <c r="N48" s="4">
        <f t="shared" si="36"/>
        <v>29</v>
      </c>
      <c r="O48" s="6"/>
      <c r="P48" s="1">
        <f t="shared" si="29"/>
        <v>42596</v>
      </c>
      <c r="Q48" s="3" t="str">
        <f t="shared" si="37"/>
        <v>dimanche</v>
      </c>
      <c r="R48" s="15">
        <f t="shared" si="30"/>
        <v>7</v>
      </c>
      <c r="S48" s="4">
        <f t="shared" si="38"/>
        <v>33</v>
      </c>
      <c r="T48" s="6"/>
    </row>
    <row r="49" spans="1:20" ht="15" x14ac:dyDescent="0.2">
      <c r="A49" s="1">
        <f t="shared" si="20"/>
        <v>42505</v>
      </c>
      <c r="B49" s="3" t="str">
        <f t="shared" si="16"/>
        <v>dimanche</v>
      </c>
      <c r="C49" s="15">
        <f t="shared" si="21"/>
        <v>7</v>
      </c>
      <c r="D49" s="151">
        <f t="shared" si="22"/>
        <v>20</v>
      </c>
      <c r="E49" s="6"/>
      <c r="F49" s="1">
        <f t="shared" si="23"/>
        <v>42536</v>
      </c>
      <c r="G49" s="3" t="str">
        <f t="shared" si="32"/>
        <v>mercredi</v>
      </c>
      <c r="H49" s="15">
        <f t="shared" si="25"/>
        <v>3</v>
      </c>
      <c r="I49" s="4">
        <f t="shared" si="33"/>
        <v>25</v>
      </c>
      <c r="J49" s="6"/>
      <c r="K49" s="1">
        <f t="shared" si="34"/>
        <v>42566</v>
      </c>
      <c r="L49" s="3" t="str">
        <f t="shared" si="35"/>
        <v>vendredi</v>
      </c>
      <c r="M49" s="15">
        <f t="shared" si="27"/>
        <v>5</v>
      </c>
      <c r="N49" s="4">
        <f t="shared" si="36"/>
        <v>29</v>
      </c>
      <c r="O49" s="6"/>
      <c r="P49" s="1">
        <f t="shared" si="29"/>
        <v>42597</v>
      </c>
      <c r="Q49" s="3" t="str">
        <f t="shared" si="37"/>
        <v>lundi</v>
      </c>
      <c r="R49" s="15">
        <f t="shared" si="30"/>
        <v>1</v>
      </c>
      <c r="S49" s="4">
        <f t="shared" si="38"/>
        <v>34</v>
      </c>
      <c r="T49" s="6"/>
    </row>
    <row r="50" spans="1:20" ht="15" x14ac:dyDescent="0.2">
      <c r="A50" s="1">
        <f t="shared" si="20"/>
        <v>42506</v>
      </c>
      <c r="B50" s="3" t="str">
        <f t="shared" si="16"/>
        <v>lundi</v>
      </c>
      <c r="C50" s="15">
        <f t="shared" si="21"/>
        <v>1</v>
      </c>
      <c r="D50" s="4">
        <f t="shared" si="22"/>
        <v>21</v>
      </c>
      <c r="E50" s="6"/>
      <c r="F50" s="1">
        <f t="shared" si="23"/>
        <v>42537</v>
      </c>
      <c r="G50" s="3" t="str">
        <f t="shared" si="32"/>
        <v>jeudi</v>
      </c>
      <c r="H50" s="15">
        <f t="shared" si="25"/>
        <v>4</v>
      </c>
      <c r="I50" s="4">
        <f t="shared" si="33"/>
        <v>25</v>
      </c>
      <c r="J50" s="6"/>
      <c r="K50" s="1">
        <f t="shared" si="34"/>
        <v>42567</v>
      </c>
      <c r="L50" s="3" t="str">
        <f t="shared" si="35"/>
        <v>samedi</v>
      </c>
      <c r="M50" s="15">
        <f t="shared" si="27"/>
        <v>6</v>
      </c>
      <c r="N50" s="151">
        <f t="shared" si="36"/>
        <v>29</v>
      </c>
      <c r="O50" s="6"/>
      <c r="P50" s="1">
        <f t="shared" si="29"/>
        <v>42598</v>
      </c>
      <c r="Q50" s="3" t="str">
        <f t="shared" si="37"/>
        <v>mardi</v>
      </c>
      <c r="R50" s="15">
        <f t="shared" si="30"/>
        <v>2</v>
      </c>
      <c r="S50" s="4">
        <f t="shared" si="38"/>
        <v>34</v>
      </c>
      <c r="T50" s="6"/>
    </row>
    <row r="51" spans="1:20" ht="15" x14ac:dyDescent="0.2">
      <c r="A51" s="1">
        <f t="shared" si="20"/>
        <v>42507</v>
      </c>
      <c r="B51" s="3" t="str">
        <f t="shared" si="16"/>
        <v>mardi</v>
      </c>
      <c r="C51" s="15">
        <f t="shared" si="21"/>
        <v>2</v>
      </c>
      <c r="D51" s="4">
        <f t="shared" si="22"/>
        <v>21</v>
      </c>
      <c r="E51" s="6"/>
      <c r="F51" s="1">
        <f t="shared" si="23"/>
        <v>42538</v>
      </c>
      <c r="G51" s="3" t="str">
        <f t="shared" si="32"/>
        <v>vendredi</v>
      </c>
      <c r="H51" s="15">
        <f t="shared" si="25"/>
        <v>5</v>
      </c>
      <c r="I51" s="151">
        <f t="shared" si="33"/>
        <v>25</v>
      </c>
      <c r="J51" s="6"/>
      <c r="K51" s="1">
        <f t="shared" si="34"/>
        <v>42568</v>
      </c>
      <c r="L51" s="3" t="str">
        <f t="shared" si="35"/>
        <v>dimanche</v>
      </c>
      <c r="M51" s="15">
        <f t="shared" si="27"/>
        <v>7</v>
      </c>
      <c r="N51" s="4">
        <f t="shared" si="36"/>
        <v>29</v>
      </c>
      <c r="O51" s="6"/>
      <c r="P51" s="1">
        <f t="shared" si="29"/>
        <v>42599</v>
      </c>
      <c r="Q51" s="3" t="str">
        <f t="shared" si="37"/>
        <v>mercredi</v>
      </c>
      <c r="R51" s="15">
        <f t="shared" si="30"/>
        <v>3</v>
      </c>
      <c r="S51" s="151">
        <f t="shared" si="38"/>
        <v>34</v>
      </c>
      <c r="T51" s="6"/>
    </row>
    <row r="52" spans="1:20" ht="15" x14ac:dyDescent="0.2">
      <c r="A52" s="1">
        <f t="shared" si="20"/>
        <v>42508</v>
      </c>
      <c r="B52" s="3" t="str">
        <f t="shared" si="16"/>
        <v>mercredi</v>
      </c>
      <c r="C52" s="15">
        <f t="shared" si="21"/>
        <v>3</v>
      </c>
      <c r="D52" s="4">
        <f t="shared" si="22"/>
        <v>21</v>
      </c>
      <c r="E52" s="6"/>
      <c r="F52" s="1">
        <f t="shared" si="23"/>
        <v>42539</v>
      </c>
      <c r="G52" s="3" t="str">
        <f t="shared" si="32"/>
        <v>samedi</v>
      </c>
      <c r="H52" s="15">
        <f t="shared" si="25"/>
        <v>6</v>
      </c>
      <c r="I52" s="4">
        <f t="shared" si="33"/>
        <v>25</v>
      </c>
      <c r="J52" s="6"/>
      <c r="K52" s="1">
        <f t="shared" si="34"/>
        <v>42569</v>
      </c>
      <c r="L52" s="3" t="str">
        <f t="shared" si="35"/>
        <v>lundi</v>
      </c>
      <c r="M52" s="15">
        <f t="shared" si="27"/>
        <v>1</v>
      </c>
      <c r="N52" s="4">
        <f t="shared" si="36"/>
        <v>30</v>
      </c>
      <c r="O52" s="6"/>
      <c r="P52" s="1">
        <f t="shared" si="29"/>
        <v>42600</v>
      </c>
      <c r="Q52" s="3" t="str">
        <f t="shared" si="37"/>
        <v>jeudi</v>
      </c>
      <c r="R52" s="15">
        <f t="shared" si="30"/>
        <v>4</v>
      </c>
      <c r="S52" s="4">
        <f t="shared" si="38"/>
        <v>34</v>
      </c>
      <c r="T52" s="6"/>
    </row>
    <row r="53" spans="1:20" ht="15" x14ac:dyDescent="0.2">
      <c r="A53" s="1">
        <f t="shared" si="20"/>
        <v>42509</v>
      </c>
      <c r="B53" s="3" t="str">
        <f t="shared" si="16"/>
        <v>jeudi</v>
      </c>
      <c r="C53" s="15">
        <f t="shared" si="21"/>
        <v>4</v>
      </c>
      <c r="D53" s="4">
        <f t="shared" si="22"/>
        <v>21</v>
      </c>
      <c r="E53" s="6"/>
      <c r="F53" s="1">
        <f t="shared" si="23"/>
        <v>42540</v>
      </c>
      <c r="G53" s="3" t="str">
        <f t="shared" si="32"/>
        <v>dimanche</v>
      </c>
      <c r="H53" s="15">
        <f t="shared" si="25"/>
        <v>7</v>
      </c>
      <c r="I53" s="4">
        <f t="shared" si="33"/>
        <v>25</v>
      </c>
      <c r="J53" s="6"/>
      <c r="K53" s="1">
        <f t="shared" si="34"/>
        <v>42570</v>
      </c>
      <c r="L53" s="3" t="str">
        <f t="shared" si="35"/>
        <v>mardi</v>
      </c>
      <c r="M53" s="15">
        <f t="shared" si="27"/>
        <v>2</v>
      </c>
      <c r="N53" s="4">
        <f t="shared" si="36"/>
        <v>30</v>
      </c>
      <c r="O53" s="6"/>
      <c r="P53" s="1">
        <f t="shared" si="29"/>
        <v>42601</v>
      </c>
      <c r="Q53" s="3" t="str">
        <f t="shared" si="37"/>
        <v>vendredi</v>
      </c>
      <c r="R53" s="15">
        <f t="shared" si="30"/>
        <v>5</v>
      </c>
      <c r="S53" s="4">
        <f t="shared" si="38"/>
        <v>34</v>
      </c>
      <c r="T53" s="6"/>
    </row>
    <row r="54" spans="1:20" ht="15" x14ac:dyDescent="0.2">
      <c r="A54" s="1">
        <f t="shared" si="20"/>
        <v>42510</v>
      </c>
      <c r="B54" s="3" t="str">
        <f t="shared" si="16"/>
        <v>vendredi</v>
      </c>
      <c r="C54" s="15">
        <f t="shared" si="21"/>
        <v>5</v>
      </c>
      <c r="D54" s="4">
        <f t="shared" si="22"/>
        <v>21</v>
      </c>
      <c r="E54" s="6"/>
      <c r="F54" s="1">
        <f t="shared" si="23"/>
        <v>42541</v>
      </c>
      <c r="G54" s="3" t="str">
        <f t="shared" si="32"/>
        <v>lundi</v>
      </c>
      <c r="H54" s="15">
        <f t="shared" si="25"/>
        <v>1</v>
      </c>
      <c r="I54" s="4">
        <f t="shared" si="33"/>
        <v>26</v>
      </c>
      <c r="J54" s="6"/>
      <c r="K54" s="1">
        <f t="shared" si="34"/>
        <v>42571</v>
      </c>
      <c r="L54" s="3" t="str">
        <f t="shared" si="35"/>
        <v>mercredi</v>
      </c>
      <c r="M54" s="15">
        <f t="shared" si="27"/>
        <v>3</v>
      </c>
      <c r="N54" s="4">
        <f t="shared" si="36"/>
        <v>30</v>
      </c>
      <c r="O54" s="6"/>
      <c r="P54" s="1">
        <f t="shared" si="29"/>
        <v>42602</v>
      </c>
      <c r="Q54" s="3" t="str">
        <f t="shared" si="37"/>
        <v>samedi</v>
      </c>
      <c r="R54" s="15">
        <f t="shared" si="30"/>
        <v>6</v>
      </c>
      <c r="S54" s="4">
        <f t="shared" si="38"/>
        <v>34</v>
      </c>
      <c r="T54" s="6"/>
    </row>
    <row r="55" spans="1:20" ht="15" x14ac:dyDescent="0.2">
      <c r="A55" s="1">
        <f t="shared" si="20"/>
        <v>42511</v>
      </c>
      <c r="B55" s="3" t="str">
        <f t="shared" si="16"/>
        <v>samedi</v>
      </c>
      <c r="C55" s="15">
        <f t="shared" si="21"/>
        <v>6</v>
      </c>
      <c r="D55" s="4">
        <f t="shared" si="22"/>
        <v>21</v>
      </c>
      <c r="E55" s="6"/>
      <c r="F55" s="1">
        <f t="shared" si="23"/>
        <v>42542</v>
      </c>
      <c r="G55" s="3" t="str">
        <f t="shared" si="32"/>
        <v>mardi</v>
      </c>
      <c r="H55" s="15">
        <f t="shared" si="25"/>
        <v>2</v>
      </c>
      <c r="I55" s="4">
        <f t="shared" si="33"/>
        <v>26</v>
      </c>
      <c r="J55" s="6"/>
      <c r="K55" s="1">
        <f t="shared" si="34"/>
        <v>42572</v>
      </c>
      <c r="L55" s="3" t="str">
        <f t="shared" si="35"/>
        <v>jeudi</v>
      </c>
      <c r="M55" s="15">
        <f t="shared" si="27"/>
        <v>4</v>
      </c>
      <c r="N55" s="4">
        <f t="shared" si="36"/>
        <v>30</v>
      </c>
      <c r="O55" s="6"/>
      <c r="P55" s="1">
        <f t="shared" si="29"/>
        <v>42603</v>
      </c>
      <c r="Q55" s="3" t="str">
        <f t="shared" si="37"/>
        <v>dimanche</v>
      </c>
      <c r="R55" s="15">
        <f t="shared" si="30"/>
        <v>7</v>
      </c>
      <c r="S55" s="4">
        <f t="shared" si="38"/>
        <v>34</v>
      </c>
      <c r="T55" s="6"/>
    </row>
    <row r="56" spans="1:20" ht="15" x14ac:dyDescent="0.2">
      <c r="A56" s="1">
        <f t="shared" si="20"/>
        <v>42512</v>
      </c>
      <c r="B56" s="3" t="str">
        <f t="shared" si="16"/>
        <v>dimanche</v>
      </c>
      <c r="C56" s="15">
        <f t="shared" si="21"/>
        <v>7</v>
      </c>
      <c r="D56" s="151">
        <f t="shared" si="22"/>
        <v>21</v>
      </c>
      <c r="E56" s="6"/>
      <c r="F56" s="1">
        <f t="shared" si="23"/>
        <v>42543</v>
      </c>
      <c r="G56" s="3" t="str">
        <f t="shared" si="32"/>
        <v>mercredi</v>
      </c>
      <c r="H56" s="15">
        <f t="shared" si="25"/>
        <v>3</v>
      </c>
      <c r="I56" s="4">
        <f t="shared" si="33"/>
        <v>26</v>
      </c>
      <c r="J56" s="6"/>
      <c r="K56" s="1">
        <f t="shared" si="34"/>
        <v>42573</v>
      </c>
      <c r="L56" s="3" t="str">
        <f t="shared" si="35"/>
        <v>vendredi</v>
      </c>
      <c r="M56" s="15">
        <f t="shared" si="27"/>
        <v>5</v>
      </c>
      <c r="N56" s="4">
        <f t="shared" si="36"/>
        <v>30</v>
      </c>
      <c r="O56" s="6"/>
      <c r="P56" s="1">
        <f t="shared" si="29"/>
        <v>42604</v>
      </c>
      <c r="Q56" s="3" t="str">
        <f t="shared" si="37"/>
        <v>lundi</v>
      </c>
      <c r="R56" s="15">
        <f t="shared" si="30"/>
        <v>1</v>
      </c>
      <c r="S56" s="4">
        <f t="shared" si="38"/>
        <v>35</v>
      </c>
      <c r="T56" s="6"/>
    </row>
    <row r="57" spans="1:20" ht="15" x14ac:dyDescent="0.2">
      <c r="A57" s="1">
        <f t="shared" si="20"/>
        <v>42513</v>
      </c>
      <c r="B57" s="3" t="str">
        <f t="shared" si="16"/>
        <v>lundi</v>
      </c>
      <c r="C57" s="15">
        <f t="shared" si="21"/>
        <v>1</v>
      </c>
      <c r="D57" s="4">
        <f t="shared" si="22"/>
        <v>22</v>
      </c>
      <c r="E57" s="6"/>
      <c r="F57" s="1">
        <f t="shared" si="23"/>
        <v>42544</v>
      </c>
      <c r="G57" s="3" t="str">
        <f t="shared" si="32"/>
        <v>jeudi</v>
      </c>
      <c r="H57" s="15">
        <f t="shared" si="25"/>
        <v>4</v>
      </c>
      <c r="I57" s="4">
        <f t="shared" si="33"/>
        <v>26</v>
      </c>
      <c r="J57" s="6"/>
      <c r="K57" s="1">
        <f t="shared" si="34"/>
        <v>42574</v>
      </c>
      <c r="L57" s="3" t="str">
        <f t="shared" si="35"/>
        <v>samedi</v>
      </c>
      <c r="M57" s="15">
        <f t="shared" si="27"/>
        <v>6</v>
      </c>
      <c r="N57" s="151">
        <f t="shared" si="36"/>
        <v>30</v>
      </c>
      <c r="O57" s="6"/>
      <c r="P57" s="1">
        <f t="shared" si="29"/>
        <v>42605</v>
      </c>
      <c r="Q57" s="3" t="str">
        <f t="shared" si="37"/>
        <v>mardi</v>
      </c>
      <c r="R57" s="15">
        <f t="shared" si="30"/>
        <v>2</v>
      </c>
      <c r="S57" s="4">
        <f t="shared" si="38"/>
        <v>35</v>
      </c>
      <c r="T57" s="6"/>
    </row>
    <row r="58" spans="1:20" ht="15" x14ac:dyDescent="0.2">
      <c r="A58" s="1">
        <f t="shared" si="20"/>
        <v>42514</v>
      </c>
      <c r="B58" s="3" t="str">
        <f t="shared" si="16"/>
        <v>mardi</v>
      </c>
      <c r="C58" s="15">
        <f t="shared" si="21"/>
        <v>2</v>
      </c>
      <c r="D58" s="4">
        <f t="shared" si="22"/>
        <v>22</v>
      </c>
      <c r="E58" s="6"/>
      <c r="F58" s="1">
        <f t="shared" si="23"/>
        <v>42545</v>
      </c>
      <c r="G58" s="3" t="str">
        <f t="shared" si="32"/>
        <v>vendredi</v>
      </c>
      <c r="H58" s="15">
        <f t="shared" si="25"/>
        <v>5</v>
      </c>
      <c r="I58" s="151">
        <f t="shared" si="33"/>
        <v>26</v>
      </c>
      <c r="J58" s="6"/>
      <c r="K58" s="1">
        <f t="shared" si="34"/>
        <v>42575</v>
      </c>
      <c r="L58" s="3" t="str">
        <f t="shared" si="35"/>
        <v>dimanche</v>
      </c>
      <c r="M58" s="15">
        <f t="shared" si="27"/>
        <v>7</v>
      </c>
      <c r="N58" s="4">
        <f t="shared" si="36"/>
        <v>30</v>
      </c>
      <c r="O58" s="6"/>
      <c r="P58" s="1">
        <f t="shared" si="29"/>
        <v>42606</v>
      </c>
      <c r="Q58" s="3" t="str">
        <f t="shared" si="37"/>
        <v>mercredi</v>
      </c>
      <c r="R58" s="15">
        <f t="shared" si="30"/>
        <v>3</v>
      </c>
      <c r="S58" s="151">
        <f t="shared" si="38"/>
        <v>35</v>
      </c>
      <c r="T58" s="6"/>
    </row>
    <row r="59" spans="1:20" ht="15" x14ac:dyDescent="0.2">
      <c r="A59" s="1">
        <f t="shared" si="20"/>
        <v>42515</v>
      </c>
      <c r="B59" s="3" t="str">
        <f t="shared" si="16"/>
        <v>mercredi</v>
      </c>
      <c r="C59" s="15">
        <f t="shared" si="21"/>
        <v>3</v>
      </c>
      <c r="D59" s="4">
        <f t="shared" si="22"/>
        <v>22</v>
      </c>
      <c r="E59" s="6"/>
      <c r="F59" s="1">
        <f t="shared" si="23"/>
        <v>42546</v>
      </c>
      <c r="G59" s="3" t="str">
        <f t="shared" si="32"/>
        <v>samedi</v>
      </c>
      <c r="H59" s="15">
        <f t="shared" si="25"/>
        <v>6</v>
      </c>
      <c r="I59" s="4">
        <f t="shared" si="33"/>
        <v>26</v>
      </c>
      <c r="J59" s="6"/>
      <c r="K59" s="1">
        <f t="shared" si="34"/>
        <v>42576</v>
      </c>
      <c r="L59" s="3" t="str">
        <f t="shared" si="35"/>
        <v>lundi</v>
      </c>
      <c r="M59" s="15">
        <f t="shared" si="27"/>
        <v>1</v>
      </c>
      <c r="N59" s="4">
        <f t="shared" si="36"/>
        <v>31</v>
      </c>
      <c r="O59" s="6"/>
      <c r="P59" s="1">
        <f t="shared" si="29"/>
        <v>42607</v>
      </c>
      <c r="Q59" s="3" t="str">
        <f t="shared" si="37"/>
        <v>jeudi</v>
      </c>
      <c r="R59" s="15">
        <f t="shared" si="30"/>
        <v>4</v>
      </c>
      <c r="S59" s="4">
        <f t="shared" si="38"/>
        <v>35</v>
      </c>
      <c r="T59" s="6"/>
    </row>
    <row r="60" spans="1:20" ht="15" x14ac:dyDescent="0.2">
      <c r="A60" s="1">
        <f t="shared" si="20"/>
        <v>42516</v>
      </c>
      <c r="B60" s="3" t="str">
        <f t="shared" si="16"/>
        <v>jeudi</v>
      </c>
      <c r="C60" s="15">
        <f t="shared" si="21"/>
        <v>4</v>
      </c>
      <c r="D60" s="4">
        <f t="shared" si="22"/>
        <v>22</v>
      </c>
      <c r="E60" s="6"/>
      <c r="F60" s="1">
        <f t="shared" si="23"/>
        <v>42547</v>
      </c>
      <c r="G60" s="3" t="str">
        <f t="shared" si="32"/>
        <v>dimanche</v>
      </c>
      <c r="H60" s="15">
        <f t="shared" si="25"/>
        <v>7</v>
      </c>
      <c r="I60" s="4">
        <f t="shared" si="33"/>
        <v>26</v>
      </c>
      <c r="J60" s="6"/>
      <c r="K60" s="1">
        <f t="shared" si="34"/>
        <v>42577</v>
      </c>
      <c r="L60" s="3" t="str">
        <f t="shared" si="35"/>
        <v>mardi</v>
      </c>
      <c r="M60" s="15">
        <f t="shared" si="27"/>
        <v>2</v>
      </c>
      <c r="N60" s="4">
        <f t="shared" si="36"/>
        <v>31</v>
      </c>
      <c r="O60" s="6"/>
      <c r="P60" s="1">
        <f t="shared" si="29"/>
        <v>42608</v>
      </c>
      <c r="Q60" s="3" t="str">
        <f t="shared" si="37"/>
        <v>vendredi</v>
      </c>
      <c r="R60" s="15">
        <f t="shared" si="30"/>
        <v>5</v>
      </c>
      <c r="S60" s="4">
        <f t="shared" si="38"/>
        <v>35</v>
      </c>
      <c r="T60" s="6"/>
    </row>
    <row r="61" spans="1:20" ht="15" x14ac:dyDescent="0.2">
      <c r="A61" s="1">
        <f t="shared" si="20"/>
        <v>42517</v>
      </c>
      <c r="B61" s="3" t="str">
        <f t="shared" si="16"/>
        <v>vendredi</v>
      </c>
      <c r="C61" s="15">
        <f t="shared" si="21"/>
        <v>5</v>
      </c>
      <c r="D61" s="4">
        <f t="shared" si="22"/>
        <v>22</v>
      </c>
      <c r="E61" s="6"/>
      <c r="F61" s="1">
        <f t="shared" si="23"/>
        <v>42548</v>
      </c>
      <c r="G61" s="3" t="str">
        <f t="shared" si="32"/>
        <v>lundi</v>
      </c>
      <c r="H61" s="15">
        <f t="shared" si="25"/>
        <v>1</v>
      </c>
      <c r="I61" s="4">
        <f t="shared" si="33"/>
        <v>27</v>
      </c>
      <c r="J61" s="6"/>
      <c r="K61" s="1">
        <f t="shared" si="34"/>
        <v>42578</v>
      </c>
      <c r="L61" s="3" t="str">
        <f t="shared" si="35"/>
        <v>mercredi</v>
      </c>
      <c r="M61" s="15">
        <f t="shared" si="27"/>
        <v>3</v>
      </c>
      <c r="N61" s="4">
        <f t="shared" si="36"/>
        <v>31</v>
      </c>
      <c r="O61" s="6"/>
      <c r="P61" s="1">
        <f t="shared" si="29"/>
        <v>42609</v>
      </c>
      <c r="Q61" s="3" t="str">
        <f t="shared" si="37"/>
        <v>samedi</v>
      </c>
      <c r="R61" s="15">
        <f t="shared" si="30"/>
        <v>6</v>
      </c>
      <c r="S61" s="4">
        <f t="shared" si="38"/>
        <v>35</v>
      </c>
      <c r="T61" s="6"/>
    </row>
    <row r="62" spans="1:20" ht="15" x14ac:dyDescent="0.2">
      <c r="A62" s="1">
        <f t="shared" si="20"/>
        <v>42518</v>
      </c>
      <c r="B62" s="3" t="str">
        <f t="shared" si="16"/>
        <v>samedi</v>
      </c>
      <c r="C62" s="15">
        <f t="shared" si="21"/>
        <v>6</v>
      </c>
      <c r="D62" s="4">
        <f t="shared" si="22"/>
        <v>22</v>
      </c>
      <c r="E62" s="6"/>
      <c r="F62" s="1">
        <f t="shared" si="23"/>
        <v>42549</v>
      </c>
      <c r="G62" s="3" t="str">
        <f t="shared" si="32"/>
        <v>mardi</v>
      </c>
      <c r="H62" s="15">
        <f t="shared" si="25"/>
        <v>2</v>
      </c>
      <c r="I62" s="4">
        <f t="shared" si="33"/>
        <v>27</v>
      </c>
      <c r="J62" s="6"/>
      <c r="K62" s="1">
        <f t="shared" si="34"/>
        <v>42579</v>
      </c>
      <c r="L62" s="3" t="str">
        <f t="shared" si="35"/>
        <v>jeudi</v>
      </c>
      <c r="M62" s="15">
        <f t="shared" si="27"/>
        <v>4</v>
      </c>
      <c r="N62" s="4">
        <f t="shared" si="36"/>
        <v>31</v>
      </c>
      <c r="O62" s="6"/>
      <c r="P62" s="1">
        <f t="shared" si="29"/>
        <v>42610</v>
      </c>
      <c r="Q62" s="3" t="str">
        <f t="shared" si="37"/>
        <v>dimanche</v>
      </c>
      <c r="R62" s="15">
        <f t="shared" si="30"/>
        <v>7</v>
      </c>
      <c r="S62" s="4">
        <f t="shared" si="38"/>
        <v>35</v>
      </c>
      <c r="T62" s="6"/>
    </row>
    <row r="63" spans="1:20" ht="15" x14ac:dyDescent="0.2">
      <c r="A63" s="1">
        <f t="shared" si="20"/>
        <v>42519</v>
      </c>
      <c r="B63" s="3" t="str">
        <f t="shared" si="16"/>
        <v>dimanche</v>
      </c>
      <c r="C63" s="15">
        <f t="shared" si="21"/>
        <v>7</v>
      </c>
      <c r="D63" s="151">
        <f t="shared" si="22"/>
        <v>22</v>
      </c>
      <c r="E63" s="6"/>
      <c r="F63" s="1">
        <f t="shared" si="23"/>
        <v>42550</v>
      </c>
      <c r="G63" s="3" t="str">
        <f t="shared" si="32"/>
        <v>mercredi</v>
      </c>
      <c r="H63" s="15">
        <f t="shared" si="25"/>
        <v>3</v>
      </c>
      <c r="I63" s="4">
        <f t="shared" si="33"/>
        <v>27</v>
      </c>
      <c r="J63" s="6"/>
      <c r="K63" s="1">
        <f t="shared" si="34"/>
        <v>42580</v>
      </c>
      <c r="L63" s="3" t="str">
        <f t="shared" si="35"/>
        <v>vendredi</v>
      </c>
      <c r="M63" s="15">
        <f t="shared" si="27"/>
        <v>5</v>
      </c>
      <c r="N63" s="4">
        <f t="shared" si="36"/>
        <v>31</v>
      </c>
      <c r="O63" s="6"/>
      <c r="P63" s="1">
        <f t="shared" si="29"/>
        <v>42611</v>
      </c>
      <c r="Q63" s="3" t="str">
        <f t="shared" si="37"/>
        <v>lundi</v>
      </c>
      <c r="R63" s="15">
        <f t="shared" si="30"/>
        <v>1</v>
      </c>
      <c r="S63" s="4">
        <f t="shared" si="38"/>
        <v>36</v>
      </c>
      <c r="T63" s="6"/>
    </row>
    <row r="64" spans="1:20" ht="15" x14ac:dyDescent="0.2">
      <c r="A64" s="1">
        <f t="shared" si="20"/>
        <v>42520</v>
      </c>
      <c r="B64" s="3" t="str">
        <f t="shared" si="16"/>
        <v>lundi</v>
      </c>
      <c r="C64" s="15">
        <f t="shared" si="21"/>
        <v>1</v>
      </c>
      <c r="D64" s="4">
        <f t="shared" si="22"/>
        <v>23</v>
      </c>
      <c r="E64" s="6"/>
      <c r="F64" s="1">
        <f t="shared" si="23"/>
        <v>42551</v>
      </c>
      <c r="G64" s="3" t="str">
        <f t="shared" si="32"/>
        <v>jeudi</v>
      </c>
      <c r="H64" s="15">
        <f t="shared" si="25"/>
        <v>4</v>
      </c>
      <c r="I64" s="4">
        <f t="shared" si="33"/>
        <v>27</v>
      </c>
      <c r="J64" s="6"/>
      <c r="K64" s="1">
        <f t="shared" si="34"/>
        <v>42581</v>
      </c>
      <c r="L64" s="3" t="str">
        <f t="shared" si="35"/>
        <v>samedi</v>
      </c>
      <c r="M64" s="15">
        <f t="shared" si="27"/>
        <v>6</v>
      </c>
      <c r="N64" s="151">
        <f t="shared" si="36"/>
        <v>31</v>
      </c>
      <c r="O64" s="6"/>
      <c r="P64" s="1">
        <f t="shared" si="29"/>
        <v>42612</v>
      </c>
      <c r="Q64" s="3" t="str">
        <f t="shared" si="37"/>
        <v>mardi</v>
      </c>
      <c r="R64" s="15">
        <f t="shared" si="30"/>
        <v>2</v>
      </c>
      <c r="S64" s="4">
        <f t="shared" si="38"/>
        <v>36</v>
      </c>
      <c r="T64" s="6"/>
    </row>
    <row r="65" spans="1:20" ht="15" x14ac:dyDescent="0.2">
      <c r="A65" s="1">
        <f t="shared" si="20"/>
        <v>42521</v>
      </c>
      <c r="B65" s="3" t="str">
        <f t="shared" si="16"/>
        <v>mardi</v>
      </c>
      <c r="C65" s="15">
        <f t="shared" si="21"/>
        <v>2</v>
      </c>
      <c r="D65" s="4">
        <f t="shared" si="22"/>
        <v>23</v>
      </c>
      <c r="E65" s="6"/>
      <c r="F65" s="1"/>
      <c r="G65" s="3"/>
      <c r="H65" s="3"/>
      <c r="I65" s="4"/>
      <c r="J65" s="6"/>
      <c r="K65" s="1">
        <f t="shared" si="34"/>
        <v>42582</v>
      </c>
      <c r="L65" s="3" t="str">
        <f t="shared" si="35"/>
        <v>dimanche</v>
      </c>
      <c r="M65" s="15">
        <f t="shared" si="27"/>
        <v>7</v>
      </c>
      <c r="N65" s="4">
        <f t="shared" si="36"/>
        <v>31</v>
      </c>
      <c r="O65" s="6"/>
      <c r="P65" s="1">
        <f t="shared" si="29"/>
        <v>42613</v>
      </c>
      <c r="Q65" s="3" t="str">
        <f t="shared" si="37"/>
        <v>mercredi</v>
      </c>
      <c r="R65" s="15">
        <f t="shared" si="30"/>
        <v>3</v>
      </c>
      <c r="S65" s="4">
        <f t="shared" si="38"/>
        <v>36</v>
      </c>
      <c r="T65" s="6"/>
    </row>
    <row r="66" spans="1:20" ht="6.9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24.95" customHeight="1" x14ac:dyDescent="0.2">
      <c r="A67" s="12">
        <f>A68</f>
        <v>42614</v>
      </c>
      <c r="B67" s="2" t="s">
        <v>0</v>
      </c>
      <c r="C67" s="2"/>
      <c r="D67" s="2" t="s">
        <v>1</v>
      </c>
      <c r="E67" s="13"/>
      <c r="F67" s="12">
        <f>F68</f>
        <v>42644</v>
      </c>
      <c r="G67" s="2" t="s">
        <v>0</v>
      </c>
      <c r="H67" s="2"/>
      <c r="I67" s="2" t="s">
        <v>1</v>
      </c>
      <c r="J67" s="13"/>
      <c r="K67" s="12">
        <f>K68</f>
        <v>42675</v>
      </c>
      <c r="L67" s="2" t="s">
        <v>0</v>
      </c>
      <c r="M67" s="2"/>
      <c r="N67" s="2" t="s">
        <v>1</v>
      </c>
      <c r="O67" s="13"/>
      <c r="P67" s="12">
        <f>P68</f>
        <v>42705</v>
      </c>
      <c r="Q67" s="2" t="s">
        <v>0</v>
      </c>
      <c r="R67" s="2"/>
      <c r="S67" s="2" t="s">
        <v>1</v>
      </c>
      <c r="T67" s="6"/>
    </row>
    <row r="68" spans="1:20" ht="15" x14ac:dyDescent="0.2">
      <c r="A68" s="1">
        <f>P65+1</f>
        <v>42614</v>
      </c>
      <c r="B68" s="3" t="str">
        <f t="shared" ref="B68:B69" si="39">TEXT(A68,"jjjj")</f>
        <v>jeudi</v>
      </c>
      <c r="C68" s="15">
        <f>WEEKDAY(A68,2)</f>
        <v>4</v>
      </c>
      <c r="D68" s="4">
        <f>WEEKNUM(A68,2)</f>
        <v>36</v>
      </c>
      <c r="E68" s="6"/>
      <c r="F68" s="1">
        <f>A97+1</f>
        <v>42644</v>
      </c>
      <c r="G68" s="3" t="str">
        <f t="shared" ref="G68:G69" si="40">TEXT(F68,"jjjj")</f>
        <v>samedi</v>
      </c>
      <c r="H68" s="15">
        <f>WEEKDAY(F68,2)</f>
        <v>6</v>
      </c>
      <c r="I68" s="4">
        <f>WEEKNUM(F68,2)</f>
        <v>40</v>
      </c>
      <c r="J68" s="6"/>
      <c r="K68" s="1">
        <f>F98+1</f>
        <v>42675</v>
      </c>
      <c r="L68" s="3" t="str">
        <f t="shared" ref="L68:L69" si="41">TEXT(K68,"jjjj")</f>
        <v>mardi</v>
      </c>
      <c r="M68" s="15">
        <f>WEEKDAY(K68,2)</f>
        <v>2</v>
      </c>
      <c r="N68" s="4">
        <f>WEEKNUM(K68,2)</f>
        <v>45</v>
      </c>
      <c r="O68" s="6"/>
      <c r="P68" s="1">
        <f>K97+1</f>
        <v>42705</v>
      </c>
      <c r="Q68" s="3" t="str">
        <f t="shared" ref="Q68:Q69" si="42">TEXT(P68,"jjjj")</f>
        <v>jeudi</v>
      </c>
      <c r="R68" s="15">
        <f>WEEKDAY(P68,2)</f>
        <v>4</v>
      </c>
      <c r="S68" s="4">
        <f>WEEKNUM(P68,2)</f>
        <v>49</v>
      </c>
      <c r="T68" s="6"/>
    </row>
    <row r="69" spans="1:20" ht="15" x14ac:dyDescent="0.2">
      <c r="A69" s="1">
        <f t="shared" ref="A69:A97" si="43">A68+1</f>
        <v>42615</v>
      </c>
      <c r="B69" s="3" t="str">
        <f t="shared" si="39"/>
        <v>vendredi</v>
      </c>
      <c r="C69" s="15">
        <f t="shared" ref="C69:C97" si="44">WEEKDAY(A69,2)</f>
        <v>5</v>
      </c>
      <c r="D69" s="4">
        <f t="shared" ref="D69" si="45">WEEKNUM(A69,2)</f>
        <v>36</v>
      </c>
      <c r="E69" s="6"/>
      <c r="F69" s="1">
        <f t="shared" ref="F69:F98" si="46">F68+1</f>
        <v>42645</v>
      </c>
      <c r="G69" s="3" t="str">
        <f t="shared" si="40"/>
        <v>dimanche</v>
      </c>
      <c r="H69" s="15">
        <f t="shared" ref="H69:H98" si="47">WEEKDAY(F69,2)</f>
        <v>7</v>
      </c>
      <c r="I69" s="151">
        <f t="shared" ref="I69" si="48">WEEKNUM(F69,2)</f>
        <v>40</v>
      </c>
      <c r="J69" s="6"/>
      <c r="K69" s="1">
        <f t="shared" ref="K69:K97" si="49">K68+1</f>
        <v>42676</v>
      </c>
      <c r="L69" s="3" t="str">
        <f t="shared" si="41"/>
        <v>mercredi</v>
      </c>
      <c r="M69" s="15">
        <f t="shared" ref="M69:M97" si="50">WEEKDAY(K69,2)</f>
        <v>3</v>
      </c>
      <c r="N69" s="4">
        <f t="shared" ref="N69" si="51">WEEKNUM(K69,2)</f>
        <v>45</v>
      </c>
      <c r="O69" s="6"/>
      <c r="P69" s="1">
        <f t="shared" ref="P69:P98" si="52">P68+1</f>
        <v>42706</v>
      </c>
      <c r="Q69" s="3" t="str">
        <f t="shared" si="42"/>
        <v>vendredi</v>
      </c>
      <c r="R69" s="15">
        <f t="shared" ref="R69:R98" si="53">WEEKDAY(P69,2)</f>
        <v>5</v>
      </c>
      <c r="S69" s="4">
        <f t="shared" ref="S69" si="54">WEEKNUM(P69,2)</f>
        <v>49</v>
      </c>
      <c r="T69" s="6"/>
    </row>
    <row r="70" spans="1:20" ht="15" x14ac:dyDescent="0.2">
      <c r="A70" s="1">
        <f t="shared" si="43"/>
        <v>42616</v>
      </c>
      <c r="B70" s="3" t="str">
        <f t="shared" ref="B70:B97" si="55">TEXT(A70,"jjjj")</f>
        <v>samedi</v>
      </c>
      <c r="C70" s="15">
        <f t="shared" si="44"/>
        <v>6</v>
      </c>
      <c r="D70" s="151">
        <f t="shared" ref="D70:D97" si="56">WEEKNUM(A70,2)</f>
        <v>36</v>
      </c>
      <c r="E70" s="6"/>
      <c r="F70" s="1">
        <f t="shared" si="46"/>
        <v>42646</v>
      </c>
      <c r="G70" s="3" t="str">
        <f t="shared" ref="G70:G98" si="57">TEXT(F70,"jjjj")</f>
        <v>lundi</v>
      </c>
      <c r="H70" s="15">
        <f t="shared" si="47"/>
        <v>1</v>
      </c>
      <c r="I70" s="4">
        <f t="shared" ref="I70:I98" si="58">WEEKNUM(F70,2)</f>
        <v>41</v>
      </c>
      <c r="J70" s="6"/>
      <c r="K70" s="1">
        <f t="shared" si="49"/>
        <v>42677</v>
      </c>
      <c r="L70" s="3" t="str">
        <f t="shared" ref="L70:L97" si="59">TEXT(K70,"jjjj")</f>
        <v>jeudi</v>
      </c>
      <c r="M70" s="15">
        <f t="shared" si="50"/>
        <v>4</v>
      </c>
      <c r="N70" s="151">
        <f t="shared" ref="N70:N97" si="60">WEEKNUM(K70,2)</f>
        <v>45</v>
      </c>
      <c r="O70" s="6"/>
      <c r="P70" s="1">
        <f t="shared" si="52"/>
        <v>42707</v>
      </c>
      <c r="Q70" s="3" t="str">
        <f t="shared" ref="Q70:Q98" si="61">TEXT(P70,"jjjj")</f>
        <v>samedi</v>
      </c>
      <c r="R70" s="15">
        <f t="shared" si="53"/>
        <v>6</v>
      </c>
      <c r="S70" s="151">
        <f t="shared" ref="S70:S98" si="62">WEEKNUM(P70,2)</f>
        <v>49</v>
      </c>
      <c r="T70" s="6"/>
    </row>
    <row r="71" spans="1:20" ht="15" x14ac:dyDescent="0.2">
      <c r="A71" s="1">
        <f t="shared" si="43"/>
        <v>42617</v>
      </c>
      <c r="B71" s="3" t="str">
        <f t="shared" si="55"/>
        <v>dimanche</v>
      </c>
      <c r="C71" s="15">
        <f t="shared" si="44"/>
        <v>7</v>
      </c>
      <c r="D71" s="4">
        <f t="shared" si="56"/>
        <v>36</v>
      </c>
      <c r="E71" s="6"/>
      <c r="F71" s="1">
        <f t="shared" si="46"/>
        <v>42647</v>
      </c>
      <c r="G71" s="3" t="str">
        <f t="shared" si="57"/>
        <v>mardi</v>
      </c>
      <c r="H71" s="15">
        <f t="shared" si="47"/>
        <v>2</v>
      </c>
      <c r="I71" s="4">
        <f t="shared" si="58"/>
        <v>41</v>
      </c>
      <c r="J71" s="6"/>
      <c r="K71" s="1">
        <f t="shared" si="49"/>
        <v>42678</v>
      </c>
      <c r="L71" s="3" t="str">
        <f t="shared" si="59"/>
        <v>vendredi</v>
      </c>
      <c r="M71" s="15">
        <f t="shared" si="50"/>
        <v>5</v>
      </c>
      <c r="N71" s="4">
        <f t="shared" si="60"/>
        <v>45</v>
      </c>
      <c r="O71" s="6"/>
      <c r="P71" s="1">
        <f t="shared" si="52"/>
        <v>42708</v>
      </c>
      <c r="Q71" s="3" t="str">
        <f t="shared" si="61"/>
        <v>dimanche</v>
      </c>
      <c r="R71" s="15">
        <f t="shared" si="53"/>
        <v>7</v>
      </c>
      <c r="S71" s="4">
        <f t="shared" si="62"/>
        <v>49</v>
      </c>
      <c r="T71" s="6"/>
    </row>
    <row r="72" spans="1:20" ht="15" x14ac:dyDescent="0.2">
      <c r="A72" s="1">
        <f t="shared" si="43"/>
        <v>42618</v>
      </c>
      <c r="B72" s="3" t="str">
        <f t="shared" si="55"/>
        <v>lundi</v>
      </c>
      <c r="C72" s="15">
        <f t="shared" si="44"/>
        <v>1</v>
      </c>
      <c r="D72" s="4">
        <f t="shared" si="56"/>
        <v>37</v>
      </c>
      <c r="E72" s="6"/>
      <c r="F72" s="1">
        <f t="shared" si="46"/>
        <v>42648</v>
      </c>
      <c r="G72" s="3" t="str">
        <f t="shared" si="57"/>
        <v>mercredi</v>
      </c>
      <c r="H72" s="15">
        <f t="shared" si="47"/>
        <v>3</v>
      </c>
      <c r="I72" s="4">
        <f t="shared" si="58"/>
        <v>41</v>
      </c>
      <c r="J72" s="6"/>
      <c r="K72" s="1">
        <f t="shared" si="49"/>
        <v>42679</v>
      </c>
      <c r="L72" s="3" t="str">
        <f t="shared" si="59"/>
        <v>samedi</v>
      </c>
      <c r="M72" s="15">
        <f t="shared" si="50"/>
        <v>6</v>
      </c>
      <c r="N72" s="4">
        <f t="shared" si="60"/>
        <v>45</v>
      </c>
      <c r="O72" s="6"/>
      <c r="P72" s="1">
        <f t="shared" si="52"/>
        <v>42709</v>
      </c>
      <c r="Q72" s="3" t="str">
        <f t="shared" si="61"/>
        <v>lundi</v>
      </c>
      <c r="R72" s="15">
        <f t="shared" si="53"/>
        <v>1</v>
      </c>
      <c r="S72" s="4">
        <f t="shared" si="62"/>
        <v>50</v>
      </c>
      <c r="T72" s="6"/>
    </row>
    <row r="73" spans="1:20" ht="15" x14ac:dyDescent="0.2">
      <c r="A73" s="1">
        <f t="shared" si="43"/>
        <v>42619</v>
      </c>
      <c r="B73" s="3" t="str">
        <f t="shared" si="55"/>
        <v>mardi</v>
      </c>
      <c r="C73" s="15">
        <f t="shared" si="44"/>
        <v>2</v>
      </c>
      <c r="D73" s="4">
        <f t="shared" si="56"/>
        <v>37</v>
      </c>
      <c r="E73" s="6"/>
      <c r="F73" s="1">
        <f t="shared" si="46"/>
        <v>42649</v>
      </c>
      <c r="G73" s="3" t="str">
        <f t="shared" si="57"/>
        <v>jeudi</v>
      </c>
      <c r="H73" s="15">
        <f t="shared" si="47"/>
        <v>4</v>
      </c>
      <c r="I73" s="4">
        <f t="shared" si="58"/>
        <v>41</v>
      </c>
      <c r="J73" s="6"/>
      <c r="K73" s="1">
        <f t="shared" si="49"/>
        <v>42680</v>
      </c>
      <c r="L73" s="3" t="str">
        <f t="shared" si="59"/>
        <v>dimanche</v>
      </c>
      <c r="M73" s="15">
        <f t="shared" si="50"/>
        <v>7</v>
      </c>
      <c r="N73" s="4">
        <f t="shared" si="60"/>
        <v>45</v>
      </c>
      <c r="O73" s="6"/>
      <c r="P73" s="1">
        <f t="shared" si="52"/>
        <v>42710</v>
      </c>
      <c r="Q73" s="3" t="str">
        <f t="shared" si="61"/>
        <v>mardi</v>
      </c>
      <c r="R73" s="15">
        <f t="shared" si="53"/>
        <v>2</v>
      </c>
      <c r="S73" s="4">
        <f t="shared" si="62"/>
        <v>50</v>
      </c>
      <c r="T73" s="6"/>
    </row>
    <row r="74" spans="1:20" ht="15" x14ac:dyDescent="0.2">
      <c r="A74" s="1">
        <f t="shared" si="43"/>
        <v>42620</v>
      </c>
      <c r="B74" s="3" t="str">
        <f t="shared" si="55"/>
        <v>mercredi</v>
      </c>
      <c r="C74" s="15">
        <f t="shared" si="44"/>
        <v>3</v>
      </c>
      <c r="D74" s="4">
        <f t="shared" si="56"/>
        <v>37</v>
      </c>
      <c r="E74" s="6"/>
      <c r="F74" s="1">
        <f t="shared" si="46"/>
        <v>42650</v>
      </c>
      <c r="G74" s="3" t="str">
        <f t="shared" si="57"/>
        <v>vendredi</v>
      </c>
      <c r="H74" s="15">
        <f t="shared" si="47"/>
        <v>5</v>
      </c>
      <c r="I74" s="4">
        <f t="shared" si="58"/>
        <v>41</v>
      </c>
      <c r="J74" s="6"/>
      <c r="K74" s="1">
        <f t="shared" si="49"/>
        <v>42681</v>
      </c>
      <c r="L74" s="3" t="str">
        <f t="shared" si="59"/>
        <v>lundi</v>
      </c>
      <c r="M74" s="15">
        <f t="shared" si="50"/>
        <v>1</v>
      </c>
      <c r="N74" s="4">
        <f t="shared" si="60"/>
        <v>46</v>
      </c>
      <c r="O74" s="6"/>
      <c r="P74" s="1">
        <f t="shared" si="52"/>
        <v>42711</v>
      </c>
      <c r="Q74" s="3" t="str">
        <f t="shared" si="61"/>
        <v>mercredi</v>
      </c>
      <c r="R74" s="15">
        <f t="shared" si="53"/>
        <v>3</v>
      </c>
      <c r="S74" s="4">
        <f t="shared" si="62"/>
        <v>50</v>
      </c>
      <c r="T74" s="6"/>
    </row>
    <row r="75" spans="1:20" ht="15" x14ac:dyDescent="0.2">
      <c r="A75" s="1">
        <f t="shared" si="43"/>
        <v>42621</v>
      </c>
      <c r="B75" s="3" t="str">
        <f t="shared" si="55"/>
        <v>jeudi</v>
      </c>
      <c r="C75" s="15">
        <f t="shared" si="44"/>
        <v>4</v>
      </c>
      <c r="D75" s="4">
        <f t="shared" si="56"/>
        <v>37</v>
      </c>
      <c r="E75" s="6"/>
      <c r="F75" s="1">
        <f t="shared" si="46"/>
        <v>42651</v>
      </c>
      <c r="G75" s="3" t="str">
        <f t="shared" si="57"/>
        <v>samedi</v>
      </c>
      <c r="H75" s="15">
        <f t="shared" si="47"/>
        <v>6</v>
      </c>
      <c r="I75" s="4">
        <f t="shared" si="58"/>
        <v>41</v>
      </c>
      <c r="J75" s="6"/>
      <c r="K75" s="1">
        <f t="shared" si="49"/>
        <v>42682</v>
      </c>
      <c r="L75" s="3" t="str">
        <f t="shared" si="59"/>
        <v>mardi</v>
      </c>
      <c r="M75" s="15">
        <f t="shared" si="50"/>
        <v>2</v>
      </c>
      <c r="N75" s="4">
        <f t="shared" si="60"/>
        <v>46</v>
      </c>
      <c r="O75" s="6"/>
      <c r="P75" s="1">
        <f t="shared" si="52"/>
        <v>42712</v>
      </c>
      <c r="Q75" s="3" t="str">
        <f t="shared" si="61"/>
        <v>jeudi</v>
      </c>
      <c r="R75" s="15">
        <f t="shared" si="53"/>
        <v>4</v>
      </c>
      <c r="S75" s="4">
        <f t="shared" si="62"/>
        <v>50</v>
      </c>
      <c r="T75" s="6"/>
    </row>
    <row r="76" spans="1:20" ht="15" x14ac:dyDescent="0.2">
      <c r="A76" s="1">
        <f t="shared" si="43"/>
        <v>42622</v>
      </c>
      <c r="B76" s="3" t="str">
        <f t="shared" si="55"/>
        <v>vendredi</v>
      </c>
      <c r="C76" s="15">
        <f t="shared" si="44"/>
        <v>5</v>
      </c>
      <c r="D76" s="4">
        <f t="shared" si="56"/>
        <v>37</v>
      </c>
      <c r="E76" s="6"/>
      <c r="F76" s="1">
        <f t="shared" si="46"/>
        <v>42652</v>
      </c>
      <c r="G76" s="3" t="str">
        <f t="shared" si="57"/>
        <v>dimanche</v>
      </c>
      <c r="H76" s="15">
        <f t="shared" si="47"/>
        <v>7</v>
      </c>
      <c r="I76" s="151">
        <f t="shared" si="58"/>
        <v>41</v>
      </c>
      <c r="J76" s="6"/>
      <c r="K76" s="1">
        <f t="shared" si="49"/>
        <v>42683</v>
      </c>
      <c r="L76" s="3" t="str">
        <f t="shared" si="59"/>
        <v>mercredi</v>
      </c>
      <c r="M76" s="15">
        <f t="shared" si="50"/>
        <v>3</v>
      </c>
      <c r="N76" s="4">
        <f t="shared" si="60"/>
        <v>46</v>
      </c>
      <c r="O76" s="6"/>
      <c r="P76" s="1">
        <f t="shared" si="52"/>
        <v>42713</v>
      </c>
      <c r="Q76" s="3" t="str">
        <f t="shared" si="61"/>
        <v>vendredi</v>
      </c>
      <c r="R76" s="15">
        <f t="shared" si="53"/>
        <v>5</v>
      </c>
      <c r="S76" s="4">
        <f t="shared" si="62"/>
        <v>50</v>
      </c>
      <c r="T76" s="6"/>
    </row>
    <row r="77" spans="1:20" ht="15" x14ac:dyDescent="0.2">
      <c r="A77" s="1">
        <f t="shared" si="43"/>
        <v>42623</v>
      </c>
      <c r="B77" s="3" t="str">
        <f t="shared" si="55"/>
        <v>samedi</v>
      </c>
      <c r="C77" s="15">
        <f t="shared" si="44"/>
        <v>6</v>
      </c>
      <c r="D77" s="151">
        <f t="shared" si="56"/>
        <v>37</v>
      </c>
      <c r="E77" s="6"/>
      <c r="F77" s="1">
        <f t="shared" si="46"/>
        <v>42653</v>
      </c>
      <c r="G77" s="3" t="str">
        <f t="shared" si="57"/>
        <v>lundi</v>
      </c>
      <c r="H77" s="15">
        <f t="shared" si="47"/>
        <v>1</v>
      </c>
      <c r="I77" s="4">
        <f t="shared" si="58"/>
        <v>42</v>
      </c>
      <c r="J77" s="6"/>
      <c r="K77" s="1">
        <f t="shared" si="49"/>
        <v>42684</v>
      </c>
      <c r="L77" s="3" t="str">
        <f t="shared" si="59"/>
        <v>jeudi</v>
      </c>
      <c r="M77" s="15">
        <f t="shared" si="50"/>
        <v>4</v>
      </c>
      <c r="N77" s="151">
        <f t="shared" si="60"/>
        <v>46</v>
      </c>
      <c r="O77" s="6"/>
      <c r="P77" s="1">
        <f t="shared" si="52"/>
        <v>42714</v>
      </c>
      <c r="Q77" s="3" t="str">
        <f t="shared" si="61"/>
        <v>samedi</v>
      </c>
      <c r="R77" s="15">
        <f t="shared" si="53"/>
        <v>6</v>
      </c>
      <c r="S77" s="151">
        <f t="shared" si="62"/>
        <v>50</v>
      </c>
      <c r="T77" s="6"/>
    </row>
    <row r="78" spans="1:20" ht="15" x14ac:dyDescent="0.2">
      <c r="A78" s="1">
        <f t="shared" si="43"/>
        <v>42624</v>
      </c>
      <c r="B78" s="3" t="str">
        <f t="shared" si="55"/>
        <v>dimanche</v>
      </c>
      <c r="C78" s="15">
        <f t="shared" si="44"/>
        <v>7</v>
      </c>
      <c r="D78" s="4">
        <f t="shared" si="56"/>
        <v>37</v>
      </c>
      <c r="E78" s="6"/>
      <c r="F78" s="1">
        <f t="shared" si="46"/>
        <v>42654</v>
      </c>
      <c r="G78" s="3" t="str">
        <f t="shared" si="57"/>
        <v>mardi</v>
      </c>
      <c r="H78" s="15">
        <f t="shared" si="47"/>
        <v>2</v>
      </c>
      <c r="I78" s="4">
        <f t="shared" si="58"/>
        <v>42</v>
      </c>
      <c r="J78" s="6"/>
      <c r="K78" s="1">
        <f t="shared" si="49"/>
        <v>42685</v>
      </c>
      <c r="L78" s="3" t="str">
        <f t="shared" si="59"/>
        <v>vendredi</v>
      </c>
      <c r="M78" s="15">
        <f t="shared" si="50"/>
        <v>5</v>
      </c>
      <c r="N78" s="4">
        <f t="shared" si="60"/>
        <v>46</v>
      </c>
      <c r="O78" s="6"/>
      <c r="P78" s="1">
        <f t="shared" si="52"/>
        <v>42715</v>
      </c>
      <c r="Q78" s="3" t="str">
        <f t="shared" si="61"/>
        <v>dimanche</v>
      </c>
      <c r="R78" s="15">
        <f t="shared" si="53"/>
        <v>7</v>
      </c>
      <c r="S78" s="4">
        <f t="shared" si="62"/>
        <v>50</v>
      </c>
      <c r="T78" s="6"/>
    </row>
    <row r="79" spans="1:20" ht="15" x14ac:dyDescent="0.2">
      <c r="A79" s="1">
        <f t="shared" si="43"/>
        <v>42625</v>
      </c>
      <c r="B79" s="3" t="str">
        <f t="shared" si="55"/>
        <v>lundi</v>
      </c>
      <c r="C79" s="15">
        <f t="shared" si="44"/>
        <v>1</v>
      </c>
      <c r="D79" s="4">
        <f t="shared" si="56"/>
        <v>38</v>
      </c>
      <c r="E79" s="6"/>
      <c r="F79" s="1">
        <f t="shared" si="46"/>
        <v>42655</v>
      </c>
      <c r="G79" s="3" t="str">
        <f t="shared" si="57"/>
        <v>mercredi</v>
      </c>
      <c r="H79" s="15">
        <f t="shared" si="47"/>
        <v>3</v>
      </c>
      <c r="I79" s="4">
        <f t="shared" si="58"/>
        <v>42</v>
      </c>
      <c r="J79" s="6"/>
      <c r="K79" s="1">
        <f t="shared" si="49"/>
        <v>42686</v>
      </c>
      <c r="L79" s="3" t="str">
        <f t="shared" si="59"/>
        <v>samedi</v>
      </c>
      <c r="M79" s="15">
        <f t="shared" si="50"/>
        <v>6</v>
      </c>
      <c r="N79" s="4">
        <f t="shared" si="60"/>
        <v>46</v>
      </c>
      <c r="O79" s="6"/>
      <c r="P79" s="1">
        <f t="shared" si="52"/>
        <v>42716</v>
      </c>
      <c r="Q79" s="3" t="str">
        <f t="shared" si="61"/>
        <v>lundi</v>
      </c>
      <c r="R79" s="15">
        <f t="shared" si="53"/>
        <v>1</v>
      </c>
      <c r="S79" s="4">
        <f t="shared" si="62"/>
        <v>51</v>
      </c>
      <c r="T79" s="6"/>
    </row>
    <row r="80" spans="1:20" ht="15" x14ac:dyDescent="0.2">
      <c r="A80" s="1">
        <f t="shared" si="43"/>
        <v>42626</v>
      </c>
      <c r="B80" s="3" t="str">
        <f t="shared" si="55"/>
        <v>mardi</v>
      </c>
      <c r="C80" s="15">
        <f t="shared" si="44"/>
        <v>2</v>
      </c>
      <c r="D80" s="4">
        <f t="shared" si="56"/>
        <v>38</v>
      </c>
      <c r="E80" s="6"/>
      <c r="F80" s="1">
        <f t="shared" si="46"/>
        <v>42656</v>
      </c>
      <c r="G80" s="3" t="str">
        <f t="shared" si="57"/>
        <v>jeudi</v>
      </c>
      <c r="H80" s="15">
        <f t="shared" si="47"/>
        <v>4</v>
      </c>
      <c r="I80" s="4">
        <f t="shared" si="58"/>
        <v>42</v>
      </c>
      <c r="J80" s="6"/>
      <c r="K80" s="1">
        <f t="shared" si="49"/>
        <v>42687</v>
      </c>
      <c r="L80" s="3" t="str">
        <f t="shared" si="59"/>
        <v>dimanche</v>
      </c>
      <c r="M80" s="15">
        <f t="shared" si="50"/>
        <v>7</v>
      </c>
      <c r="N80" s="4">
        <f t="shared" si="60"/>
        <v>46</v>
      </c>
      <c r="O80" s="6"/>
      <c r="P80" s="1">
        <f t="shared" si="52"/>
        <v>42717</v>
      </c>
      <c r="Q80" s="3" t="str">
        <f t="shared" si="61"/>
        <v>mardi</v>
      </c>
      <c r="R80" s="15">
        <f t="shared" si="53"/>
        <v>2</v>
      </c>
      <c r="S80" s="4">
        <f t="shared" si="62"/>
        <v>51</v>
      </c>
      <c r="T80" s="6"/>
    </row>
    <row r="81" spans="1:20" ht="15" x14ac:dyDescent="0.2">
      <c r="A81" s="1">
        <f t="shared" si="43"/>
        <v>42627</v>
      </c>
      <c r="B81" s="3" t="str">
        <f t="shared" si="55"/>
        <v>mercredi</v>
      </c>
      <c r="C81" s="15">
        <f t="shared" si="44"/>
        <v>3</v>
      </c>
      <c r="D81" s="4">
        <f t="shared" si="56"/>
        <v>38</v>
      </c>
      <c r="E81" s="6"/>
      <c r="F81" s="1">
        <f t="shared" si="46"/>
        <v>42657</v>
      </c>
      <c r="G81" s="3" t="str">
        <f t="shared" si="57"/>
        <v>vendredi</v>
      </c>
      <c r="H81" s="15">
        <f t="shared" si="47"/>
        <v>5</v>
      </c>
      <c r="I81" s="4">
        <f t="shared" si="58"/>
        <v>42</v>
      </c>
      <c r="J81" s="6"/>
      <c r="K81" s="1">
        <f t="shared" si="49"/>
        <v>42688</v>
      </c>
      <c r="L81" s="3" t="str">
        <f t="shared" si="59"/>
        <v>lundi</v>
      </c>
      <c r="M81" s="15">
        <f t="shared" si="50"/>
        <v>1</v>
      </c>
      <c r="N81" s="4">
        <f t="shared" si="60"/>
        <v>47</v>
      </c>
      <c r="O81" s="6"/>
      <c r="P81" s="1">
        <f t="shared" si="52"/>
        <v>42718</v>
      </c>
      <c r="Q81" s="3" t="str">
        <f t="shared" si="61"/>
        <v>mercredi</v>
      </c>
      <c r="R81" s="15">
        <f t="shared" si="53"/>
        <v>3</v>
      </c>
      <c r="S81" s="4">
        <f t="shared" si="62"/>
        <v>51</v>
      </c>
      <c r="T81" s="6"/>
    </row>
    <row r="82" spans="1:20" ht="15" x14ac:dyDescent="0.2">
      <c r="A82" s="1">
        <f t="shared" si="43"/>
        <v>42628</v>
      </c>
      <c r="B82" s="3" t="str">
        <f t="shared" si="55"/>
        <v>jeudi</v>
      </c>
      <c r="C82" s="15">
        <f t="shared" si="44"/>
        <v>4</v>
      </c>
      <c r="D82" s="4">
        <f t="shared" si="56"/>
        <v>38</v>
      </c>
      <c r="E82" s="6"/>
      <c r="F82" s="1">
        <f t="shared" si="46"/>
        <v>42658</v>
      </c>
      <c r="G82" s="3" t="str">
        <f t="shared" si="57"/>
        <v>samedi</v>
      </c>
      <c r="H82" s="15">
        <f t="shared" si="47"/>
        <v>6</v>
      </c>
      <c r="I82" s="4">
        <f t="shared" si="58"/>
        <v>42</v>
      </c>
      <c r="J82" s="6"/>
      <c r="K82" s="1">
        <f t="shared" si="49"/>
        <v>42689</v>
      </c>
      <c r="L82" s="3" t="str">
        <f t="shared" si="59"/>
        <v>mardi</v>
      </c>
      <c r="M82" s="15">
        <f t="shared" si="50"/>
        <v>2</v>
      </c>
      <c r="N82" s="4">
        <f t="shared" si="60"/>
        <v>47</v>
      </c>
      <c r="O82" s="6"/>
      <c r="P82" s="1">
        <f t="shared" si="52"/>
        <v>42719</v>
      </c>
      <c r="Q82" s="3" t="str">
        <f t="shared" si="61"/>
        <v>jeudi</v>
      </c>
      <c r="R82" s="15">
        <f t="shared" si="53"/>
        <v>4</v>
      </c>
      <c r="S82" s="4">
        <f t="shared" si="62"/>
        <v>51</v>
      </c>
      <c r="T82" s="6"/>
    </row>
    <row r="83" spans="1:20" ht="15" x14ac:dyDescent="0.2">
      <c r="A83" s="1">
        <f t="shared" si="43"/>
        <v>42629</v>
      </c>
      <c r="B83" s="3" t="str">
        <f t="shared" si="55"/>
        <v>vendredi</v>
      </c>
      <c r="C83" s="15">
        <f t="shared" si="44"/>
        <v>5</v>
      </c>
      <c r="D83" s="4">
        <f t="shared" si="56"/>
        <v>38</v>
      </c>
      <c r="E83" s="6"/>
      <c r="F83" s="1">
        <f t="shared" si="46"/>
        <v>42659</v>
      </c>
      <c r="G83" s="3" t="str">
        <f t="shared" si="57"/>
        <v>dimanche</v>
      </c>
      <c r="H83" s="15">
        <f t="shared" si="47"/>
        <v>7</v>
      </c>
      <c r="I83" s="151">
        <f t="shared" si="58"/>
        <v>42</v>
      </c>
      <c r="J83" s="6"/>
      <c r="K83" s="1">
        <f t="shared" si="49"/>
        <v>42690</v>
      </c>
      <c r="L83" s="3" t="str">
        <f t="shared" si="59"/>
        <v>mercredi</v>
      </c>
      <c r="M83" s="15">
        <f t="shared" si="50"/>
        <v>3</v>
      </c>
      <c r="N83" s="4">
        <f t="shared" si="60"/>
        <v>47</v>
      </c>
      <c r="O83" s="6"/>
      <c r="P83" s="1">
        <f t="shared" si="52"/>
        <v>42720</v>
      </c>
      <c r="Q83" s="3" t="str">
        <f t="shared" si="61"/>
        <v>vendredi</v>
      </c>
      <c r="R83" s="15">
        <f t="shared" si="53"/>
        <v>5</v>
      </c>
      <c r="S83" s="4">
        <f t="shared" si="62"/>
        <v>51</v>
      </c>
      <c r="T83" s="6"/>
    </row>
    <row r="84" spans="1:20" ht="15" x14ac:dyDescent="0.2">
      <c r="A84" s="1">
        <f t="shared" si="43"/>
        <v>42630</v>
      </c>
      <c r="B84" s="3" t="str">
        <f t="shared" si="55"/>
        <v>samedi</v>
      </c>
      <c r="C84" s="15">
        <f t="shared" si="44"/>
        <v>6</v>
      </c>
      <c r="D84" s="151">
        <f t="shared" si="56"/>
        <v>38</v>
      </c>
      <c r="E84" s="6"/>
      <c r="F84" s="1">
        <f t="shared" si="46"/>
        <v>42660</v>
      </c>
      <c r="G84" s="3" t="str">
        <f t="shared" si="57"/>
        <v>lundi</v>
      </c>
      <c r="H84" s="15">
        <f t="shared" si="47"/>
        <v>1</v>
      </c>
      <c r="I84" s="4">
        <f t="shared" si="58"/>
        <v>43</v>
      </c>
      <c r="J84" s="6"/>
      <c r="K84" s="1">
        <f t="shared" si="49"/>
        <v>42691</v>
      </c>
      <c r="L84" s="3" t="str">
        <f t="shared" si="59"/>
        <v>jeudi</v>
      </c>
      <c r="M84" s="15">
        <f t="shared" si="50"/>
        <v>4</v>
      </c>
      <c r="N84" s="151">
        <f t="shared" si="60"/>
        <v>47</v>
      </c>
      <c r="O84" s="6"/>
      <c r="P84" s="1">
        <f t="shared" si="52"/>
        <v>42721</v>
      </c>
      <c r="Q84" s="3" t="str">
        <f t="shared" si="61"/>
        <v>samedi</v>
      </c>
      <c r="R84" s="15">
        <f t="shared" si="53"/>
        <v>6</v>
      </c>
      <c r="S84" s="151">
        <f t="shared" si="62"/>
        <v>51</v>
      </c>
      <c r="T84" s="6"/>
    </row>
    <row r="85" spans="1:20" ht="15" x14ac:dyDescent="0.2">
      <c r="A85" s="1">
        <f t="shared" si="43"/>
        <v>42631</v>
      </c>
      <c r="B85" s="3" t="str">
        <f t="shared" si="55"/>
        <v>dimanche</v>
      </c>
      <c r="C85" s="15">
        <f t="shared" si="44"/>
        <v>7</v>
      </c>
      <c r="D85" s="4">
        <f t="shared" si="56"/>
        <v>38</v>
      </c>
      <c r="E85" s="6"/>
      <c r="F85" s="1">
        <f t="shared" si="46"/>
        <v>42661</v>
      </c>
      <c r="G85" s="3" t="str">
        <f t="shared" si="57"/>
        <v>mardi</v>
      </c>
      <c r="H85" s="15">
        <f t="shared" si="47"/>
        <v>2</v>
      </c>
      <c r="I85" s="4">
        <f t="shared" si="58"/>
        <v>43</v>
      </c>
      <c r="J85" s="6"/>
      <c r="K85" s="1">
        <f t="shared" si="49"/>
        <v>42692</v>
      </c>
      <c r="L85" s="3" t="str">
        <f t="shared" si="59"/>
        <v>vendredi</v>
      </c>
      <c r="M85" s="15">
        <f t="shared" si="50"/>
        <v>5</v>
      </c>
      <c r="N85" s="4">
        <f t="shared" si="60"/>
        <v>47</v>
      </c>
      <c r="O85" s="6"/>
      <c r="P85" s="1">
        <f t="shared" si="52"/>
        <v>42722</v>
      </c>
      <c r="Q85" s="3" t="str">
        <f t="shared" si="61"/>
        <v>dimanche</v>
      </c>
      <c r="R85" s="15">
        <f t="shared" si="53"/>
        <v>7</v>
      </c>
      <c r="S85" s="4">
        <f t="shared" si="62"/>
        <v>51</v>
      </c>
      <c r="T85" s="6"/>
    </row>
    <row r="86" spans="1:20" ht="15" x14ac:dyDescent="0.2">
      <c r="A86" s="1">
        <f t="shared" si="43"/>
        <v>42632</v>
      </c>
      <c r="B86" s="3" t="str">
        <f t="shared" si="55"/>
        <v>lundi</v>
      </c>
      <c r="C86" s="15">
        <f t="shared" si="44"/>
        <v>1</v>
      </c>
      <c r="D86" s="4">
        <f t="shared" si="56"/>
        <v>39</v>
      </c>
      <c r="E86" s="6"/>
      <c r="F86" s="1">
        <f t="shared" si="46"/>
        <v>42662</v>
      </c>
      <c r="G86" s="3" t="str">
        <f t="shared" si="57"/>
        <v>mercredi</v>
      </c>
      <c r="H86" s="15">
        <f t="shared" si="47"/>
        <v>3</v>
      </c>
      <c r="I86" s="4">
        <f t="shared" si="58"/>
        <v>43</v>
      </c>
      <c r="J86" s="6"/>
      <c r="K86" s="1">
        <f t="shared" si="49"/>
        <v>42693</v>
      </c>
      <c r="L86" s="3" t="str">
        <f t="shared" si="59"/>
        <v>samedi</v>
      </c>
      <c r="M86" s="15">
        <f t="shared" si="50"/>
        <v>6</v>
      </c>
      <c r="N86" s="4">
        <f t="shared" si="60"/>
        <v>47</v>
      </c>
      <c r="O86" s="6"/>
      <c r="P86" s="1">
        <f t="shared" si="52"/>
        <v>42723</v>
      </c>
      <c r="Q86" s="3" t="str">
        <f t="shared" si="61"/>
        <v>lundi</v>
      </c>
      <c r="R86" s="15">
        <f t="shared" si="53"/>
        <v>1</v>
      </c>
      <c r="S86" s="4">
        <f t="shared" si="62"/>
        <v>52</v>
      </c>
      <c r="T86" s="6"/>
    </row>
    <row r="87" spans="1:20" ht="15" x14ac:dyDescent="0.2">
      <c r="A87" s="1">
        <f t="shared" si="43"/>
        <v>42633</v>
      </c>
      <c r="B87" s="3" t="str">
        <f t="shared" si="55"/>
        <v>mardi</v>
      </c>
      <c r="C87" s="15">
        <f t="shared" si="44"/>
        <v>2</v>
      </c>
      <c r="D87" s="4">
        <f t="shared" si="56"/>
        <v>39</v>
      </c>
      <c r="E87" s="6"/>
      <c r="F87" s="1">
        <f t="shared" si="46"/>
        <v>42663</v>
      </c>
      <c r="G87" s="3" t="str">
        <f t="shared" si="57"/>
        <v>jeudi</v>
      </c>
      <c r="H87" s="15">
        <f t="shared" si="47"/>
        <v>4</v>
      </c>
      <c r="I87" s="4">
        <f t="shared" si="58"/>
        <v>43</v>
      </c>
      <c r="J87" s="6"/>
      <c r="K87" s="1">
        <f t="shared" si="49"/>
        <v>42694</v>
      </c>
      <c r="L87" s="3" t="str">
        <f t="shared" si="59"/>
        <v>dimanche</v>
      </c>
      <c r="M87" s="15">
        <f t="shared" si="50"/>
        <v>7</v>
      </c>
      <c r="N87" s="4">
        <f t="shared" si="60"/>
        <v>47</v>
      </c>
      <c r="O87" s="6"/>
      <c r="P87" s="1">
        <f t="shared" si="52"/>
        <v>42724</v>
      </c>
      <c r="Q87" s="3" t="str">
        <f t="shared" si="61"/>
        <v>mardi</v>
      </c>
      <c r="R87" s="15">
        <f t="shared" si="53"/>
        <v>2</v>
      </c>
      <c r="S87" s="4">
        <f t="shared" si="62"/>
        <v>52</v>
      </c>
      <c r="T87" s="6"/>
    </row>
    <row r="88" spans="1:20" ht="15" x14ac:dyDescent="0.2">
      <c r="A88" s="1">
        <f t="shared" si="43"/>
        <v>42634</v>
      </c>
      <c r="B88" s="3" t="str">
        <f t="shared" si="55"/>
        <v>mercredi</v>
      </c>
      <c r="C88" s="15">
        <f t="shared" si="44"/>
        <v>3</v>
      </c>
      <c r="D88" s="4">
        <f t="shared" si="56"/>
        <v>39</v>
      </c>
      <c r="E88" s="6"/>
      <c r="F88" s="1">
        <f t="shared" si="46"/>
        <v>42664</v>
      </c>
      <c r="G88" s="3" t="str">
        <f t="shared" si="57"/>
        <v>vendredi</v>
      </c>
      <c r="H88" s="15">
        <f t="shared" si="47"/>
        <v>5</v>
      </c>
      <c r="I88" s="4">
        <f t="shared" si="58"/>
        <v>43</v>
      </c>
      <c r="J88" s="6"/>
      <c r="K88" s="1">
        <f t="shared" si="49"/>
        <v>42695</v>
      </c>
      <c r="L88" s="3" t="str">
        <f t="shared" si="59"/>
        <v>lundi</v>
      </c>
      <c r="M88" s="15">
        <f t="shared" si="50"/>
        <v>1</v>
      </c>
      <c r="N88" s="4">
        <f t="shared" si="60"/>
        <v>48</v>
      </c>
      <c r="O88" s="6"/>
      <c r="P88" s="1">
        <f t="shared" si="52"/>
        <v>42725</v>
      </c>
      <c r="Q88" s="3" t="str">
        <f t="shared" si="61"/>
        <v>mercredi</v>
      </c>
      <c r="R88" s="15">
        <f t="shared" si="53"/>
        <v>3</v>
      </c>
      <c r="S88" s="4">
        <f t="shared" si="62"/>
        <v>52</v>
      </c>
      <c r="T88" s="6"/>
    </row>
    <row r="89" spans="1:20" ht="15" x14ac:dyDescent="0.2">
      <c r="A89" s="1">
        <f t="shared" si="43"/>
        <v>42635</v>
      </c>
      <c r="B89" s="3" t="str">
        <f t="shared" si="55"/>
        <v>jeudi</v>
      </c>
      <c r="C89" s="15">
        <f t="shared" si="44"/>
        <v>4</v>
      </c>
      <c r="D89" s="4">
        <f t="shared" si="56"/>
        <v>39</v>
      </c>
      <c r="E89" s="6"/>
      <c r="F89" s="1">
        <f t="shared" si="46"/>
        <v>42665</v>
      </c>
      <c r="G89" s="3" t="str">
        <f t="shared" si="57"/>
        <v>samedi</v>
      </c>
      <c r="H89" s="15">
        <f t="shared" si="47"/>
        <v>6</v>
      </c>
      <c r="I89" s="4">
        <f t="shared" si="58"/>
        <v>43</v>
      </c>
      <c r="J89" s="6"/>
      <c r="K89" s="1">
        <f t="shared" si="49"/>
        <v>42696</v>
      </c>
      <c r="L89" s="3" t="str">
        <f t="shared" si="59"/>
        <v>mardi</v>
      </c>
      <c r="M89" s="15">
        <f t="shared" si="50"/>
        <v>2</v>
      </c>
      <c r="N89" s="4">
        <f t="shared" si="60"/>
        <v>48</v>
      </c>
      <c r="O89" s="6"/>
      <c r="P89" s="1">
        <f t="shared" si="52"/>
        <v>42726</v>
      </c>
      <c r="Q89" s="3" t="str">
        <f t="shared" si="61"/>
        <v>jeudi</v>
      </c>
      <c r="R89" s="15">
        <f t="shared" si="53"/>
        <v>4</v>
      </c>
      <c r="S89" s="4">
        <f t="shared" si="62"/>
        <v>52</v>
      </c>
      <c r="T89" s="6"/>
    </row>
    <row r="90" spans="1:20" ht="15" x14ac:dyDescent="0.2">
      <c r="A90" s="1">
        <f t="shared" si="43"/>
        <v>42636</v>
      </c>
      <c r="B90" s="3" t="str">
        <f t="shared" si="55"/>
        <v>vendredi</v>
      </c>
      <c r="C90" s="15">
        <f t="shared" si="44"/>
        <v>5</v>
      </c>
      <c r="D90" s="4">
        <f t="shared" si="56"/>
        <v>39</v>
      </c>
      <c r="E90" s="6"/>
      <c r="F90" s="1">
        <f t="shared" si="46"/>
        <v>42666</v>
      </c>
      <c r="G90" s="3" t="str">
        <f t="shared" si="57"/>
        <v>dimanche</v>
      </c>
      <c r="H90" s="15">
        <f t="shared" si="47"/>
        <v>7</v>
      </c>
      <c r="I90" s="151">
        <f t="shared" si="58"/>
        <v>43</v>
      </c>
      <c r="J90" s="6"/>
      <c r="K90" s="1">
        <f t="shared" si="49"/>
        <v>42697</v>
      </c>
      <c r="L90" s="3" t="str">
        <f t="shared" si="59"/>
        <v>mercredi</v>
      </c>
      <c r="M90" s="15">
        <f t="shared" si="50"/>
        <v>3</v>
      </c>
      <c r="N90" s="4">
        <f t="shared" si="60"/>
        <v>48</v>
      </c>
      <c r="O90" s="6"/>
      <c r="P90" s="1">
        <f t="shared" si="52"/>
        <v>42727</v>
      </c>
      <c r="Q90" s="3" t="str">
        <f t="shared" si="61"/>
        <v>vendredi</v>
      </c>
      <c r="R90" s="15">
        <f t="shared" si="53"/>
        <v>5</v>
      </c>
      <c r="S90" s="4">
        <f t="shared" si="62"/>
        <v>52</v>
      </c>
      <c r="T90" s="6"/>
    </row>
    <row r="91" spans="1:20" ht="15" x14ac:dyDescent="0.2">
      <c r="A91" s="1">
        <f t="shared" si="43"/>
        <v>42637</v>
      </c>
      <c r="B91" s="3" t="str">
        <f t="shared" si="55"/>
        <v>samedi</v>
      </c>
      <c r="C91" s="15">
        <f t="shared" si="44"/>
        <v>6</v>
      </c>
      <c r="D91" s="151">
        <f t="shared" si="56"/>
        <v>39</v>
      </c>
      <c r="E91" s="6"/>
      <c r="F91" s="1">
        <f t="shared" si="46"/>
        <v>42667</v>
      </c>
      <c r="G91" s="3" t="str">
        <f t="shared" si="57"/>
        <v>lundi</v>
      </c>
      <c r="H91" s="15">
        <f t="shared" si="47"/>
        <v>1</v>
      </c>
      <c r="I91" s="4">
        <f t="shared" si="58"/>
        <v>44</v>
      </c>
      <c r="J91" s="6"/>
      <c r="K91" s="1">
        <f t="shared" si="49"/>
        <v>42698</v>
      </c>
      <c r="L91" s="3" t="str">
        <f t="shared" si="59"/>
        <v>jeudi</v>
      </c>
      <c r="M91" s="15">
        <f t="shared" si="50"/>
        <v>4</v>
      </c>
      <c r="N91" s="151">
        <f t="shared" si="60"/>
        <v>48</v>
      </c>
      <c r="O91" s="6"/>
      <c r="P91" s="1">
        <f t="shared" si="52"/>
        <v>42728</v>
      </c>
      <c r="Q91" s="3" t="str">
        <f t="shared" si="61"/>
        <v>samedi</v>
      </c>
      <c r="R91" s="15">
        <f t="shared" si="53"/>
        <v>6</v>
      </c>
      <c r="S91" s="151">
        <f t="shared" si="62"/>
        <v>52</v>
      </c>
      <c r="T91" s="6"/>
    </row>
    <row r="92" spans="1:20" ht="15" x14ac:dyDescent="0.2">
      <c r="A92" s="1">
        <f t="shared" si="43"/>
        <v>42638</v>
      </c>
      <c r="B92" s="3" t="str">
        <f t="shared" si="55"/>
        <v>dimanche</v>
      </c>
      <c r="C92" s="15">
        <f t="shared" si="44"/>
        <v>7</v>
      </c>
      <c r="D92" s="4">
        <f t="shared" si="56"/>
        <v>39</v>
      </c>
      <c r="E92" s="6"/>
      <c r="F92" s="1">
        <f t="shared" si="46"/>
        <v>42668</v>
      </c>
      <c r="G92" s="3" t="str">
        <f t="shared" si="57"/>
        <v>mardi</v>
      </c>
      <c r="H92" s="15">
        <f t="shared" si="47"/>
        <v>2</v>
      </c>
      <c r="I92" s="4">
        <f t="shared" si="58"/>
        <v>44</v>
      </c>
      <c r="J92" s="6"/>
      <c r="K92" s="1">
        <f t="shared" si="49"/>
        <v>42699</v>
      </c>
      <c r="L92" s="3" t="str">
        <f t="shared" si="59"/>
        <v>vendredi</v>
      </c>
      <c r="M92" s="15">
        <f t="shared" si="50"/>
        <v>5</v>
      </c>
      <c r="N92" s="4">
        <f t="shared" si="60"/>
        <v>48</v>
      </c>
      <c r="O92" s="6"/>
      <c r="P92" s="1">
        <f t="shared" si="52"/>
        <v>42729</v>
      </c>
      <c r="Q92" s="3" t="str">
        <f t="shared" si="61"/>
        <v>dimanche</v>
      </c>
      <c r="R92" s="15">
        <f t="shared" si="53"/>
        <v>7</v>
      </c>
      <c r="S92" s="4">
        <f t="shared" si="62"/>
        <v>52</v>
      </c>
      <c r="T92" s="6"/>
    </row>
    <row r="93" spans="1:20" ht="15" x14ac:dyDescent="0.2">
      <c r="A93" s="1">
        <f t="shared" si="43"/>
        <v>42639</v>
      </c>
      <c r="B93" s="3" t="str">
        <f t="shared" si="55"/>
        <v>lundi</v>
      </c>
      <c r="C93" s="15">
        <f t="shared" si="44"/>
        <v>1</v>
      </c>
      <c r="D93" s="4">
        <f t="shared" si="56"/>
        <v>40</v>
      </c>
      <c r="E93" s="6"/>
      <c r="F93" s="1">
        <f t="shared" si="46"/>
        <v>42669</v>
      </c>
      <c r="G93" s="3" t="str">
        <f t="shared" si="57"/>
        <v>mercredi</v>
      </c>
      <c r="H93" s="15">
        <f t="shared" si="47"/>
        <v>3</v>
      </c>
      <c r="I93" s="4">
        <f t="shared" si="58"/>
        <v>44</v>
      </c>
      <c r="J93" s="6"/>
      <c r="K93" s="1">
        <f t="shared" si="49"/>
        <v>42700</v>
      </c>
      <c r="L93" s="3" t="str">
        <f t="shared" si="59"/>
        <v>samedi</v>
      </c>
      <c r="M93" s="15">
        <f t="shared" si="50"/>
        <v>6</v>
      </c>
      <c r="N93" s="4">
        <f t="shared" si="60"/>
        <v>48</v>
      </c>
      <c r="O93" s="6"/>
      <c r="P93" s="1">
        <f t="shared" si="52"/>
        <v>42730</v>
      </c>
      <c r="Q93" s="3" t="str">
        <f t="shared" si="61"/>
        <v>lundi</v>
      </c>
      <c r="R93" s="15">
        <f t="shared" si="53"/>
        <v>1</v>
      </c>
      <c r="S93" s="4">
        <f t="shared" si="62"/>
        <v>53</v>
      </c>
      <c r="T93" s="6"/>
    </row>
    <row r="94" spans="1:20" ht="15" x14ac:dyDescent="0.2">
      <c r="A94" s="1">
        <f t="shared" si="43"/>
        <v>42640</v>
      </c>
      <c r="B94" s="3" t="str">
        <f t="shared" si="55"/>
        <v>mardi</v>
      </c>
      <c r="C94" s="15">
        <f t="shared" si="44"/>
        <v>2</v>
      </c>
      <c r="D94" s="4">
        <f t="shared" si="56"/>
        <v>40</v>
      </c>
      <c r="E94" s="6"/>
      <c r="F94" s="1">
        <f t="shared" si="46"/>
        <v>42670</v>
      </c>
      <c r="G94" s="3" t="str">
        <f t="shared" si="57"/>
        <v>jeudi</v>
      </c>
      <c r="H94" s="15">
        <f t="shared" si="47"/>
        <v>4</v>
      </c>
      <c r="I94" s="4">
        <f t="shared" si="58"/>
        <v>44</v>
      </c>
      <c r="J94" s="6"/>
      <c r="K94" s="1">
        <f t="shared" si="49"/>
        <v>42701</v>
      </c>
      <c r="L94" s="3" t="str">
        <f t="shared" si="59"/>
        <v>dimanche</v>
      </c>
      <c r="M94" s="15">
        <f t="shared" si="50"/>
        <v>7</v>
      </c>
      <c r="N94" s="4">
        <f t="shared" si="60"/>
        <v>48</v>
      </c>
      <c r="O94" s="6"/>
      <c r="P94" s="1">
        <f t="shared" si="52"/>
        <v>42731</v>
      </c>
      <c r="Q94" s="3" t="str">
        <f t="shared" si="61"/>
        <v>mardi</v>
      </c>
      <c r="R94" s="15">
        <f t="shared" si="53"/>
        <v>2</v>
      </c>
      <c r="S94" s="4">
        <f t="shared" si="62"/>
        <v>53</v>
      </c>
      <c r="T94" s="6"/>
    </row>
    <row r="95" spans="1:20" ht="15" x14ac:dyDescent="0.2">
      <c r="A95" s="1">
        <f t="shared" si="43"/>
        <v>42641</v>
      </c>
      <c r="B95" s="3" t="str">
        <f t="shared" si="55"/>
        <v>mercredi</v>
      </c>
      <c r="C95" s="15">
        <f t="shared" si="44"/>
        <v>3</v>
      </c>
      <c r="D95" s="4">
        <f t="shared" si="56"/>
        <v>40</v>
      </c>
      <c r="E95" s="6"/>
      <c r="F95" s="1">
        <f t="shared" si="46"/>
        <v>42671</v>
      </c>
      <c r="G95" s="3" t="str">
        <f t="shared" si="57"/>
        <v>vendredi</v>
      </c>
      <c r="H95" s="15">
        <f t="shared" si="47"/>
        <v>5</v>
      </c>
      <c r="I95" s="4">
        <f t="shared" si="58"/>
        <v>44</v>
      </c>
      <c r="J95" s="6"/>
      <c r="K95" s="1">
        <f t="shared" si="49"/>
        <v>42702</v>
      </c>
      <c r="L95" s="3" t="str">
        <f t="shared" si="59"/>
        <v>lundi</v>
      </c>
      <c r="M95" s="15">
        <f t="shared" si="50"/>
        <v>1</v>
      </c>
      <c r="N95" s="4">
        <f t="shared" si="60"/>
        <v>49</v>
      </c>
      <c r="O95" s="6"/>
      <c r="P95" s="1">
        <f t="shared" si="52"/>
        <v>42732</v>
      </c>
      <c r="Q95" s="3" t="str">
        <f t="shared" si="61"/>
        <v>mercredi</v>
      </c>
      <c r="R95" s="15">
        <f t="shared" si="53"/>
        <v>3</v>
      </c>
      <c r="S95" s="4">
        <f t="shared" si="62"/>
        <v>53</v>
      </c>
      <c r="T95" s="6"/>
    </row>
    <row r="96" spans="1:20" ht="15" x14ac:dyDescent="0.2">
      <c r="A96" s="1">
        <f t="shared" si="43"/>
        <v>42642</v>
      </c>
      <c r="B96" s="3" t="str">
        <f t="shared" si="55"/>
        <v>jeudi</v>
      </c>
      <c r="C96" s="15">
        <f t="shared" si="44"/>
        <v>4</v>
      </c>
      <c r="D96" s="4">
        <f t="shared" si="56"/>
        <v>40</v>
      </c>
      <c r="E96" s="6"/>
      <c r="F96" s="1">
        <f t="shared" si="46"/>
        <v>42672</v>
      </c>
      <c r="G96" s="3" t="str">
        <f t="shared" si="57"/>
        <v>samedi</v>
      </c>
      <c r="H96" s="15">
        <f t="shared" si="47"/>
        <v>6</v>
      </c>
      <c r="I96" s="4">
        <f t="shared" si="58"/>
        <v>44</v>
      </c>
      <c r="J96" s="6"/>
      <c r="K96" s="1">
        <f t="shared" si="49"/>
        <v>42703</v>
      </c>
      <c r="L96" s="3" t="str">
        <f t="shared" si="59"/>
        <v>mardi</v>
      </c>
      <c r="M96" s="15">
        <f t="shared" si="50"/>
        <v>2</v>
      </c>
      <c r="N96" s="4">
        <f t="shared" si="60"/>
        <v>49</v>
      </c>
      <c r="O96" s="6"/>
      <c r="P96" s="1">
        <f t="shared" si="52"/>
        <v>42733</v>
      </c>
      <c r="Q96" s="3" t="str">
        <f t="shared" si="61"/>
        <v>jeudi</v>
      </c>
      <c r="R96" s="15">
        <f t="shared" si="53"/>
        <v>4</v>
      </c>
      <c r="S96" s="4">
        <f t="shared" si="62"/>
        <v>53</v>
      </c>
      <c r="T96" s="6"/>
    </row>
    <row r="97" spans="1:20" ht="15" x14ac:dyDescent="0.2">
      <c r="A97" s="1">
        <f t="shared" si="43"/>
        <v>42643</v>
      </c>
      <c r="B97" s="3" t="str">
        <f t="shared" si="55"/>
        <v>vendredi</v>
      </c>
      <c r="C97" s="15">
        <f t="shared" si="44"/>
        <v>5</v>
      </c>
      <c r="D97" s="4">
        <f t="shared" si="56"/>
        <v>40</v>
      </c>
      <c r="E97" s="6"/>
      <c r="F97" s="1">
        <f t="shared" si="46"/>
        <v>42673</v>
      </c>
      <c r="G97" s="3" t="str">
        <f t="shared" si="57"/>
        <v>dimanche</v>
      </c>
      <c r="H97" s="15">
        <f t="shared" si="47"/>
        <v>7</v>
      </c>
      <c r="I97" s="151">
        <f t="shared" si="58"/>
        <v>44</v>
      </c>
      <c r="J97" s="6"/>
      <c r="K97" s="1">
        <f t="shared" si="49"/>
        <v>42704</v>
      </c>
      <c r="L97" s="3" t="str">
        <f t="shared" si="59"/>
        <v>mercredi</v>
      </c>
      <c r="M97" s="15">
        <f t="shared" si="50"/>
        <v>3</v>
      </c>
      <c r="N97" s="4">
        <f t="shared" si="60"/>
        <v>49</v>
      </c>
      <c r="O97" s="6"/>
      <c r="P97" s="1">
        <f t="shared" si="52"/>
        <v>42734</v>
      </c>
      <c r="Q97" s="3" t="str">
        <f t="shared" si="61"/>
        <v>vendredi</v>
      </c>
      <c r="R97" s="15">
        <f t="shared" si="53"/>
        <v>5</v>
      </c>
      <c r="S97" s="4">
        <f t="shared" si="62"/>
        <v>53</v>
      </c>
      <c r="T97" s="6"/>
    </row>
    <row r="98" spans="1:20" ht="15" x14ac:dyDescent="0.2">
      <c r="A98" s="1"/>
      <c r="B98" s="3"/>
      <c r="C98" s="3"/>
      <c r="D98" s="4"/>
      <c r="E98" s="6"/>
      <c r="F98" s="1">
        <f t="shared" si="46"/>
        <v>42674</v>
      </c>
      <c r="G98" s="3" t="str">
        <f t="shared" si="57"/>
        <v>lundi</v>
      </c>
      <c r="H98" s="15">
        <f t="shared" si="47"/>
        <v>1</v>
      </c>
      <c r="I98" s="4">
        <f t="shared" si="58"/>
        <v>45</v>
      </c>
      <c r="J98" s="6"/>
      <c r="O98" s="6"/>
      <c r="P98" s="1">
        <f t="shared" si="52"/>
        <v>42735</v>
      </c>
      <c r="Q98" s="3" t="str">
        <f t="shared" si="61"/>
        <v>samedi</v>
      </c>
      <c r="R98" s="15">
        <f t="shared" si="53"/>
        <v>6</v>
      </c>
      <c r="S98" s="151">
        <f t="shared" si="62"/>
        <v>53</v>
      </c>
      <c r="T98" s="6"/>
    </row>
    <row r="99" spans="1:20" ht="6.95" customHeight="1" x14ac:dyDescent="0.2">
      <c r="A99" s="9"/>
      <c r="B99" s="10"/>
      <c r="C99" s="10"/>
      <c r="D99" s="11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15" x14ac:dyDescent="0.2">
      <c r="A100" s="1"/>
      <c r="B100" s="3"/>
      <c r="C100" s="3"/>
      <c r="D100" s="4"/>
      <c r="O100" s="7"/>
    </row>
  </sheetData>
  <mergeCells count="26">
    <mergeCell ref="X19:Y19"/>
    <mergeCell ref="X20:Y20"/>
    <mergeCell ref="X21:Y21"/>
    <mergeCell ref="X22:Y22"/>
    <mergeCell ref="V22:W22"/>
    <mergeCell ref="V19:W19"/>
    <mergeCell ref="V20:W20"/>
    <mergeCell ref="V21:W21"/>
    <mergeCell ref="X10:Y10"/>
    <mergeCell ref="X11:Y11"/>
    <mergeCell ref="X12:Y12"/>
    <mergeCell ref="X13:Y13"/>
    <mergeCell ref="X14:Y14"/>
    <mergeCell ref="X15:Y15"/>
    <mergeCell ref="X16:Y16"/>
    <mergeCell ref="X17:Y17"/>
    <mergeCell ref="X18:Y18"/>
    <mergeCell ref="V16:W16"/>
    <mergeCell ref="V17:W17"/>
    <mergeCell ref="V18:W18"/>
    <mergeCell ref="V15:W15"/>
    <mergeCell ref="V10:W10"/>
    <mergeCell ref="V11:W11"/>
    <mergeCell ref="V12:W12"/>
    <mergeCell ref="V13:W13"/>
    <mergeCell ref="V14:W1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O67"/>
  <sheetViews>
    <sheetView tabSelected="1" zoomScale="55" zoomScaleNormal="55" workbookViewId="0">
      <selection activeCell="A2" sqref="A2:B2"/>
    </sheetView>
  </sheetViews>
  <sheetFormatPr baseColWidth="10" defaultRowHeight="14.25" x14ac:dyDescent="0.2"/>
  <cols>
    <col min="1" max="1" width="5.625" style="23" customWidth="1"/>
    <col min="2" max="2" width="20.625" style="23" customWidth="1"/>
    <col min="3" max="9" width="2.625" style="23" customWidth="1"/>
    <col min="10" max="58" width="3.625" style="23" hidden="1" customWidth="1"/>
    <col min="59" max="59" width="2.625" style="23" customWidth="1"/>
    <col min="60" max="152" width="3.375" style="23" customWidth="1"/>
    <col min="153" max="153" width="20.625" style="23" customWidth="1"/>
    <col min="154" max="154" width="5.625" style="23" customWidth="1"/>
    <col min="155" max="300" width="3.625" style="23" customWidth="1"/>
    <col min="301" max="16384" width="11" style="23"/>
  </cols>
  <sheetData>
    <row r="1" spans="1:1081" ht="39.950000000000003" customHeight="1" x14ac:dyDescent="0.2">
      <c r="A1" s="232">
        <v>2016</v>
      </c>
      <c r="B1" s="232"/>
    </row>
    <row r="2" spans="1:1081" ht="39.950000000000003" customHeight="1" thickBot="1" x14ac:dyDescent="0.25">
      <c r="A2" s="233" t="s">
        <v>15</v>
      </c>
      <c r="B2" s="233"/>
    </row>
    <row r="3" spans="1:1081" ht="45.75" thickBot="1" x14ac:dyDescent="0.25">
      <c r="A3" s="179"/>
      <c r="B3" s="19"/>
      <c r="C3" s="182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3"/>
      <c r="AZ3" s="183"/>
      <c r="BA3" s="183"/>
      <c r="BB3" s="183"/>
      <c r="BC3" s="183"/>
      <c r="BD3" s="183"/>
      <c r="BE3" s="183"/>
      <c r="BF3" s="183"/>
      <c r="BG3" s="184"/>
      <c r="BH3" s="192">
        <f>IF(Feuil1!X1="1er trimestre",Feuil1!A1,IF(Feuil1!X1="2eme trimestre",Feuil1!P1,IF(Feuil1!X1="3eme trimestre",Feuil1!K34,IF(Feuil1!X1="4eme trimestre",Feuil1!F67))))</f>
        <v>42552</v>
      </c>
      <c r="BI3" s="193"/>
      <c r="BJ3" s="193"/>
      <c r="BK3" s="193"/>
      <c r="BL3" s="193"/>
      <c r="BM3" s="193"/>
      <c r="BN3" s="193"/>
      <c r="BO3" s="193"/>
      <c r="BP3" s="193"/>
      <c r="BQ3" s="193"/>
      <c r="BR3" s="193"/>
      <c r="BS3" s="193"/>
      <c r="BT3" s="193"/>
      <c r="BU3" s="193"/>
      <c r="BV3" s="193"/>
      <c r="BW3" s="193"/>
      <c r="BX3" s="193"/>
      <c r="BY3" s="193"/>
      <c r="BZ3" s="193"/>
      <c r="CA3" s="193"/>
      <c r="CB3" s="193"/>
      <c r="CC3" s="193"/>
      <c r="CD3" s="193"/>
      <c r="CE3" s="193"/>
      <c r="CF3" s="193"/>
      <c r="CG3" s="193"/>
      <c r="CH3" s="193"/>
      <c r="CI3" s="193"/>
      <c r="CJ3" s="193"/>
      <c r="CK3" s="193"/>
      <c r="CL3" s="194"/>
      <c r="CM3" s="192">
        <f>IF(Feuil1!X1="1er trimestre",Feuil1!F1,IF(Feuil1!X1="2eme trimestre",Feuil1!A34,IF(Feuil1!X1="3eme trimestre",Feuil1!P34,IF(Feuil1!X1="4eme trimestre",Feuil1!K67))))</f>
        <v>42583</v>
      </c>
      <c r="CN3" s="193"/>
      <c r="CO3" s="193"/>
      <c r="CP3" s="193"/>
      <c r="CQ3" s="193"/>
      <c r="CR3" s="193"/>
      <c r="CS3" s="193"/>
      <c r="CT3" s="193"/>
      <c r="CU3" s="193"/>
      <c r="CV3" s="193"/>
      <c r="CW3" s="193"/>
      <c r="CX3" s="193"/>
      <c r="CY3" s="193"/>
      <c r="CZ3" s="193"/>
      <c r="DA3" s="193"/>
      <c r="DB3" s="193"/>
      <c r="DC3" s="193"/>
      <c r="DD3" s="193"/>
      <c r="DE3" s="193"/>
      <c r="DF3" s="193"/>
      <c r="DG3" s="193"/>
      <c r="DH3" s="193"/>
      <c r="DI3" s="193"/>
      <c r="DJ3" s="193"/>
      <c r="DK3" s="193"/>
      <c r="DL3" s="193"/>
      <c r="DM3" s="193"/>
      <c r="DN3" s="193"/>
      <c r="DO3" s="193"/>
      <c r="DP3" s="193"/>
      <c r="DQ3" s="194"/>
      <c r="DR3" s="192">
        <f>IF(Feuil1!X1="1er trimestre",Feuil1!K1,IF(Feuil1!X1="2eme trimestre",Feuil1!F34,IF(Feuil1!X1="3eme trimestre",Feuil1!A67,IF(Feuil1!X1="4eme trimestre",Feuil1!P67))))</f>
        <v>42614</v>
      </c>
      <c r="DS3" s="193"/>
      <c r="DT3" s="193"/>
      <c r="DU3" s="193"/>
      <c r="DV3" s="193"/>
      <c r="DW3" s="193"/>
      <c r="DX3" s="193"/>
      <c r="DY3" s="193"/>
      <c r="DZ3" s="193"/>
      <c r="EA3" s="193"/>
      <c r="EB3" s="193"/>
      <c r="EC3" s="193"/>
      <c r="ED3" s="193"/>
      <c r="EE3" s="193"/>
      <c r="EF3" s="193"/>
      <c r="EG3" s="193"/>
      <c r="EH3" s="193"/>
      <c r="EI3" s="193"/>
      <c r="EJ3" s="193"/>
      <c r="EK3" s="193"/>
      <c r="EL3" s="193"/>
      <c r="EM3" s="193"/>
      <c r="EN3" s="193"/>
      <c r="EO3" s="193"/>
      <c r="EP3" s="193"/>
      <c r="EQ3" s="193"/>
      <c r="ER3" s="193"/>
      <c r="ES3" s="193"/>
      <c r="ET3" s="193"/>
      <c r="EU3" s="193"/>
      <c r="EV3" s="194"/>
      <c r="EW3" s="20"/>
      <c r="EX3" s="20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</row>
    <row r="4" spans="1:1081" ht="38.25" customHeight="1" thickBot="1" x14ac:dyDescent="0.25">
      <c r="A4" s="180"/>
      <c r="B4" s="24"/>
      <c r="C4" s="189"/>
      <c r="D4" s="190"/>
      <c r="E4" s="190"/>
      <c r="F4" s="190"/>
      <c r="G4" s="190"/>
      <c r="H4" s="190"/>
      <c r="I4" s="190"/>
      <c r="J4" s="190"/>
      <c r="K4" s="191"/>
      <c r="L4" s="187"/>
      <c r="M4" s="187"/>
      <c r="N4" s="187"/>
      <c r="O4" s="187"/>
      <c r="P4" s="187"/>
      <c r="Q4" s="188"/>
      <c r="R4" s="185"/>
      <c r="S4" s="186"/>
      <c r="T4" s="187"/>
      <c r="U4" s="187"/>
      <c r="V4" s="187"/>
      <c r="W4" s="187"/>
      <c r="X4" s="188"/>
      <c r="Y4" s="185"/>
      <c r="Z4" s="186"/>
      <c r="AA4" s="187"/>
      <c r="AB4" s="187"/>
      <c r="AC4" s="187"/>
      <c r="AD4" s="187"/>
      <c r="AE4" s="188"/>
      <c r="AF4" s="185"/>
      <c r="AG4" s="186"/>
      <c r="AH4" s="187"/>
      <c r="AI4" s="187"/>
      <c r="AJ4" s="187"/>
      <c r="AK4" s="187"/>
      <c r="AL4" s="188"/>
      <c r="AM4" s="185"/>
      <c r="AN4" s="186"/>
      <c r="AO4" s="187"/>
      <c r="AP4" s="187"/>
      <c r="AQ4" s="187"/>
      <c r="AR4" s="187"/>
      <c r="AS4" s="188"/>
      <c r="AT4" s="185"/>
      <c r="AU4" s="186"/>
      <c r="AV4" s="187"/>
      <c r="AW4" s="187"/>
      <c r="AX4" s="187"/>
      <c r="AY4" s="187"/>
      <c r="AZ4" s="188"/>
      <c r="BA4" s="185"/>
      <c r="BB4" s="186"/>
      <c r="BC4" s="187"/>
      <c r="BD4" s="187"/>
      <c r="BE4" s="187"/>
      <c r="BF4" s="187"/>
      <c r="BG4" s="188"/>
      <c r="BH4" s="172">
        <f>IF(Feuil1!X1="1er trimestre",Feuil1!D4,IF(Feuil1!X1="2eme trimestre",Feuil1!S4,IF(Feuil1!X1="3eme trimestre",Feuil1!N37,IF(Feuil1!X1="4eme trimestre",Feuil1!I70))))</f>
        <v>27</v>
      </c>
      <c r="BI4" s="173"/>
      <c r="BJ4" s="173"/>
      <c r="BK4" s="173"/>
      <c r="BL4" s="173"/>
      <c r="BM4" s="173"/>
      <c r="BN4" s="174">
        <f>IF(Feuil1!X1="1er trimestre",Feuil1!D11,IF(Feuil1!X1="2eme trimestre",Feuil1!S11,IF(Feuil1!X1="3eme trimestre",Feuil1!N44,IF(Feuil1!X1="4eme trimestre",Feuil1!I77))))</f>
        <v>28</v>
      </c>
      <c r="BO4" s="174"/>
      <c r="BP4" s="174"/>
      <c r="BQ4" s="174"/>
      <c r="BR4" s="174"/>
      <c r="BS4" s="174"/>
      <c r="BT4" s="174"/>
      <c r="BU4" s="175">
        <f>IF(Feuil1!X1="1er trimestre",Feuil1!D18,IF(Feuil1!X1="2eme trimestre",Feuil1!S18,IF(Feuil1!X1="3eme trimestre",Feuil1!N51,IF(Feuil1!X1="4eme trimestre",Feuil1!I84))))</f>
        <v>29</v>
      </c>
      <c r="BV4" s="175"/>
      <c r="BW4" s="175"/>
      <c r="BX4" s="175"/>
      <c r="BY4" s="175"/>
      <c r="BZ4" s="175"/>
      <c r="CA4" s="175"/>
      <c r="CB4" s="176">
        <f>IF(Feuil1!X1="1er trimestre",Feuil1!D25,IF(Feuil1!X1="2eme trimestre",Feuil1!S25,IF(Feuil1!X1="3eme trimestre",Feuil1!N58,IF(Feuil1!X1="4eme trimestre",Feuil1!I91))))</f>
        <v>30</v>
      </c>
      <c r="CC4" s="176"/>
      <c r="CD4" s="176"/>
      <c r="CE4" s="176"/>
      <c r="CF4" s="176"/>
      <c r="CG4" s="176"/>
      <c r="CH4" s="176"/>
      <c r="CI4" s="176">
        <f>IF(Feuil1!X1="1er trimestre",Feuil1!D32,IF(Feuil1!X1="2eme trimestre",Feuil1!D35,IF(Feuil1!X1="3eme trimestre",Feuil1!N65,IF(Feuil1!X1="4eme trimestre",Feuil1!I98))))</f>
        <v>31</v>
      </c>
      <c r="CJ4" s="176"/>
      <c r="CK4" s="176"/>
      <c r="CL4" s="176"/>
      <c r="CM4" s="176"/>
      <c r="CN4" s="176"/>
      <c r="CO4" s="176"/>
      <c r="CP4" s="178"/>
      <c r="CQ4" s="178"/>
      <c r="CR4" s="176">
        <f>IF(Feuil1!X1="1er trimestre",Feuil1!I13,IF(Feuil1!X1="2eme trimestre",Feuil1!D42,IF(Feuil1!X1="3eme trimestre",Feuil1!S48,IF(Feuil1!X1="4eme trimestre",Feuil1!N74))))</f>
        <v>33</v>
      </c>
      <c r="CS4" s="176"/>
      <c r="CT4" s="176"/>
      <c r="CU4" s="176"/>
      <c r="CV4" s="176"/>
      <c r="CW4" s="176"/>
      <c r="CX4" s="176"/>
      <c r="CY4" s="176">
        <f>IF(Feuil1!X1="1er trimestre",Feuil1!I20,IF(Feuil1!X1="2eme trimestre",Feuil1!D49,IF(Feuil1!X1="3eme trimestre",Feuil1!S55,IF(Feuil1!X1="4eme trimestre",Feuil1!N81))))</f>
        <v>34</v>
      </c>
      <c r="CZ4" s="176"/>
      <c r="DA4" s="176"/>
      <c r="DB4" s="176"/>
      <c r="DC4" s="176"/>
      <c r="DD4" s="176"/>
      <c r="DE4" s="176"/>
      <c r="DF4" s="176">
        <f>IF(Feuil1!X1="1er trimestre",Feuil1!I27,IF(Feuil1!X1="2eme trimestre",Feuil1!D56,IF(Feuil1!X1="3eme trimestre",Feuil1!S62,IF(Feuil1!X1="4eme trimestre",Feuil1!N88))))</f>
        <v>35</v>
      </c>
      <c r="DG4" s="176"/>
      <c r="DH4" s="176"/>
      <c r="DI4" s="176"/>
      <c r="DJ4" s="176"/>
      <c r="DK4" s="176"/>
      <c r="DL4" s="176"/>
      <c r="DM4" s="133"/>
      <c r="DO4" s="177">
        <f>IF(Feuil1!X1="1er trimestre",Feuil1!N4,IF(Feuil1!X1="2eme trimestre",Feuil1!I37,IF(Feuil1!X1="3eme trimestre",Feuil1!D70,IF(Feuil1!X1="4eme trimestre",Feuil1!S70))))</f>
        <v>36</v>
      </c>
      <c r="DP4" s="177"/>
      <c r="DQ4" s="177"/>
      <c r="DR4" s="177"/>
      <c r="DS4" s="177"/>
      <c r="DT4" s="177"/>
      <c r="DU4" s="177"/>
      <c r="DV4" s="147"/>
      <c r="DW4" s="177">
        <f>IF(Feuil1!X1="1er trimestre",Feuil1!N11,IF(Feuil1!X1="2eme trimestre",Feuil1!I44,IF(Feuil1!X1="3eme trimestre",Feuil1!D77,IF(Feuil1!X1="4eme trimestre",Feuil1!S77))))</f>
        <v>37</v>
      </c>
      <c r="DX4" s="177"/>
      <c r="DY4" s="177"/>
      <c r="DZ4" s="177"/>
      <c r="EA4" s="177"/>
      <c r="EB4" s="177"/>
      <c r="EC4" s="147"/>
      <c r="ED4" s="177">
        <f>IF(Feuil1!X1="1er trimestre",Feuil1!N18,IF(Feuil1!X1="2eme trimestre",Feuil1!I51,IF(Feuil1!X1="3eme trimestre",Feuil1!D84,IF(Feuil1!X1="4eme trimestre",Feuil1!S84))))</f>
        <v>38</v>
      </c>
      <c r="EE4" s="177"/>
      <c r="EF4" s="177"/>
      <c r="EG4" s="177"/>
      <c r="EH4" s="177"/>
      <c r="EI4" s="177"/>
      <c r="EJ4" s="147"/>
      <c r="EK4" s="176">
        <f>IF(Feuil1!X1="1er trimestre",Feuil1!N25,IF(Feuil1!X1="2eme trimestre",Feuil1!I58,IF(Feuil1!X1="3eme trimestre",Feuil1!D91,IF(Feuil1!X1="4eme trimestre",Feuil1!S91))))</f>
        <v>39</v>
      </c>
      <c r="EL4" s="176"/>
      <c r="EM4" s="176"/>
      <c r="EN4" s="176"/>
      <c r="EO4" s="176"/>
      <c r="EP4" s="176"/>
      <c r="EQ4" s="148"/>
      <c r="ER4" s="176">
        <f>IF(Feuil1!X1="1er trimestre",Feuil1!N32,IF(Feuil1!X1="2eme trimestre",Feuil1!I64,IF(Feuil1!X1="3eme trimestre",Feuil1!D97,IF(Feuil1!X1="4eme trimestre",Feuil1!S98))))</f>
        <v>40</v>
      </c>
      <c r="ES4" s="176"/>
      <c r="ET4" s="176"/>
      <c r="EU4" s="176"/>
      <c r="EV4" s="176"/>
      <c r="EW4" s="25"/>
      <c r="EX4" s="26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/>
      <c r="KI4" s="21"/>
      <c r="KJ4" s="21"/>
      <c r="KK4" s="21"/>
      <c r="KL4" s="21"/>
      <c r="KM4" s="21"/>
      <c r="KN4" s="21"/>
    </row>
    <row r="5" spans="1:1081" ht="32.65" customHeight="1" thickBot="1" x14ac:dyDescent="0.25">
      <c r="A5" s="180"/>
      <c r="B5" s="205"/>
      <c r="C5" s="207"/>
      <c r="D5" s="209"/>
      <c r="E5" s="211"/>
      <c r="F5" s="246"/>
      <c r="G5" s="196"/>
      <c r="H5" s="198"/>
      <c r="I5" s="200"/>
      <c r="J5" s="122"/>
      <c r="K5" s="123"/>
      <c r="L5" s="124"/>
      <c r="M5" s="124"/>
      <c r="N5" s="124"/>
      <c r="O5" s="124"/>
      <c r="P5" s="124"/>
      <c r="Q5" s="125"/>
      <c r="R5" s="126"/>
      <c r="S5" s="127"/>
      <c r="T5" s="124"/>
      <c r="U5" s="124"/>
      <c r="V5" s="124"/>
      <c r="W5" s="124"/>
      <c r="X5" s="125"/>
      <c r="Y5" s="126"/>
      <c r="Z5" s="127"/>
      <c r="AA5" s="124"/>
      <c r="AB5" s="124"/>
      <c r="AC5" s="124"/>
      <c r="AD5" s="124"/>
      <c r="AE5" s="125"/>
      <c r="AF5" s="126"/>
      <c r="AG5" s="127"/>
      <c r="AH5" s="124"/>
      <c r="AI5" s="124"/>
      <c r="AJ5" s="124"/>
      <c r="AK5" s="124"/>
      <c r="AL5" s="125"/>
      <c r="AM5" s="126"/>
      <c r="AN5" s="127"/>
      <c r="AO5" s="124"/>
      <c r="AP5" s="124"/>
      <c r="AQ5" s="124"/>
      <c r="AR5" s="124"/>
      <c r="AS5" s="125"/>
      <c r="AT5" s="126"/>
      <c r="AU5" s="127"/>
      <c r="AV5" s="124"/>
      <c r="AW5" s="124"/>
      <c r="AX5" s="124"/>
      <c r="AY5" s="124"/>
      <c r="AZ5" s="125"/>
      <c r="BA5" s="126"/>
      <c r="BB5" s="127"/>
      <c r="BC5" s="124"/>
      <c r="BD5" s="124"/>
      <c r="BE5" s="124"/>
      <c r="BF5" s="124"/>
      <c r="BG5" s="248"/>
      <c r="BH5" s="134">
        <f>IF(Feuil1!X1="1er trimestre",7,IF(Feuil1!X1="2eme trimestre",Feuil1!R2,IF(Feuil1!X1="3eme trimestre",Feuil1!M35,IF(Feuil1!X1="4eme trimestre",Feuil1!H68))))</f>
        <v>5</v>
      </c>
      <c r="BI5" s="128">
        <f>IF(Feuil1!X1="1er trimestre",Feuil1!C3,IF(Feuil1!X1="2eme trimestre",Feuil1!R3,IF(Feuil1!X1="3eme trimestre",Feuil1!M36,IF(Feuil1!X1="4eme trimestre",Feuil1!H69))))</f>
        <v>6</v>
      </c>
      <c r="BJ5" s="134">
        <f>IF(Feuil1!X1="1er trimestre",Feuil1!C4,IF(Feuil1!X1="2eme trimestre",Feuil1!R4,IF(Feuil1!X1="3eme trimestre",Feuil1!M37,IF(Feuil1!X1="4eme trimestre",Feuil1!H70))))</f>
        <v>7</v>
      </c>
      <c r="BK5" s="128">
        <f>IF(Feuil1!X1="1er trimestre",Feuil1!C5,IF(Feuil1!X1="2eme trimestre",Feuil1!R5,IF(Feuil1!X1="3eme trimestre",Feuil1!M38,IF(Feuil1!X1="4eme trimestre",Feuil1!H71))))</f>
        <v>1</v>
      </c>
      <c r="BL5" s="128">
        <f>IF(Feuil1!X1="1er trimestre",Feuil1!C6,IF(Feuil1!X1="2eme trimestre",Feuil1!R6,IF(Feuil1!X1="3eme trimestre",Feuil1!M39,IF(Feuil1!X1="4eme trimestre",Feuil1!H72))))</f>
        <v>2</v>
      </c>
      <c r="BM5" s="128">
        <f>IF(Feuil1!X1="1er trimestre",Feuil1!C7,IF(Feuil1!X1="2eme trimestre",Feuil1!R7,IF(Feuil1!X1="3eme trimestre",Feuil1!M40,IF(Feuil1!X1="4eme trimestre",Feuil1!H73))))</f>
        <v>3</v>
      </c>
      <c r="BN5" s="128">
        <f>IF(Feuil1!X1="1er trimestre",Feuil1!C8,IF(Feuil1!X1="2eme trimestre",Feuil1!R8,IF(Feuil1!X1="3eme trimestre",Feuil1!M41,IF(Feuil1!X1="4eme trimestre",Feuil1!H74))))</f>
        <v>4</v>
      </c>
      <c r="BO5" s="128">
        <f>IF(Feuil1!X1="1er trimestre",Feuil1!C9,IF(Feuil1!X1="2eme trimestre",Feuil1!R9,IF(Feuil1!X1="3eme trimestre",Feuil1!M42,IF(Feuil1!X1="4eme trimestre",Feuil1!H75))))</f>
        <v>5</v>
      </c>
      <c r="BP5" s="128">
        <f>IF(Feuil1!X1="1er trimestre",Feuil1!C10,IF(Feuil1!X1="2eme trimestre",Feuil1!R10,IF(Feuil1!X1="3eme trimestre",Feuil1!M43,IF(Feuil1!X1="4eme trimestre",Feuil1!H76))))</f>
        <v>6</v>
      </c>
      <c r="BQ5" s="128">
        <f>IF(Feuil1!X1="1er trimestre",Feuil1!C11,IF(Feuil1!X1="2eme trimestre",Feuil1!R11,IF(Feuil1!X1="3eme trimestre",Feuil1!M44,IF(Feuil1!X1="4eme trimestre",Feuil1!H77))))</f>
        <v>7</v>
      </c>
      <c r="BR5" s="128">
        <f>IF(Feuil1!X1="1er trimestre",Feuil1!C12,IF(Feuil1!X1="2eme trimestre",Feuil1!R12,IF(Feuil1!X1="3eme trimestre",Feuil1!M45,IF(Feuil1!X1="4eme trimestre",Feuil1!H78))))</f>
        <v>1</v>
      </c>
      <c r="BS5" s="128">
        <f>IF(Feuil1!X1="1er trimestre",Feuil1!C13,IF(Feuil1!X1="2eme trimestre",Feuil1!R13,IF(Feuil1!X1="3eme trimestre",Feuil1!M46,IF(Feuil1!X1="4eme trimestre",Feuil1!H79))))</f>
        <v>2</v>
      </c>
      <c r="BT5" s="128">
        <f>IF(Feuil1!X1="1er trimestre",Feuil1!C14,IF(Feuil1!X1="2eme trimestre",Feuil1!R14,IF(Feuil1!X1="3eme trimestre",Feuil1!M47,IF(Feuil1!X1="4eme trimestre",Feuil1!H80))))</f>
        <v>3</v>
      </c>
      <c r="BU5" s="128">
        <f>IF(Feuil1!X1="1er trimestre",Feuil1!C15,IF(Feuil1!X1="2eme trimestre",Feuil1!R15,IF(Feuil1!X1="3eme trimestre",7,IF(Feuil1!X1="4eme trimestre",Feuil1!H81))))</f>
        <v>7</v>
      </c>
      <c r="BV5" s="128">
        <f>IF(Feuil1!X1="1er trimestre",Feuil1!C16,IF(Feuil1!X1="2eme trimestre",Feuil1!R16,IF(Feuil1!X1="3eme trimestre",Feuil1!M49,IF(Feuil1!X1="4eme trimestre",Feuil1!H82))))</f>
        <v>5</v>
      </c>
      <c r="BW5" s="128">
        <f>IF(Feuil1!X1="1er trimestre",Feuil1!C17,IF(Feuil1!X1="2eme trimestre",Feuil1!R17,IF(Feuil1!X1="3eme trimestre",Feuil1!M50,IF(Feuil1!X1="4eme trimestre",Feuil1!H83))))</f>
        <v>6</v>
      </c>
      <c r="BX5" s="128">
        <f>IF(Feuil1!X1="1er trimestre",Feuil1!C18,IF(Feuil1!X1="2eme trimestre",Feuil1!R18,IF(Feuil1!X1="3eme trimestre",Feuil1!M51,IF(Feuil1!X1="4eme trimestre",Feuil1!H84))))</f>
        <v>7</v>
      </c>
      <c r="BY5" s="128">
        <f>IF(Feuil1!X1="1er trimestre",Feuil1!C19,IF(Feuil1!X1="2eme trimestre",Feuil1!R19,IF(Feuil1!X1="3eme trimestre",Feuil1!M52,IF(Feuil1!X1="4eme trimestre",Feuil1!H85))))</f>
        <v>1</v>
      </c>
      <c r="BZ5" s="128">
        <f>IF(Feuil1!X1="1er trimestre",Feuil1!C20,IF(Feuil1!X1="2eme trimestre",Feuil1!R20,IF(Feuil1!X1="3eme trimestre",Feuil1!M53,IF(Feuil1!X1="4eme trimestre",Feuil1!H86))))</f>
        <v>2</v>
      </c>
      <c r="CA5" s="128">
        <f>IF(Feuil1!X1="1er trimestre",Feuil1!C21,IF(Feuil1!X1="2eme trimestre",Feuil1!R21,IF(Feuil1!X1="3eme trimestre",Feuil1!M54,IF(Feuil1!X1="4eme trimestre",Feuil1!H87))))</f>
        <v>3</v>
      </c>
      <c r="CB5" s="128">
        <f>IF(Feuil1!X1="1er trimestre",Feuil1!C22,IF(Feuil1!X1="2eme trimestre",Feuil1!R22,IF(Feuil1!X1="3eme trimestre",Feuil1!M55,IF(Feuil1!X1="4eme trimestre",Feuil1!H88))))</f>
        <v>4</v>
      </c>
      <c r="CC5" s="128">
        <f>IF(Feuil1!X1="1er trimestre",Feuil1!C23,IF(Feuil1!X1="2eme trimestre",Feuil1!R23,IF(Feuil1!X1="3eme trimestre",Feuil1!M56,IF(Feuil1!X1="4eme trimestre",Feuil1!H89))))</f>
        <v>5</v>
      </c>
      <c r="CD5" s="128">
        <f>IF(Feuil1!X1="1er trimestre",Feuil1!C24,IF(Feuil1!X1="2eme trimestre",Feuil1!R24,IF(Feuil1!X1="3eme trimestre",Feuil1!M57,IF(Feuil1!X1="4eme trimestre",Feuil1!H90))))</f>
        <v>6</v>
      </c>
      <c r="CE5" s="128">
        <f>IF(Feuil1!X1="1er trimestre",Feuil1!C25,IF(Feuil1!X1="2eme trimestre",Feuil1!R25,IF(Feuil1!X1="3eme trimestre",Feuil1!M58,IF(Feuil1!X1="4eme trimestre",Feuil1!H91))))</f>
        <v>7</v>
      </c>
      <c r="CF5" s="128">
        <f>IF(Feuil1!X1="1er trimestre",Feuil1!C26,IF(Feuil1!X1="2eme trimestre",Feuil1!R26,IF(Feuil1!X1="3eme trimestre",Feuil1!M59,IF(Feuil1!X1="4eme trimestre",Feuil1!H92))))</f>
        <v>1</v>
      </c>
      <c r="CG5" s="128">
        <f>IF(Feuil1!X1="1er trimestre",Feuil1!C27,IF(Feuil1!X1="2eme trimestre",Feuil1!R27,IF(Feuil1!X1="3eme trimestre",Feuil1!M60,IF(Feuil1!X1="4eme trimestre",Feuil1!H93))))</f>
        <v>2</v>
      </c>
      <c r="CH5" s="128">
        <f>IF(Feuil1!X1="1er trimestre",Feuil1!C28,IF(Feuil1!X1="2eme trimestre",Feuil1!R28,IF(Feuil1!X1="3eme trimestre",Feuil1!M61,IF(Feuil1!X1="4eme trimestre",Feuil1!H94))))</f>
        <v>3</v>
      </c>
      <c r="CI5" s="128">
        <f>IF(Feuil1!X1="1er trimestre",Feuil1!C29,IF(Feuil1!X1="2eme trimestre",Feuil1!R29,IF(Feuil1!X1="3eme trimestre",Feuil1!M62,IF(Feuil1!X1="4eme trimestre",Feuil1!H95))))</f>
        <v>4</v>
      </c>
      <c r="CJ5" s="128">
        <f>IF(Feuil1!X1="1er trimestre",Feuil1!C30,IF(Feuil1!X1="2eme trimestre",Feuil1!R30,IF(Feuil1!X1="3eme trimestre",Feuil1!M63,IF(Feuil1!X1="4eme trimestre",Feuil1!H96))))</f>
        <v>5</v>
      </c>
      <c r="CK5" s="128">
        <f>IF(Feuil1!X1="1er trimestre",Feuil1!C31,IF(Feuil1!X1="2eme trimestre",Feuil1!R31,IF(Feuil1!X1="3eme trimestre",Feuil1!M64,IF(Feuil1!X1="4eme trimestre",Feuil1!H97))))</f>
        <v>6</v>
      </c>
      <c r="CL5" s="128">
        <f>IF(Feuil1!X1="1er trimestre",Feuil1!C32,IF(Feuil1!X1="2eme trimestre",Feuil1!R32,IF(Feuil1!X1="3eme trimestre",Feuil1!M65,IF(Feuil1!X1="4eme trimestre",Feuil1!H98))))</f>
        <v>7</v>
      </c>
      <c r="CM5" s="130">
        <f>IF(Feuil1!X1="1er trimestre",Feuil1!H2,IF(Feuil1!X1="2eme trimestre",Feuil1!C35,IF(Feuil1!X1="3eme trimestre",Feuil1!R35,IF(Feuil1!X1="4eme trimestre",7))))</f>
        <v>1</v>
      </c>
      <c r="CN5" s="130">
        <f>IF(Feuil1!X1="1er trimestre",Feuil1!H3,IF(Feuil1!X1="2eme trimestre",7,IF(Feuil1!X1="3eme trimestre",Feuil1!R36,IF(Feuil1!X1="4eme trimestre",Feuil1!M69))))</f>
        <v>2</v>
      </c>
      <c r="CO5" s="130">
        <f>IF(Feuil1!X1="1er trimestre",Feuil1!H4,IF(Feuil1!X1="2eme trimestre",Feuil1!C37,IF(Feuil1!X1="3eme trimestre",Feuil1!R37,IF(Feuil1!X1="4eme trimestre",Feuil1!M70))))</f>
        <v>3</v>
      </c>
      <c r="CP5" s="130">
        <f>IF(Feuil1!X1="1er trimestre",Feuil1!H5,IF(Feuil1!X1="2eme trimestre",Feuil1!C38,IF(Feuil1!X1="3eme trimestre",Feuil1!R38,IF(Feuil1!X1="4eme trimestre",Feuil1!M71))))</f>
        <v>4</v>
      </c>
      <c r="CQ5" s="146">
        <f>IF(Feuil1!X1="1er trimestre",Feuil1!H6,IF(Feuil1!X1="2eme trimestre",Feuil1!C39,IF(Feuil1!X1="3eme trimestre",Feuil1!R39,IF(Feuil1!X1="4eme trimestre",Feuil1!M72))))</f>
        <v>5</v>
      </c>
      <c r="CR5" s="129">
        <f>IF(Feuil1!X1="1er trimestre",Feuil1!H7,IF(Feuil1!X1="2eme trimestre",Feuil1!C40,IF(Feuil1!X1="3eme trimestre",Feuil1!R40,IF(Feuil1!X1="4eme trimestre",Feuil1!M73))))</f>
        <v>6</v>
      </c>
      <c r="CS5" s="129">
        <f>IF(Feuil1!X1="1er trimestre",Feuil1!H8,IF(Feuil1!X1="2eme trimestre",Feuil1!C41,IF(Feuil1!X1="3eme trimestre",Feuil1!R41,IF(Feuil1!X1="4eme trimestre",Feuil1!M74))))</f>
        <v>7</v>
      </c>
      <c r="CT5" s="129">
        <f>IF(Feuil1!X1="1er trimestre",Feuil1!H9,IF(Feuil1!X1="2eme trimestre",Feuil1!C42,IF(Feuil1!X1="3eme trimestre",Feuil1!R42,IF(Feuil1!X1="4eme trimestre",Feuil1!M75))))</f>
        <v>1</v>
      </c>
      <c r="CU5" s="129">
        <f>IF(Feuil1!X1="1er trimestre",Feuil1!H10,IF(Feuil1!X1="2eme trimestre",7,IF(Feuil1!X1="3eme trimestre",Feuil1!R43,IF(Feuil1!X1="4eme trimestre",Feuil1!M76))))</f>
        <v>2</v>
      </c>
      <c r="CV5" s="129">
        <f>IF(Feuil1!X1="1er trimestre",Feuil1!H11,IF(Feuil1!X1="2eme trimestre",Feuil1!C44,IF(Feuil1!X1="3eme trimestre",Feuil1!R44,IF(Feuil1!X1="4eme trimestre",Feuil1!M77))))</f>
        <v>3</v>
      </c>
      <c r="CW5" s="129">
        <f>IF(Feuil1!X1="1er trimestre",Feuil1!H12,IF(Feuil1!X1="2eme trimestre",Feuil1!C45,IF(Feuil1!X1="3eme trimestre",Feuil1!R45,IF(Feuil1!X1="4eme trimestre",7))))</f>
        <v>4</v>
      </c>
      <c r="CX5" s="127">
        <f>IF(Feuil1!X1="1er trimestre",Feuil1!H13,IF(Feuil1!X1="2eme trimestre",Feuil1!C46,IF(Feuil1!X1="3eme trimestre",Feuil1!R46,IF(Feuil1!X1="4eme trimestre",Feuil1!M79))))</f>
        <v>5</v>
      </c>
      <c r="CY5" s="130">
        <f>IF(Feuil1!X1="1er trimestre",Feuil1!H14,IF(Feuil1!X1="2eme trimestre",Feuil1!C47,IF(Feuil1!X1="3eme trimestre",Feuil1!R47,IF(Feuil1!X1="4eme trimestre",Feuil1!M80))))</f>
        <v>6</v>
      </c>
      <c r="CZ5" s="130">
        <f>IF(Feuil1!X1="1er trimestre",Feuil1!H15,IF(Feuil1!X1="2eme trimestre",Feuil1!C48,IF(Feuil1!X1="3eme trimestre",Feuil1!R48,IF(Feuil1!X1="4eme trimestre",Feuil1!M81))))</f>
        <v>7</v>
      </c>
      <c r="DA5" s="130">
        <f>IF(Feuil1!X1="1er trimestre",Feuil1!H16,IF(Feuil1!X1="2eme trimestre",Feuil1!C49,IF(Feuil1!X1="3eme trimestre",7,IF(Feuil1!X1="4eme trimestre",Feuil1!M82))))</f>
        <v>7</v>
      </c>
      <c r="DB5" s="130">
        <f>IF(Feuil1!X1="1er trimestre",Feuil1!H17,IF(Feuil1!X1="2eme trimestre",Feuil1!C50,IF(Feuil1!X1="3eme trimestre",Feuil1!R50,IF(Feuil1!X1="4eme trimestre",Feuil1!M83))))</f>
        <v>2</v>
      </c>
      <c r="DC5" s="130">
        <f>IF(Feuil1!X1="1er trimestre",Feuil1!H18,IF(Feuil1!X1="2eme trimestre",Feuil1!C51,IF(Feuil1!X1="3eme trimestre",Feuil1!R51,IF(Feuil1!X1="4eme trimestre",Feuil1!M84))))</f>
        <v>3</v>
      </c>
      <c r="DD5" s="130">
        <f>IF(Feuil1!X1="1er trimestre",Feuil1!H19,IF(Feuil1!X1="2eme trimestre",Feuil1!C52,IF(Feuil1!X1="3eme trimestre",Feuil1!R52,IF(Feuil1!X1="4eme trimestre",Feuil1!M85))))</f>
        <v>4</v>
      </c>
      <c r="DE5" s="127">
        <f>IF(Feuil1!X1="1er trimestre",Feuil1!H20,IF(Feuil1!X1="2eme trimestre",Feuil1!C53,IF(Feuil1!X1="3eme trimestre",Feuil1!R53,IF(Feuil1!X1="4eme trimestre",Feuil1!M86))))</f>
        <v>5</v>
      </c>
      <c r="DF5" s="130">
        <f>IF(Feuil1!X1="1er trimestre",Feuil1!H21,IF(Feuil1!X1="2eme trimestre",Feuil1!C54,IF(Feuil1!X1="3eme trimestre",Feuil1!R54,IF(Feuil1!X1="4eme trimestre",Feuil1!M87))))</f>
        <v>6</v>
      </c>
      <c r="DG5" s="130">
        <f>IF(Feuil1!X1="1er trimestre",Feuil1!H22,IF(Feuil1!X1="2eme trimestre",Feuil1!C55,IF(Feuil1!X1="3eme trimestre",Feuil1!R55,IF(Feuil1!X1="4eme trimestre",Feuil1!M88))))</f>
        <v>7</v>
      </c>
      <c r="DH5" s="130">
        <f>IF(Feuil1!X1="1er trimestre",Feuil1!H23,IF(Feuil1!X1="2eme trimestre",Feuil1!C56,IF(Feuil1!X1="3eme trimestre",Feuil1!R56,IF(Feuil1!X1="4eme trimestre",Feuil1!M89))))</f>
        <v>1</v>
      </c>
      <c r="DI5" s="130">
        <f>IF(Feuil1!X1="1er trimestre",Feuil1!H24,IF(Feuil1!X1="2eme trimestre",Feuil1!C57,IF(Feuil1!X1="3eme trimestre",Feuil1!R57,IF(Feuil1!X1="4eme trimestre",Feuil1!M90))))</f>
        <v>2</v>
      </c>
      <c r="DJ5" s="130">
        <f>IF(Feuil1!X1="1er trimestre",Feuil1!H25,IF(Feuil1!X1="2eme trimestre",Feuil1!C58,IF(Feuil1!X1="3eme trimestre",Feuil1!R58,IF(Feuil1!X1="4eme trimestre",Feuil1!M91))))</f>
        <v>3</v>
      </c>
      <c r="DK5" s="130">
        <f>IF(Feuil1!X1="1er trimestre",Feuil1!H26,IF(Feuil1!X1="2eme trimestre",Feuil1!C59,IF(Feuil1!X1="3eme trimestre",Feuil1!R59,IF(Feuil1!X1="4eme trimestre",Feuil1!M92))))</f>
        <v>4</v>
      </c>
      <c r="DL5" s="127">
        <f>IF(Feuil1!X1="1er trimestre",Feuil1!H27,IF(Feuil1!X1="2eme trimestre",Feuil1!C60,IF(Feuil1!X1="3eme trimestre",Feuil1!R60,IF(Feuil1!X1="4eme trimestre",Feuil1!M93))))</f>
        <v>5</v>
      </c>
      <c r="DM5" s="127">
        <f>IF(Feuil1!X1="1er trimestre",Feuil1!H28,IF(Feuil1!X1="2eme trimestre",Feuil1!C61,IF(Feuil1!X1="3eme trimestre",Feuil1!R61,IF(Feuil1!X1="4eme trimestre",Feuil1!M94))))</f>
        <v>6</v>
      </c>
      <c r="DN5" s="127">
        <f>IF(Feuil1!X1="1er trimestre",Feuil1!H29,IF(Feuil1!X1="2eme trimestre",Feuil1!C62,IF(Feuil1!X1="3eme trimestre",Feuil1!R62,IF(Feuil1!X1="4eme trimestre",Feuil1!M95))))</f>
        <v>7</v>
      </c>
      <c r="DO5" s="127">
        <f>IF(Feuil1!X1="1er trimestre",Feuil1!H30,IF(Feuil1!X1="2eme trimestre",Feuil1!C63,IF(Feuil1!X1="3eme trimestre",Feuil1!R63,IF(Feuil1!X1="4eme trimestre",Feuil1!M96))))</f>
        <v>1</v>
      </c>
      <c r="DP5" s="127">
        <f>IF(Feuil1!X1="1er trimestre",Feuil1!H31,IF(Feuil1!X1="2eme trimestre",Feuil1!C64,IF(Feuil1!X1="3eme trimestre",Feuil1!R64,IF(Feuil1!X1="4eme trimestre",Feuil1!M97))))</f>
        <v>2</v>
      </c>
      <c r="DQ5" s="127">
        <f>IF(Feuil1!X1="1er trimestre",Feuil1!H32,IF(Feuil1!X1="2eme trimestre",Feuil1!C65,IF(Feuil1!X1="3eme trimestre",Feuil1!R65,IF(Feuil1!X1="4eme trimestre",Feuil1!M98))))</f>
        <v>3</v>
      </c>
      <c r="DR5" s="127">
        <f>IF(Feuil1!X1="1er trimestre",Feuil1!M2,IF(Feuil1!X1="2eme trimestre",Feuil1!H35,IF(Feuil1!X1="3eme trimestre",Feuil1!C68,IF(Feuil1!X1="4eme trimestre",Feuil1!R68))))</f>
        <v>4</v>
      </c>
      <c r="DS5" s="127">
        <f>IF(Feuil1!X1="1er trimestre",Feuil1!M3,IF(Feuil1!X1="2eme trimestre",Feuil1!H36,IF(Feuil1!X1="3eme trimestre",Feuil1!C69,IF(Feuil1!X1="4eme trimestre",Feuil1!R69))))</f>
        <v>5</v>
      </c>
      <c r="DT5" s="127">
        <f>IF(Feuil1!X1="1er trimestre",Feuil1!M4,IF(Feuil1!X1="2eme trimestre",Feuil1!H37,IF(Feuil1!X1="3eme trimestre",Feuil1!C70,IF(Feuil1!X1="4eme trimestre",Feuil1!R70))))</f>
        <v>6</v>
      </c>
      <c r="DU5" s="127">
        <f>IF(Feuil1!X1="1er trimestre",Feuil1!M5,IF(Feuil1!X1="2eme trimestre",Feuil1!H38,IF(Feuil1!X1="3eme trimestre",Feuil1!C71,IF(Feuil1!X1="4eme trimestre",Feuil1!R71))))</f>
        <v>7</v>
      </c>
      <c r="DV5" s="127">
        <f>IF(Feuil1!X1="1er trimestre",Feuil1!M6,IF(Feuil1!X1="2eme trimestre",Feuil1!H39,IF(Feuil1!X1="3eme trimestre",Feuil1!C72,IF(Feuil1!X1="4eme trimestre",Feuil1!R72))))</f>
        <v>1</v>
      </c>
      <c r="DW5" s="127">
        <f>IF(Feuil1!X1="1er trimestre",Feuil1!M7,IF(Feuil1!X1="2eme trimestre",Feuil1!H40,IF(Feuil1!X1="3eme trimestre",Feuil1!C73,IF(Feuil1!X1="4eme trimestre",Feuil1!R73))))</f>
        <v>2</v>
      </c>
      <c r="DX5" s="127">
        <f>IF(Feuil1!X1="1er trimestre",Feuil1!M8,IF(Feuil1!X1="2eme trimestre",Feuil1!H41,IF(Feuil1!X1="3eme trimestre",Feuil1!C74,IF(Feuil1!X1="4eme trimestre",Feuil1!R74))))</f>
        <v>3</v>
      </c>
      <c r="DY5" s="127">
        <f>IF(Feuil1!X1="1er trimestre",Feuil1!M9,IF(Feuil1!X1="2eme trimestre",Feuil1!H42,IF(Feuil1!X1="3eme trimestre",Feuil1!C75,IF(Feuil1!X1="4eme trimestre",Feuil1!R75))))</f>
        <v>4</v>
      </c>
      <c r="DZ5" s="127">
        <f>IF(Feuil1!X1="1er trimestre",Feuil1!M10,IF(Feuil1!X1="2eme trimestre",Feuil1!H43,IF(Feuil1!X1="3eme trimestre",Feuil1!C76,IF(Feuil1!X1="4eme trimestre",Feuil1!R76))))</f>
        <v>5</v>
      </c>
      <c r="EA5" s="127">
        <f>IF(Feuil1!X1="1er trimestre",Feuil1!M11,IF(Feuil1!X1="2eme trimestre",Feuil1!H44,IF(Feuil1!X1="3eme trimestre",Feuil1!C77,IF(Feuil1!X1="4eme trimestre",Feuil1!R77))))</f>
        <v>6</v>
      </c>
      <c r="EB5" s="127">
        <f>IF(Feuil1!X1="1er trimestre",Feuil1!M12,IF(Feuil1!X1="2eme trimestre",Feuil1!H45,IF(Feuil1!X1="3eme trimestre",Feuil1!C78,IF(Feuil1!X1="4eme trimestre",Feuil1!R78))))</f>
        <v>7</v>
      </c>
      <c r="EC5" s="127">
        <f>IF(Feuil1!X1="1er trimestre",Feuil1!M13,IF(Feuil1!X1="2eme trimestre",Feuil1!H46,IF(Feuil1!X1="3eme trimestre",Feuil1!C79,IF(Feuil1!X1="4eme trimestre",Feuil1!R79))))</f>
        <v>1</v>
      </c>
      <c r="ED5" s="127">
        <f>IF(Feuil1!X1="1er trimestre",Feuil1!M14,IF(Feuil1!X1="2eme trimestre",Feuil1!H47,IF(Feuil1!X1="3eme trimestre",Feuil1!C80,IF(Feuil1!X1="4eme trimestre",Feuil1!R80))))</f>
        <v>2</v>
      </c>
      <c r="EE5" s="127">
        <f>IF(Feuil1!X1="1er trimestre",Feuil1!M15,IF(Feuil1!X1="2eme trimestre",Feuil1!H48,IF(Feuil1!X1="3eme trimestre",Feuil1!C81,IF(Feuil1!X1="4eme trimestre",Feuil1!R81))))</f>
        <v>3</v>
      </c>
      <c r="EF5" s="127">
        <f>IF(Feuil1!X1="1er trimestre",Feuil1!M16,IF(Feuil1!X1="2eme trimestre",Feuil1!H49,IF(Feuil1!X1="3eme trimestre",Feuil1!C82,IF(Feuil1!X1="4eme trimestre",Feuil1!R82))))</f>
        <v>4</v>
      </c>
      <c r="EG5" s="127">
        <f>IF(Feuil1!X1="1er trimestre",Feuil1!M17,IF(Feuil1!X1="2eme trimestre",Feuil1!H50,IF(Feuil1!X1="3eme trimestre",Feuil1!C83,IF(Feuil1!X1="4eme trimestre",Feuil1!R83))))</f>
        <v>5</v>
      </c>
      <c r="EH5" s="127">
        <f>IF(Feuil1!X1="1er trimestre",Feuil1!M18,IF(Feuil1!X1="2eme trimestre",Feuil1!H51,IF(Feuil1!X1="3eme trimestre",Feuil1!C84,IF(Feuil1!X1="4eme trimestre",Feuil1!R84))))</f>
        <v>6</v>
      </c>
      <c r="EI5" s="127">
        <f>IF(Feuil1!X1="1er trimestre",Feuil1!M19,IF(Feuil1!X1="2eme trimestre",Feuil1!H52,IF(Feuil1!X1="3eme trimestre",Feuil1!C85,IF(Feuil1!X1="4eme trimestre",Feuil1!R85))))</f>
        <v>7</v>
      </c>
      <c r="EJ5" s="127">
        <f>IF(Feuil1!X1="1er trimestre",Feuil1!M20,IF(Feuil1!X1="2eme trimestre",Feuil1!H53,IF(Feuil1!X1="3eme trimestre",Feuil1!C86,IF(Feuil1!X1="4eme trimestre",Feuil1!R86))))</f>
        <v>1</v>
      </c>
      <c r="EK5" s="127">
        <f>IF(Feuil1!X1="1er trimestre",Feuil1!M21,IF(Feuil1!X1="2eme trimestre",Feuil1!H54,IF(Feuil1!X1="3eme trimestre",Feuil1!C87,IF(Feuil1!X1="4eme trimestre",Feuil1!R87))))</f>
        <v>2</v>
      </c>
      <c r="EL5" s="127">
        <f>IF(Feuil1!X1="1er trimestre",Feuil1!M22,IF(Feuil1!X1="2eme trimestre",Feuil1!H55,IF(Feuil1!X1="3eme trimestre",Feuil1!C88,IF(Feuil1!X1="4eme trimestre",Feuil1!R88))))</f>
        <v>3</v>
      </c>
      <c r="EM5" s="127">
        <f>IF(Feuil1!X1="1er trimestre",Feuil1!M23,IF(Feuil1!X1="2eme trimestre",Feuil1!H56,IF(Feuil1!X1="3eme trimestre",Feuil1!C89,IF(Feuil1!X1="4eme trimestre",Feuil1!R89))))</f>
        <v>4</v>
      </c>
      <c r="EN5" s="22">
        <f>IF(Feuil1!X1="1er trimestre",Feuil1!M24,IF(Feuil1!X1="2eme trimestre",Feuil1!H57,IF(Feuil1!X1="3eme trimestre",Feuil1!C90,IF(Feuil1!X1="4eme trimestre",Feuil1!R90))))</f>
        <v>5</v>
      </c>
      <c r="EO5" s="22">
        <f>IF(Feuil1!X1="1er trimestre",Feuil1!M25,IF(Feuil1!X1="2eme trimestre",Feuil1!H58,IF(Feuil1!X1="3eme trimestre",Feuil1!C91,IF(Feuil1!X1="4eme trimestre",Feuil1!R91))))</f>
        <v>6</v>
      </c>
      <c r="EP5" s="22">
        <f>IF(Feuil1!X1="1er trimestre",Feuil1!M26,IF(Feuil1!X1="2eme trimestre",Feuil1!H59,IF(Feuil1!X1="3eme trimestre",Feuil1!C92,IF(Feuil1!X1="4eme trimestre",7))))</f>
        <v>7</v>
      </c>
      <c r="EQ5" s="22">
        <f>IF(Feuil1!X1="1er trimestre",Feuil1!M27,IF(Feuil1!X1="2eme trimestre",Feuil1!H60,IF(Feuil1!X1="3eme trimestre",Feuil1!C93,IF(Feuil1!X1="4eme trimestre",Feuil1!R93))))</f>
        <v>1</v>
      </c>
      <c r="ER5" s="22">
        <f>IF(Feuil1!X1="1er trimestre",Feuil1!M28,IF(Feuil1!X1="2eme trimestre",Feuil1!H61,IF(Feuil1!X1="3eme trimestre",Feuil1!C94,IF(Feuil1!X1="4eme trimestre",Feuil1!R94))))</f>
        <v>2</v>
      </c>
      <c r="ES5" s="22">
        <f>IF(Feuil1!X1="1er trimestre",Feuil1!M29,IF(Feuil1!X1="2eme trimestre",Feuil1!H62,IF(Feuil1!X1="3eme trimestre",Feuil1!C95,IF(Feuil1!X1="4eme trimestre",Feuil1!R95))))</f>
        <v>3</v>
      </c>
      <c r="ET5" s="22">
        <f>IF(Feuil1!X1="1er trimestre",Feuil1!M30,IF(Feuil1!X1="2eme trimestre",Feuil1!H63,IF(Feuil1!X1="3eme trimestre",Feuil1!C96,IF(Feuil1!X1="4eme trimestre",Feuil1!R96))))</f>
        <v>4</v>
      </c>
      <c r="EU5" s="22">
        <f>IF(Feuil1!X1="1er trimestre",Feuil1!M31,IF(Feuil1!X1="2eme trimestre",Feuil1!H64,IF(Feuil1!X1="3eme trimestre",Feuil1!C97,IF(Feuil1!X1="4eme trimestre",Feuil1!R97))))</f>
        <v>5</v>
      </c>
      <c r="EV5" s="22">
        <f>IF(Feuil1!X1="1er trimestre",Feuil1!M32,IF(Feuil1!X1="2eme trimestre",Feuil1!H65,IF(Feuil1!X1="3eme trimestre",Feuil1!C98,IF(Feuil1!X1="4eme trimestre",Feuil1!R98))))</f>
        <v>0</v>
      </c>
      <c r="EW5" s="21"/>
      <c r="EX5" s="13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21"/>
      <c r="JX5" s="21"/>
      <c r="JY5" s="21"/>
      <c r="JZ5" s="21"/>
      <c r="KA5" s="21"/>
      <c r="KB5" s="21"/>
      <c r="KC5" s="21"/>
      <c r="KD5" s="21"/>
      <c r="KE5" s="21"/>
      <c r="KF5" s="21"/>
      <c r="KG5" s="21"/>
      <c r="KH5" s="21"/>
      <c r="KI5" s="21"/>
      <c r="KJ5" s="21"/>
      <c r="KK5" s="21"/>
      <c r="KL5" s="21"/>
      <c r="KM5" s="21"/>
      <c r="KN5" s="21"/>
    </row>
    <row r="6" spans="1:1081" ht="32.65" customHeight="1" thickBot="1" x14ac:dyDescent="0.25">
      <c r="A6" s="181"/>
      <c r="B6" s="206"/>
      <c r="C6" s="208"/>
      <c r="D6" s="210"/>
      <c r="E6" s="212"/>
      <c r="F6" s="247"/>
      <c r="G6" s="197"/>
      <c r="H6" s="199"/>
      <c r="I6" s="201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49"/>
      <c r="BH6" s="132">
        <f>IF(Feuil1!X1="1er trimestre",Feuil1!A2,IF(Feuil1!X1="2eme trimestre",Feuil1!P2,IF(Feuil1!X1="3eme trimestre",Feuil1!K35,IF(Feuil1!X1="4eme trimestre",Feuil1!F68))))</f>
        <v>42552</v>
      </c>
      <c r="BI6" s="132">
        <f>IF(Feuil1!X1="1er trimestre",Feuil1!A3,IF(Feuil1!X1="2eme trimestre",Feuil1!P3,IF(Feuil1!X1="3eme trimestre",Feuil1!K36,IF(Feuil1!X1="4eme trimestre",Feuil1!F69))))</f>
        <v>42553</v>
      </c>
      <c r="BJ6" s="132">
        <f>IF(Feuil1!X1="1er trimestre",Feuil1!A4,IF(Feuil1!X1="2eme trimestre",Feuil1!P4,IF(Feuil1!X1="3eme trimestre",Feuil1!K37,IF(Feuil1!X1="4eme trimestre",Feuil1!F70))))</f>
        <v>42554</v>
      </c>
      <c r="BK6" s="132">
        <f>IF(Feuil1!X1="1er trimestre",Feuil1!A5,IF(Feuil1!X1="2eme trimestre",Feuil1!P5,IF(Feuil1!X1="3eme trimestre",Feuil1!K38,IF(Feuil1!X1="4eme trimestre",Feuil1!F71))))</f>
        <v>42555</v>
      </c>
      <c r="BL6" s="132">
        <f>IF(Feuil1!X1="1er trimestre",Feuil1!A6,IF(Feuil1!X1="2eme trimestre",Feuil1!P6,IF(Feuil1!X1="3eme trimestre",Feuil1!K39,IF(Feuil1!X1="4eme trimestre",Feuil1!F72))))</f>
        <v>42556</v>
      </c>
      <c r="BM6" s="132">
        <f>IF(Feuil1!X1="1er trimestre",Feuil1!A7,IF(Feuil1!X1="2eme trimestre",Feuil1!P7,IF(Feuil1!X1="3eme trimestre",Feuil1!K40,IF(Feuil1!X1="4eme trimestre",Feuil1!F73))))</f>
        <v>42557</v>
      </c>
      <c r="BN6" s="132">
        <f>IF(Feuil1!X1="1er trimestre",Feuil1!A8,IF(Feuil1!X1="2eme trimestre",Feuil1!P8,IF(Feuil1!X1="3eme trimestre",Feuil1!K41,IF(Feuil1!X1="4eme trimestre",Feuil1!F74))))</f>
        <v>42558</v>
      </c>
      <c r="BO6" s="132">
        <f>IF(Feuil1!X1="1er trimestre",Feuil1!A9,IF(Feuil1!X1="2eme trimestre",Feuil1!P9,IF(Feuil1!X1="3eme trimestre",Feuil1!K42,IF(Feuil1!X1="4eme trimestre",Feuil1!F75))))</f>
        <v>42559</v>
      </c>
      <c r="BP6" s="132">
        <f>IF(Feuil1!X1="1er trimestre",Feuil1!A10,IF(Feuil1!X1="2eme trimestre",Feuil1!P10,IF(Feuil1!X1="3eme trimestre",Feuil1!K43,IF(Feuil1!X1="4eme trimestre",Feuil1!F76))))</f>
        <v>42560</v>
      </c>
      <c r="BQ6" s="132">
        <f>IF(Feuil1!X1="1er trimestre",Feuil1!A11,IF(Feuil1!X1="2eme trimestre",Feuil1!P11,IF(Feuil1!X1="3eme trimestre",Feuil1!K44,IF(Feuil1!X1="4eme trimestre",Feuil1!F77))))</f>
        <v>42561</v>
      </c>
      <c r="BR6" s="132">
        <f>IF(Feuil1!X1="1er trimestre",Feuil1!A12,IF(Feuil1!X1="2eme trimestre",Feuil1!P12,IF(Feuil1!X1="3eme trimestre",Feuil1!K45,IF(Feuil1!X1="4eme trimestre",Feuil1!F77))))</f>
        <v>42562</v>
      </c>
      <c r="BS6" s="132">
        <f>IF(Feuil1!X1="1er trimestre",Feuil1!A13,IF(Feuil1!X1="2eme trimestre",Feuil1!P13,IF(Feuil1!X1="3eme trimestre",Feuil1!K46,IF(Feuil1!X1="4eme trimestre",Feuil1!F79))))</f>
        <v>42563</v>
      </c>
      <c r="BT6" s="132">
        <f>IF(Feuil1!X1="1er trimestre",Feuil1!A14,IF(Feuil1!X1="2eme trimestre",Feuil1!P14,IF(Feuil1!X1="3eme trimestre",Feuil1!K47,IF(Feuil1!X1="4eme trimestre",Feuil1!F80))))</f>
        <v>42564</v>
      </c>
      <c r="BU6" s="132">
        <f>IF(Feuil1!X1="1er trimestre",Feuil1!A15,IF(Feuil1!X1="2eme trimestre",Feuil1!P15,IF(Feuil1!X1="3eme trimestre",Feuil1!K48,IF(Feuil1!X1="4eme trimestre",Feuil1!F81))))</f>
        <v>42565</v>
      </c>
      <c r="BV6" s="132">
        <f>IF(Feuil1!X1="1er trimestre",Feuil1!A16,IF(Feuil1!X1="2eme trimestre",Feuil1!P16,IF(Feuil1!X1="3eme trimestre",Feuil1!K49,IF(Feuil1!X1="4eme trimestre",Feuil1!F82))))</f>
        <v>42566</v>
      </c>
      <c r="BW6" s="132">
        <f>IF(Feuil1!X1="1er trimestre",Feuil1!A17,IF(Feuil1!X1="2eme trimestre",Feuil1!P17,IF(Feuil1!X1="3eme trimestre",Feuil1!K50,IF(Feuil1!X1="4eme trimestre",Feuil1!F83))))</f>
        <v>42567</v>
      </c>
      <c r="BX6" s="132">
        <f>IF(Feuil1!X1="1er trimestre",Feuil1!A18,IF(Feuil1!X1="2eme trimestre",Feuil1!P18,IF(Feuil1!X1="3eme trimestre",Feuil1!K51,IF(Feuil1!X1="4eme trimestre",Feuil1!F84))))</f>
        <v>42568</v>
      </c>
      <c r="BY6" s="132">
        <f>IF(Feuil1!X1="1er trimestre",Feuil1!A19,IF(Feuil1!X1="2eme trimestre",Feuil1!P19,IF(Feuil1!X1="3eme trimestre",Feuil1!K52,IF(Feuil1!X1="4eme trimestre",Feuil1!F85))))</f>
        <v>42569</v>
      </c>
      <c r="BZ6" s="132">
        <f>IF(Feuil1!X1="1er trimestre",Feuil1!A20,IF(Feuil1!X1="2eme trimestre",Feuil1!P20,IF(Feuil1!X1="3eme trimestre",Feuil1!K53,IF(Feuil1!X1="4eme trimestre",Feuil1!F86))))</f>
        <v>42570</v>
      </c>
      <c r="CA6" s="132">
        <f>IF(Feuil1!X1="1er trimestre",Feuil1!A21,IF(Feuil1!X1="2eme trimestre",Feuil1!P21,IF(Feuil1!X1="3eme trimestre",Feuil1!K54,IF(Feuil1!X1="4eme trimestre",Feuil1!F87))))</f>
        <v>42571</v>
      </c>
      <c r="CB6" s="132">
        <f>IF(Feuil1!X1="1er trimestre",Feuil1!A22,IF(Feuil1!X1="2eme trimestre",Feuil1!P22,IF(Feuil1!X1="3eme trimestre",Feuil1!K55,IF(Feuil1!X1="4eme trimestre",Feuil1!F88))))</f>
        <v>42572</v>
      </c>
      <c r="CC6" s="132">
        <f>IF(Feuil1!X1="1er trimestre",Feuil1!A23,IF(Feuil1!X1="2eme trimestre",Feuil1!P23,IF(Feuil1!X1="3eme trimestre",Feuil1!K56,IF(Feuil1!X1="4eme trimestre",Feuil1!F89))))</f>
        <v>42573</v>
      </c>
      <c r="CD6" s="132">
        <f>IF(Feuil1!X1="1er trimestre",Feuil1!A24,IF(Feuil1!X1="2eme trimestre",Feuil1!P24,IF(Feuil1!X1="3eme trimestre",Feuil1!K57,IF(Feuil1!X1="4eme trimestre",Feuil1!F90))))</f>
        <v>42574</v>
      </c>
      <c r="CE6" s="132">
        <f>IF(Feuil1!X1="1er trimestre",Feuil1!A25,IF(Feuil1!X1="2eme trimestre",Feuil1!P25,IF(Feuil1!X1="3eme trimestre",Feuil1!K58,IF(Feuil1!X1="4eme trimestre",Feuil1!F91))))</f>
        <v>42575</v>
      </c>
      <c r="CF6" s="132">
        <f>IF(Feuil1!X1="1er trimestre",Feuil1!A26,IF(Feuil1!X1="2eme trimestre",Feuil1!P26,IF(Feuil1!X1="3eme trimestre",Feuil1!K59,IF(Feuil1!X1="4eme trimestre",Feuil1!F92))))</f>
        <v>42576</v>
      </c>
      <c r="CG6" s="132">
        <f>IF(Feuil1!X1="1er trimestre",Feuil1!A27,IF(Feuil1!X1="2eme trimestre",Feuil1!P27,IF(Feuil1!X1="3eme trimestre",Feuil1!K60,IF(Feuil1!X1="4eme trimestre",Feuil1!F93))))</f>
        <v>42577</v>
      </c>
      <c r="CH6" s="132">
        <f>IF(Feuil1!X1="1er trimestre",Feuil1!A28,IF(Feuil1!X1="2eme trimestre",Feuil1!P28,IF(Feuil1!X1="3eme trimestre",Feuil1!K61,IF(Feuil1!X1="4eme trimestre",Feuil1!F94))))</f>
        <v>42578</v>
      </c>
      <c r="CI6" s="132">
        <f>IF(Feuil1!X1="1er trimestre",Feuil1!A29,IF(Feuil1!X1="2eme trimestre",Feuil1!P29,IF(Feuil1!X1="3eme trimestre",Feuil1!K62,IF(Feuil1!X1="4eme trimestre",Feuil1!F95))))</f>
        <v>42579</v>
      </c>
      <c r="CJ6" s="132">
        <f>IF(Feuil1!X1="1er trimestre",Feuil1!A30,IF(Feuil1!X1="2eme trimestre",Feuil1!P30,IF(Feuil1!X1="3eme trimestre",Feuil1!K63,IF(Feuil1!X1="4eme trimestre",Feuil1!F96))))</f>
        <v>42580</v>
      </c>
      <c r="CK6" s="132">
        <f>IF(Feuil1!X1="1er trimestre",Feuil1!A31,IF(Feuil1!X1="2eme trimestre",Feuil1!P31,IF(Feuil1!X1="3eme trimestre",Feuil1!K64,IF(Feuil1!X1="4eme trimestre",Feuil1!F97))))</f>
        <v>42581</v>
      </c>
      <c r="CL6" s="132">
        <f>IF(Feuil1!X1="1er trimestre",Feuil1!A32,IF(Feuil1!X1="2eme trimestre",Feuil1!P32,IF(Feuil1!X1="3eme trimestre",Feuil1!K65,IF(Feuil1!X1="4eme trimestre",Feuil1!F98))))</f>
        <v>42582</v>
      </c>
      <c r="CM6" s="132">
        <f>IF(Feuil1!X1="1er trimestre",Feuil1!F2,IF(Feuil1!X1="2eme trimestre",Feuil1!A35,IF(Feuil1!X1="3eme trimestre",Feuil1!P35,IF(Feuil1!X1="4eme trimestre",Feuil1!K68))))</f>
        <v>42583</v>
      </c>
      <c r="CN6" s="132">
        <f>IF(Feuil1!X1="1er trimestre",Feuil1!F3,IF(Feuil1!X1="2eme trimestre",Feuil1!A36,IF(Feuil1!X1="3eme trimestre",Feuil1!P36,IF(Feuil1!X1="4eme trimestre",Feuil1!K69))))</f>
        <v>42584</v>
      </c>
      <c r="CO6" s="132">
        <f>IF(Feuil1!X1="1er trimestre",Feuil1!F4,IF(Feuil1!X1="2eme trimestre",Feuil1!A37,IF(Feuil1!X1="3eme trimestre",Feuil1!P37,IF(Feuil1!X1="4eme trimestre",Feuil1!K70))))</f>
        <v>42585</v>
      </c>
      <c r="CP6" s="132">
        <f>IF(Feuil1!X1="1er trimestre",Feuil1!F5,IF(Feuil1!X1="2eme trimestre",Feuil1!A38,IF(Feuil1!X1="3eme trimestre",Feuil1!P38,IF(Feuil1!X1="4eme trimestre",Feuil1!K71))))</f>
        <v>42586</v>
      </c>
      <c r="CQ6" s="132">
        <f>IF(Feuil1!X1="1er trimestre",Feuil1!F6,IF(Feuil1!X1="2eme trimestre",Feuil1!A39,IF(Feuil1!X1="3eme trimestre",Feuil1!P39,IF(Feuil1!X1="4eme trimestre",Feuil1!K72))))</f>
        <v>42587</v>
      </c>
      <c r="CR6" s="132">
        <f>IF(Feuil1!X1="1er trimestre",Feuil1!F7,IF(Feuil1!X1="2eme trimestre",Feuil1!A40,IF(Feuil1!X1="3eme trimestre",Feuil1!P40,IF(Feuil1!X1="4eme trimestre",Feuil1!K73))))</f>
        <v>42588</v>
      </c>
      <c r="CS6" s="132">
        <f>IF(Feuil1!X1="1er trimestre",Feuil1!F8,IF(Feuil1!X1="2eme trimestre",Feuil1!A41,IF(Feuil1!X1="3eme trimestre",Feuil1!P41,IF(Feuil1!X1="4eme trimestre",Feuil1!K74))))</f>
        <v>42589</v>
      </c>
      <c r="CT6" s="132">
        <f>IF(Feuil1!X1="1er trimestre",Feuil1!F9,IF(Feuil1!X1="2eme trimestre",Feuil1!A42,IF(Feuil1!X1="3eme trimestre",Feuil1!P42,IF(Feuil1!X1="4eme trimestre",Feuil1!K75))))</f>
        <v>42590</v>
      </c>
      <c r="CU6" s="132">
        <f>IF(Feuil1!X1="1er trimestre",Feuil1!F10,IF(Feuil1!X1="2eme trimestre",Feuil1!A43,IF(Feuil1!X1="3eme trimestre",Feuil1!P43,IF(Feuil1!X1="4eme trimestre",Feuil1!K76))))</f>
        <v>42591</v>
      </c>
      <c r="CV6" s="132">
        <f>IF(Feuil1!X1="1er trimestre",Feuil1!F11,IF(Feuil1!X1="2eme trimestre",Feuil1!A44,IF(Feuil1!X1="3eme trimestre",Feuil1!P44,IF(Feuil1!X1="4eme trimestre",Feuil1!K77))))</f>
        <v>42592</v>
      </c>
      <c r="CW6" s="132">
        <f>IF(Feuil1!X1="1er trimestre",Feuil1!F12,IF(Feuil1!X1="2eme trimestre",Feuil1!A45,IF(Feuil1!X1="3eme trimestre",Feuil1!P45,IF(Feuil1!X1="4eme trimestre",Feuil1!K78))))</f>
        <v>42593</v>
      </c>
      <c r="CX6" s="132">
        <f>IF(Feuil1!X1="1er trimestre",Feuil1!F13,IF(Feuil1!X1="2eme trimestre",Feuil1!A46,IF(Feuil1!X1="3eme trimestre",Feuil1!P46,IF(Feuil1!X1="4eme trimestre",Feuil1!K79))))</f>
        <v>42594</v>
      </c>
      <c r="CY6" s="132">
        <f>IF(Feuil1!X1="1er trimestre",Feuil1!F14,IF(Feuil1!X1="2eme trimestre",Feuil1!A47,IF(Feuil1!X1="3eme trimestre",Feuil1!P47,IF(Feuil1!X1="4eme trimestre",Feuil1!K80))))</f>
        <v>42595</v>
      </c>
      <c r="CZ6" s="132">
        <f>IF(Feuil1!X1="1er trimestre",Feuil1!F15,IF(Feuil1!X1="2eme trimestre",Feuil1!A48,IF(Feuil1!X1="3eme trimestre",Feuil1!P48,IF(Feuil1!X1="4eme trimestre",Feuil1!K81))))</f>
        <v>42596</v>
      </c>
      <c r="DA6" s="132">
        <f>IF(Feuil1!X1="1er trimestre",Feuil1!F16,IF(Feuil1!X1="2eme trimestre",Feuil1!A49,IF(Feuil1!X1="3eme trimestre",Feuil1!P49,IF(Feuil1!X1="4eme trimestre",Feuil1!K82))))</f>
        <v>42597</v>
      </c>
      <c r="DB6" s="132">
        <f>IF(Feuil1!X1="1er trimestre",Feuil1!F17,IF(Feuil1!X1="2eme trimestre",Feuil1!A50,IF(Feuil1!X1="3eme trimestre",Feuil1!P50,IF(Feuil1!X1="4eme trimestre",Feuil1!K83))))</f>
        <v>42598</v>
      </c>
      <c r="DC6" s="132">
        <f>IF(Feuil1!X1="1er trimestre",Feuil1!F18,IF(Feuil1!X1="2eme trimestre",Feuil1!A51,IF(Feuil1!X1="3eme trimestre",Feuil1!P51,IF(Feuil1!X1="4eme trimestre",Feuil1!K84))))</f>
        <v>42599</v>
      </c>
      <c r="DD6" s="132">
        <f>IF(Feuil1!X1="1er trimestre",Feuil1!F19,IF(Feuil1!X1="2eme trimestre",Feuil1!A52,IF(Feuil1!X1="3eme trimestre",Feuil1!P52,IF(Feuil1!X1="4eme trimestre",Feuil1!K85))))</f>
        <v>42600</v>
      </c>
      <c r="DE6" s="132">
        <f>IF(Feuil1!X1="1er trimestre",Feuil1!F20,IF(Feuil1!X1="2eme trimestre",Feuil1!A53,IF(Feuil1!X1="3eme trimestre",Feuil1!P53,IF(Feuil1!X1="4eme trimestre",Feuil1!K86))))</f>
        <v>42601</v>
      </c>
      <c r="DF6" s="132">
        <f>IF(Feuil1!X1="1er trimestre",Feuil1!F21,IF(Feuil1!X1="2eme trimestre",Feuil1!A54,IF(Feuil1!X1="3eme trimestre",Feuil1!P54,IF(Feuil1!X1="4eme trimestre",Feuil1!K87))))</f>
        <v>42602</v>
      </c>
      <c r="DG6" s="132">
        <f>IF(Feuil1!X1="1er trimestre",Feuil1!F22,IF(Feuil1!X1="2eme trimestre",Feuil1!A55,IF(Feuil1!X1="3eme trimestre",Feuil1!P55,IF(Feuil1!X1="4eme trimestre",Feuil1!K88))))</f>
        <v>42603</v>
      </c>
      <c r="DH6" s="132">
        <f>IF(Feuil1!X1="1er trimestre",Feuil1!F23,IF(Feuil1!X1="2eme trimestre",Feuil1!A56,IF(Feuil1!X1="3eme trimestre",Feuil1!P56,IF(Feuil1!X1="4eme trimestre",Feuil1!K89))))</f>
        <v>42604</v>
      </c>
      <c r="DI6" s="132">
        <f>IF(Feuil1!X1="1er trimestre",Feuil1!F24,IF(Feuil1!X1="2eme trimestre",Feuil1!A57,IF(Feuil1!X1="3eme trimestre",Feuil1!P57,IF(Feuil1!X1="4eme trimestre",Feuil1!K90))))</f>
        <v>42605</v>
      </c>
      <c r="DJ6" s="132">
        <f>IF(Feuil1!X1="1er trimestre",Feuil1!F25,IF(Feuil1!X1="2eme trimestre",Feuil1!A58,IF(Feuil1!X1="3eme trimestre",Feuil1!P58,IF(Feuil1!X1="4eme trimestre",Feuil1!K91))))</f>
        <v>42606</v>
      </c>
      <c r="DK6" s="132">
        <f>IF(Feuil1!X1="1er trimestre",Feuil1!F26,IF(Feuil1!X1="2eme trimestre",Feuil1!A59,IF(Feuil1!X1="3eme trimestre",Feuil1!P59,IF(Feuil1!X1="4eme trimestre",Feuil1!K92))))</f>
        <v>42607</v>
      </c>
      <c r="DL6" s="132">
        <f>IF(Feuil1!X1="1er trimestre",Feuil1!F27,IF(Feuil1!X1="2eme trimestre",Feuil1!A60,IF(Feuil1!X1="3eme trimestre",Feuil1!P60,IF(Feuil1!X1="4eme trimestre",Feuil1!K93))))</f>
        <v>42608</v>
      </c>
      <c r="DM6" s="132">
        <f>IF(Feuil1!X1="1er trimestre",Feuil1!F28,IF(Feuil1!X1="2eme trimestre",Feuil1!A61,IF(Feuil1!X1="3eme trimestre",Feuil1!P61,IF(Feuil1!X1="4eme trimestre",Feuil1!K94))))</f>
        <v>42609</v>
      </c>
      <c r="DN6" s="132">
        <f>IF(Feuil1!X1="1er trimestre",Feuil1!F29,IF(Feuil1!X1="2eme trimestre",Feuil1!A62,IF(Feuil1!X1="3eme trimestre",Feuil1!P62,IF(Feuil1!X1="4eme trimestre",Feuil1!K95))))</f>
        <v>42610</v>
      </c>
      <c r="DO6" s="132">
        <f>IF(Feuil1!X1="1er trimestre",Feuil1!F30,IF(Feuil1!X1="2eme trimestre",Feuil1!A63,IF(Feuil1!X1="3eme trimestre",Feuil1!P63,IF(Feuil1!X1="4eme trimestre",Feuil1!K96))))</f>
        <v>42611</v>
      </c>
      <c r="DP6" s="132">
        <f>IF(Feuil1!X1="1er trimestre",Feuil1!F31,IF(Feuil1!X1="2eme trimestre",Feuil1!A64,IF(Feuil1!X1="3eme trimestre",Feuil1!P64,IF(Feuil1!X1="4eme trimestre",Feuil1!K97))))</f>
        <v>42612</v>
      </c>
      <c r="DQ6" s="135">
        <f>IF(Feuil1!X1="1er trimestre",Feuil1!F32,IF(Feuil1!X1="2eme trimestre",Feuil1!A65,IF(Feuil1!X1="3eme trimestre",Feuil1!P65,IF(Feuil1!X1="4eme trimestre",Feuil1!K98))))</f>
        <v>42613</v>
      </c>
      <c r="DR6" s="135">
        <f>IF(Feuil1!X1="1er trimestre",Feuil1!K2,IF(Feuil1!X1="2eme trimestre",Feuil1!F35,IF(Feuil1!X1="3eme trimestre",Feuil1!A68,IF(Feuil1!X1="4eme trimestre",Feuil1!P68))))</f>
        <v>42614</v>
      </c>
      <c r="DS6" s="132">
        <f>IF(Feuil1!X1="1er trimestre",Feuil1!K3,IF(Feuil1!X1="2eme trimestre",Feuil1!F36,IF(Feuil1!X1="3eme trimestre",Feuil1!A69,IF(Feuil1!X1="4eme trimestre",Feuil1!P69))))</f>
        <v>42615</v>
      </c>
      <c r="DT6" s="132">
        <f>IF(Feuil1!X1="1er trimestre",Feuil1!K4,IF(Feuil1!X1="2eme trimestre",Feuil1!F37,IF(Feuil1!X1="3eme trimestre",Feuil1!A70,IF(Feuil1!X1="4eme trimestre",Feuil1!P70))))</f>
        <v>42616</v>
      </c>
      <c r="DU6" s="132">
        <f>IF(Feuil1!X1="1er trimestre",Feuil1!K5,IF(Feuil1!X1="2eme trimestre",Feuil1!F38,IF(Feuil1!X1="3eme trimestre",Feuil1!A71,IF(Feuil1!X1="4eme trimestre",Feuil1!P71))))</f>
        <v>42617</v>
      </c>
      <c r="DV6" s="135">
        <f>IF(Feuil1!X1="1er trimestre",Feuil1!K6,IF(Feuil1!X1="2eme trimestre",Feuil1!F39,IF(Feuil1!X1="3eme trimestre",Feuil1!A72,IF(Feuil1!X1="4eme trimestre",Feuil1!P72))))</f>
        <v>42618</v>
      </c>
      <c r="DW6" s="132">
        <f>IF(Feuil1!X1="1er trimestre",Feuil1!K7,IF(Feuil1!X1="2eme trimestre",Feuil1!F40,IF(Feuil1!X1="3eme trimestre",Feuil1!A73,IF(Feuil1!X1="4eme trimestre",Feuil1!P73))))</f>
        <v>42619</v>
      </c>
      <c r="DX6" s="135">
        <f>IF(Feuil1!X1="1er trimestre",Feuil1!K8,IF(Feuil1!X1="2eme trimestre",Feuil1!F41,IF(Feuil1!X1="3eme trimestre",Feuil1!A74,IF(Feuil1!X1="4eme trimestre",Feuil1!P74))))</f>
        <v>42620</v>
      </c>
      <c r="DY6" s="135">
        <f>IF(Feuil1!X1="1er trimestre",Feuil1!K9,IF(Feuil1!X1="2eme trimestre",Feuil1!F42,IF(Feuil1!X1="3eme trimestre",Feuil1!A75,IF(Feuil1!X1="4eme trimestre",Feuil1!P75))))</f>
        <v>42621</v>
      </c>
      <c r="DZ6" s="132">
        <f>IF(Feuil1!X1="1er trimestre",Feuil1!K10,IF(Feuil1!X1="2eme trimestre",Feuil1!F43,IF(Feuil1!X1="3eme trimestre",Feuil1!A76,IF(Feuil1!X1="4eme trimestre",Feuil1!P76))))</f>
        <v>42622</v>
      </c>
      <c r="EA6" s="132">
        <f>IF(Feuil1!X1="1er trimestre",Feuil1!K11,IF(Feuil1!X1="2eme trimestre",Feuil1!F44,IF(Feuil1!X1="3eme trimestre",Feuil1!A77,IF(Feuil1!X1="4eme trimestre",Feuil1!P77))))</f>
        <v>42623</v>
      </c>
      <c r="EB6" s="132">
        <f>IF(Feuil1!X1="1er trimestre",Feuil1!K12,IF(Feuil1!X1="2eme trimestre",Feuil1!F45,IF(Feuil1!X1="3eme trimestre",Feuil1!A78,IF(Feuil1!X1="4eme trimestre",Feuil1!P78))))</f>
        <v>42624</v>
      </c>
      <c r="EC6" s="132">
        <f>IF(Feuil1!X1="1er trimestre",Feuil1!K13,IF(Feuil1!X1="2eme trimestre",Feuil1!F46,IF(Feuil1!X1="3eme trimestre",Feuil1!A79,IF(Feuil1!X1="4eme trimestre",Feuil1!P79))))</f>
        <v>42625</v>
      </c>
      <c r="ED6" s="132">
        <f>IF(Feuil1!X1="1er trimestre",Feuil1!K14,IF(Feuil1!X1="2eme trimestre",Feuil1!F47,IF(Feuil1!X1="3eme trimestre",Feuil1!A80,IF(Feuil1!X1="4eme trimestre",Feuil1!P80))))</f>
        <v>42626</v>
      </c>
      <c r="EE6" s="135">
        <f>IF(Feuil1!X1="1er trimestre",Feuil1!K15,IF(Feuil1!X1="2eme trimestre",Feuil1!F48,IF(Feuil1!X1="3eme trimestre",Feuil1!A81,IF(Feuil1!X1="4eme trimestre",Feuil1!P81))))</f>
        <v>42627</v>
      </c>
      <c r="EF6" s="135">
        <f>IF(Feuil1!X1="1er trimestre",Feuil1!K16,IF(Feuil1!X1="2eme trimestre",Feuil1!F49,IF(Feuil1!X1="3eme trimestre",Feuil1!A82,IF(Feuil1!X1="4eme trimestre",Feuil1!P82))))</f>
        <v>42628</v>
      </c>
      <c r="EG6" s="135">
        <f>IF(Feuil1!X1="1er trimestre",Feuil1!K17,IF(Feuil1!X1="2eme trimestre",Feuil1!F50,IF(Feuil1!X1="3eme trimestre",Feuil1!A83,IF(Feuil1!X1="4eme trimestre",Feuil1!P83))))</f>
        <v>42629</v>
      </c>
      <c r="EH6" s="132">
        <f>IF(Feuil1!X1="1er trimestre",Feuil1!K18,IF(Feuil1!X1="2eme trimestre",Feuil1!F51,IF(Feuil1!X1="3eme trimestre",Feuil1!A84,IF(Feuil1!X1="4eme trimestre",Feuil1!P84))))</f>
        <v>42630</v>
      </c>
      <c r="EI6" s="132">
        <f>IF(Feuil1!X1="1er trimestre",Feuil1!K19,IF(Feuil1!X1="2eme trimestre",Feuil1!F52,IF(Feuil1!X1="3eme trimestre",Feuil1!A85,IF(Feuil1!X1="4eme trimestre",Feuil1!P85))))</f>
        <v>42631</v>
      </c>
      <c r="EJ6" s="132">
        <f>IF(Feuil1!X1="1er trimestre",Feuil1!K20,IF(Feuil1!X1="2eme trimestre",Feuil1!F53,IF(Feuil1!X1="3eme trimestre",Feuil1!A86,IF(Feuil1!X1="4eme trimestre",Feuil1!P86))))</f>
        <v>42632</v>
      </c>
      <c r="EK6" s="132">
        <f>IF(Feuil1!X1="1er trimestre",Feuil1!K21,IF(Feuil1!X1="2eme trimestre",Feuil1!F54,IF(Feuil1!X1="3eme trimestre",Feuil1!A87,IF(Feuil1!X1="4eme trimestre",Feuil1!P87))))</f>
        <v>42633</v>
      </c>
      <c r="EL6" s="135">
        <f>IF(Feuil1!X1="1er trimestre",Feuil1!K22,IF(Feuil1!X1="2eme trimestre",Feuil1!F55,IF(Feuil1!X1="3eme trimestre",Feuil1!A88,IF(Feuil1!X1="4eme trimestre",Feuil1!P88))))</f>
        <v>42634</v>
      </c>
      <c r="EM6" s="135">
        <f>IF(Feuil1!X1="1er trimestre",Feuil1!K23,IF(Feuil1!X1="2eme trimestre",Feuil1!F56,IF(Feuil1!X1="3eme trimestre",Feuil1!A89,IF(Feuil1!X1="4eme trimestre",Feuil1!P89))))</f>
        <v>42635</v>
      </c>
      <c r="EN6" s="145">
        <f>IF(Feuil1!X1="1er trimestre",Feuil1!K24,IF(Feuil1!X1="2eme trimestre",Feuil1!F57,IF(Feuil1!X1="3eme trimestre",Feuil1!A90,IF(Feuil1!X1="4eme trimestre",Feuil1!P90))))</f>
        <v>42636</v>
      </c>
      <c r="EO6" s="145">
        <f>IF(Feuil1!X1="1er trimestre",Feuil1!K25,IF(Feuil1!X1="2eme trimestre",Feuil1!F58,IF(Feuil1!X1="3eme trimestre",Feuil1!A91,IF(Feuil1!X1="4eme trimestre",Feuil1!P91))))</f>
        <v>42637</v>
      </c>
      <c r="EP6" s="145">
        <f>IF(Feuil1!X1="1er trimestre",Feuil1!K26,IF(Feuil1!X1="2eme trimestre",Feuil1!F59,IF(Feuil1!X1="3eme trimestre",Feuil1!A92,IF(Feuil1!X1="4eme trimestre",Feuil1!P92))))</f>
        <v>42638</v>
      </c>
      <c r="EQ6" s="145">
        <f>IF(Feuil1!X1="1er trimestre",Feuil1!K27,IF(Feuil1!X1="2eme trimestre",Feuil1!F60,IF(Feuil1!X1="3eme trimestre",Feuil1!A93,IF(Feuil1!X1="4eme trimestre",Feuil1!P93))))</f>
        <v>42639</v>
      </c>
      <c r="ER6" s="145">
        <f>IF(Feuil1!X1="1er trimestre",Feuil1!K28,IF(Feuil1!X1="2eme trimestre",Feuil1!F61,IF(Feuil1!X1="3eme trimestre",Feuil1!A94,IF(Feuil1!X1="4eme trimestre",Feuil1!P94))))</f>
        <v>42640</v>
      </c>
      <c r="ES6" s="145">
        <f>IF(Feuil1!X1="1er trimestre",Feuil1!K29,IF(Feuil1!X1="2eme trimestre",Feuil1!F62,IF(Feuil1!X1="3eme trimestre",Feuil1!A95,IF(Feuil1!X1="4eme trimestre",Feuil1!P95))))</f>
        <v>42641</v>
      </c>
      <c r="ET6" s="145">
        <f>IF(Feuil1!X1="1er trimestre",Feuil1!K30,IF(Feuil1!X1="2eme trimestre",Feuil1!F63,IF(Feuil1!X1="3eme trimestre",Feuil1!A96,IF(Feuil1!X1="4eme trimestre",Feuil1!P96))))</f>
        <v>42642</v>
      </c>
      <c r="EU6" s="145">
        <f>IF(Feuil1!X1="1er trimestre",Feuil1!K31,IF(Feuil1!X1="2eme trimestre",Feuil1!F64,IF(Feuil1!X1="3eme trimestre",Feuil1!A97,IF(Feuil1!X1="4eme trimestre",Feuil1!P97))))</f>
        <v>42643</v>
      </c>
      <c r="EV6" s="145">
        <f>IF(Feuil1!X1="1er trimestre",Feuil1!K32,IF(Feuil1!X1="2eme trimestre",Feuil1!F65,IF(Feuil1!X1="3eme trimestre",Feuil1!A98,IF(Feuil1!X1="4eme trimestre",Feuil1!P98))))</f>
        <v>0</v>
      </c>
      <c r="EW6" s="29"/>
      <c r="EX6" s="28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</row>
    <row r="7" spans="1:1081" ht="24.75" customHeight="1" thickBot="1" x14ac:dyDescent="0.25">
      <c r="A7" s="202"/>
      <c r="B7" s="203"/>
      <c r="C7" s="31"/>
      <c r="D7" s="32"/>
      <c r="E7" s="32"/>
      <c r="F7" s="32"/>
      <c r="G7" s="32"/>
      <c r="H7" s="32"/>
      <c r="I7" s="32"/>
      <c r="J7" s="33"/>
      <c r="K7" s="34"/>
      <c r="L7" s="34"/>
      <c r="M7" s="34"/>
      <c r="N7" s="34"/>
      <c r="O7" s="34"/>
      <c r="P7" s="35"/>
      <c r="Q7" s="35"/>
      <c r="R7" s="34"/>
      <c r="S7" s="34"/>
      <c r="T7" s="34"/>
      <c r="U7" s="34"/>
      <c r="V7" s="34"/>
      <c r="W7" s="35"/>
      <c r="X7" s="35"/>
      <c r="Y7" s="34"/>
      <c r="Z7" s="34"/>
      <c r="AA7" s="34"/>
      <c r="AB7" s="34"/>
      <c r="AC7" s="34"/>
      <c r="AD7" s="35"/>
      <c r="AE7" s="35"/>
      <c r="AF7" s="34"/>
      <c r="AG7" s="34"/>
      <c r="AH7" s="34"/>
      <c r="AI7" s="34"/>
      <c r="AJ7" s="34"/>
      <c r="AK7" s="35"/>
      <c r="AL7" s="35"/>
      <c r="AM7" s="34"/>
      <c r="AN7" s="34"/>
      <c r="AO7" s="34"/>
      <c r="AP7" s="34"/>
      <c r="AQ7" s="34"/>
      <c r="AR7" s="35"/>
      <c r="AS7" s="35"/>
      <c r="AT7" s="34"/>
      <c r="AU7" s="34"/>
      <c r="AV7" s="34"/>
      <c r="AW7" s="34"/>
      <c r="AX7" s="34"/>
      <c r="AY7" s="35"/>
      <c r="AZ7" s="35"/>
      <c r="BA7" s="36"/>
      <c r="BB7" s="37"/>
      <c r="BC7" s="34"/>
      <c r="BD7" s="34"/>
      <c r="BE7" s="34"/>
      <c r="BF7" s="35"/>
      <c r="BG7" s="136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  <c r="EA7" s="38"/>
      <c r="EB7" s="38"/>
      <c r="EC7" s="38"/>
      <c r="ED7" s="38"/>
      <c r="EE7" s="38"/>
      <c r="EF7" s="38"/>
      <c r="EG7" s="38"/>
      <c r="EH7" s="38"/>
      <c r="EI7" s="38"/>
      <c r="EJ7" s="38"/>
      <c r="EK7" s="38"/>
      <c r="EL7" s="38"/>
      <c r="EM7" s="152"/>
      <c r="EN7" s="153"/>
      <c r="EO7" s="154"/>
      <c r="EP7" s="154"/>
      <c r="EQ7" s="154"/>
      <c r="ER7" s="154"/>
      <c r="ES7" s="154"/>
      <c r="ET7" s="154"/>
      <c r="EU7" s="154"/>
      <c r="EV7" s="155"/>
      <c r="EW7" s="204"/>
      <c r="EX7" s="203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</row>
    <row r="8" spans="1:1081" ht="24.95" customHeight="1" x14ac:dyDescent="0.55000000000000004">
      <c r="A8" s="195"/>
      <c r="B8" s="39"/>
      <c r="C8" s="40"/>
      <c r="D8" s="41"/>
      <c r="E8" s="41"/>
      <c r="F8" s="41"/>
      <c r="G8" s="41"/>
      <c r="H8" s="41"/>
      <c r="I8" s="42"/>
      <c r="J8" s="43"/>
      <c r="K8" s="44"/>
      <c r="L8" s="44"/>
      <c r="M8" s="44"/>
      <c r="N8" s="44"/>
      <c r="O8" s="44"/>
      <c r="P8" s="45"/>
      <c r="Q8" s="45"/>
      <c r="R8" s="44"/>
      <c r="S8" s="44"/>
      <c r="T8" s="44"/>
      <c r="U8" s="44"/>
      <c r="V8" s="44"/>
      <c r="W8" s="45"/>
      <c r="X8" s="45"/>
      <c r="Y8" s="44"/>
      <c r="Z8" s="44"/>
      <c r="AA8" s="44"/>
      <c r="AB8" s="44"/>
      <c r="AC8" s="44"/>
      <c r="AD8" s="45"/>
      <c r="AE8" s="45"/>
      <c r="AF8" s="44"/>
      <c r="AG8" s="44"/>
      <c r="AH8" s="44"/>
      <c r="AI8" s="44"/>
      <c r="AJ8" s="44"/>
      <c r="AK8" s="45"/>
      <c r="AL8" s="45"/>
      <c r="AM8" s="44"/>
      <c r="AN8" s="44"/>
      <c r="AO8" s="44"/>
      <c r="AP8" s="44"/>
      <c r="AQ8" s="44"/>
      <c r="AR8" s="45"/>
      <c r="AS8" s="45"/>
      <c r="AT8" s="44"/>
      <c r="AU8" s="44"/>
      <c r="AV8" s="44"/>
      <c r="AW8" s="44"/>
      <c r="AX8" s="44"/>
      <c r="AY8" s="45"/>
      <c r="AZ8" s="45"/>
      <c r="BA8" s="46"/>
      <c r="BB8" s="47"/>
      <c r="BC8" s="44"/>
      <c r="BD8" s="44"/>
      <c r="BE8" s="44"/>
      <c r="BF8" s="45"/>
      <c r="BG8" s="137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50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156"/>
      <c r="EO8" s="156"/>
      <c r="EP8" s="156"/>
      <c r="EQ8" s="156"/>
      <c r="ER8" s="156"/>
      <c r="ES8" s="156"/>
      <c r="ET8" s="156"/>
      <c r="EU8" s="156"/>
      <c r="EV8" s="156"/>
      <c r="EW8" s="39"/>
      <c r="EX8" s="195"/>
      <c r="EY8" s="51"/>
      <c r="EZ8" s="51"/>
      <c r="FA8" s="51"/>
      <c r="FB8" s="51"/>
      <c r="FC8" s="51"/>
      <c r="FD8" s="51"/>
      <c r="FE8" s="51"/>
      <c r="FF8" s="51"/>
      <c r="FG8" s="51"/>
      <c r="FH8" s="51"/>
      <c r="FI8" s="51"/>
      <c r="FJ8" s="51"/>
      <c r="FK8" s="51"/>
      <c r="FL8" s="51"/>
      <c r="FM8" s="51"/>
      <c r="FN8" s="51"/>
      <c r="FO8" s="51"/>
      <c r="FP8" s="51"/>
      <c r="FQ8" s="51"/>
      <c r="FR8" s="51"/>
      <c r="FS8" s="51"/>
      <c r="FT8" s="51"/>
      <c r="FU8" s="51"/>
      <c r="FV8" s="51"/>
      <c r="FW8" s="51"/>
      <c r="FX8" s="51"/>
      <c r="FY8" s="51"/>
      <c r="FZ8" s="51"/>
      <c r="GA8" s="51"/>
      <c r="GB8" s="51"/>
      <c r="GC8" s="51"/>
      <c r="GD8" s="51"/>
      <c r="GE8" s="51"/>
      <c r="GF8" s="51"/>
      <c r="GG8" s="51"/>
      <c r="GH8" s="51"/>
      <c r="GI8" s="51"/>
      <c r="GJ8" s="51"/>
      <c r="GK8" s="51"/>
      <c r="GL8" s="51"/>
      <c r="GM8" s="51"/>
      <c r="GN8" s="51"/>
      <c r="GO8" s="51"/>
      <c r="GP8" s="51"/>
      <c r="GQ8" s="51"/>
      <c r="GR8" s="51"/>
      <c r="GS8" s="51"/>
      <c r="GT8" s="51"/>
      <c r="GU8" s="51"/>
      <c r="GV8" s="51"/>
      <c r="GW8" s="51"/>
      <c r="GX8" s="51"/>
      <c r="GY8" s="51"/>
      <c r="GZ8" s="51"/>
      <c r="HA8" s="51"/>
      <c r="HB8" s="51"/>
      <c r="HC8" s="51"/>
      <c r="HD8" s="51"/>
      <c r="HE8" s="51"/>
      <c r="HF8" s="51"/>
      <c r="HG8" s="51"/>
      <c r="HH8" s="51"/>
      <c r="HI8" s="51"/>
      <c r="HJ8" s="51"/>
      <c r="HK8" s="51"/>
      <c r="HL8" s="51"/>
      <c r="HM8" s="51"/>
      <c r="HN8" s="51"/>
      <c r="HO8" s="51"/>
      <c r="HP8" s="51"/>
      <c r="HQ8" s="51"/>
      <c r="HR8" s="51"/>
      <c r="HS8" s="51"/>
      <c r="HT8" s="51"/>
      <c r="HU8" s="51"/>
      <c r="HV8" s="51"/>
      <c r="HW8" s="51"/>
      <c r="HX8" s="51"/>
      <c r="HY8" s="51"/>
      <c r="HZ8" s="51"/>
      <c r="IA8" s="51"/>
      <c r="IB8" s="51"/>
      <c r="IC8" s="51"/>
      <c r="ID8" s="51"/>
      <c r="IE8" s="51"/>
      <c r="IF8" s="51"/>
      <c r="IG8" s="51"/>
      <c r="IH8" s="51"/>
      <c r="II8" s="51"/>
      <c r="IJ8" s="51"/>
      <c r="IK8" s="51"/>
      <c r="IL8" s="51"/>
      <c r="IM8" s="51"/>
      <c r="IN8" s="51"/>
      <c r="IO8" s="51"/>
      <c r="IP8" s="51"/>
      <c r="IQ8" s="51"/>
      <c r="IR8" s="51"/>
      <c r="IS8" s="51"/>
      <c r="IT8" s="51"/>
      <c r="IU8" s="51"/>
      <c r="IV8" s="51"/>
      <c r="IW8" s="51"/>
      <c r="IX8" s="51"/>
      <c r="IY8" s="51"/>
      <c r="IZ8" s="51"/>
      <c r="JA8" s="51"/>
      <c r="JB8" s="51"/>
      <c r="JC8" s="51"/>
      <c r="JD8" s="51"/>
      <c r="JE8" s="51"/>
      <c r="JF8" s="51"/>
      <c r="JG8" s="51"/>
      <c r="JH8" s="51"/>
      <c r="JI8" s="51"/>
      <c r="JJ8" s="51"/>
      <c r="JK8" s="51"/>
      <c r="JL8" s="51"/>
      <c r="JM8" s="51"/>
      <c r="JN8" s="51"/>
      <c r="JO8" s="51"/>
      <c r="JP8" s="51"/>
      <c r="JQ8" s="51"/>
      <c r="JR8" s="51"/>
      <c r="JS8" s="51"/>
      <c r="JT8" s="51"/>
      <c r="JU8" s="51"/>
      <c r="JV8" s="51"/>
      <c r="JW8" s="51"/>
      <c r="JX8" s="51"/>
      <c r="JY8" s="51"/>
      <c r="JZ8" s="51"/>
      <c r="KA8" s="51"/>
      <c r="KB8" s="51"/>
      <c r="KC8" s="51"/>
      <c r="KD8" s="51"/>
      <c r="KE8" s="51"/>
      <c r="KF8" s="51"/>
      <c r="KG8" s="51"/>
      <c r="KH8" s="51"/>
      <c r="KI8" s="51"/>
      <c r="KJ8" s="51"/>
      <c r="KK8" s="51"/>
      <c r="KL8" s="51"/>
      <c r="KM8" s="51"/>
      <c r="KN8" s="51"/>
    </row>
    <row r="9" spans="1:1081" ht="24.95" customHeight="1" x14ac:dyDescent="0.55000000000000004">
      <c r="A9" s="195"/>
      <c r="B9" s="39"/>
      <c r="C9" s="52"/>
      <c r="D9" s="53"/>
      <c r="E9" s="53"/>
      <c r="F9" s="53"/>
      <c r="G9" s="53"/>
      <c r="H9" s="53"/>
      <c r="I9" s="54"/>
      <c r="J9" s="55"/>
      <c r="K9" s="56"/>
      <c r="L9" s="56"/>
      <c r="M9" s="56"/>
      <c r="N9" s="56"/>
      <c r="O9" s="56"/>
      <c r="P9" s="57"/>
      <c r="Q9" s="57"/>
      <c r="R9" s="56"/>
      <c r="S9" s="56"/>
      <c r="T9" s="56"/>
      <c r="U9" s="56"/>
      <c r="V9" s="56"/>
      <c r="W9" s="57"/>
      <c r="X9" s="57"/>
      <c r="Y9" s="56"/>
      <c r="Z9" s="56"/>
      <c r="AA9" s="56"/>
      <c r="AB9" s="56"/>
      <c r="AC9" s="56"/>
      <c r="AD9" s="57"/>
      <c r="AE9" s="57"/>
      <c r="AF9" s="56"/>
      <c r="AG9" s="56"/>
      <c r="AH9" s="56"/>
      <c r="AI9" s="56"/>
      <c r="AJ9" s="56"/>
      <c r="AK9" s="57"/>
      <c r="AL9" s="57"/>
      <c r="AM9" s="56"/>
      <c r="AN9" s="56"/>
      <c r="AO9" s="56"/>
      <c r="AP9" s="56"/>
      <c r="AQ9" s="56"/>
      <c r="AR9" s="57"/>
      <c r="AS9" s="57"/>
      <c r="AT9" s="56"/>
      <c r="AU9" s="56"/>
      <c r="AV9" s="56"/>
      <c r="AW9" s="56"/>
      <c r="AX9" s="56"/>
      <c r="AY9" s="57"/>
      <c r="AZ9" s="57"/>
      <c r="BA9" s="58"/>
      <c r="BB9" s="59"/>
      <c r="BC9" s="56"/>
      <c r="BD9" s="56"/>
      <c r="BE9" s="56"/>
      <c r="BF9" s="57"/>
      <c r="BG9" s="138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49"/>
      <c r="EN9" s="157"/>
      <c r="EO9" s="157"/>
      <c r="EP9" s="157"/>
      <c r="EQ9" s="157"/>
      <c r="ER9" s="157"/>
      <c r="ES9" s="157"/>
      <c r="ET9" s="157"/>
      <c r="EU9" s="157"/>
      <c r="EV9" s="157"/>
      <c r="EW9" s="39"/>
      <c r="EX9" s="195"/>
      <c r="EY9" s="51"/>
      <c r="EZ9" s="51"/>
      <c r="FA9" s="51"/>
      <c r="FB9" s="51"/>
      <c r="FC9" s="51"/>
      <c r="FD9" s="51"/>
      <c r="FE9" s="51"/>
      <c r="FF9" s="51"/>
      <c r="FG9" s="51"/>
      <c r="FH9" s="51"/>
      <c r="FI9" s="51"/>
      <c r="FJ9" s="51"/>
      <c r="FK9" s="51"/>
      <c r="FL9" s="51"/>
      <c r="FM9" s="51"/>
      <c r="FN9" s="51"/>
      <c r="FO9" s="51"/>
      <c r="FP9" s="51"/>
      <c r="FQ9" s="51"/>
      <c r="FR9" s="51"/>
      <c r="FS9" s="51"/>
      <c r="FT9" s="51"/>
      <c r="FU9" s="51"/>
      <c r="FV9" s="51"/>
      <c r="FW9" s="51"/>
      <c r="FX9" s="51"/>
      <c r="FY9" s="51"/>
      <c r="FZ9" s="51"/>
      <c r="GA9" s="51"/>
      <c r="GB9" s="51"/>
      <c r="GC9" s="51"/>
      <c r="GD9" s="51"/>
      <c r="GE9" s="51"/>
      <c r="GF9" s="51"/>
      <c r="GG9" s="51"/>
      <c r="GH9" s="51"/>
      <c r="GI9" s="51"/>
      <c r="GJ9" s="51"/>
      <c r="GK9" s="51"/>
      <c r="GL9" s="51"/>
      <c r="GM9" s="51"/>
      <c r="GN9" s="51"/>
      <c r="GO9" s="51"/>
      <c r="GP9" s="51"/>
      <c r="GQ9" s="51"/>
      <c r="GR9" s="51"/>
      <c r="GS9" s="51"/>
      <c r="GT9" s="51"/>
      <c r="GU9" s="51"/>
      <c r="GV9" s="51"/>
      <c r="GW9" s="51"/>
      <c r="GX9" s="51"/>
      <c r="GY9" s="51"/>
      <c r="GZ9" s="51"/>
      <c r="HA9" s="51"/>
      <c r="HB9" s="51"/>
      <c r="HC9" s="51"/>
      <c r="HD9" s="51"/>
      <c r="HE9" s="51"/>
      <c r="HF9" s="51"/>
      <c r="HG9" s="51"/>
      <c r="HH9" s="51"/>
      <c r="HI9" s="51"/>
      <c r="HJ9" s="51"/>
      <c r="HK9" s="51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  <c r="IG9" s="51"/>
      <c r="IH9" s="51"/>
      <c r="II9" s="51"/>
      <c r="IJ9" s="51"/>
      <c r="IK9" s="51"/>
      <c r="IL9" s="51"/>
      <c r="IM9" s="51"/>
      <c r="IN9" s="51"/>
      <c r="IO9" s="51"/>
      <c r="IP9" s="51"/>
      <c r="IQ9" s="51"/>
      <c r="IR9" s="51"/>
      <c r="IS9" s="51"/>
      <c r="IT9" s="51"/>
      <c r="IU9" s="51"/>
      <c r="IV9" s="51"/>
      <c r="IW9" s="51"/>
      <c r="IX9" s="51"/>
      <c r="IY9" s="51"/>
      <c r="IZ9" s="51"/>
      <c r="JA9" s="51"/>
      <c r="JB9" s="51"/>
      <c r="JC9" s="51"/>
      <c r="JD9" s="51"/>
      <c r="JE9" s="51"/>
      <c r="JF9" s="51"/>
      <c r="JG9" s="51"/>
      <c r="JH9" s="51"/>
      <c r="JI9" s="51"/>
      <c r="JJ9" s="51"/>
      <c r="JK9" s="51"/>
      <c r="JL9" s="51"/>
      <c r="JM9" s="51"/>
      <c r="JN9" s="51"/>
      <c r="JO9" s="51"/>
      <c r="JP9" s="51"/>
      <c r="JQ9" s="51"/>
      <c r="JR9" s="51"/>
      <c r="JS9" s="51"/>
      <c r="JT9" s="51"/>
      <c r="JU9" s="51"/>
      <c r="JV9" s="51"/>
      <c r="JW9" s="51"/>
      <c r="JX9" s="51"/>
      <c r="JY9" s="51"/>
      <c r="JZ9" s="51"/>
      <c r="KA9" s="51"/>
      <c r="KB9" s="51"/>
      <c r="KC9" s="51"/>
      <c r="KD9" s="51"/>
      <c r="KE9" s="51"/>
      <c r="KF9" s="51"/>
      <c r="KG9" s="51"/>
      <c r="KH9" s="51"/>
      <c r="KI9" s="51"/>
      <c r="KJ9" s="51"/>
      <c r="KK9" s="51"/>
      <c r="KL9" s="51"/>
      <c r="KM9" s="51"/>
      <c r="KN9" s="51"/>
    </row>
    <row r="10" spans="1:1081" ht="24.95" customHeight="1" x14ac:dyDescent="0.55000000000000004">
      <c r="A10" s="195"/>
      <c r="B10" s="39"/>
      <c r="C10" s="60"/>
      <c r="D10" s="53"/>
      <c r="E10" s="53"/>
      <c r="F10" s="53"/>
      <c r="G10" s="53"/>
      <c r="H10" s="53"/>
      <c r="I10" s="61"/>
      <c r="J10" s="55"/>
      <c r="K10" s="56"/>
      <c r="L10" s="56"/>
      <c r="M10" s="56"/>
      <c r="N10" s="56"/>
      <c r="O10" s="56"/>
      <c r="P10" s="57"/>
      <c r="Q10" s="57"/>
      <c r="R10" s="56"/>
      <c r="S10" s="56"/>
      <c r="T10" s="56"/>
      <c r="U10" s="56"/>
      <c r="V10" s="56"/>
      <c r="W10" s="57"/>
      <c r="X10" s="57"/>
      <c r="Y10" s="56"/>
      <c r="Z10" s="56"/>
      <c r="AA10" s="56"/>
      <c r="AB10" s="56"/>
      <c r="AC10" s="56"/>
      <c r="AD10" s="57"/>
      <c r="AE10" s="57"/>
      <c r="AF10" s="56"/>
      <c r="AG10" s="56"/>
      <c r="AH10" s="56"/>
      <c r="AI10" s="56"/>
      <c r="AJ10" s="56"/>
      <c r="AK10" s="57"/>
      <c r="AL10" s="57"/>
      <c r="AM10" s="56"/>
      <c r="AN10" s="56"/>
      <c r="AO10" s="56"/>
      <c r="AP10" s="56"/>
      <c r="AQ10" s="56"/>
      <c r="AR10" s="57"/>
      <c r="AS10" s="57"/>
      <c r="AT10" s="56"/>
      <c r="AU10" s="56"/>
      <c r="AV10" s="56"/>
      <c r="AW10" s="56"/>
      <c r="AX10" s="56"/>
      <c r="AY10" s="57"/>
      <c r="AZ10" s="57"/>
      <c r="BA10" s="58"/>
      <c r="BB10" s="59"/>
      <c r="BC10" s="56"/>
      <c r="BD10" s="56"/>
      <c r="BE10" s="56"/>
      <c r="BF10" s="57"/>
      <c r="BG10" s="138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157"/>
      <c r="EO10" s="157"/>
      <c r="EP10" s="157"/>
      <c r="EQ10" s="157"/>
      <c r="ER10" s="157"/>
      <c r="ES10" s="157"/>
      <c r="ET10" s="157"/>
      <c r="EU10" s="157"/>
      <c r="EV10" s="157"/>
      <c r="EW10" s="39"/>
      <c r="EX10" s="195"/>
      <c r="EY10" s="51"/>
      <c r="EZ10" s="51"/>
      <c r="FA10" s="51"/>
      <c r="FB10" s="51"/>
      <c r="FC10" s="51"/>
      <c r="FD10" s="51"/>
      <c r="FE10" s="51"/>
      <c r="FF10" s="51"/>
      <c r="FG10" s="51"/>
      <c r="FH10" s="51"/>
      <c r="FI10" s="51"/>
      <c r="FJ10" s="51"/>
      <c r="FK10" s="51"/>
      <c r="FL10" s="51"/>
      <c r="FM10" s="51"/>
      <c r="FN10" s="51"/>
      <c r="FO10" s="51"/>
      <c r="FP10" s="51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1"/>
      <c r="GJ10" s="51"/>
      <c r="GK10" s="51"/>
      <c r="GL10" s="51"/>
      <c r="GM10" s="51"/>
      <c r="GN10" s="51"/>
      <c r="GO10" s="51"/>
      <c r="GP10" s="51"/>
      <c r="GQ10" s="51"/>
      <c r="GR10" s="51"/>
      <c r="GS10" s="51"/>
      <c r="GT10" s="51"/>
      <c r="GU10" s="51"/>
      <c r="GV10" s="51"/>
      <c r="GW10" s="51"/>
      <c r="GX10" s="51"/>
      <c r="GY10" s="51"/>
      <c r="GZ10" s="51"/>
      <c r="HA10" s="51"/>
      <c r="HB10" s="51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1"/>
      <c r="HV10" s="51"/>
      <c r="HW10" s="51"/>
      <c r="HX10" s="51"/>
      <c r="HY10" s="51"/>
      <c r="HZ10" s="51"/>
      <c r="IA10" s="51"/>
      <c r="IB10" s="51"/>
      <c r="IC10" s="51"/>
      <c r="ID10" s="51"/>
      <c r="IE10" s="51"/>
      <c r="IF10" s="51"/>
      <c r="IG10" s="51"/>
      <c r="IH10" s="51"/>
      <c r="II10" s="51"/>
      <c r="IJ10" s="51"/>
      <c r="IK10" s="51"/>
      <c r="IL10" s="51"/>
      <c r="IM10" s="51"/>
      <c r="IN10" s="51"/>
      <c r="IO10" s="51"/>
      <c r="IP10" s="51"/>
      <c r="IQ10" s="51"/>
      <c r="IR10" s="51"/>
      <c r="IS10" s="51"/>
      <c r="IT10" s="51"/>
      <c r="IU10" s="51"/>
      <c r="IV10" s="51"/>
      <c r="IW10" s="51"/>
      <c r="IX10" s="51"/>
      <c r="IY10" s="51"/>
      <c r="IZ10" s="51"/>
      <c r="JA10" s="51"/>
      <c r="JB10" s="51"/>
      <c r="JC10" s="51"/>
      <c r="JD10" s="51"/>
      <c r="JE10" s="51"/>
      <c r="JF10" s="51"/>
      <c r="JG10" s="51"/>
      <c r="JH10" s="51"/>
      <c r="JI10" s="51"/>
      <c r="JJ10" s="51"/>
      <c r="JK10" s="51"/>
      <c r="JL10" s="51"/>
      <c r="JM10" s="51"/>
      <c r="JN10" s="51"/>
      <c r="JO10" s="51"/>
      <c r="JP10" s="51"/>
      <c r="JQ10" s="51"/>
      <c r="JR10" s="51"/>
      <c r="JS10" s="51"/>
      <c r="JT10" s="51"/>
      <c r="JU10" s="51"/>
      <c r="JV10" s="51"/>
      <c r="JW10" s="51"/>
      <c r="JX10" s="51"/>
      <c r="JY10" s="51"/>
      <c r="JZ10" s="51"/>
      <c r="KA10" s="51"/>
      <c r="KB10" s="51"/>
      <c r="KC10" s="51"/>
      <c r="KD10" s="51"/>
      <c r="KE10" s="51"/>
      <c r="KF10" s="51"/>
      <c r="KG10" s="51"/>
      <c r="KH10" s="51"/>
      <c r="KI10" s="51"/>
      <c r="KJ10" s="51"/>
      <c r="KK10" s="51"/>
      <c r="KL10" s="51"/>
      <c r="KM10" s="51"/>
      <c r="KN10" s="51"/>
    </row>
    <row r="11" spans="1:1081" ht="24.95" customHeight="1" thickBot="1" x14ac:dyDescent="0.6">
      <c r="A11" s="195"/>
      <c r="B11" s="39"/>
      <c r="C11" s="62"/>
      <c r="D11" s="53"/>
      <c r="E11" s="53"/>
      <c r="F11" s="53"/>
      <c r="G11" s="53"/>
      <c r="H11" s="53"/>
      <c r="I11" s="61"/>
      <c r="J11" s="55"/>
      <c r="K11" s="56"/>
      <c r="L11" s="56"/>
      <c r="M11" s="56"/>
      <c r="N11" s="56"/>
      <c r="O11" s="56"/>
      <c r="P11" s="57"/>
      <c r="Q11" s="57"/>
      <c r="R11" s="56"/>
      <c r="S11" s="56"/>
      <c r="T11" s="56"/>
      <c r="U11" s="56"/>
      <c r="V11" s="56"/>
      <c r="W11" s="57"/>
      <c r="X11" s="57"/>
      <c r="Y11" s="56"/>
      <c r="Z11" s="56"/>
      <c r="AA11" s="56"/>
      <c r="AB11" s="56"/>
      <c r="AC11" s="56"/>
      <c r="AD11" s="57"/>
      <c r="AE11" s="57"/>
      <c r="AF11" s="56"/>
      <c r="AG11" s="56"/>
      <c r="AH11" s="56"/>
      <c r="AI11" s="56"/>
      <c r="AJ11" s="56"/>
      <c r="AK11" s="57"/>
      <c r="AL11" s="57"/>
      <c r="AM11" s="56"/>
      <c r="AN11" s="56"/>
      <c r="AO11" s="56"/>
      <c r="AP11" s="56"/>
      <c r="AQ11" s="56"/>
      <c r="AR11" s="57"/>
      <c r="AS11" s="57"/>
      <c r="AT11" s="56"/>
      <c r="AU11" s="56"/>
      <c r="AV11" s="56"/>
      <c r="AW11" s="56"/>
      <c r="AX11" s="56"/>
      <c r="AY11" s="57"/>
      <c r="AZ11" s="57"/>
      <c r="BA11" s="58"/>
      <c r="BB11" s="59"/>
      <c r="BC11" s="56"/>
      <c r="BD11" s="56"/>
      <c r="BE11" s="56"/>
      <c r="BF11" s="57"/>
      <c r="BG11" s="138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158"/>
      <c r="EO11" s="158"/>
      <c r="EP11" s="158"/>
      <c r="EQ11" s="158"/>
      <c r="ER11" s="158"/>
      <c r="ES11" s="158"/>
      <c r="ET11" s="158"/>
      <c r="EU11" s="158"/>
      <c r="EV11" s="158"/>
      <c r="EW11" s="39"/>
      <c r="EX11" s="195"/>
      <c r="EY11" s="51"/>
      <c r="EZ11" s="51"/>
      <c r="FA11" s="51"/>
      <c r="FB11" s="51"/>
      <c r="FC11" s="51"/>
      <c r="FD11" s="51"/>
      <c r="FE11" s="51"/>
      <c r="FF11" s="51"/>
      <c r="FG11" s="51"/>
      <c r="FH11" s="51"/>
      <c r="FI11" s="51"/>
      <c r="FJ11" s="51"/>
      <c r="FK11" s="51"/>
      <c r="FL11" s="51"/>
      <c r="FM11" s="51"/>
      <c r="FN11" s="51"/>
      <c r="FO11" s="51"/>
      <c r="FP11" s="51"/>
      <c r="FQ11" s="51"/>
      <c r="FR11" s="51"/>
      <c r="FS11" s="51"/>
      <c r="FT11" s="51"/>
      <c r="FU11" s="51"/>
      <c r="FV11" s="51"/>
      <c r="FW11" s="51"/>
      <c r="FX11" s="51"/>
      <c r="FY11" s="51"/>
      <c r="FZ11" s="51"/>
      <c r="GA11" s="51"/>
      <c r="GB11" s="51"/>
      <c r="GC11" s="51"/>
      <c r="GD11" s="51"/>
      <c r="GE11" s="51"/>
      <c r="GF11" s="51"/>
      <c r="GG11" s="51"/>
      <c r="GH11" s="51"/>
      <c r="GI11" s="51"/>
      <c r="GJ11" s="51"/>
      <c r="GK11" s="51"/>
      <c r="GL11" s="51"/>
      <c r="GM11" s="51"/>
      <c r="GN11" s="51"/>
      <c r="GO11" s="51"/>
      <c r="GP11" s="51"/>
      <c r="GQ11" s="51"/>
      <c r="GR11" s="51"/>
      <c r="GS11" s="51"/>
      <c r="GT11" s="51"/>
      <c r="GU11" s="51"/>
      <c r="GV11" s="51"/>
      <c r="GW11" s="51"/>
      <c r="GX11" s="51"/>
      <c r="GY11" s="51"/>
      <c r="GZ11" s="51"/>
      <c r="HA11" s="51"/>
      <c r="HB11" s="51"/>
      <c r="HC11" s="51"/>
      <c r="HD11" s="51"/>
      <c r="HE11" s="51"/>
      <c r="HF11" s="51"/>
      <c r="HG11" s="51"/>
      <c r="HH11" s="51"/>
      <c r="HI11" s="51"/>
      <c r="HJ11" s="51"/>
      <c r="HK11" s="51"/>
      <c r="HL11" s="51"/>
      <c r="HM11" s="51"/>
      <c r="HN11" s="51"/>
      <c r="HO11" s="51"/>
      <c r="HP11" s="51"/>
      <c r="HQ11" s="51"/>
      <c r="HR11" s="51"/>
      <c r="HS11" s="51"/>
      <c r="HT11" s="51"/>
      <c r="HU11" s="51"/>
      <c r="HV11" s="51"/>
      <c r="HW11" s="51"/>
      <c r="HX11" s="51"/>
      <c r="HY11" s="51"/>
      <c r="HZ11" s="51"/>
      <c r="IA11" s="51"/>
      <c r="IB11" s="51"/>
      <c r="IC11" s="51"/>
      <c r="ID11" s="51"/>
      <c r="IE11" s="51"/>
      <c r="IF11" s="51"/>
      <c r="IG11" s="51"/>
      <c r="IH11" s="51"/>
      <c r="II11" s="51"/>
      <c r="IJ11" s="51"/>
      <c r="IK11" s="51"/>
      <c r="IL11" s="51"/>
      <c r="IM11" s="51"/>
      <c r="IN11" s="51"/>
      <c r="IO11" s="51"/>
      <c r="IP11" s="51"/>
      <c r="IQ11" s="51"/>
      <c r="IR11" s="51"/>
      <c r="IS11" s="51"/>
      <c r="IT11" s="51"/>
      <c r="IU11" s="51"/>
      <c r="IV11" s="51"/>
      <c r="IW11" s="51"/>
      <c r="IX11" s="51"/>
      <c r="IY11" s="51"/>
      <c r="IZ11" s="51"/>
      <c r="JA11" s="51"/>
      <c r="JB11" s="51"/>
      <c r="JC11" s="51"/>
      <c r="JD11" s="51"/>
      <c r="JE11" s="51"/>
      <c r="JF11" s="51"/>
      <c r="JG11" s="51"/>
      <c r="JH11" s="51"/>
      <c r="JI11" s="51"/>
      <c r="JJ11" s="51"/>
      <c r="JK11" s="51"/>
      <c r="JL11" s="51"/>
      <c r="JM11" s="51"/>
      <c r="JN11" s="51"/>
      <c r="JO11" s="51"/>
      <c r="JP11" s="51"/>
      <c r="JQ11" s="51"/>
      <c r="JR11" s="51"/>
      <c r="JS11" s="51"/>
      <c r="JT11" s="51"/>
      <c r="JU11" s="51"/>
      <c r="JV11" s="51"/>
      <c r="JW11" s="51"/>
      <c r="JX11" s="51"/>
      <c r="JY11" s="51"/>
      <c r="JZ11" s="51"/>
      <c r="KA11" s="51"/>
      <c r="KB11" s="51"/>
      <c r="KC11" s="51"/>
      <c r="KD11" s="51"/>
      <c r="KE11" s="51"/>
      <c r="KF11" s="51"/>
      <c r="KG11" s="51"/>
      <c r="KH11" s="51"/>
      <c r="KI11" s="51"/>
      <c r="KJ11" s="51"/>
      <c r="KK11" s="51"/>
      <c r="KL11" s="51"/>
      <c r="KM11" s="51"/>
      <c r="KN11" s="51"/>
    </row>
    <row r="12" spans="1:1081" s="65" customFormat="1" ht="24.95" customHeight="1" thickBot="1" x14ac:dyDescent="0.3">
      <c r="A12" s="202"/>
      <c r="B12" s="203"/>
      <c r="C12" s="63"/>
      <c r="D12" s="32"/>
      <c r="E12" s="32"/>
      <c r="F12" s="32"/>
      <c r="G12" s="32"/>
      <c r="H12" s="32"/>
      <c r="I12" s="32"/>
      <c r="J12" s="33"/>
      <c r="K12" s="34"/>
      <c r="L12" s="34"/>
      <c r="M12" s="34"/>
      <c r="N12" s="34"/>
      <c r="O12" s="34"/>
      <c r="P12" s="35"/>
      <c r="Q12" s="35"/>
      <c r="R12" s="34"/>
      <c r="S12" s="34"/>
      <c r="T12" s="34"/>
      <c r="U12" s="34"/>
      <c r="V12" s="34"/>
      <c r="W12" s="35"/>
      <c r="X12" s="35"/>
      <c r="Y12" s="34"/>
      <c r="Z12" s="34"/>
      <c r="AA12" s="34"/>
      <c r="AB12" s="34"/>
      <c r="AC12" s="34"/>
      <c r="AD12" s="35"/>
      <c r="AE12" s="35"/>
      <c r="AF12" s="34"/>
      <c r="AG12" s="34"/>
      <c r="AH12" s="34"/>
      <c r="AI12" s="34"/>
      <c r="AJ12" s="34"/>
      <c r="AK12" s="35"/>
      <c r="AL12" s="35"/>
      <c r="AM12" s="34"/>
      <c r="AN12" s="34"/>
      <c r="AO12" s="34"/>
      <c r="AP12" s="34"/>
      <c r="AQ12" s="34"/>
      <c r="AR12" s="35"/>
      <c r="AS12" s="35"/>
      <c r="AT12" s="34"/>
      <c r="AU12" s="34"/>
      <c r="AV12" s="34"/>
      <c r="AW12" s="34"/>
      <c r="AX12" s="34"/>
      <c r="AY12" s="35"/>
      <c r="AZ12" s="35"/>
      <c r="BA12" s="36"/>
      <c r="BB12" s="37"/>
      <c r="BC12" s="34"/>
      <c r="BD12" s="34"/>
      <c r="BE12" s="34"/>
      <c r="BF12" s="35"/>
      <c r="BG12" s="136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152"/>
      <c r="EN12" s="153"/>
      <c r="EO12" s="154"/>
      <c r="EP12" s="154"/>
      <c r="EQ12" s="154"/>
      <c r="ER12" s="154"/>
      <c r="ES12" s="154"/>
      <c r="ET12" s="154"/>
      <c r="EU12" s="154"/>
      <c r="EV12" s="155"/>
      <c r="EW12" s="204"/>
      <c r="EX12" s="203"/>
      <c r="EY12" s="64"/>
      <c r="EZ12" s="64"/>
      <c r="FA12" s="64"/>
      <c r="FB12" s="64"/>
      <c r="FC12" s="64"/>
      <c r="FD12" s="64"/>
      <c r="FE12" s="64"/>
      <c r="FF12" s="64"/>
      <c r="FG12" s="64"/>
      <c r="FH12" s="64"/>
      <c r="FI12" s="64"/>
      <c r="FJ12" s="64"/>
      <c r="FK12" s="64"/>
      <c r="FL12" s="64"/>
      <c r="FM12" s="64"/>
      <c r="FN12" s="64"/>
      <c r="FO12" s="64"/>
      <c r="FP12" s="64"/>
      <c r="FQ12" s="64"/>
      <c r="FR12" s="64"/>
      <c r="FS12" s="64"/>
      <c r="FT12" s="64"/>
      <c r="FU12" s="64"/>
      <c r="FV12" s="64"/>
      <c r="FW12" s="64"/>
      <c r="FX12" s="64"/>
      <c r="FY12" s="64"/>
      <c r="FZ12" s="64"/>
      <c r="GA12" s="64"/>
      <c r="GB12" s="64"/>
      <c r="GC12" s="64"/>
      <c r="GD12" s="64"/>
      <c r="GE12" s="64"/>
      <c r="GF12" s="64"/>
      <c r="GG12" s="64"/>
      <c r="GH12" s="64"/>
      <c r="GI12" s="64"/>
      <c r="GJ12" s="64"/>
      <c r="GK12" s="64"/>
      <c r="GL12" s="64"/>
      <c r="GM12" s="64"/>
      <c r="GN12" s="64"/>
      <c r="GO12" s="64"/>
      <c r="GP12" s="64"/>
      <c r="GQ12" s="64"/>
      <c r="GR12" s="64"/>
      <c r="GS12" s="64"/>
      <c r="GT12" s="64"/>
      <c r="GU12" s="51"/>
      <c r="GV12" s="51"/>
      <c r="GW12" s="51"/>
      <c r="GX12" s="51"/>
      <c r="GY12" s="51"/>
      <c r="GZ12" s="51"/>
      <c r="HA12" s="51"/>
      <c r="HB12" s="64"/>
      <c r="HC12" s="64"/>
      <c r="HD12" s="64"/>
      <c r="HE12" s="64"/>
      <c r="HF12" s="64"/>
      <c r="HG12" s="64"/>
      <c r="HH12" s="64"/>
      <c r="HI12" s="64"/>
      <c r="HJ12" s="64"/>
      <c r="HK12" s="64"/>
      <c r="HL12" s="64"/>
      <c r="HM12" s="64"/>
      <c r="HN12" s="64"/>
      <c r="HO12" s="64"/>
      <c r="HP12" s="64"/>
      <c r="HQ12" s="64"/>
      <c r="HR12" s="64"/>
      <c r="HS12" s="64"/>
      <c r="HT12" s="64"/>
      <c r="HU12" s="64"/>
      <c r="HV12" s="64"/>
      <c r="HW12" s="64"/>
      <c r="HX12" s="64"/>
      <c r="HY12" s="64"/>
      <c r="HZ12" s="64"/>
      <c r="IA12" s="64"/>
      <c r="IB12" s="64"/>
      <c r="IC12" s="64"/>
      <c r="ID12" s="64"/>
      <c r="IE12" s="64"/>
      <c r="IF12" s="64"/>
      <c r="IG12" s="64"/>
      <c r="IH12" s="64"/>
      <c r="II12" s="64"/>
      <c r="IJ12" s="64"/>
      <c r="IK12" s="64"/>
      <c r="IL12" s="64"/>
      <c r="IM12" s="64"/>
      <c r="IN12" s="64"/>
      <c r="IO12" s="64"/>
      <c r="IP12" s="64"/>
      <c r="IQ12" s="64"/>
      <c r="IR12" s="64"/>
      <c r="IS12" s="64"/>
      <c r="IT12" s="64"/>
      <c r="IU12" s="64"/>
      <c r="IV12" s="64"/>
      <c r="IW12" s="64"/>
      <c r="IX12" s="64"/>
      <c r="IY12" s="64"/>
      <c r="IZ12" s="64"/>
      <c r="JA12" s="64"/>
      <c r="JB12" s="64"/>
      <c r="JC12" s="64"/>
      <c r="JD12" s="64"/>
      <c r="JE12" s="64"/>
      <c r="JF12" s="64"/>
      <c r="JG12" s="64"/>
      <c r="JH12" s="64"/>
      <c r="JI12" s="64"/>
      <c r="JJ12" s="64"/>
      <c r="JK12" s="64"/>
      <c r="JL12" s="64"/>
      <c r="JM12" s="64"/>
      <c r="JN12" s="64"/>
      <c r="JO12" s="64"/>
      <c r="JP12" s="64"/>
      <c r="JQ12" s="64"/>
      <c r="JR12" s="64"/>
      <c r="JS12" s="64"/>
      <c r="JT12" s="64"/>
      <c r="JU12" s="64"/>
      <c r="JV12" s="64"/>
      <c r="JW12" s="64"/>
      <c r="JX12" s="64"/>
      <c r="JY12" s="64"/>
      <c r="JZ12" s="64"/>
      <c r="KA12" s="64"/>
      <c r="KB12" s="64"/>
      <c r="KC12" s="64"/>
      <c r="KD12" s="64"/>
      <c r="KE12" s="64"/>
      <c r="KF12" s="64"/>
      <c r="KG12" s="64"/>
      <c r="KH12" s="64"/>
      <c r="KI12" s="64"/>
      <c r="KJ12" s="64"/>
      <c r="KK12" s="64"/>
      <c r="KL12" s="64"/>
      <c r="KM12" s="64"/>
      <c r="KN12" s="64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3"/>
      <c r="LA12" s="23"/>
      <c r="LB12" s="23"/>
      <c r="LC12" s="23"/>
      <c r="LD12" s="23"/>
      <c r="LE12" s="23"/>
      <c r="LF12" s="23"/>
      <c r="LG12" s="23"/>
      <c r="LH12" s="23"/>
      <c r="LI12" s="23"/>
      <c r="LJ12" s="23"/>
      <c r="LK12" s="23"/>
      <c r="LL12" s="23"/>
      <c r="LM12" s="23"/>
      <c r="LN12" s="23"/>
      <c r="LO12" s="23"/>
      <c r="LP12" s="23"/>
      <c r="LQ12" s="23"/>
      <c r="LR12" s="23"/>
      <c r="LS12" s="23"/>
      <c r="LT12" s="23"/>
      <c r="LU12" s="23"/>
      <c r="LV12" s="23"/>
      <c r="LW12" s="23"/>
      <c r="LX12" s="23"/>
      <c r="LY12" s="23"/>
      <c r="LZ12" s="23"/>
      <c r="MA12" s="23"/>
      <c r="MB12" s="23"/>
      <c r="MC12" s="23"/>
      <c r="MD12" s="23"/>
      <c r="ME12" s="23"/>
      <c r="MF12" s="23"/>
      <c r="MG12" s="23"/>
      <c r="MH12" s="23"/>
      <c r="MI12" s="23"/>
      <c r="MJ12" s="23"/>
      <c r="MK12" s="23"/>
      <c r="ML12" s="23"/>
      <c r="MM12" s="23"/>
      <c r="MN12" s="23"/>
      <c r="MO12" s="23"/>
      <c r="MP12" s="23"/>
      <c r="MQ12" s="23"/>
      <c r="MR12" s="23"/>
      <c r="MS12" s="23"/>
      <c r="MT12" s="23"/>
      <c r="MU12" s="23"/>
      <c r="MV12" s="23"/>
      <c r="MW12" s="23"/>
      <c r="MX12" s="23"/>
      <c r="MY12" s="23"/>
      <c r="MZ12" s="23"/>
      <c r="NA12" s="23"/>
      <c r="NB12" s="23"/>
      <c r="NC12" s="23"/>
      <c r="ND12" s="23"/>
      <c r="NE12" s="23"/>
      <c r="NF12" s="23"/>
      <c r="NG12" s="23"/>
      <c r="NH12" s="23"/>
      <c r="NI12" s="23"/>
      <c r="NJ12" s="23"/>
      <c r="NK12" s="23"/>
      <c r="NL12" s="23"/>
      <c r="NM12" s="23"/>
      <c r="NN12" s="23"/>
      <c r="NO12" s="23"/>
      <c r="NP12" s="23"/>
      <c r="NQ12" s="23"/>
      <c r="NR12" s="23"/>
      <c r="NS12" s="23"/>
      <c r="NT12" s="23"/>
      <c r="NU12" s="23"/>
      <c r="NV12" s="23"/>
      <c r="NW12" s="23"/>
      <c r="NX12" s="23"/>
      <c r="NY12" s="23"/>
      <c r="NZ12" s="23"/>
      <c r="OA12" s="23"/>
      <c r="OB12" s="23"/>
      <c r="OC12" s="23"/>
      <c r="OD12" s="23"/>
      <c r="OE12" s="23"/>
      <c r="OF12" s="23"/>
      <c r="OG12" s="23"/>
      <c r="OH12" s="23"/>
      <c r="OI12" s="23"/>
      <c r="OJ12" s="23"/>
      <c r="OK12" s="23"/>
      <c r="OL12" s="23"/>
      <c r="OM12" s="23"/>
      <c r="ON12" s="23"/>
      <c r="OO12" s="23"/>
      <c r="OP12" s="23"/>
      <c r="OQ12" s="23"/>
      <c r="OR12" s="23"/>
      <c r="OS12" s="23"/>
      <c r="OT12" s="23"/>
      <c r="OU12" s="23"/>
      <c r="OV12" s="23"/>
      <c r="OW12" s="23"/>
      <c r="OX12" s="23"/>
      <c r="OY12" s="23"/>
      <c r="OZ12" s="23"/>
      <c r="PA12" s="23"/>
      <c r="PB12" s="23"/>
      <c r="PC12" s="23"/>
      <c r="PD12" s="23"/>
      <c r="PE12" s="23"/>
      <c r="PF12" s="23"/>
      <c r="PG12" s="23"/>
      <c r="PH12" s="23"/>
      <c r="PI12" s="23"/>
      <c r="PJ12" s="23"/>
      <c r="PK12" s="23"/>
      <c r="PL12" s="23"/>
      <c r="PM12" s="23"/>
      <c r="PN12" s="23"/>
      <c r="PO12" s="23"/>
      <c r="PP12" s="23"/>
      <c r="PQ12" s="23"/>
      <c r="PR12" s="23"/>
      <c r="PS12" s="23"/>
      <c r="PT12" s="23"/>
      <c r="PU12" s="23"/>
      <c r="PV12" s="23"/>
      <c r="PW12" s="23"/>
      <c r="PX12" s="23"/>
      <c r="PY12" s="23"/>
      <c r="PZ12" s="23"/>
      <c r="QA12" s="23"/>
      <c r="QB12" s="23"/>
      <c r="QC12" s="23"/>
      <c r="QD12" s="23"/>
      <c r="QE12" s="23"/>
      <c r="QF12" s="23"/>
      <c r="QG12" s="23"/>
      <c r="QH12" s="23"/>
      <c r="QI12" s="23"/>
      <c r="QJ12" s="23"/>
      <c r="QK12" s="23"/>
      <c r="QL12" s="23"/>
      <c r="QM12" s="23"/>
      <c r="QN12" s="23"/>
      <c r="QO12" s="23"/>
      <c r="QP12" s="23"/>
      <c r="QQ12" s="23"/>
      <c r="QR12" s="23"/>
      <c r="QS12" s="23"/>
      <c r="QT12" s="23"/>
      <c r="QU12" s="23"/>
      <c r="QV12" s="23"/>
      <c r="QW12" s="23"/>
      <c r="QX12" s="23"/>
      <c r="QY12" s="23"/>
      <c r="QZ12" s="23"/>
      <c r="RA12" s="23"/>
      <c r="RB12" s="23"/>
      <c r="RC12" s="23"/>
      <c r="RD12" s="23"/>
      <c r="RE12" s="23"/>
      <c r="RF12" s="23"/>
      <c r="RG12" s="23"/>
      <c r="RH12" s="23"/>
      <c r="RI12" s="23"/>
      <c r="RJ12" s="23"/>
      <c r="RK12" s="23"/>
      <c r="RL12" s="23"/>
      <c r="RM12" s="23"/>
      <c r="RN12" s="23"/>
      <c r="RO12" s="23"/>
      <c r="RP12" s="23"/>
      <c r="RQ12" s="23"/>
      <c r="RR12" s="23"/>
      <c r="RS12" s="23"/>
      <c r="RT12" s="23"/>
      <c r="RU12" s="23"/>
      <c r="RV12" s="23"/>
      <c r="RW12" s="23"/>
      <c r="RX12" s="23"/>
      <c r="RY12" s="23"/>
      <c r="RZ12" s="23"/>
      <c r="SA12" s="23"/>
      <c r="SB12" s="23"/>
      <c r="SC12" s="23"/>
      <c r="SD12" s="23"/>
      <c r="SE12" s="23"/>
      <c r="SF12" s="23"/>
      <c r="SG12" s="23"/>
      <c r="SH12" s="23"/>
      <c r="SI12" s="23"/>
      <c r="SJ12" s="23"/>
      <c r="SK12" s="23"/>
      <c r="SL12" s="23"/>
      <c r="SM12" s="23"/>
      <c r="SN12" s="23"/>
      <c r="SO12" s="23"/>
      <c r="SP12" s="23"/>
      <c r="SQ12" s="23"/>
      <c r="SR12" s="23"/>
      <c r="SS12" s="23"/>
      <c r="ST12" s="23"/>
      <c r="SU12" s="23"/>
      <c r="SV12" s="23"/>
      <c r="SW12" s="23"/>
      <c r="SX12" s="23"/>
      <c r="SY12" s="23"/>
      <c r="SZ12" s="23"/>
      <c r="TA12" s="23"/>
      <c r="TB12" s="23"/>
      <c r="TC12" s="23"/>
      <c r="TD12" s="23"/>
      <c r="TE12" s="23"/>
      <c r="TF12" s="23"/>
      <c r="TG12" s="23"/>
      <c r="TH12" s="23"/>
      <c r="TI12" s="23"/>
      <c r="TJ12" s="23"/>
      <c r="TK12" s="23"/>
      <c r="TL12" s="23"/>
      <c r="TM12" s="23"/>
      <c r="TN12" s="23"/>
      <c r="TO12" s="23"/>
      <c r="TP12" s="23"/>
      <c r="TQ12" s="23"/>
      <c r="TR12" s="23"/>
      <c r="TS12" s="23"/>
      <c r="TT12" s="23"/>
      <c r="TU12" s="23"/>
      <c r="TV12" s="23"/>
      <c r="TW12" s="23"/>
      <c r="TX12" s="23"/>
      <c r="TY12" s="23"/>
      <c r="TZ12" s="23"/>
      <c r="UA12" s="23"/>
      <c r="UB12" s="23"/>
      <c r="UC12" s="23"/>
      <c r="UD12" s="23"/>
      <c r="UE12" s="23"/>
      <c r="UF12" s="23"/>
      <c r="UG12" s="23"/>
      <c r="UH12" s="23"/>
      <c r="UI12" s="23"/>
      <c r="UJ12" s="23"/>
      <c r="UK12" s="23"/>
      <c r="UL12" s="23"/>
      <c r="UM12" s="23"/>
      <c r="UN12" s="23"/>
      <c r="UO12" s="23"/>
      <c r="UP12" s="23"/>
      <c r="UQ12" s="23"/>
      <c r="UR12" s="23"/>
      <c r="US12" s="23"/>
      <c r="UT12" s="23"/>
      <c r="UU12" s="23"/>
      <c r="UV12" s="23"/>
      <c r="UW12" s="23"/>
      <c r="UX12" s="23"/>
      <c r="UY12" s="23"/>
      <c r="UZ12" s="23"/>
      <c r="VA12" s="23"/>
      <c r="VB12" s="23"/>
      <c r="VC12" s="23"/>
      <c r="VD12" s="23"/>
      <c r="VE12" s="23"/>
      <c r="VF12" s="23"/>
      <c r="VG12" s="23"/>
      <c r="VH12" s="23"/>
      <c r="VI12" s="23"/>
      <c r="VJ12" s="23"/>
      <c r="VK12" s="23"/>
      <c r="VL12" s="23"/>
      <c r="VM12" s="23"/>
      <c r="VN12" s="23"/>
      <c r="VO12" s="23"/>
      <c r="VP12" s="23"/>
      <c r="VQ12" s="23"/>
      <c r="VR12" s="23"/>
      <c r="VS12" s="23"/>
      <c r="VT12" s="23"/>
      <c r="VU12" s="23"/>
      <c r="VV12" s="23"/>
      <c r="VW12" s="23"/>
      <c r="VX12" s="23"/>
      <c r="VY12" s="23"/>
      <c r="VZ12" s="23"/>
      <c r="WA12" s="23"/>
      <c r="WB12" s="23"/>
      <c r="WC12" s="23"/>
      <c r="WD12" s="23"/>
      <c r="WE12" s="23"/>
      <c r="WF12" s="23"/>
      <c r="WG12" s="23"/>
      <c r="WH12" s="23"/>
      <c r="WI12" s="23"/>
      <c r="WJ12" s="23"/>
      <c r="WK12" s="23"/>
      <c r="WL12" s="23"/>
      <c r="WM12" s="23"/>
      <c r="WN12" s="23"/>
      <c r="WO12" s="23"/>
      <c r="WP12" s="23"/>
      <c r="WQ12" s="23"/>
      <c r="WR12" s="23"/>
      <c r="WS12" s="23"/>
      <c r="WT12" s="23"/>
      <c r="WU12" s="23"/>
      <c r="WV12" s="23"/>
      <c r="WW12" s="23"/>
      <c r="WX12" s="23"/>
      <c r="WY12" s="23"/>
      <c r="WZ12" s="23"/>
      <c r="XA12" s="23"/>
      <c r="XB12" s="23"/>
      <c r="XC12" s="23"/>
      <c r="XD12" s="23"/>
      <c r="XE12" s="23"/>
      <c r="XF12" s="23"/>
      <c r="XG12" s="23"/>
      <c r="XH12" s="23"/>
      <c r="XI12" s="23"/>
      <c r="XJ12" s="23"/>
      <c r="XK12" s="23"/>
      <c r="XL12" s="23"/>
      <c r="XM12" s="23"/>
      <c r="XN12" s="23"/>
      <c r="XO12" s="23"/>
      <c r="XP12" s="23"/>
      <c r="XQ12" s="23"/>
      <c r="XR12" s="23"/>
      <c r="XS12" s="23"/>
      <c r="XT12" s="23"/>
      <c r="XU12" s="23"/>
      <c r="XV12" s="23"/>
      <c r="XW12" s="23"/>
      <c r="XX12" s="23"/>
      <c r="XY12" s="23"/>
      <c r="XZ12" s="23"/>
      <c r="YA12" s="23"/>
      <c r="YB12" s="23"/>
      <c r="YC12" s="23"/>
      <c r="YD12" s="23"/>
      <c r="YE12" s="23"/>
      <c r="YF12" s="23"/>
      <c r="YG12" s="23"/>
      <c r="YH12" s="23"/>
      <c r="YI12" s="23"/>
      <c r="YJ12" s="23"/>
      <c r="YK12" s="23"/>
      <c r="YL12" s="23"/>
      <c r="YM12" s="23"/>
      <c r="YN12" s="23"/>
      <c r="YO12" s="23"/>
      <c r="YP12" s="23"/>
      <c r="YQ12" s="23"/>
      <c r="YR12" s="23"/>
      <c r="YS12" s="23"/>
      <c r="YT12" s="23"/>
      <c r="YU12" s="23"/>
      <c r="YV12" s="23"/>
      <c r="YW12" s="23"/>
      <c r="YX12" s="23"/>
      <c r="YY12" s="23"/>
      <c r="YZ12" s="23"/>
      <c r="ZA12" s="23"/>
      <c r="ZB12" s="23"/>
      <c r="ZC12" s="23"/>
      <c r="ZD12" s="23"/>
      <c r="ZE12" s="23"/>
      <c r="ZF12" s="23"/>
      <c r="ZG12" s="23"/>
      <c r="ZH12" s="23"/>
      <c r="ZI12" s="23"/>
      <c r="ZJ12" s="23"/>
      <c r="ZK12" s="23"/>
      <c r="ZL12" s="23"/>
      <c r="ZM12" s="23"/>
      <c r="ZN12" s="23"/>
      <c r="ZO12" s="23"/>
      <c r="ZP12" s="23"/>
      <c r="ZQ12" s="23"/>
      <c r="ZR12" s="23"/>
      <c r="ZS12" s="23"/>
      <c r="ZT12" s="23"/>
      <c r="ZU12" s="23"/>
      <c r="ZV12" s="23"/>
      <c r="ZW12" s="23"/>
      <c r="ZX12" s="23"/>
      <c r="ZY12" s="23"/>
      <c r="ZZ12" s="23"/>
      <c r="AAA12" s="23"/>
      <c r="AAB12" s="23"/>
      <c r="AAC12" s="23"/>
      <c r="AAD12" s="23"/>
      <c r="AAE12" s="23"/>
      <c r="AAF12" s="23"/>
      <c r="AAG12" s="23"/>
      <c r="AAH12" s="23"/>
      <c r="AAI12" s="23"/>
      <c r="AAJ12" s="23"/>
      <c r="AAK12" s="23"/>
      <c r="AAL12" s="23"/>
      <c r="AAM12" s="23"/>
      <c r="AAN12" s="23"/>
      <c r="AAO12" s="23"/>
      <c r="AAP12" s="23"/>
      <c r="AAQ12" s="23"/>
      <c r="AAR12" s="23"/>
      <c r="AAS12" s="23"/>
      <c r="AAT12" s="23"/>
      <c r="AAU12" s="23"/>
      <c r="AAV12" s="23"/>
      <c r="AAW12" s="23"/>
      <c r="AAX12" s="23"/>
      <c r="AAY12" s="23"/>
      <c r="AAZ12" s="23"/>
      <c r="ABA12" s="23"/>
      <c r="ABB12" s="23"/>
      <c r="ABC12" s="23"/>
      <c r="ABD12" s="23"/>
      <c r="ABE12" s="23"/>
      <c r="ABF12" s="23"/>
      <c r="ABG12" s="23"/>
      <c r="ABH12" s="23"/>
      <c r="ABI12" s="23"/>
      <c r="ABJ12" s="23"/>
      <c r="ABK12" s="23"/>
      <c r="ABL12" s="23"/>
      <c r="ABM12" s="23"/>
      <c r="ABN12" s="23"/>
      <c r="ABO12" s="23"/>
      <c r="ABP12" s="23"/>
      <c r="ABQ12" s="23"/>
      <c r="ABR12" s="23"/>
      <c r="ABS12" s="23"/>
      <c r="ABT12" s="23"/>
      <c r="ABU12" s="23"/>
      <c r="ABV12" s="23"/>
      <c r="ABW12" s="23"/>
      <c r="ABX12" s="23"/>
      <c r="ABY12" s="23"/>
      <c r="ABZ12" s="23"/>
      <c r="ACA12" s="23"/>
      <c r="ACB12" s="23"/>
      <c r="ACC12" s="23"/>
      <c r="ACD12" s="23"/>
      <c r="ACE12" s="23"/>
      <c r="ACF12" s="23"/>
      <c r="ACG12" s="23"/>
      <c r="ACH12" s="23"/>
      <c r="ACI12" s="23"/>
      <c r="ACJ12" s="23"/>
      <c r="ACK12" s="23"/>
      <c r="ACL12" s="23"/>
      <c r="ACM12" s="23"/>
      <c r="ACN12" s="23"/>
      <c r="ACO12" s="23"/>
      <c r="ACP12" s="23"/>
      <c r="ACQ12" s="23"/>
      <c r="ACR12" s="23"/>
      <c r="ACS12" s="23"/>
      <c r="ACT12" s="23"/>
      <c r="ACU12" s="23"/>
      <c r="ACV12" s="23"/>
      <c r="ACW12" s="23"/>
      <c r="ACX12" s="23"/>
      <c r="ACY12" s="23"/>
      <c r="ACZ12" s="23"/>
      <c r="ADA12" s="23"/>
      <c r="ADB12" s="23"/>
      <c r="ADC12" s="23"/>
      <c r="ADD12" s="23"/>
      <c r="ADE12" s="23"/>
      <c r="ADF12" s="23"/>
      <c r="ADG12" s="23"/>
      <c r="ADH12" s="23"/>
      <c r="ADI12" s="23"/>
      <c r="ADJ12" s="23"/>
      <c r="ADK12" s="23"/>
      <c r="ADL12" s="23"/>
      <c r="ADM12" s="23"/>
      <c r="ADN12" s="23"/>
      <c r="ADO12" s="23"/>
      <c r="ADP12" s="23"/>
      <c r="ADQ12" s="23"/>
      <c r="ADR12" s="23"/>
      <c r="ADS12" s="23"/>
      <c r="ADT12" s="23"/>
      <c r="ADU12" s="23"/>
      <c r="ADV12" s="23"/>
      <c r="ADW12" s="23"/>
      <c r="ADX12" s="23"/>
      <c r="ADY12" s="23"/>
      <c r="ADZ12" s="23"/>
      <c r="AEA12" s="23"/>
      <c r="AEB12" s="23"/>
      <c r="AEC12" s="23"/>
      <c r="AED12" s="23"/>
      <c r="AEE12" s="23"/>
      <c r="AEF12" s="23"/>
      <c r="AEG12" s="23"/>
      <c r="AEH12" s="23"/>
      <c r="AEI12" s="23"/>
      <c r="AEJ12" s="23"/>
      <c r="AEK12" s="23"/>
      <c r="AEL12" s="23"/>
      <c r="AEM12" s="23"/>
      <c r="AEN12" s="23"/>
      <c r="AEO12" s="23"/>
      <c r="AEP12" s="23"/>
      <c r="AEQ12" s="23"/>
      <c r="AER12" s="23"/>
      <c r="AES12" s="23"/>
      <c r="AET12" s="23"/>
      <c r="AEU12" s="23"/>
      <c r="AEV12" s="23"/>
      <c r="AEW12" s="23"/>
      <c r="AEX12" s="23"/>
      <c r="AEY12" s="23"/>
      <c r="AEZ12" s="23"/>
      <c r="AFA12" s="23"/>
      <c r="AFB12" s="23"/>
      <c r="AFC12" s="23"/>
      <c r="AFD12" s="23"/>
      <c r="AFE12" s="23"/>
      <c r="AFF12" s="23"/>
      <c r="AFG12" s="23"/>
      <c r="AFH12" s="23"/>
      <c r="AFI12" s="23"/>
      <c r="AFJ12" s="23"/>
      <c r="AFK12" s="23"/>
      <c r="AFL12" s="23"/>
      <c r="AFM12" s="23"/>
      <c r="AFN12" s="23"/>
      <c r="AFO12" s="23"/>
      <c r="AFP12" s="23"/>
      <c r="AFQ12" s="23"/>
      <c r="AFR12" s="23"/>
      <c r="AFS12" s="23"/>
      <c r="AFT12" s="23"/>
      <c r="AFU12" s="23"/>
      <c r="AFV12" s="23"/>
      <c r="AFW12" s="23"/>
      <c r="AFX12" s="23"/>
      <c r="AFY12" s="23"/>
      <c r="AFZ12" s="23"/>
      <c r="AGA12" s="23"/>
      <c r="AGB12" s="23"/>
      <c r="AGC12" s="23"/>
      <c r="AGD12" s="23"/>
      <c r="AGE12" s="23"/>
      <c r="AGF12" s="23"/>
      <c r="AGG12" s="23"/>
      <c r="AGH12" s="23"/>
      <c r="AGI12" s="23"/>
      <c r="AGJ12" s="23"/>
      <c r="AGK12" s="23"/>
      <c r="AGL12" s="23"/>
      <c r="AGM12" s="23"/>
      <c r="AGN12" s="23"/>
      <c r="AGO12" s="23"/>
      <c r="AGP12" s="23"/>
      <c r="AGQ12" s="23"/>
      <c r="AGR12" s="23"/>
      <c r="AGS12" s="23"/>
      <c r="AGT12" s="23"/>
      <c r="AGU12" s="23"/>
      <c r="AGV12" s="23"/>
      <c r="AGW12" s="23"/>
      <c r="AGX12" s="23"/>
      <c r="AGY12" s="23"/>
      <c r="AGZ12" s="23"/>
      <c r="AHA12" s="23"/>
      <c r="AHB12" s="23"/>
      <c r="AHC12" s="23"/>
      <c r="AHD12" s="23"/>
      <c r="AHE12" s="23"/>
      <c r="AHF12" s="23"/>
      <c r="AHG12" s="23"/>
      <c r="AHH12" s="23"/>
      <c r="AHI12" s="23"/>
      <c r="AHJ12" s="23"/>
      <c r="AHK12" s="23"/>
      <c r="AHL12" s="23"/>
      <c r="AHM12" s="23"/>
      <c r="AHN12" s="23"/>
      <c r="AHO12" s="23"/>
      <c r="AHP12" s="23"/>
      <c r="AHQ12" s="23"/>
      <c r="AHR12" s="23"/>
      <c r="AHS12" s="23"/>
      <c r="AHT12" s="23"/>
      <c r="AHU12" s="23"/>
      <c r="AHV12" s="23"/>
      <c r="AHW12" s="23"/>
      <c r="AHX12" s="23"/>
      <c r="AHY12" s="23"/>
      <c r="AHZ12" s="23"/>
      <c r="AIA12" s="23"/>
      <c r="AIB12" s="23"/>
      <c r="AIC12" s="23"/>
      <c r="AID12" s="23"/>
      <c r="AIE12" s="23"/>
      <c r="AIF12" s="23"/>
      <c r="AIG12" s="23"/>
      <c r="AIH12" s="23"/>
      <c r="AII12" s="23"/>
      <c r="AIJ12" s="23"/>
      <c r="AIK12" s="23"/>
      <c r="AIL12" s="23"/>
      <c r="AIM12" s="23"/>
      <c r="AIN12" s="23"/>
      <c r="AIO12" s="23"/>
      <c r="AIP12" s="23"/>
      <c r="AIQ12" s="23"/>
      <c r="AIR12" s="23"/>
      <c r="AIS12" s="23"/>
      <c r="AIT12" s="23"/>
      <c r="AIU12" s="23"/>
      <c r="AIV12" s="23"/>
      <c r="AIW12" s="23"/>
      <c r="AIX12" s="23"/>
      <c r="AIY12" s="23"/>
      <c r="AIZ12" s="23"/>
      <c r="AJA12" s="23"/>
      <c r="AJB12" s="23"/>
      <c r="AJC12" s="23"/>
      <c r="AJD12" s="23"/>
      <c r="AJE12" s="23"/>
      <c r="AJF12" s="23"/>
      <c r="AJG12" s="23"/>
      <c r="AJH12" s="23"/>
      <c r="AJI12" s="23"/>
      <c r="AJJ12" s="23"/>
      <c r="AJK12" s="23"/>
      <c r="AJL12" s="23"/>
      <c r="AJM12" s="23"/>
      <c r="AJN12" s="23"/>
      <c r="AJO12" s="23"/>
      <c r="AJP12" s="23"/>
      <c r="AJQ12" s="23"/>
      <c r="AJR12" s="23"/>
      <c r="AJS12" s="23"/>
      <c r="AJT12" s="23"/>
      <c r="AJU12" s="23"/>
      <c r="AJV12" s="23"/>
      <c r="AJW12" s="23"/>
      <c r="AJX12" s="23"/>
      <c r="AJY12" s="23"/>
      <c r="AJZ12" s="23"/>
      <c r="AKA12" s="23"/>
      <c r="AKB12" s="23"/>
      <c r="AKC12" s="23"/>
      <c r="AKD12" s="23"/>
      <c r="AKE12" s="23"/>
      <c r="AKF12" s="23"/>
      <c r="AKG12" s="23"/>
      <c r="AKH12" s="23"/>
      <c r="AKI12" s="23"/>
      <c r="AKJ12" s="23"/>
      <c r="AKK12" s="23"/>
      <c r="AKL12" s="23"/>
      <c r="AKM12" s="23"/>
      <c r="AKN12" s="23"/>
      <c r="AKO12" s="23"/>
      <c r="AKP12" s="23"/>
      <c r="AKQ12" s="23"/>
      <c r="AKR12" s="23"/>
      <c r="AKS12" s="23"/>
      <c r="AKT12" s="23"/>
      <c r="AKU12" s="23"/>
      <c r="AKV12" s="23"/>
      <c r="AKW12" s="23"/>
      <c r="AKX12" s="23"/>
      <c r="AKY12" s="23"/>
      <c r="AKZ12" s="23"/>
      <c r="ALA12" s="23"/>
      <c r="ALB12" s="23"/>
      <c r="ALC12" s="23"/>
      <c r="ALD12" s="23"/>
      <c r="ALE12" s="23"/>
      <c r="ALF12" s="23"/>
      <c r="ALG12" s="23"/>
      <c r="ALH12" s="23"/>
      <c r="ALI12" s="23"/>
      <c r="ALJ12" s="23"/>
      <c r="ALK12" s="23"/>
      <c r="ALL12" s="23"/>
      <c r="ALM12" s="23"/>
      <c r="ALN12" s="23"/>
      <c r="ALO12" s="23"/>
      <c r="ALP12" s="23"/>
      <c r="ALQ12" s="23"/>
      <c r="ALR12" s="23"/>
      <c r="ALS12" s="23"/>
      <c r="ALT12" s="23"/>
      <c r="ALU12" s="23"/>
      <c r="ALV12" s="23"/>
      <c r="ALW12" s="23"/>
      <c r="ALX12" s="23"/>
      <c r="ALY12" s="23"/>
      <c r="ALZ12" s="23"/>
      <c r="AMA12" s="23"/>
      <c r="AMB12" s="23"/>
      <c r="AMC12" s="23"/>
      <c r="AMD12" s="23"/>
      <c r="AME12" s="23"/>
      <c r="AMF12" s="23"/>
      <c r="AMG12" s="23"/>
      <c r="AMH12" s="23"/>
      <c r="AMI12" s="23"/>
      <c r="AMJ12" s="23"/>
      <c r="AMK12" s="23"/>
      <c r="AML12" s="23"/>
      <c r="AMM12" s="23"/>
      <c r="AMN12" s="23"/>
      <c r="AMO12" s="23"/>
      <c r="AMP12" s="23"/>
      <c r="AMQ12" s="23"/>
      <c r="AMR12" s="23"/>
      <c r="AMS12" s="23"/>
      <c r="AMT12" s="23"/>
      <c r="AMU12" s="23"/>
      <c r="AMV12" s="23"/>
      <c r="AMW12" s="23"/>
      <c r="AMX12" s="23"/>
      <c r="AMY12" s="23"/>
      <c r="AMZ12" s="23"/>
      <c r="ANA12" s="23"/>
      <c r="ANB12" s="23"/>
      <c r="ANC12" s="23"/>
      <c r="AND12" s="23"/>
      <c r="ANE12" s="23"/>
      <c r="ANF12" s="23"/>
      <c r="ANG12" s="23"/>
      <c r="ANH12" s="23"/>
      <c r="ANI12" s="23"/>
      <c r="ANJ12" s="23"/>
      <c r="ANK12" s="23"/>
      <c r="ANL12" s="23"/>
      <c r="ANM12" s="23"/>
      <c r="ANN12" s="23"/>
      <c r="ANO12" s="23"/>
      <c r="ANP12" s="23"/>
      <c r="ANQ12" s="23"/>
      <c r="ANR12" s="23"/>
      <c r="ANS12" s="23"/>
      <c r="ANT12" s="23"/>
      <c r="ANU12" s="23"/>
      <c r="ANV12" s="23"/>
      <c r="ANW12" s="23"/>
      <c r="ANX12" s="23"/>
      <c r="ANY12" s="23"/>
      <c r="ANZ12" s="23"/>
      <c r="AOA12" s="23"/>
      <c r="AOB12" s="23"/>
      <c r="AOC12" s="23"/>
      <c r="AOD12" s="23"/>
      <c r="AOE12" s="23"/>
      <c r="AOF12" s="23"/>
      <c r="AOG12" s="23"/>
      <c r="AOH12" s="23"/>
      <c r="AOI12" s="23"/>
      <c r="AOJ12" s="23"/>
      <c r="AOK12" s="23"/>
      <c r="AOL12" s="23"/>
      <c r="AOM12" s="23"/>
      <c r="AON12" s="23"/>
      <c r="AOO12" s="23"/>
    </row>
    <row r="13" spans="1:1081" ht="24.95" customHeight="1" x14ac:dyDescent="0.25">
      <c r="A13" s="213"/>
      <c r="B13" s="39"/>
      <c r="C13" s="66"/>
      <c r="D13" s="67"/>
      <c r="E13" s="41"/>
      <c r="F13" s="41"/>
      <c r="G13" s="41"/>
      <c r="H13" s="41"/>
      <c r="I13" s="41"/>
      <c r="J13" s="43"/>
      <c r="K13" s="44"/>
      <c r="L13" s="44"/>
      <c r="M13" s="44"/>
      <c r="N13" s="44"/>
      <c r="O13" s="44"/>
      <c r="P13" s="45"/>
      <c r="Q13" s="45"/>
      <c r="R13" s="44"/>
      <c r="S13" s="44"/>
      <c r="T13" s="44"/>
      <c r="U13" s="44"/>
      <c r="V13" s="44"/>
      <c r="W13" s="45"/>
      <c r="X13" s="45"/>
      <c r="Y13" s="44"/>
      <c r="Z13" s="44"/>
      <c r="AA13" s="44"/>
      <c r="AB13" s="44"/>
      <c r="AC13" s="44"/>
      <c r="AD13" s="45"/>
      <c r="AE13" s="45"/>
      <c r="AF13" s="44"/>
      <c r="AG13" s="44"/>
      <c r="AH13" s="44"/>
      <c r="AI13" s="44"/>
      <c r="AJ13" s="44"/>
      <c r="AK13" s="45"/>
      <c r="AL13" s="45"/>
      <c r="AM13" s="44"/>
      <c r="AN13" s="44"/>
      <c r="AO13" s="44"/>
      <c r="AP13" s="44"/>
      <c r="AQ13" s="44"/>
      <c r="AR13" s="45"/>
      <c r="AS13" s="45"/>
      <c r="AT13" s="44"/>
      <c r="AU13" s="44"/>
      <c r="AV13" s="44"/>
      <c r="AW13" s="44"/>
      <c r="AX13" s="44"/>
      <c r="AY13" s="45"/>
      <c r="AZ13" s="45"/>
      <c r="BA13" s="46"/>
      <c r="BB13" s="47"/>
      <c r="BC13" s="44"/>
      <c r="BD13" s="44"/>
      <c r="BE13" s="44"/>
      <c r="BF13" s="45"/>
      <c r="BG13" s="137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156"/>
      <c r="EO13" s="156"/>
      <c r="EP13" s="156"/>
      <c r="EQ13" s="156"/>
      <c r="ER13" s="156"/>
      <c r="ES13" s="156"/>
      <c r="ET13" s="156"/>
      <c r="EU13" s="156"/>
      <c r="EV13" s="156"/>
      <c r="EW13" s="39"/>
      <c r="EX13" s="213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  <c r="FW13" s="51"/>
      <c r="FX13" s="51"/>
      <c r="FY13" s="51"/>
      <c r="FZ13" s="51"/>
      <c r="GA13" s="51"/>
      <c r="GB13" s="51"/>
      <c r="GC13" s="51"/>
      <c r="GD13" s="51"/>
      <c r="GE13" s="51"/>
      <c r="GF13" s="51"/>
      <c r="GG13" s="51"/>
      <c r="GH13" s="51"/>
      <c r="GI13" s="51"/>
      <c r="GJ13" s="51"/>
      <c r="GK13" s="51"/>
      <c r="GL13" s="51"/>
      <c r="GM13" s="51"/>
      <c r="GN13" s="51"/>
      <c r="GO13" s="51"/>
      <c r="GP13" s="51"/>
      <c r="GQ13" s="51"/>
      <c r="GR13" s="51"/>
      <c r="GS13" s="51"/>
      <c r="GT13" s="51"/>
      <c r="GU13" s="64"/>
      <c r="GV13" s="64"/>
      <c r="GW13" s="64"/>
      <c r="GX13" s="64"/>
      <c r="GY13" s="64"/>
      <c r="GZ13" s="64"/>
      <c r="HA13" s="64"/>
      <c r="HB13" s="51"/>
      <c r="HC13" s="51"/>
      <c r="HD13" s="51"/>
      <c r="HE13" s="51"/>
      <c r="HF13" s="51"/>
      <c r="HG13" s="51"/>
      <c r="HH13" s="51"/>
      <c r="HI13" s="51"/>
      <c r="HJ13" s="51"/>
      <c r="HK13" s="51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  <c r="IG13" s="51"/>
      <c r="IH13" s="51"/>
      <c r="II13" s="51"/>
      <c r="IJ13" s="51"/>
      <c r="IK13" s="51"/>
      <c r="IL13" s="51"/>
      <c r="IM13" s="51"/>
      <c r="IN13" s="51"/>
      <c r="IO13" s="51"/>
      <c r="IP13" s="51"/>
      <c r="IQ13" s="51"/>
      <c r="IR13" s="51"/>
      <c r="IS13" s="51"/>
      <c r="IT13" s="51"/>
      <c r="IU13" s="51"/>
      <c r="IV13" s="51"/>
      <c r="IW13" s="51"/>
      <c r="IX13" s="51"/>
      <c r="IY13" s="51"/>
      <c r="IZ13" s="51"/>
      <c r="JA13" s="51"/>
      <c r="JB13" s="51"/>
      <c r="JC13" s="51"/>
      <c r="JD13" s="51"/>
      <c r="JE13" s="51"/>
      <c r="JF13" s="51"/>
      <c r="JG13" s="51"/>
      <c r="JH13" s="51"/>
      <c r="JI13" s="51"/>
      <c r="JJ13" s="51"/>
      <c r="JK13" s="51"/>
      <c r="JL13" s="51"/>
      <c r="JM13" s="51"/>
      <c r="JN13" s="51"/>
      <c r="JO13" s="51"/>
      <c r="JP13" s="51"/>
      <c r="JQ13" s="51"/>
      <c r="JR13" s="51"/>
      <c r="JS13" s="51"/>
      <c r="JT13" s="51"/>
      <c r="JU13" s="51"/>
      <c r="JV13" s="51"/>
      <c r="JW13" s="51"/>
      <c r="JX13" s="51"/>
      <c r="JY13" s="51"/>
      <c r="JZ13" s="51"/>
      <c r="KA13" s="51"/>
      <c r="KB13" s="51"/>
      <c r="KC13" s="51"/>
      <c r="KD13" s="51"/>
      <c r="KE13" s="51"/>
      <c r="KF13" s="51"/>
      <c r="KG13" s="51"/>
      <c r="KH13" s="51"/>
      <c r="KI13" s="51"/>
      <c r="KJ13" s="51"/>
      <c r="KK13" s="51"/>
      <c r="KL13" s="51"/>
      <c r="KM13" s="51"/>
      <c r="KN13" s="51"/>
    </row>
    <row r="14" spans="1:1081" ht="24.95" customHeight="1" x14ac:dyDescent="0.25">
      <c r="A14" s="213"/>
      <c r="B14" s="39"/>
      <c r="C14" s="68"/>
      <c r="D14" s="67"/>
      <c r="E14" s="53"/>
      <c r="F14" s="53"/>
      <c r="G14" s="53"/>
      <c r="H14" s="53"/>
      <c r="I14" s="69"/>
      <c r="J14" s="70"/>
      <c r="K14" s="56"/>
      <c r="L14" s="56"/>
      <c r="M14" s="56"/>
      <c r="N14" s="56"/>
      <c r="O14" s="56"/>
      <c r="P14" s="57"/>
      <c r="Q14" s="57"/>
      <c r="R14" s="56"/>
      <c r="S14" s="56"/>
      <c r="T14" s="56"/>
      <c r="U14" s="56"/>
      <c r="V14" s="56"/>
      <c r="W14" s="57"/>
      <c r="X14" s="57"/>
      <c r="Y14" s="56"/>
      <c r="Z14" s="56"/>
      <c r="AA14" s="56"/>
      <c r="AB14" s="56"/>
      <c r="AC14" s="56"/>
      <c r="AD14" s="57"/>
      <c r="AE14" s="57"/>
      <c r="AF14" s="56"/>
      <c r="AG14" s="56"/>
      <c r="AH14" s="56"/>
      <c r="AI14" s="56"/>
      <c r="AJ14" s="56"/>
      <c r="AK14" s="57"/>
      <c r="AL14" s="57"/>
      <c r="AM14" s="56"/>
      <c r="AN14" s="56"/>
      <c r="AO14" s="56"/>
      <c r="AP14" s="56"/>
      <c r="AQ14" s="56"/>
      <c r="AR14" s="57"/>
      <c r="AS14" s="57"/>
      <c r="AT14" s="56"/>
      <c r="AU14" s="56"/>
      <c r="AV14" s="56"/>
      <c r="AW14" s="56"/>
      <c r="AX14" s="56"/>
      <c r="AY14" s="57"/>
      <c r="AZ14" s="57"/>
      <c r="BA14" s="58"/>
      <c r="BB14" s="59"/>
      <c r="BC14" s="56"/>
      <c r="BD14" s="56"/>
      <c r="BE14" s="56"/>
      <c r="BF14" s="57"/>
      <c r="BG14" s="138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157"/>
      <c r="EO14" s="157"/>
      <c r="EP14" s="157"/>
      <c r="EQ14" s="157"/>
      <c r="ER14" s="157"/>
      <c r="ES14" s="157"/>
      <c r="ET14" s="157"/>
      <c r="EU14" s="157"/>
      <c r="EV14" s="157"/>
      <c r="EW14" s="39"/>
      <c r="EX14" s="213"/>
      <c r="EY14" s="51"/>
      <c r="EZ14" s="51"/>
      <c r="FA14" s="51"/>
      <c r="FB14" s="51"/>
      <c r="FC14" s="51"/>
      <c r="FD14" s="51"/>
      <c r="FE14" s="51"/>
      <c r="FF14" s="51"/>
      <c r="FG14" s="51"/>
      <c r="FH14" s="51"/>
      <c r="FI14" s="51"/>
      <c r="FJ14" s="51"/>
      <c r="FK14" s="51"/>
      <c r="FL14" s="51"/>
      <c r="FM14" s="51"/>
      <c r="FN14" s="51"/>
      <c r="FO14" s="51"/>
      <c r="FP14" s="51"/>
      <c r="FQ14" s="51"/>
      <c r="FR14" s="51"/>
      <c r="FS14" s="51"/>
      <c r="FT14" s="51"/>
      <c r="FU14" s="51"/>
      <c r="FV14" s="51"/>
      <c r="FW14" s="51"/>
      <c r="FX14" s="51"/>
      <c r="FY14" s="51"/>
      <c r="FZ14" s="51"/>
      <c r="GA14" s="51"/>
      <c r="GB14" s="51"/>
      <c r="GC14" s="51"/>
      <c r="GD14" s="51"/>
      <c r="GE14" s="51"/>
      <c r="GF14" s="51"/>
      <c r="GG14" s="51"/>
      <c r="GH14" s="51"/>
      <c r="GI14" s="51"/>
      <c r="GJ14" s="51"/>
      <c r="GK14" s="51"/>
      <c r="GL14" s="51"/>
      <c r="GM14" s="51"/>
      <c r="GN14" s="51"/>
      <c r="GO14" s="51"/>
      <c r="GP14" s="51"/>
      <c r="GQ14" s="51"/>
      <c r="GR14" s="51"/>
      <c r="GS14" s="51"/>
      <c r="GT14" s="51"/>
      <c r="GU14" s="51"/>
      <c r="GV14" s="51"/>
      <c r="GW14" s="51"/>
      <c r="GX14" s="51"/>
      <c r="GY14" s="51"/>
      <c r="GZ14" s="51"/>
      <c r="HA14" s="51"/>
      <c r="HB14" s="51"/>
      <c r="HC14" s="51"/>
      <c r="HD14" s="51"/>
      <c r="HE14" s="51"/>
      <c r="HF14" s="51"/>
      <c r="HG14" s="51"/>
      <c r="HH14" s="51"/>
      <c r="HI14" s="51"/>
      <c r="HJ14" s="51"/>
      <c r="HK14" s="51"/>
      <c r="HL14" s="51"/>
      <c r="HM14" s="51"/>
      <c r="HN14" s="51"/>
      <c r="HO14" s="51"/>
      <c r="HP14" s="51"/>
      <c r="HQ14" s="51"/>
      <c r="HR14" s="51"/>
      <c r="HS14" s="51"/>
      <c r="HT14" s="51"/>
      <c r="HU14" s="51"/>
      <c r="HV14" s="51"/>
      <c r="HW14" s="51"/>
      <c r="HX14" s="51"/>
      <c r="HY14" s="51"/>
      <c r="HZ14" s="51"/>
      <c r="IA14" s="51"/>
      <c r="IB14" s="51"/>
      <c r="IC14" s="51"/>
      <c r="ID14" s="51"/>
      <c r="IE14" s="51"/>
      <c r="IF14" s="51"/>
      <c r="IG14" s="51"/>
      <c r="IH14" s="51"/>
      <c r="II14" s="51"/>
      <c r="IJ14" s="51"/>
      <c r="IK14" s="51"/>
      <c r="IL14" s="51"/>
      <c r="IM14" s="51"/>
      <c r="IN14" s="51"/>
      <c r="IO14" s="51"/>
      <c r="IP14" s="51"/>
      <c r="IQ14" s="51"/>
      <c r="IR14" s="51"/>
      <c r="IS14" s="51"/>
      <c r="IT14" s="51"/>
      <c r="IU14" s="51"/>
      <c r="IV14" s="51"/>
      <c r="IW14" s="51"/>
      <c r="IX14" s="51"/>
      <c r="IY14" s="51"/>
      <c r="IZ14" s="51"/>
      <c r="JA14" s="51"/>
      <c r="JB14" s="51"/>
      <c r="JC14" s="51"/>
      <c r="JD14" s="51"/>
      <c r="JE14" s="51"/>
      <c r="JF14" s="51"/>
      <c r="JG14" s="51"/>
      <c r="JH14" s="51"/>
      <c r="JI14" s="51"/>
      <c r="JJ14" s="51"/>
      <c r="JK14" s="51"/>
      <c r="JL14" s="51"/>
      <c r="JM14" s="51"/>
      <c r="JN14" s="51"/>
      <c r="JO14" s="51"/>
      <c r="JP14" s="51"/>
      <c r="JQ14" s="51"/>
      <c r="JR14" s="51"/>
      <c r="JS14" s="51"/>
      <c r="JT14" s="51"/>
      <c r="JU14" s="51"/>
      <c r="JV14" s="51"/>
      <c r="JW14" s="51"/>
      <c r="JX14" s="51"/>
      <c r="JY14" s="51"/>
      <c r="JZ14" s="51"/>
      <c r="KA14" s="51"/>
      <c r="KB14" s="51"/>
      <c r="KC14" s="51"/>
      <c r="KD14" s="51"/>
      <c r="KE14" s="51"/>
      <c r="KF14" s="51"/>
      <c r="KG14" s="51"/>
      <c r="KH14" s="51"/>
      <c r="KI14" s="51"/>
      <c r="KJ14" s="51"/>
      <c r="KK14" s="51"/>
      <c r="KL14" s="51"/>
      <c r="KM14" s="51"/>
      <c r="KN14" s="51"/>
    </row>
    <row r="15" spans="1:1081" ht="24.95" customHeight="1" x14ac:dyDescent="0.25">
      <c r="A15" s="213"/>
      <c r="B15" s="39"/>
      <c r="C15" s="66"/>
      <c r="D15" s="71"/>
      <c r="E15" s="41"/>
      <c r="F15" s="53"/>
      <c r="G15" s="41"/>
      <c r="H15" s="41"/>
      <c r="I15" s="41"/>
      <c r="J15" s="55"/>
      <c r="K15" s="56"/>
      <c r="L15" s="56"/>
      <c r="M15" s="56"/>
      <c r="N15" s="56"/>
      <c r="O15" s="56"/>
      <c r="P15" s="57"/>
      <c r="Q15" s="57"/>
      <c r="R15" s="56"/>
      <c r="S15" s="56"/>
      <c r="T15" s="56"/>
      <c r="U15" s="56"/>
      <c r="V15" s="56"/>
      <c r="W15" s="57"/>
      <c r="X15" s="57"/>
      <c r="Y15" s="56"/>
      <c r="Z15" s="56"/>
      <c r="AA15" s="56"/>
      <c r="AB15" s="56"/>
      <c r="AC15" s="56"/>
      <c r="AD15" s="57"/>
      <c r="AE15" s="57"/>
      <c r="AF15" s="56"/>
      <c r="AG15" s="56"/>
      <c r="AH15" s="56"/>
      <c r="AI15" s="56"/>
      <c r="AJ15" s="56"/>
      <c r="AK15" s="57"/>
      <c r="AL15" s="57"/>
      <c r="AM15" s="56"/>
      <c r="AN15" s="56"/>
      <c r="AO15" s="56"/>
      <c r="AP15" s="56"/>
      <c r="AQ15" s="56"/>
      <c r="AR15" s="57"/>
      <c r="AS15" s="57"/>
      <c r="AT15" s="56"/>
      <c r="AU15" s="56"/>
      <c r="AV15" s="56"/>
      <c r="AW15" s="56"/>
      <c r="AX15" s="56"/>
      <c r="AY15" s="57"/>
      <c r="AZ15" s="57"/>
      <c r="BA15" s="58"/>
      <c r="BB15" s="59"/>
      <c r="BC15" s="56"/>
      <c r="BD15" s="56"/>
      <c r="BE15" s="56"/>
      <c r="BF15" s="57"/>
      <c r="BG15" s="138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15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157"/>
      <c r="EO15" s="157"/>
      <c r="EP15" s="157"/>
      <c r="EQ15" s="157"/>
      <c r="ER15" s="157"/>
      <c r="ES15" s="157"/>
      <c r="ET15" s="157"/>
      <c r="EU15" s="157"/>
      <c r="EV15" s="157"/>
      <c r="EW15" s="39"/>
      <c r="EX15" s="213"/>
      <c r="EY15" s="51"/>
      <c r="EZ15" s="51"/>
      <c r="FA15" s="51"/>
      <c r="FB15" s="51"/>
      <c r="FC15" s="51"/>
      <c r="FD15" s="51"/>
      <c r="FE15" s="51"/>
      <c r="FF15" s="51"/>
      <c r="FG15" s="51"/>
      <c r="FH15" s="51"/>
      <c r="FI15" s="51"/>
      <c r="FJ15" s="51"/>
      <c r="FK15" s="51"/>
      <c r="FL15" s="51"/>
      <c r="FM15" s="51"/>
      <c r="FN15" s="51"/>
      <c r="FO15" s="51"/>
      <c r="FP15" s="51"/>
      <c r="FQ15" s="51"/>
      <c r="FR15" s="51"/>
      <c r="FS15" s="51"/>
      <c r="FT15" s="51"/>
      <c r="FU15" s="51"/>
      <c r="FV15" s="51"/>
      <c r="FW15" s="51"/>
      <c r="FX15" s="51"/>
      <c r="FY15" s="51"/>
      <c r="FZ15" s="51"/>
      <c r="GA15" s="51"/>
      <c r="GB15" s="51"/>
      <c r="GC15" s="51"/>
      <c r="GD15" s="51"/>
      <c r="GE15" s="51"/>
      <c r="GF15" s="51"/>
      <c r="GG15" s="51"/>
      <c r="GH15" s="51"/>
      <c r="GI15" s="51"/>
      <c r="GJ15" s="51"/>
      <c r="GK15" s="51"/>
      <c r="GL15" s="51"/>
      <c r="GM15" s="51"/>
      <c r="GN15" s="51"/>
      <c r="GO15" s="51"/>
      <c r="GP15" s="51"/>
      <c r="GQ15" s="51"/>
      <c r="GR15" s="51"/>
      <c r="GS15" s="51"/>
      <c r="GT15" s="51"/>
      <c r="GU15" s="51"/>
      <c r="GV15" s="51"/>
      <c r="GW15" s="51"/>
      <c r="GX15" s="51"/>
      <c r="GY15" s="51"/>
      <c r="GZ15" s="51"/>
      <c r="HA15" s="51"/>
      <c r="HB15" s="51"/>
      <c r="HC15" s="51"/>
      <c r="HD15" s="51"/>
      <c r="HE15" s="51"/>
      <c r="HF15" s="51"/>
      <c r="HG15" s="51"/>
      <c r="HH15" s="51"/>
      <c r="HI15" s="51"/>
      <c r="HJ15" s="51"/>
      <c r="HK15" s="51"/>
      <c r="HL15" s="51"/>
      <c r="HM15" s="51"/>
      <c r="HN15" s="51"/>
      <c r="HO15" s="51"/>
      <c r="HP15" s="51"/>
      <c r="HQ15" s="51"/>
      <c r="HR15" s="51"/>
      <c r="HS15" s="51"/>
      <c r="HT15" s="51"/>
      <c r="HU15" s="51"/>
      <c r="HV15" s="51"/>
      <c r="HW15" s="51"/>
      <c r="HX15" s="51"/>
      <c r="HY15" s="51"/>
      <c r="HZ15" s="51"/>
      <c r="IA15" s="51"/>
      <c r="IB15" s="51"/>
      <c r="IC15" s="51"/>
      <c r="ID15" s="51"/>
      <c r="IE15" s="51"/>
      <c r="IF15" s="51"/>
      <c r="IG15" s="51"/>
      <c r="IH15" s="51"/>
      <c r="II15" s="51"/>
      <c r="IJ15" s="51"/>
      <c r="IK15" s="51"/>
      <c r="IL15" s="51"/>
      <c r="IM15" s="51"/>
      <c r="IN15" s="51"/>
      <c r="IO15" s="51"/>
      <c r="IP15" s="51"/>
      <c r="IQ15" s="51"/>
      <c r="IR15" s="51"/>
      <c r="IS15" s="51"/>
      <c r="IT15" s="51"/>
      <c r="IU15" s="51"/>
      <c r="IV15" s="51"/>
      <c r="IW15" s="51"/>
      <c r="IX15" s="51"/>
      <c r="IY15" s="51"/>
      <c r="IZ15" s="51"/>
      <c r="JA15" s="51"/>
      <c r="JB15" s="51"/>
      <c r="JC15" s="51"/>
      <c r="JD15" s="51"/>
      <c r="JE15" s="51"/>
      <c r="JF15" s="51"/>
      <c r="JG15" s="51"/>
      <c r="JH15" s="51"/>
      <c r="JI15" s="51"/>
      <c r="JJ15" s="51"/>
      <c r="JK15" s="51"/>
      <c r="JL15" s="51"/>
      <c r="JM15" s="51"/>
      <c r="JN15" s="51"/>
      <c r="JO15" s="51"/>
      <c r="JP15" s="51"/>
      <c r="JQ15" s="51"/>
      <c r="JR15" s="51"/>
      <c r="JS15" s="51"/>
      <c r="JT15" s="51"/>
      <c r="JU15" s="51"/>
      <c r="JV15" s="51"/>
      <c r="JW15" s="51"/>
      <c r="JX15" s="51"/>
      <c r="JY15" s="51"/>
      <c r="JZ15" s="51"/>
      <c r="KA15" s="51"/>
      <c r="KB15" s="51"/>
      <c r="KC15" s="51"/>
      <c r="KD15" s="51"/>
      <c r="KE15" s="51"/>
      <c r="KF15" s="51"/>
      <c r="KG15" s="51"/>
      <c r="KH15" s="51"/>
      <c r="KI15" s="51"/>
      <c r="KJ15" s="51"/>
      <c r="KK15" s="51"/>
      <c r="KL15" s="51"/>
      <c r="KM15" s="51"/>
      <c r="KN15" s="51"/>
    </row>
    <row r="16" spans="1:1081" ht="24.95" customHeight="1" x14ac:dyDescent="0.55000000000000004">
      <c r="A16" s="213"/>
      <c r="B16" s="39"/>
      <c r="C16" s="66"/>
      <c r="D16" s="72"/>
      <c r="E16" s="41"/>
      <c r="F16" s="73"/>
      <c r="G16" s="74"/>
      <c r="H16" s="41"/>
      <c r="I16" s="42"/>
      <c r="J16" s="55"/>
      <c r="K16" s="56"/>
      <c r="L16" s="56"/>
      <c r="M16" s="56"/>
      <c r="N16" s="56"/>
      <c r="O16" s="56"/>
      <c r="P16" s="57"/>
      <c r="Q16" s="57"/>
      <c r="R16" s="56"/>
      <c r="S16" s="56"/>
      <c r="T16" s="56"/>
      <c r="U16" s="56"/>
      <c r="V16" s="56"/>
      <c r="W16" s="57"/>
      <c r="X16" s="57"/>
      <c r="Y16" s="56"/>
      <c r="Z16" s="56"/>
      <c r="AA16" s="56"/>
      <c r="AB16" s="56"/>
      <c r="AC16" s="56"/>
      <c r="AD16" s="57"/>
      <c r="AE16" s="57"/>
      <c r="AF16" s="56"/>
      <c r="AG16" s="56"/>
      <c r="AH16" s="56"/>
      <c r="AI16" s="56"/>
      <c r="AJ16" s="56"/>
      <c r="AK16" s="57"/>
      <c r="AL16" s="57"/>
      <c r="AM16" s="56"/>
      <c r="AN16" s="56"/>
      <c r="AO16" s="56"/>
      <c r="AP16" s="56"/>
      <c r="AQ16" s="56"/>
      <c r="AR16" s="57"/>
      <c r="AS16" s="57"/>
      <c r="AT16" s="56"/>
      <c r="AU16" s="56"/>
      <c r="AV16" s="56"/>
      <c r="AW16" s="56"/>
      <c r="AX16" s="56"/>
      <c r="AY16" s="57"/>
      <c r="AZ16" s="57"/>
      <c r="BA16" s="58"/>
      <c r="BB16" s="59"/>
      <c r="BC16" s="56"/>
      <c r="BD16" s="56"/>
      <c r="BE16" s="56"/>
      <c r="BF16" s="57"/>
      <c r="BG16" s="138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157"/>
      <c r="EO16" s="157"/>
      <c r="EP16" s="157"/>
      <c r="EQ16" s="157"/>
      <c r="ER16" s="157"/>
      <c r="ES16" s="157"/>
      <c r="ET16" s="157"/>
      <c r="EU16" s="157"/>
      <c r="EV16" s="157"/>
      <c r="EW16" s="39"/>
      <c r="EX16" s="213"/>
      <c r="EY16" s="51"/>
      <c r="EZ16" s="51"/>
      <c r="FA16" s="51"/>
      <c r="FB16" s="51"/>
      <c r="FC16" s="51"/>
      <c r="FD16" s="51"/>
      <c r="FE16" s="51"/>
      <c r="FF16" s="51"/>
      <c r="FG16" s="51"/>
      <c r="FH16" s="51"/>
      <c r="FI16" s="51"/>
      <c r="FJ16" s="51"/>
      <c r="FK16" s="51"/>
      <c r="FL16" s="51"/>
      <c r="FM16" s="51"/>
      <c r="FN16" s="51"/>
      <c r="FO16" s="51"/>
      <c r="FP16" s="51"/>
      <c r="FQ16" s="51"/>
      <c r="FR16" s="51"/>
      <c r="FS16" s="51"/>
      <c r="FT16" s="51"/>
      <c r="FU16" s="51"/>
      <c r="FV16" s="51"/>
      <c r="FW16" s="51"/>
      <c r="FX16" s="51"/>
      <c r="FY16" s="51"/>
      <c r="FZ16" s="51"/>
      <c r="GA16" s="51"/>
      <c r="GB16" s="51"/>
      <c r="GC16" s="51"/>
      <c r="GD16" s="51"/>
      <c r="GE16" s="51"/>
      <c r="GF16" s="51"/>
      <c r="GG16" s="51"/>
      <c r="GH16" s="51"/>
      <c r="GI16" s="51"/>
      <c r="GJ16" s="51"/>
      <c r="GK16" s="51"/>
      <c r="GL16" s="51"/>
      <c r="GM16" s="51"/>
      <c r="GN16" s="51"/>
      <c r="GO16" s="51"/>
      <c r="GP16" s="51"/>
      <c r="GQ16" s="51"/>
      <c r="GR16" s="51"/>
      <c r="GS16" s="51"/>
      <c r="GT16" s="51"/>
      <c r="GU16" s="51"/>
      <c r="GV16" s="51"/>
      <c r="GW16" s="51"/>
      <c r="GX16" s="51"/>
      <c r="GY16" s="51"/>
      <c r="GZ16" s="51"/>
      <c r="HA16" s="51"/>
      <c r="HB16" s="51"/>
      <c r="HC16" s="51"/>
      <c r="HD16" s="51"/>
      <c r="HE16" s="51"/>
      <c r="HF16" s="51"/>
      <c r="HG16" s="51"/>
      <c r="HH16" s="51"/>
      <c r="HI16" s="51"/>
      <c r="HJ16" s="51"/>
      <c r="HK16" s="51"/>
      <c r="HL16" s="51"/>
      <c r="HM16" s="51"/>
      <c r="HN16" s="51"/>
      <c r="HO16" s="51"/>
      <c r="HP16" s="51"/>
      <c r="HQ16" s="51"/>
      <c r="HR16" s="51"/>
      <c r="HS16" s="51"/>
      <c r="HT16" s="51"/>
      <c r="HU16" s="51"/>
      <c r="HV16" s="51"/>
      <c r="HW16" s="51"/>
      <c r="HX16" s="51"/>
      <c r="HY16" s="51"/>
      <c r="HZ16" s="51"/>
      <c r="IA16" s="51"/>
      <c r="IB16" s="51"/>
      <c r="IC16" s="51"/>
      <c r="ID16" s="51"/>
      <c r="IE16" s="51"/>
      <c r="IF16" s="51"/>
      <c r="IG16" s="51"/>
      <c r="IH16" s="51"/>
      <c r="II16" s="51"/>
      <c r="IJ16" s="51"/>
      <c r="IK16" s="51"/>
      <c r="IL16" s="51"/>
      <c r="IM16" s="51"/>
      <c r="IN16" s="51"/>
      <c r="IO16" s="51"/>
      <c r="IP16" s="51"/>
      <c r="IQ16" s="51"/>
      <c r="IR16" s="51"/>
      <c r="IS16" s="51"/>
      <c r="IT16" s="51"/>
      <c r="IU16" s="51"/>
      <c r="IV16" s="51"/>
      <c r="IW16" s="51"/>
      <c r="IX16" s="51"/>
      <c r="IY16" s="51"/>
      <c r="IZ16" s="51"/>
      <c r="JA16" s="51"/>
      <c r="JB16" s="51"/>
      <c r="JC16" s="51"/>
      <c r="JD16" s="51"/>
      <c r="JE16" s="51"/>
      <c r="JF16" s="51"/>
      <c r="JG16" s="51"/>
      <c r="JH16" s="51"/>
      <c r="JI16" s="51"/>
      <c r="JJ16" s="51"/>
      <c r="JK16" s="51"/>
      <c r="JL16" s="51"/>
      <c r="JM16" s="51"/>
      <c r="JN16" s="51"/>
      <c r="JO16" s="51"/>
      <c r="JP16" s="51"/>
      <c r="JQ16" s="51"/>
      <c r="JR16" s="51"/>
      <c r="JS16" s="51"/>
      <c r="JT16" s="51"/>
      <c r="JU16" s="51"/>
      <c r="JV16" s="51"/>
      <c r="JW16" s="51"/>
      <c r="JX16" s="51"/>
      <c r="JY16" s="51"/>
      <c r="JZ16" s="51"/>
      <c r="KA16" s="51"/>
      <c r="KB16" s="51"/>
      <c r="KC16" s="51"/>
      <c r="KD16" s="51"/>
      <c r="KE16" s="51"/>
      <c r="KF16" s="51"/>
      <c r="KG16" s="51"/>
      <c r="KH16" s="51"/>
      <c r="KI16" s="51"/>
      <c r="KJ16" s="51"/>
      <c r="KK16" s="51"/>
      <c r="KL16" s="51"/>
      <c r="KM16" s="51"/>
      <c r="KN16" s="51"/>
    </row>
    <row r="17" spans="1:1081" ht="24.95" customHeight="1" x14ac:dyDescent="0.55000000000000004">
      <c r="A17" s="213"/>
      <c r="B17" s="39"/>
      <c r="C17" s="75"/>
      <c r="D17" s="67"/>
      <c r="E17" s="53"/>
      <c r="F17" s="53"/>
      <c r="G17" s="53"/>
      <c r="H17" s="53"/>
      <c r="I17" s="54"/>
      <c r="J17" s="76"/>
      <c r="K17" s="56"/>
      <c r="L17" s="56"/>
      <c r="M17" s="56"/>
      <c r="N17" s="56"/>
      <c r="O17" s="56"/>
      <c r="P17" s="57"/>
      <c r="Q17" s="57"/>
      <c r="R17" s="56"/>
      <c r="S17" s="56"/>
      <c r="T17" s="56"/>
      <c r="U17" s="56"/>
      <c r="V17" s="56"/>
      <c r="W17" s="57"/>
      <c r="X17" s="57"/>
      <c r="Y17" s="56"/>
      <c r="Z17" s="56"/>
      <c r="AA17" s="56"/>
      <c r="AB17" s="56"/>
      <c r="AC17" s="56"/>
      <c r="AD17" s="57"/>
      <c r="AE17" s="57"/>
      <c r="AF17" s="56"/>
      <c r="AG17" s="56"/>
      <c r="AH17" s="56"/>
      <c r="AI17" s="56"/>
      <c r="AJ17" s="56"/>
      <c r="AK17" s="57"/>
      <c r="AL17" s="57"/>
      <c r="AM17" s="56"/>
      <c r="AN17" s="56"/>
      <c r="AO17" s="56"/>
      <c r="AP17" s="56"/>
      <c r="AQ17" s="56"/>
      <c r="AR17" s="57"/>
      <c r="AS17" s="57"/>
      <c r="AT17" s="56"/>
      <c r="AU17" s="56"/>
      <c r="AV17" s="56"/>
      <c r="AW17" s="56"/>
      <c r="AX17" s="56"/>
      <c r="AY17" s="57"/>
      <c r="AZ17" s="57"/>
      <c r="BA17" s="58"/>
      <c r="BB17" s="59"/>
      <c r="BC17" s="56"/>
      <c r="BD17" s="56"/>
      <c r="BE17" s="56"/>
      <c r="BF17" s="57"/>
      <c r="BG17" s="138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50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157"/>
      <c r="EO17" s="157"/>
      <c r="EP17" s="157"/>
      <c r="EQ17" s="157"/>
      <c r="ER17" s="157"/>
      <c r="ES17" s="157"/>
      <c r="ET17" s="157"/>
      <c r="EU17" s="157"/>
      <c r="EV17" s="157"/>
      <c r="EW17" s="39"/>
      <c r="EX17" s="213"/>
      <c r="EY17" s="51"/>
      <c r="EZ17" s="51"/>
      <c r="FA17" s="51"/>
      <c r="FB17" s="51"/>
      <c r="FC17" s="51"/>
      <c r="FD17" s="51"/>
      <c r="FE17" s="51"/>
      <c r="FF17" s="51"/>
      <c r="FG17" s="51"/>
      <c r="FH17" s="51"/>
      <c r="FI17" s="51"/>
      <c r="FJ17" s="51"/>
      <c r="FK17" s="51"/>
      <c r="FL17" s="51"/>
      <c r="FM17" s="51"/>
      <c r="FN17" s="51"/>
      <c r="FO17" s="51"/>
      <c r="FP17" s="51"/>
      <c r="FQ17" s="51"/>
      <c r="FR17" s="51"/>
      <c r="FS17" s="51"/>
      <c r="FT17" s="51"/>
      <c r="FU17" s="51"/>
      <c r="FV17" s="51"/>
      <c r="FW17" s="51"/>
      <c r="FX17" s="51"/>
      <c r="FY17" s="51"/>
      <c r="FZ17" s="51"/>
      <c r="GA17" s="51"/>
      <c r="GB17" s="51"/>
      <c r="GC17" s="51"/>
      <c r="GD17" s="51"/>
      <c r="GE17" s="51"/>
      <c r="GF17" s="51"/>
      <c r="GG17" s="51"/>
      <c r="GH17" s="51"/>
      <c r="GI17" s="51"/>
      <c r="GJ17" s="51"/>
      <c r="GK17" s="51"/>
      <c r="GL17" s="51"/>
      <c r="GM17" s="51"/>
      <c r="GN17" s="51"/>
      <c r="GO17" s="51"/>
      <c r="GP17" s="51"/>
      <c r="GQ17" s="51"/>
      <c r="GR17" s="51"/>
      <c r="GS17" s="51"/>
      <c r="GT17" s="51"/>
      <c r="GU17" s="51"/>
      <c r="GV17" s="51"/>
      <c r="GW17" s="51"/>
      <c r="GX17" s="51"/>
      <c r="GY17" s="51"/>
      <c r="GZ17" s="51"/>
      <c r="HA17" s="51"/>
      <c r="HB17" s="51"/>
      <c r="HC17" s="51"/>
      <c r="HD17" s="51"/>
      <c r="HE17" s="51"/>
      <c r="HF17" s="51"/>
      <c r="HG17" s="51"/>
      <c r="HH17" s="51"/>
      <c r="HI17" s="51"/>
      <c r="HJ17" s="51"/>
      <c r="HK17" s="51"/>
      <c r="HL17" s="51"/>
      <c r="HM17" s="51"/>
      <c r="HN17" s="51"/>
      <c r="HO17" s="51"/>
      <c r="HP17" s="51"/>
      <c r="HQ17" s="51"/>
      <c r="HR17" s="51"/>
      <c r="HS17" s="51"/>
      <c r="HT17" s="51"/>
      <c r="HU17" s="51"/>
      <c r="HV17" s="51"/>
      <c r="HW17" s="51"/>
      <c r="HX17" s="51"/>
      <c r="HY17" s="51"/>
      <c r="HZ17" s="51"/>
      <c r="IA17" s="51"/>
      <c r="IB17" s="51"/>
      <c r="IC17" s="51"/>
      <c r="ID17" s="51"/>
      <c r="IE17" s="51"/>
      <c r="IF17" s="51"/>
      <c r="IG17" s="51"/>
      <c r="IH17" s="51"/>
      <c r="II17" s="51"/>
      <c r="IJ17" s="51"/>
      <c r="IK17" s="51"/>
      <c r="IL17" s="51"/>
      <c r="IM17" s="51"/>
      <c r="IN17" s="51"/>
      <c r="IO17" s="51"/>
      <c r="IP17" s="51"/>
      <c r="IQ17" s="51"/>
      <c r="IR17" s="51"/>
      <c r="IS17" s="51"/>
      <c r="IT17" s="51"/>
      <c r="IU17" s="51"/>
      <c r="IV17" s="51"/>
      <c r="IW17" s="51"/>
      <c r="IX17" s="51"/>
      <c r="IY17" s="51"/>
      <c r="IZ17" s="51"/>
      <c r="JA17" s="51"/>
      <c r="JB17" s="51"/>
      <c r="JC17" s="51"/>
      <c r="JD17" s="51"/>
      <c r="JE17" s="51"/>
      <c r="JF17" s="51"/>
      <c r="JG17" s="51"/>
      <c r="JH17" s="51"/>
      <c r="JI17" s="51"/>
      <c r="JJ17" s="51"/>
      <c r="JK17" s="51"/>
      <c r="JL17" s="51"/>
      <c r="JM17" s="51"/>
      <c r="JN17" s="51"/>
      <c r="JO17" s="51"/>
      <c r="JP17" s="51"/>
      <c r="JQ17" s="51"/>
      <c r="JR17" s="51"/>
      <c r="JS17" s="51"/>
      <c r="JT17" s="51"/>
      <c r="JU17" s="51"/>
      <c r="JV17" s="51"/>
      <c r="JW17" s="51"/>
      <c r="JX17" s="51"/>
      <c r="JY17" s="51"/>
      <c r="JZ17" s="51"/>
      <c r="KA17" s="51"/>
      <c r="KB17" s="51"/>
      <c r="KC17" s="51"/>
      <c r="KD17" s="51"/>
      <c r="KE17" s="51"/>
      <c r="KF17" s="51"/>
      <c r="KG17" s="51"/>
      <c r="KH17" s="51"/>
      <c r="KI17" s="51"/>
      <c r="KJ17" s="51"/>
      <c r="KK17" s="51"/>
      <c r="KL17" s="51"/>
      <c r="KM17" s="51"/>
      <c r="KN17" s="51"/>
    </row>
    <row r="18" spans="1:1081" ht="24.95" customHeight="1" x14ac:dyDescent="0.25">
      <c r="A18" s="213"/>
      <c r="B18" s="39"/>
      <c r="C18" s="68"/>
      <c r="D18" s="67"/>
      <c r="E18" s="53"/>
      <c r="F18" s="53"/>
      <c r="G18" s="53"/>
      <c r="H18" s="53"/>
      <c r="I18" s="53"/>
      <c r="J18" s="55"/>
      <c r="K18" s="56"/>
      <c r="L18" s="56"/>
      <c r="M18" s="56"/>
      <c r="N18" s="56"/>
      <c r="O18" s="56"/>
      <c r="P18" s="57"/>
      <c r="Q18" s="57"/>
      <c r="R18" s="56"/>
      <c r="S18" s="56"/>
      <c r="T18" s="56"/>
      <c r="U18" s="56"/>
      <c r="V18" s="56"/>
      <c r="W18" s="57"/>
      <c r="X18" s="57"/>
      <c r="Y18" s="56"/>
      <c r="Z18" s="56"/>
      <c r="AA18" s="56"/>
      <c r="AB18" s="56"/>
      <c r="AC18" s="56"/>
      <c r="AD18" s="57"/>
      <c r="AE18" s="57"/>
      <c r="AF18" s="56"/>
      <c r="AG18" s="56"/>
      <c r="AH18" s="56"/>
      <c r="AI18" s="56"/>
      <c r="AJ18" s="56"/>
      <c r="AK18" s="57"/>
      <c r="AL18" s="57"/>
      <c r="AM18" s="56"/>
      <c r="AN18" s="56"/>
      <c r="AO18" s="56"/>
      <c r="AP18" s="56"/>
      <c r="AQ18" s="56"/>
      <c r="AR18" s="57"/>
      <c r="AS18" s="57"/>
      <c r="AT18" s="56"/>
      <c r="AU18" s="56"/>
      <c r="AV18" s="56"/>
      <c r="AW18" s="56"/>
      <c r="AX18" s="56"/>
      <c r="AY18" s="57"/>
      <c r="AZ18" s="57"/>
      <c r="BA18" s="58"/>
      <c r="BB18" s="59"/>
      <c r="BC18" s="56"/>
      <c r="BD18" s="56"/>
      <c r="BE18" s="56"/>
      <c r="BF18" s="57"/>
      <c r="BG18" s="138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157"/>
      <c r="EO18" s="157"/>
      <c r="EP18" s="157"/>
      <c r="EQ18" s="157"/>
      <c r="ER18" s="157"/>
      <c r="ES18" s="157"/>
      <c r="ET18" s="157"/>
      <c r="EU18" s="157"/>
      <c r="EV18" s="157"/>
      <c r="EW18" s="39"/>
      <c r="EX18" s="213"/>
      <c r="EY18" s="51"/>
      <c r="EZ18" s="51"/>
      <c r="FA18" s="51"/>
      <c r="FB18" s="51"/>
      <c r="FC18" s="51"/>
      <c r="FD18" s="51"/>
      <c r="FE18" s="51"/>
      <c r="FF18" s="51"/>
      <c r="FG18" s="51"/>
      <c r="FH18" s="51"/>
      <c r="FI18" s="51"/>
      <c r="FJ18" s="51"/>
      <c r="FK18" s="51"/>
      <c r="FL18" s="51"/>
      <c r="FM18" s="51"/>
      <c r="FN18" s="51"/>
      <c r="FO18" s="51"/>
      <c r="FP18" s="51"/>
      <c r="FQ18" s="51"/>
      <c r="FR18" s="51"/>
      <c r="FS18" s="51"/>
      <c r="FT18" s="51"/>
      <c r="FU18" s="51"/>
      <c r="FV18" s="51"/>
      <c r="FW18" s="51"/>
      <c r="FX18" s="51"/>
      <c r="FY18" s="51"/>
      <c r="FZ18" s="51"/>
      <c r="GA18" s="51"/>
      <c r="GB18" s="51"/>
      <c r="GC18" s="51"/>
      <c r="GD18" s="51"/>
      <c r="GE18" s="51"/>
      <c r="GF18" s="51"/>
      <c r="GG18" s="51"/>
      <c r="GH18" s="51"/>
      <c r="GI18" s="51"/>
      <c r="GJ18" s="51"/>
      <c r="GK18" s="51"/>
      <c r="GL18" s="51"/>
      <c r="GM18" s="51"/>
      <c r="GN18" s="51"/>
      <c r="GO18" s="51"/>
      <c r="GP18" s="51"/>
      <c r="GQ18" s="51"/>
      <c r="GR18" s="51"/>
      <c r="GS18" s="51"/>
      <c r="GT18" s="51"/>
      <c r="GU18" s="51"/>
      <c r="GV18" s="51"/>
      <c r="GW18" s="51"/>
      <c r="GX18" s="51"/>
      <c r="GY18" s="51"/>
      <c r="GZ18" s="51"/>
      <c r="HA18" s="51"/>
      <c r="HB18" s="51"/>
      <c r="HC18" s="51"/>
      <c r="HD18" s="51"/>
      <c r="HE18" s="51"/>
      <c r="HF18" s="51"/>
      <c r="HG18" s="51"/>
      <c r="HH18" s="51"/>
      <c r="HI18" s="51"/>
      <c r="HJ18" s="51"/>
      <c r="HK18" s="51"/>
      <c r="HL18" s="51"/>
      <c r="HM18" s="51"/>
      <c r="HN18" s="51"/>
      <c r="HO18" s="51"/>
      <c r="HP18" s="51"/>
      <c r="HQ18" s="51"/>
      <c r="HR18" s="51"/>
      <c r="HS18" s="51"/>
      <c r="HT18" s="51"/>
      <c r="HU18" s="51"/>
      <c r="HV18" s="51"/>
      <c r="HW18" s="51"/>
      <c r="HX18" s="51"/>
      <c r="HY18" s="51"/>
      <c r="HZ18" s="51"/>
      <c r="IA18" s="51"/>
      <c r="IB18" s="51"/>
      <c r="IC18" s="51"/>
      <c r="ID18" s="51"/>
      <c r="IE18" s="51"/>
      <c r="IF18" s="51"/>
      <c r="IG18" s="51"/>
      <c r="IH18" s="51"/>
      <c r="II18" s="51"/>
      <c r="IJ18" s="51"/>
      <c r="IK18" s="51"/>
      <c r="IL18" s="51"/>
      <c r="IM18" s="51"/>
      <c r="IN18" s="51"/>
      <c r="IO18" s="51"/>
      <c r="IP18" s="51"/>
      <c r="IQ18" s="51"/>
      <c r="IR18" s="51"/>
      <c r="IS18" s="51"/>
      <c r="IT18" s="51"/>
      <c r="IU18" s="51"/>
      <c r="IV18" s="51"/>
      <c r="IW18" s="51"/>
      <c r="IX18" s="51"/>
      <c r="IY18" s="51"/>
      <c r="IZ18" s="51"/>
      <c r="JA18" s="51"/>
      <c r="JB18" s="51"/>
      <c r="JC18" s="51"/>
      <c r="JD18" s="51"/>
      <c r="JE18" s="51"/>
      <c r="JF18" s="51"/>
      <c r="JG18" s="51"/>
      <c r="JH18" s="51"/>
      <c r="JI18" s="51"/>
      <c r="JJ18" s="51"/>
      <c r="JK18" s="51"/>
      <c r="JL18" s="51"/>
      <c r="JM18" s="51"/>
      <c r="JN18" s="51"/>
      <c r="JO18" s="51"/>
      <c r="JP18" s="51"/>
      <c r="JQ18" s="51"/>
      <c r="JR18" s="51"/>
      <c r="JS18" s="51"/>
      <c r="JT18" s="51"/>
      <c r="JU18" s="51"/>
      <c r="JV18" s="51"/>
      <c r="JW18" s="51"/>
      <c r="JX18" s="51"/>
      <c r="JY18" s="51"/>
      <c r="JZ18" s="51"/>
      <c r="KA18" s="51"/>
      <c r="KB18" s="51"/>
      <c r="KC18" s="51"/>
      <c r="KD18" s="51"/>
      <c r="KE18" s="51"/>
      <c r="KF18" s="51"/>
      <c r="KG18" s="51"/>
      <c r="KH18" s="51"/>
      <c r="KI18" s="51"/>
      <c r="KJ18" s="51"/>
      <c r="KK18" s="51"/>
      <c r="KL18" s="51"/>
      <c r="KM18" s="51"/>
      <c r="KN18" s="51"/>
    </row>
    <row r="19" spans="1:1081" ht="24.95" customHeight="1" x14ac:dyDescent="0.25">
      <c r="A19" s="213"/>
      <c r="B19" s="39"/>
      <c r="C19" s="68"/>
      <c r="D19" s="71"/>
      <c r="E19" s="53"/>
      <c r="F19" s="53"/>
      <c r="G19" s="53"/>
      <c r="H19" s="53"/>
      <c r="I19" s="53"/>
      <c r="J19" s="55"/>
      <c r="K19" s="56"/>
      <c r="L19" s="56"/>
      <c r="M19" s="56"/>
      <c r="N19" s="56"/>
      <c r="O19" s="56"/>
      <c r="P19" s="57"/>
      <c r="Q19" s="57"/>
      <c r="R19" s="56"/>
      <c r="S19" s="56"/>
      <c r="T19" s="56"/>
      <c r="U19" s="56"/>
      <c r="V19" s="56"/>
      <c r="W19" s="57"/>
      <c r="X19" s="57"/>
      <c r="Y19" s="56"/>
      <c r="Z19" s="56"/>
      <c r="AA19" s="56"/>
      <c r="AB19" s="56"/>
      <c r="AC19" s="56"/>
      <c r="AD19" s="57"/>
      <c r="AE19" s="57"/>
      <c r="AF19" s="56"/>
      <c r="AG19" s="56"/>
      <c r="AH19" s="56"/>
      <c r="AI19" s="56"/>
      <c r="AJ19" s="56"/>
      <c r="AK19" s="57"/>
      <c r="AL19" s="57"/>
      <c r="AM19" s="56"/>
      <c r="AN19" s="56"/>
      <c r="AO19" s="56"/>
      <c r="AP19" s="56"/>
      <c r="AQ19" s="56"/>
      <c r="AR19" s="57"/>
      <c r="AS19" s="57"/>
      <c r="AT19" s="56"/>
      <c r="AU19" s="56"/>
      <c r="AV19" s="56"/>
      <c r="AW19" s="56"/>
      <c r="AX19" s="56"/>
      <c r="AY19" s="57"/>
      <c r="AZ19" s="57"/>
      <c r="BA19" s="58"/>
      <c r="BB19" s="59"/>
      <c r="BC19" s="56"/>
      <c r="BD19" s="56"/>
      <c r="BE19" s="56"/>
      <c r="BF19" s="57"/>
      <c r="BG19" s="138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157"/>
      <c r="EO19" s="157"/>
      <c r="EP19" s="157"/>
      <c r="EQ19" s="157"/>
      <c r="ER19" s="157"/>
      <c r="ES19" s="157"/>
      <c r="ET19" s="157"/>
      <c r="EU19" s="157"/>
      <c r="EV19" s="157"/>
      <c r="EW19" s="39"/>
      <c r="EX19" s="213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  <c r="GA19" s="51"/>
      <c r="GB19" s="51"/>
      <c r="GC19" s="51"/>
      <c r="GD19" s="51"/>
      <c r="GE19" s="51"/>
      <c r="GF19" s="51"/>
      <c r="GG19" s="51"/>
      <c r="GH19" s="51"/>
      <c r="GI19" s="51"/>
      <c r="GJ19" s="51"/>
      <c r="GK19" s="51"/>
      <c r="GL19" s="51"/>
      <c r="GM19" s="51"/>
      <c r="GN19" s="51"/>
      <c r="GO19" s="51"/>
      <c r="GP19" s="51"/>
      <c r="GQ19" s="51"/>
      <c r="GR19" s="51"/>
      <c r="GS19" s="51"/>
      <c r="GT19" s="51"/>
      <c r="GU19" s="51"/>
      <c r="GV19" s="51"/>
      <c r="GW19" s="51"/>
      <c r="GX19" s="51"/>
      <c r="GY19" s="51"/>
      <c r="GZ19" s="51"/>
      <c r="HA19" s="51"/>
      <c r="HB19" s="51"/>
      <c r="HC19" s="51"/>
      <c r="HD19" s="51"/>
      <c r="HE19" s="51"/>
      <c r="HF19" s="51"/>
      <c r="HG19" s="51"/>
      <c r="HH19" s="51"/>
      <c r="HI19" s="51"/>
      <c r="HJ19" s="51"/>
      <c r="HK19" s="51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  <c r="HY19" s="51"/>
      <c r="HZ19" s="51"/>
      <c r="IA19" s="51"/>
      <c r="IB19" s="51"/>
      <c r="IC19" s="51"/>
      <c r="ID19" s="51"/>
      <c r="IE19" s="51"/>
      <c r="IF19" s="51"/>
      <c r="IG19" s="51"/>
      <c r="IH19" s="51"/>
      <c r="II19" s="51"/>
      <c r="IJ19" s="51"/>
      <c r="IK19" s="51"/>
      <c r="IL19" s="51"/>
      <c r="IM19" s="51"/>
      <c r="IN19" s="51"/>
      <c r="IO19" s="51"/>
      <c r="IP19" s="51"/>
      <c r="IQ19" s="51"/>
      <c r="IR19" s="51"/>
      <c r="IS19" s="51"/>
      <c r="IT19" s="51"/>
      <c r="IU19" s="51"/>
      <c r="IV19" s="51"/>
      <c r="IW19" s="51"/>
      <c r="IX19" s="51"/>
      <c r="IY19" s="51"/>
      <c r="IZ19" s="51"/>
      <c r="JA19" s="51"/>
      <c r="JB19" s="51"/>
      <c r="JC19" s="51"/>
      <c r="JD19" s="51"/>
      <c r="JE19" s="51"/>
      <c r="JF19" s="51"/>
      <c r="JG19" s="51"/>
      <c r="JH19" s="51"/>
      <c r="JI19" s="51"/>
      <c r="JJ19" s="51"/>
      <c r="JK19" s="51"/>
      <c r="JL19" s="51"/>
      <c r="JM19" s="51"/>
      <c r="JN19" s="51"/>
      <c r="JO19" s="51"/>
      <c r="JP19" s="51"/>
      <c r="JQ19" s="51"/>
      <c r="JR19" s="51"/>
      <c r="JS19" s="51"/>
      <c r="JT19" s="51"/>
      <c r="JU19" s="51"/>
      <c r="JV19" s="51"/>
      <c r="JW19" s="51"/>
      <c r="JX19" s="51"/>
      <c r="JY19" s="51"/>
      <c r="JZ19" s="51"/>
      <c r="KA19" s="51"/>
      <c r="KB19" s="51"/>
      <c r="KC19" s="51"/>
      <c r="KD19" s="51"/>
      <c r="KE19" s="51"/>
      <c r="KF19" s="51"/>
      <c r="KG19" s="51"/>
      <c r="KH19" s="51"/>
      <c r="KI19" s="51"/>
      <c r="KJ19" s="51"/>
      <c r="KK19" s="51"/>
      <c r="KL19" s="51"/>
      <c r="KM19" s="51"/>
      <c r="KN19" s="51"/>
    </row>
    <row r="20" spans="1:1081" ht="24.95" customHeight="1" x14ac:dyDescent="0.25">
      <c r="A20" s="213"/>
      <c r="B20" s="39"/>
      <c r="C20" s="68"/>
      <c r="D20" s="67"/>
      <c r="E20" s="53"/>
      <c r="F20" s="53"/>
      <c r="G20" s="53"/>
      <c r="H20" s="53"/>
      <c r="I20" s="53"/>
      <c r="J20" s="55"/>
      <c r="K20" s="56"/>
      <c r="L20" s="56"/>
      <c r="M20" s="56"/>
      <c r="N20" s="56"/>
      <c r="O20" s="56"/>
      <c r="P20" s="57"/>
      <c r="Q20" s="57"/>
      <c r="R20" s="56"/>
      <c r="S20" s="56"/>
      <c r="T20" s="56"/>
      <c r="U20" s="56"/>
      <c r="V20" s="56"/>
      <c r="W20" s="57"/>
      <c r="X20" s="57"/>
      <c r="Y20" s="56"/>
      <c r="Z20" s="56"/>
      <c r="AA20" s="56"/>
      <c r="AB20" s="56"/>
      <c r="AC20" s="56"/>
      <c r="AD20" s="57"/>
      <c r="AE20" s="57"/>
      <c r="AF20" s="56"/>
      <c r="AG20" s="56"/>
      <c r="AH20" s="56"/>
      <c r="AI20" s="56"/>
      <c r="AJ20" s="56"/>
      <c r="AK20" s="57"/>
      <c r="AL20" s="57"/>
      <c r="AM20" s="56"/>
      <c r="AN20" s="56"/>
      <c r="AO20" s="56"/>
      <c r="AP20" s="56"/>
      <c r="AQ20" s="56"/>
      <c r="AR20" s="57"/>
      <c r="AS20" s="57"/>
      <c r="AT20" s="56"/>
      <c r="AU20" s="56"/>
      <c r="AV20" s="56"/>
      <c r="AW20" s="56"/>
      <c r="AX20" s="56"/>
      <c r="AY20" s="57"/>
      <c r="AZ20" s="57"/>
      <c r="BA20" s="58"/>
      <c r="BB20" s="59"/>
      <c r="BC20" s="56"/>
      <c r="BD20" s="56"/>
      <c r="BE20" s="56"/>
      <c r="BF20" s="57"/>
      <c r="BG20" s="138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157"/>
      <c r="EO20" s="157"/>
      <c r="EP20" s="157"/>
      <c r="EQ20" s="157"/>
      <c r="ER20" s="157"/>
      <c r="ES20" s="157"/>
      <c r="ET20" s="157"/>
      <c r="EU20" s="157"/>
      <c r="EV20" s="157"/>
      <c r="EW20" s="39"/>
      <c r="EX20" s="213"/>
      <c r="EY20" s="51"/>
      <c r="EZ20" s="51"/>
      <c r="FA20" s="51"/>
      <c r="FB20" s="51"/>
      <c r="FC20" s="51"/>
      <c r="FD20" s="51"/>
      <c r="FE20" s="51"/>
      <c r="FF20" s="51"/>
      <c r="FG20" s="51"/>
      <c r="FH20" s="51"/>
      <c r="FI20" s="51"/>
      <c r="FJ20" s="51"/>
      <c r="FK20" s="51"/>
      <c r="FL20" s="51"/>
      <c r="FM20" s="51"/>
      <c r="FN20" s="51"/>
      <c r="FO20" s="51"/>
      <c r="FP20" s="51"/>
      <c r="FQ20" s="51"/>
      <c r="FR20" s="51"/>
      <c r="FS20" s="51"/>
      <c r="FT20" s="51"/>
      <c r="FU20" s="51"/>
      <c r="FV20" s="51"/>
      <c r="FW20" s="51"/>
      <c r="FX20" s="51"/>
      <c r="FY20" s="51"/>
      <c r="FZ20" s="51"/>
      <c r="GA20" s="51"/>
      <c r="GB20" s="51"/>
      <c r="GC20" s="51"/>
      <c r="GD20" s="51"/>
      <c r="GE20" s="51"/>
      <c r="GF20" s="51"/>
      <c r="GG20" s="51"/>
      <c r="GH20" s="51"/>
      <c r="GI20" s="51"/>
      <c r="GJ20" s="51"/>
      <c r="GK20" s="51"/>
      <c r="GL20" s="51"/>
      <c r="GM20" s="51"/>
      <c r="GN20" s="51"/>
      <c r="GO20" s="51"/>
      <c r="GP20" s="51"/>
      <c r="GQ20" s="51"/>
      <c r="GR20" s="51"/>
      <c r="GS20" s="51"/>
      <c r="GT20" s="51"/>
      <c r="GU20" s="51"/>
      <c r="GV20" s="51"/>
      <c r="GW20" s="51"/>
      <c r="GX20" s="51"/>
      <c r="GY20" s="51"/>
      <c r="GZ20" s="51"/>
      <c r="HA20" s="51"/>
      <c r="HB20" s="51"/>
      <c r="HC20" s="51"/>
      <c r="HD20" s="51"/>
      <c r="HE20" s="51"/>
      <c r="HF20" s="51"/>
      <c r="HG20" s="51"/>
      <c r="HH20" s="51"/>
      <c r="HI20" s="51"/>
      <c r="HJ20" s="51"/>
      <c r="HK20" s="51"/>
      <c r="HL20" s="51"/>
      <c r="HM20" s="51"/>
      <c r="HN20" s="51"/>
      <c r="HO20" s="51"/>
      <c r="HP20" s="51"/>
      <c r="HQ20" s="51"/>
      <c r="HR20" s="51"/>
      <c r="HS20" s="51"/>
      <c r="HT20" s="51"/>
      <c r="HU20" s="51"/>
      <c r="HV20" s="51"/>
      <c r="HW20" s="51"/>
      <c r="HX20" s="51"/>
      <c r="HY20" s="51"/>
      <c r="HZ20" s="51"/>
      <c r="IA20" s="51"/>
      <c r="IB20" s="51"/>
      <c r="IC20" s="51"/>
      <c r="ID20" s="51"/>
      <c r="IE20" s="51"/>
      <c r="IF20" s="51"/>
      <c r="IG20" s="51"/>
      <c r="IH20" s="51"/>
      <c r="II20" s="51"/>
      <c r="IJ20" s="51"/>
      <c r="IK20" s="51"/>
      <c r="IL20" s="51"/>
      <c r="IM20" s="51"/>
      <c r="IN20" s="51"/>
      <c r="IO20" s="51"/>
      <c r="IP20" s="51"/>
      <c r="IQ20" s="51"/>
      <c r="IR20" s="51"/>
      <c r="IS20" s="51"/>
      <c r="IT20" s="51"/>
      <c r="IU20" s="51"/>
      <c r="IV20" s="51"/>
      <c r="IW20" s="51"/>
      <c r="IX20" s="51"/>
      <c r="IY20" s="51"/>
      <c r="IZ20" s="51"/>
      <c r="JA20" s="51"/>
      <c r="JB20" s="51"/>
      <c r="JC20" s="51"/>
      <c r="JD20" s="51"/>
      <c r="JE20" s="51"/>
      <c r="JF20" s="51"/>
      <c r="JG20" s="51"/>
      <c r="JH20" s="51"/>
      <c r="JI20" s="51"/>
      <c r="JJ20" s="51"/>
      <c r="JK20" s="51"/>
      <c r="JL20" s="51"/>
      <c r="JM20" s="51"/>
      <c r="JN20" s="51"/>
      <c r="JO20" s="51"/>
      <c r="JP20" s="51"/>
      <c r="JQ20" s="51"/>
      <c r="JR20" s="51"/>
      <c r="JS20" s="51"/>
      <c r="JT20" s="51"/>
      <c r="JU20" s="51"/>
      <c r="JV20" s="51"/>
      <c r="JW20" s="51"/>
      <c r="JX20" s="51"/>
      <c r="JY20" s="51"/>
      <c r="JZ20" s="51"/>
      <c r="KA20" s="51"/>
      <c r="KB20" s="51"/>
      <c r="KC20" s="51"/>
      <c r="KD20" s="51"/>
      <c r="KE20" s="51"/>
      <c r="KF20" s="51"/>
      <c r="KG20" s="51"/>
      <c r="KH20" s="51"/>
      <c r="KI20" s="51"/>
      <c r="KJ20" s="51"/>
      <c r="KK20" s="51"/>
      <c r="KL20" s="51"/>
      <c r="KM20" s="51"/>
      <c r="KN20" s="51"/>
    </row>
    <row r="21" spans="1:1081" ht="24.95" customHeight="1" x14ac:dyDescent="0.25">
      <c r="A21" s="213"/>
      <c r="B21" s="77"/>
      <c r="C21" s="68"/>
      <c r="D21" s="71"/>
      <c r="E21" s="53"/>
      <c r="F21" s="53"/>
      <c r="G21" s="53"/>
      <c r="H21" s="53"/>
      <c r="I21" s="53"/>
      <c r="J21" s="55"/>
      <c r="K21" s="56"/>
      <c r="L21" s="56"/>
      <c r="M21" s="56"/>
      <c r="N21" s="56"/>
      <c r="O21" s="56"/>
      <c r="P21" s="57"/>
      <c r="Q21" s="57"/>
      <c r="R21" s="56"/>
      <c r="S21" s="56"/>
      <c r="T21" s="56"/>
      <c r="U21" s="56"/>
      <c r="V21" s="56"/>
      <c r="W21" s="57"/>
      <c r="X21" s="57"/>
      <c r="Y21" s="56"/>
      <c r="Z21" s="56"/>
      <c r="AA21" s="56"/>
      <c r="AB21" s="56"/>
      <c r="AC21" s="56"/>
      <c r="AD21" s="57"/>
      <c r="AE21" s="57"/>
      <c r="AF21" s="56"/>
      <c r="AG21" s="56"/>
      <c r="AH21" s="56"/>
      <c r="AI21" s="56"/>
      <c r="AJ21" s="56"/>
      <c r="AK21" s="57"/>
      <c r="AL21" s="57"/>
      <c r="AM21" s="56"/>
      <c r="AN21" s="56"/>
      <c r="AO21" s="56"/>
      <c r="AP21" s="56"/>
      <c r="AQ21" s="56"/>
      <c r="AR21" s="57"/>
      <c r="AS21" s="57"/>
      <c r="AT21" s="56"/>
      <c r="AU21" s="56"/>
      <c r="AV21" s="56"/>
      <c r="AW21" s="56"/>
      <c r="AX21" s="56"/>
      <c r="AY21" s="57"/>
      <c r="AZ21" s="57"/>
      <c r="BA21" s="58"/>
      <c r="BB21" s="59"/>
      <c r="BC21" s="56"/>
      <c r="BD21" s="56"/>
      <c r="BE21" s="56"/>
      <c r="BF21" s="57"/>
      <c r="BG21" s="138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157"/>
      <c r="EO21" s="157"/>
      <c r="EP21" s="157"/>
      <c r="EQ21" s="157"/>
      <c r="ER21" s="157"/>
      <c r="ES21" s="157"/>
      <c r="ET21" s="157"/>
      <c r="EU21" s="157"/>
      <c r="EV21" s="157"/>
      <c r="EW21" s="78"/>
      <c r="EX21" s="213"/>
      <c r="EY21" s="51"/>
      <c r="EZ21" s="51"/>
      <c r="FA21" s="51"/>
      <c r="FB21" s="51"/>
      <c r="FC21" s="51"/>
      <c r="FD21" s="51"/>
      <c r="FE21" s="51"/>
      <c r="FF21" s="51"/>
      <c r="FG21" s="51"/>
      <c r="FH21" s="51"/>
      <c r="FI21" s="51"/>
      <c r="FJ21" s="51"/>
      <c r="FK21" s="51"/>
      <c r="FL21" s="51"/>
      <c r="FM21" s="51"/>
      <c r="FN21" s="51"/>
      <c r="FO21" s="51"/>
      <c r="FP21" s="51"/>
      <c r="FQ21" s="51"/>
      <c r="FR21" s="51"/>
      <c r="FS21" s="51"/>
      <c r="FT21" s="51"/>
      <c r="FU21" s="51"/>
      <c r="FV21" s="51"/>
      <c r="FW21" s="51"/>
      <c r="FX21" s="51"/>
      <c r="FY21" s="51"/>
      <c r="FZ21" s="51"/>
      <c r="GA21" s="51"/>
      <c r="GB21" s="51"/>
      <c r="GC21" s="51"/>
      <c r="GD21" s="51"/>
      <c r="GE21" s="51"/>
      <c r="GF21" s="51"/>
      <c r="GG21" s="51"/>
      <c r="GH21" s="51"/>
      <c r="GI21" s="51"/>
      <c r="GJ21" s="51"/>
      <c r="GK21" s="51"/>
      <c r="GL21" s="51"/>
      <c r="GM21" s="51"/>
      <c r="GN21" s="51"/>
      <c r="GO21" s="51"/>
      <c r="GP21" s="51"/>
      <c r="GQ21" s="51"/>
      <c r="GR21" s="51"/>
      <c r="GS21" s="51"/>
      <c r="GT21" s="51"/>
      <c r="GU21" s="51"/>
      <c r="GV21" s="51"/>
      <c r="GW21" s="51"/>
      <c r="GX21" s="51"/>
      <c r="GY21" s="51"/>
      <c r="GZ21" s="51"/>
      <c r="HA21" s="51"/>
      <c r="HB21" s="51"/>
      <c r="HC21" s="51"/>
      <c r="HD21" s="51"/>
      <c r="HE21" s="51"/>
      <c r="HF21" s="51"/>
      <c r="HG21" s="51"/>
      <c r="HH21" s="51"/>
      <c r="HI21" s="51"/>
      <c r="HJ21" s="51"/>
      <c r="HK21" s="51"/>
      <c r="HL21" s="51"/>
      <c r="HM21" s="51"/>
      <c r="HN21" s="51"/>
      <c r="HO21" s="51"/>
      <c r="HP21" s="51"/>
      <c r="HQ21" s="51"/>
      <c r="HR21" s="51"/>
      <c r="HS21" s="51"/>
      <c r="HT21" s="51"/>
      <c r="HU21" s="51"/>
      <c r="HV21" s="51"/>
      <c r="HW21" s="51"/>
      <c r="HX21" s="51"/>
      <c r="HY21" s="51"/>
      <c r="HZ21" s="51"/>
      <c r="IA21" s="51"/>
      <c r="IB21" s="51"/>
      <c r="IC21" s="51"/>
      <c r="ID21" s="51"/>
      <c r="IE21" s="51"/>
      <c r="IF21" s="51"/>
      <c r="IG21" s="51"/>
      <c r="IH21" s="51"/>
      <c r="II21" s="51"/>
      <c r="IJ21" s="51"/>
      <c r="IK21" s="51"/>
      <c r="IL21" s="51"/>
      <c r="IM21" s="51"/>
      <c r="IN21" s="51"/>
      <c r="IO21" s="51"/>
      <c r="IP21" s="51"/>
      <c r="IQ21" s="51"/>
      <c r="IR21" s="51"/>
      <c r="IS21" s="51"/>
      <c r="IT21" s="51"/>
      <c r="IU21" s="51"/>
      <c r="IV21" s="51"/>
      <c r="IW21" s="51"/>
      <c r="IX21" s="51"/>
      <c r="IY21" s="51"/>
      <c r="IZ21" s="51"/>
      <c r="JA21" s="51"/>
      <c r="JB21" s="51"/>
      <c r="JC21" s="51"/>
      <c r="JD21" s="51"/>
      <c r="JE21" s="51"/>
      <c r="JF21" s="51"/>
      <c r="JG21" s="51"/>
      <c r="JH21" s="51"/>
      <c r="JI21" s="51"/>
      <c r="JJ21" s="51"/>
      <c r="JK21" s="51"/>
      <c r="JL21" s="51"/>
      <c r="JM21" s="51"/>
      <c r="JN21" s="51"/>
      <c r="JO21" s="51"/>
      <c r="JP21" s="51"/>
      <c r="JQ21" s="51"/>
      <c r="JR21" s="51"/>
      <c r="JS21" s="51"/>
      <c r="JT21" s="51"/>
      <c r="JU21" s="51"/>
      <c r="JV21" s="51"/>
      <c r="JW21" s="51"/>
      <c r="JX21" s="51"/>
      <c r="JY21" s="51"/>
      <c r="JZ21" s="51"/>
      <c r="KA21" s="51"/>
      <c r="KB21" s="51"/>
      <c r="KC21" s="51"/>
      <c r="KD21" s="51"/>
      <c r="KE21" s="51"/>
      <c r="KF21" s="51"/>
      <c r="KG21" s="51"/>
      <c r="KH21" s="51"/>
      <c r="KI21" s="51"/>
      <c r="KJ21" s="51"/>
      <c r="KK21" s="51"/>
      <c r="KL21" s="51"/>
      <c r="KM21" s="51"/>
      <c r="KN21" s="51"/>
    </row>
    <row r="22" spans="1:1081" ht="24.95" customHeight="1" x14ac:dyDescent="0.25">
      <c r="A22" s="213"/>
      <c r="B22" s="78"/>
      <c r="C22" s="68"/>
      <c r="D22" s="71"/>
      <c r="E22" s="53"/>
      <c r="F22" s="53"/>
      <c r="G22" s="53"/>
      <c r="H22" s="53"/>
      <c r="I22" s="53"/>
      <c r="J22" s="55"/>
      <c r="K22" s="56"/>
      <c r="L22" s="56"/>
      <c r="M22" s="56"/>
      <c r="N22" s="56"/>
      <c r="O22" s="56"/>
      <c r="P22" s="57"/>
      <c r="Q22" s="57"/>
      <c r="R22" s="56"/>
      <c r="S22" s="56"/>
      <c r="T22" s="56"/>
      <c r="U22" s="56"/>
      <c r="V22" s="56"/>
      <c r="W22" s="57"/>
      <c r="X22" s="57"/>
      <c r="Y22" s="56"/>
      <c r="Z22" s="56"/>
      <c r="AA22" s="56"/>
      <c r="AB22" s="56"/>
      <c r="AC22" s="56"/>
      <c r="AD22" s="57"/>
      <c r="AE22" s="57"/>
      <c r="AF22" s="56"/>
      <c r="AG22" s="56"/>
      <c r="AH22" s="56"/>
      <c r="AI22" s="56"/>
      <c r="AJ22" s="56"/>
      <c r="AK22" s="57"/>
      <c r="AL22" s="57"/>
      <c r="AM22" s="56"/>
      <c r="AN22" s="56"/>
      <c r="AO22" s="56"/>
      <c r="AP22" s="56"/>
      <c r="AQ22" s="56"/>
      <c r="AR22" s="57"/>
      <c r="AS22" s="57"/>
      <c r="AT22" s="56"/>
      <c r="AU22" s="56"/>
      <c r="AV22" s="56"/>
      <c r="AW22" s="56"/>
      <c r="AX22" s="56"/>
      <c r="AY22" s="57"/>
      <c r="AZ22" s="57"/>
      <c r="BA22" s="58"/>
      <c r="BB22" s="59"/>
      <c r="BC22" s="56"/>
      <c r="BD22" s="56"/>
      <c r="BE22" s="56"/>
      <c r="BF22" s="57"/>
      <c r="BG22" s="138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157"/>
      <c r="EO22" s="157"/>
      <c r="EP22" s="157"/>
      <c r="EQ22" s="157"/>
      <c r="ER22" s="157"/>
      <c r="ES22" s="157"/>
      <c r="ET22" s="157"/>
      <c r="EU22" s="157"/>
      <c r="EV22" s="157"/>
      <c r="EW22" s="78"/>
      <c r="EX22" s="213"/>
      <c r="EY22" s="51"/>
      <c r="EZ22" s="51"/>
      <c r="FA22" s="51"/>
      <c r="FB22" s="51"/>
      <c r="FC22" s="51"/>
      <c r="FD22" s="51"/>
      <c r="FE22" s="51"/>
      <c r="FF22" s="51"/>
      <c r="FG22" s="51"/>
      <c r="FH22" s="51"/>
      <c r="FI22" s="51"/>
      <c r="FJ22" s="51"/>
      <c r="FK22" s="51"/>
      <c r="FL22" s="51"/>
      <c r="FM22" s="51"/>
      <c r="FN22" s="51"/>
      <c r="FO22" s="51"/>
      <c r="FP22" s="51"/>
      <c r="FQ22" s="51"/>
      <c r="FR22" s="51"/>
      <c r="FS22" s="51"/>
      <c r="FT22" s="51"/>
      <c r="FU22" s="51"/>
      <c r="FV22" s="51"/>
      <c r="FW22" s="51"/>
      <c r="FX22" s="51"/>
      <c r="FY22" s="51"/>
      <c r="FZ22" s="51"/>
      <c r="GA22" s="51"/>
      <c r="GB22" s="51"/>
      <c r="GC22" s="51"/>
      <c r="GD22" s="51"/>
      <c r="GE22" s="51"/>
      <c r="GF22" s="51"/>
      <c r="GG22" s="51"/>
      <c r="GH22" s="51"/>
      <c r="GI22" s="51"/>
      <c r="GJ22" s="51"/>
      <c r="GK22" s="51"/>
      <c r="GL22" s="51"/>
      <c r="GM22" s="51"/>
      <c r="GN22" s="51"/>
      <c r="GO22" s="51"/>
      <c r="GP22" s="51"/>
      <c r="GQ22" s="51"/>
      <c r="GR22" s="51"/>
      <c r="GS22" s="51"/>
      <c r="GT22" s="51"/>
      <c r="GU22" s="51"/>
      <c r="GV22" s="51"/>
      <c r="GW22" s="51"/>
      <c r="GX22" s="51"/>
      <c r="GY22" s="51"/>
      <c r="GZ22" s="51"/>
      <c r="HA22" s="51"/>
      <c r="HB22" s="51"/>
      <c r="HC22" s="51"/>
      <c r="HD22" s="51"/>
      <c r="HE22" s="51"/>
      <c r="HF22" s="51"/>
      <c r="HG22" s="51"/>
      <c r="HH22" s="51"/>
      <c r="HI22" s="51"/>
      <c r="HJ22" s="51"/>
      <c r="HK22" s="51"/>
      <c r="HL22" s="51"/>
      <c r="HM22" s="51"/>
      <c r="HN22" s="51"/>
      <c r="HO22" s="51"/>
      <c r="HP22" s="51"/>
      <c r="HQ22" s="51"/>
      <c r="HR22" s="51"/>
      <c r="HS22" s="51"/>
      <c r="HT22" s="51"/>
      <c r="HU22" s="51"/>
      <c r="HV22" s="51"/>
      <c r="HW22" s="51"/>
      <c r="HX22" s="51"/>
      <c r="HY22" s="51"/>
      <c r="HZ22" s="51"/>
      <c r="IA22" s="51"/>
      <c r="IB22" s="51"/>
      <c r="IC22" s="51"/>
      <c r="ID22" s="51"/>
      <c r="IE22" s="51"/>
      <c r="IF22" s="51"/>
      <c r="IG22" s="51"/>
      <c r="IH22" s="51"/>
      <c r="II22" s="51"/>
      <c r="IJ22" s="51"/>
      <c r="IK22" s="51"/>
      <c r="IL22" s="51"/>
      <c r="IM22" s="51"/>
      <c r="IN22" s="51"/>
      <c r="IO22" s="51"/>
      <c r="IP22" s="51"/>
      <c r="IQ22" s="51"/>
      <c r="IR22" s="51"/>
      <c r="IS22" s="51"/>
      <c r="IT22" s="51"/>
      <c r="IU22" s="51"/>
      <c r="IV22" s="51"/>
      <c r="IW22" s="51"/>
      <c r="IX22" s="51"/>
      <c r="IY22" s="51"/>
      <c r="IZ22" s="51"/>
      <c r="JA22" s="51"/>
      <c r="JB22" s="51"/>
      <c r="JC22" s="51"/>
      <c r="JD22" s="51"/>
      <c r="JE22" s="51"/>
      <c r="JF22" s="51"/>
      <c r="JG22" s="51"/>
      <c r="JH22" s="51"/>
      <c r="JI22" s="51"/>
      <c r="JJ22" s="51"/>
      <c r="JK22" s="51"/>
      <c r="JL22" s="51"/>
      <c r="JM22" s="51"/>
      <c r="JN22" s="51"/>
      <c r="JO22" s="51"/>
      <c r="JP22" s="51"/>
      <c r="JQ22" s="51"/>
      <c r="JR22" s="51"/>
      <c r="JS22" s="51"/>
      <c r="JT22" s="51"/>
      <c r="JU22" s="51"/>
      <c r="JV22" s="51"/>
      <c r="JW22" s="51"/>
      <c r="JX22" s="51"/>
      <c r="JY22" s="51"/>
      <c r="JZ22" s="51"/>
      <c r="KA22" s="51"/>
      <c r="KB22" s="51"/>
      <c r="KC22" s="51"/>
      <c r="KD22" s="51"/>
      <c r="KE22" s="51"/>
      <c r="KF22" s="51"/>
      <c r="KG22" s="51"/>
      <c r="KH22" s="51"/>
      <c r="KI22" s="51"/>
      <c r="KJ22" s="51"/>
      <c r="KK22" s="51"/>
      <c r="KL22" s="51"/>
      <c r="KM22" s="51"/>
      <c r="KN22" s="51"/>
    </row>
    <row r="23" spans="1:1081" ht="24.95" customHeight="1" x14ac:dyDescent="0.25">
      <c r="A23" s="213"/>
      <c r="B23" s="39"/>
      <c r="C23" s="68"/>
      <c r="D23" s="67"/>
      <c r="E23" s="53"/>
      <c r="F23" s="53"/>
      <c r="G23" s="53"/>
      <c r="H23" s="53"/>
      <c r="I23" s="69"/>
      <c r="J23" s="55"/>
      <c r="K23" s="56"/>
      <c r="L23" s="56"/>
      <c r="M23" s="56"/>
      <c r="N23" s="56"/>
      <c r="O23" s="56"/>
      <c r="P23" s="57"/>
      <c r="Q23" s="57"/>
      <c r="R23" s="56"/>
      <c r="S23" s="56"/>
      <c r="T23" s="56"/>
      <c r="U23" s="56"/>
      <c r="V23" s="56"/>
      <c r="W23" s="57"/>
      <c r="X23" s="57"/>
      <c r="Y23" s="56"/>
      <c r="Z23" s="56"/>
      <c r="AA23" s="56"/>
      <c r="AB23" s="56"/>
      <c r="AC23" s="56"/>
      <c r="AD23" s="57"/>
      <c r="AE23" s="57"/>
      <c r="AF23" s="56"/>
      <c r="AG23" s="56"/>
      <c r="AH23" s="56"/>
      <c r="AI23" s="56"/>
      <c r="AJ23" s="56"/>
      <c r="AK23" s="57"/>
      <c r="AL23" s="57"/>
      <c r="AM23" s="56"/>
      <c r="AN23" s="56"/>
      <c r="AO23" s="56"/>
      <c r="AP23" s="56"/>
      <c r="AQ23" s="56"/>
      <c r="AR23" s="57"/>
      <c r="AS23" s="57"/>
      <c r="AT23" s="56"/>
      <c r="AU23" s="56"/>
      <c r="AV23" s="56"/>
      <c r="AW23" s="56"/>
      <c r="AX23" s="56"/>
      <c r="AY23" s="57"/>
      <c r="AZ23" s="57"/>
      <c r="BA23" s="58"/>
      <c r="BB23" s="59"/>
      <c r="BC23" s="56"/>
      <c r="BD23" s="56"/>
      <c r="BE23" s="56"/>
      <c r="BF23" s="57"/>
      <c r="BG23" s="138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157"/>
      <c r="EO23" s="157"/>
      <c r="EP23" s="157"/>
      <c r="EQ23" s="157"/>
      <c r="ER23" s="157"/>
      <c r="ES23" s="157"/>
      <c r="ET23" s="157"/>
      <c r="EU23" s="157"/>
      <c r="EV23" s="157"/>
      <c r="EW23" s="39"/>
      <c r="EX23" s="213"/>
      <c r="EY23" s="51"/>
      <c r="EZ23" s="51"/>
      <c r="FA23" s="51"/>
      <c r="FB23" s="51"/>
      <c r="FC23" s="51"/>
      <c r="FD23" s="51"/>
      <c r="FE23" s="51"/>
      <c r="FF23" s="51"/>
      <c r="FG23" s="51"/>
      <c r="FH23" s="51"/>
      <c r="FI23" s="51"/>
      <c r="FJ23" s="51"/>
      <c r="FK23" s="51"/>
      <c r="FL23" s="51"/>
      <c r="FM23" s="51"/>
      <c r="FN23" s="51"/>
      <c r="FO23" s="51"/>
      <c r="FP23" s="51"/>
      <c r="FQ23" s="51"/>
      <c r="FR23" s="51"/>
      <c r="FS23" s="51"/>
      <c r="FT23" s="51"/>
      <c r="FU23" s="51"/>
      <c r="FV23" s="51"/>
      <c r="FW23" s="51"/>
      <c r="FX23" s="51"/>
      <c r="FY23" s="51"/>
      <c r="FZ23" s="51"/>
      <c r="GA23" s="51"/>
      <c r="GB23" s="51"/>
      <c r="GC23" s="51"/>
      <c r="GD23" s="51"/>
      <c r="GE23" s="51"/>
      <c r="GF23" s="51"/>
      <c r="GG23" s="51"/>
      <c r="GH23" s="51"/>
      <c r="GI23" s="51"/>
      <c r="GJ23" s="51"/>
      <c r="GK23" s="51"/>
      <c r="GL23" s="51"/>
      <c r="GM23" s="51"/>
      <c r="GN23" s="51"/>
      <c r="GO23" s="51"/>
      <c r="GP23" s="51"/>
      <c r="GQ23" s="51"/>
      <c r="GR23" s="51"/>
      <c r="GS23" s="51"/>
      <c r="GT23" s="51"/>
      <c r="GU23" s="51"/>
      <c r="GV23" s="51"/>
      <c r="GW23" s="51"/>
      <c r="GX23" s="51"/>
      <c r="GY23" s="51"/>
      <c r="GZ23" s="51"/>
      <c r="HA23" s="51"/>
      <c r="HB23" s="51"/>
      <c r="HC23" s="51"/>
      <c r="HD23" s="51"/>
      <c r="HE23" s="51"/>
      <c r="HF23" s="51"/>
      <c r="HG23" s="51"/>
      <c r="HH23" s="51"/>
      <c r="HI23" s="51"/>
      <c r="HJ23" s="51"/>
      <c r="HK23" s="51"/>
      <c r="HL23" s="51"/>
      <c r="HM23" s="51"/>
      <c r="HN23" s="51"/>
      <c r="HO23" s="51"/>
      <c r="HP23" s="51"/>
      <c r="HQ23" s="51"/>
      <c r="HR23" s="51"/>
      <c r="HS23" s="51"/>
      <c r="HT23" s="51"/>
      <c r="HU23" s="51"/>
      <c r="HV23" s="51"/>
      <c r="HW23" s="51"/>
      <c r="HX23" s="51"/>
      <c r="HY23" s="51"/>
      <c r="HZ23" s="51"/>
      <c r="IA23" s="51"/>
      <c r="IB23" s="51"/>
      <c r="IC23" s="51"/>
      <c r="ID23" s="51"/>
      <c r="IE23" s="51"/>
      <c r="IF23" s="51"/>
      <c r="IG23" s="51"/>
      <c r="IH23" s="51"/>
      <c r="II23" s="51"/>
      <c r="IJ23" s="51"/>
      <c r="IK23" s="51"/>
      <c r="IL23" s="51"/>
      <c r="IM23" s="51"/>
      <c r="IN23" s="51"/>
      <c r="IO23" s="51"/>
      <c r="IP23" s="51"/>
      <c r="IQ23" s="51"/>
      <c r="IR23" s="51"/>
      <c r="IS23" s="51"/>
      <c r="IT23" s="51"/>
      <c r="IU23" s="51"/>
      <c r="IV23" s="51"/>
      <c r="IW23" s="51"/>
      <c r="IX23" s="51"/>
      <c r="IY23" s="51"/>
      <c r="IZ23" s="51"/>
      <c r="JA23" s="51"/>
      <c r="JB23" s="51"/>
      <c r="JC23" s="51"/>
      <c r="JD23" s="51"/>
      <c r="JE23" s="51"/>
      <c r="JF23" s="51"/>
      <c r="JG23" s="51"/>
      <c r="JH23" s="51"/>
      <c r="JI23" s="51"/>
      <c r="JJ23" s="51"/>
      <c r="JK23" s="51"/>
      <c r="JL23" s="51"/>
      <c r="JM23" s="51"/>
      <c r="JN23" s="51"/>
      <c r="JO23" s="51"/>
      <c r="JP23" s="51"/>
      <c r="JQ23" s="51"/>
      <c r="JR23" s="51"/>
      <c r="JS23" s="51"/>
      <c r="JT23" s="51"/>
      <c r="JU23" s="51"/>
      <c r="JV23" s="51"/>
      <c r="JW23" s="51"/>
      <c r="JX23" s="51"/>
      <c r="JY23" s="51"/>
      <c r="JZ23" s="51"/>
      <c r="KA23" s="51"/>
      <c r="KB23" s="51"/>
      <c r="KC23" s="51"/>
      <c r="KD23" s="51"/>
      <c r="KE23" s="51"/>
      <c r="KF23" s="51"/>
      <c r="KG23" s="51"/>
      <c r="KH23" s="51"/>
      <c r="KI23" s="51"/>
      <c r="KJ23" s="51"/>
      <c r="KK23" s="51"/>
      <c r="KL23" s="51"/>
      <c r="KM23" s="51"/>
      <c r="KN23" s="51"/>
    </row>
    <row r="24" spans="1:1081" ht="24.95" customHeight="1" x14ac:dyDescent="0.55000000000000004">
      <c r="A24" s="213"/>
      <c r="B24" s="39"/>
      <c r="C24" s="68"/>
      <c r="D24" s="67"/>
      <c r="E24" s="53"/>
      <c r="F24" s="73"/>
      <c r="G24" s="79"/>
      <c r="H24" s="80"/>
      <c r="I24" s="69"/>
      <c r="J24" s="55"/>
      <c r="K24" s="56"/>
      <c r="L24" s="56"/>
      <c r="M24" s="56"/>
      <c r="N24" s="56"/>
      <c r="O24" s="56"/>
      <c r="P24" s="57"/>
      <c r="Q24" s="57"/>
      <c r="R24" s="56"/>
      <c r="S24" s="56"/>
      <c r="T24" s="56"/>
      <c r="U24" s="56"/>
      <c r="V24" s="56"/>
      <c r="W24" s="57"/>
      <c r="X24" s="57"/>
      <c r="Y24" s="56"/>
      <c r="Z24" s="56"/>
      <c r="AA24" s="56"/>
      <c r="AB24" s="56"/>
      <c r="AC24" s="56"/>
      <c r="AD24" s="57"/>
      <c r="AE24" s="57"/>
      <c r="AF24" s="56"/>
      <c r="AG24" s="56"/>
      <c r="AH24" s="56"/>
      <c r="AI24" s="56"/>
      <c r="AJ24" s="56"/>
      <c r="AK24" s="57"/>
      <c r="AL24" s="57"/>
      <c r="AM24" s="56"/>
      <c r="AN24" s="56"/>
      <c r="AO24" s="56"/>
      <c r="AP24" s="56"/>
      <c r="AQ24" s="56"/>
      <c r="AR24" s="57"/>
      <c r="AS24" s="57"/>
      <c r="AT24" s="56"/>
      <c r="AU24" s="56"/>
      <c r="AV24" s="56"/>
      <c r="AW24" s="56"/>
      <c r="AX24" s="56"/>
      <c r="AY24" s="57"/>
      <c r="AZ24" s="57"/>
      <c r="BA24" s="58"/>
      <c r="BB24" s="59"/>
      <c r="BC24" s="56"/>
      <c r="BD24" s="56"/>
      <c r="BE24" s="56"/>
      <c r="BF24" s="57"/>
      <c r="BG24" s="138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157"/>
      <c r="EO24" s="157"/>
      <c r="EP24" s="157"/>
      <c r="EQ24" s="157"/>
      <c r="ER24" s="157"/>
      <c r="ES24" s="157"/>
      <c r="ET24" s="157"/>
      <c r="EU24" s="157"/>
      <c r="EV24" s="157"/>
      <c r="EW24" s="39"/>
      <c r="EX24" s="213"/>
      <c r="EY24" s="51"/>
      <c r="EZ24" s="51"/>
      <c r="FA24" s="51"/>
      <c r="FB24" s="51"/>
      <c r="FC24" s="51"/>
      <c r="FD24" s="51"/>
      <c r="FE24" s="51"/>
      <c r="FF24" s="51"/>
      <c r="FG24" s="51"/>
      <c r="FH24" s="51"/>
      <c r="FI24" s="51"/>
      <c r="FJ24" s="51"/>
      <c r="FK24" s="51"/>
      <c r="FL24" s="51"/>
      <c r="FM24" s="51"/>
      <c r="FN24" s="51"/>
      <c r="FO24" s="51"/>
      <c r="FP24" s="51"/>
      <c r="FQ24" s="51"/>
      <c r="FR24" s="51"/>
      <c r="FS24" s="51"/>
      <c r="FT24" s="51"/>
      <c r="FU24" s="51"/>
      <c r="FV24" s="51"/>
      <c r="FW24" s="51"/>
      <c r="FX24" s="51"/>
      <c r="FY24" s="51"/>
      <c r="FZ24" s="51"/>
      <c r="GA24" s="51"/>
      <c r="GB24" s="51"/>
      <c r="GC24" s="51"/>
      <c r="GD24" s="51"/>
      <c r="GE24" s="51"/>
      <c r="GF24" s="51"/>
      <c r="GG24" s="51"/>
      <c r="GH24" s="51"/>
      <c r="GI24" s="51"/>
      <c r="GJ24" s="51"/>
      <c r="GK24" s="51"/>
      <c r="GL24" s="51"/>
      <c r="GM24" s="51"/>
      <c r="GN24" s="51"/>
      <c r="GO24" s="51"/>
      <c r="GP24" s="51"/>
      <c r="GQ24" s="51"/>
      <c r="GR24" s="51"/>
      <c r="GS24" s="51"/>
      <c r="GT24" s="51"/>
      <c r="GU24" s="51"/>
      <c r="GV24" s="51"/>
      <c r="GW24" s="51"/>
      <c r="GX24" s="51"/>
      <c r="GY24" s="51"/>
      <c r="GZ24" s="51"/>
      <c r="HA24" s="51"/>
      <c r="HB24" s="51"/>
      <c r="HC24" s="51"/>
      <c r="HD24" s="51"/>
      <c r="HE24" s="51"/>
      <c r="HF24" s="51"/>
      <c r="HG24" s="51"/>
      <c r="HH24" s="51"/>
      <c r="HI24" s="51"/>
      <c r="HJ24" s="51"/>
      <c r="HK24" s="51"/>
      <c r="HL24" s="51"/>
      <c r="HM24" s="51"/>
      <c r="HN24" s="51"/>
      <c r="HO24" s="51"/>
      <c r="HP24" s="51"/>
      <c r="HQ24" s="51"/>
      <c r="HR24" s="51"/>
      <c r="HS24" s="51"/>
      <c r="HT24" s="51"/>
      <c r="HU24" s="51"/>
      <c r="HV24" s="51"/>
      <c r="HW24" s="51"/>
      <c r="HX24" s="51"/>
      <c r="HY24" s="51"/>
      <c r="HZ24" s="51"/>
      <c r="IA24" s="51"/>
      <c r="IB24" s="51"/>
      <c r="IC24" s="51"/>
      <c r="ID24" s="51"/>
      <c r="IE24" s="51"/>
      <c r="IF24" s="51"/>
      <c r="IG24" s="51"/>
      <c r="IH24" s="51"/>
      <c r="II24" s="51"/>
      <c r="IJ24" s="51"/>
      <c r="IK24" s="51"/>
      <c r="IL24" s="51"/>
      <c r="IM24" s="51"/>
      <c r="IN24" s="51"/>
      <c r="IO24" s="51"/>
      <c r="IP24" s="51"/>
      <c r="IQ24" s="51"/>
      <c r="IR24" s="51"/>
      <c r="IS24" s="51"/>
      <c r="IT24" s="51"/>
      <c r="IU24" s="51"/>
      <c r="IV24" s="51"/>
      <c r="IW24" s="51"/>
      <c r="IX24" s="51"/>
      <c r="IY24" s="51"/>
      <c r="IZ24" s="51"/>
      <c r="JA24" s="51"/>
      <c r="JB24" s="51"/>
      <c r="JC24" s="51"/>
      <c r="JD24" s="51"/>
      <c r="JE24" s="51"/>
      <c r="JF24" s="51"/>
      <c r="JG24" s="51"/>
      <c r="JH24" s="51"/>
      <c r="JI24" s="51"/>
      <c r="JJ24" s="51"/>
      <c r="JK24" s="51"/>
      <c r="JL24" s="51"/>
      <c r="JM24" s="51"/>
      <c r="JN24" s="51"/>
      <c r="JO24" s="51"/>
      <c r="JP24" s="51"/>
      <c r="JQ24" s="51"/>
      <c r="JR24" s="51"/>
      <c r="JS24" s="51"/>
      <c r="JT24" s="51"/>
      <c r="JU24" s="51"/>
      <c r="JV24" s="51"/>
      <c r="JW24" s="51"/>
      <c r="JX24" s="51"/>
      <c r="JY24" s="51"/>
      <c r="JZ24" s="51"/>
      <c r="KA24" s="51"/>
      <c r="KB24" s="51"/>
      <c r="KC24" s="51"/>
      <c r="KD24" s="51"/>
      <c r="KE24" s="51"/>
      <c r="KF24" s="51"/>
      <c r="KG24" s="51"/>
      <c r="KH24" s="51"/>
      <c r="KI24" s="51"/>
      <c r="KJ24" s="51"/>
      <c r="KK24" s="51"/>
      <c r="KL24" s="51"/>
      <c r="KM24" s="51"/>
      <c r="KN24" s="51"/>
    </row>
    <row r="25" spans="1:1081" ht="24.95" customHeight="1" x14ac:dyDescent="0.55000000000000004">
      <c r="A25" s="213"/>
      <c r="B25" s="39"/>
      <c r="C25" s="68"/>
      <c r="D25" s="67"/>
      <c r="E25" s="53"/>
      <c r="F25" s="79"/>
      <c r="G25" s="79"/>
      <c r="H25" s="53"/>
      <c r="I25" s="69"/>
      <c r="J25" s="55"/>
      <c r="K25" s="56"/>
      <c r="L25" s="56"/>
      <c r="M25" s="56"/>
      <c r="N25" s="56"/>
      <c r="O25" s="56"/>
      <c r="P25" s="57"/>
      <c r="Q25" s="57"/>
      <c r="R25" s="56"/>
      <c r="S25" s="56"/>
      <c r="T25" s="56"/>
      <c r="U25" s="56"/>
      <c r="V25" s="56"/>
      <c r="W25" s="57"/>
      <c r="X25" s="57"/>
      <c r="Y25" s="56"/>
      <c r="Z25" s="56"/>
      <c r="AA25" s="56"/>
      <c r="AB25" s="56"/>
      <c r="AC25" s="56"/>
      <c r="AD25" s="57"/>
      <c r="AE25" s="57"/>
      <c r="AF25" s="56"/>
      <c r="AG25" s="56"/>
      <c r="AH25" s="56"/>
      <c r="AI25" s="56"/>
      <c r="AJ25" s="56"/>
      <c r="AK25" s="57"/>
      <c r="AL25" s="57"/>
      <c r="AM25" s="56"/>
      <c r="AN25" s="56"/>
      <c r="AO25" s="56"/>
      <c r="AP25" s="56"/>
      <c r="AQ25" s="56"/>
      <c r="AR25" s="57"/>
      <c r="AS25" s="57"/>
      <c r="AT25" s="56"/>
      <c r="AU25" s="56"/>
      <c r="AV25" s="56"/>
      <c r="AW25" s="56"/>
      <c r="AX25" s="56"/>
      <c r="AY25" s="57"/>
      <c r="AZ25" s="57"/>
      <c r="BA25" s="58"/>
      <c r="BB25" s="59"/>
      <c r="BC25" s="56"/>
      <c r="BD25" s="56"/>
      <c r="BE25" s="56"/>
      <c r="BF25" s="57"/>
      <c r="BG25" s="138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157"/>
      <c r="EO25" s="157"/>
      <c r="EP25" s="157"/>
      <c r="EQ25" s="157"/>
      <c r="ER25" s="157"/>
      <c r="ES25" s="157"/>
      <c r="ET25" s="157"/>
      <c r="EU25" s="157"/>
      <c r="EV25" s="157"/>
      <c r="EW25" s="39"/>
      <c r="EX25" s="213"/>
      <c r="EY25" s="51"/>
      <c r="EZ25" s="51"/>
      <c r="FA25" s="51"/>
      <c r="FB25" s="51"/>
      <c r="FC25" s="51"/>
      <c r="FD25" s="51"/>
      <c r="FE25" s="51"/>
      <c r="FF25" s="51"/>
      <c r="FG25" s="51"/>
      <c r="FH25" s="51"/>
      <c r="FI25" s="51"/>
      <c r="FJ25" s="51"/>
      <c r="FK25" s="51"/>
      <c r="FL25" s="51"/>
      <c r="FM25" s="51"/>
      <c r="FN25" s="51"/>
      <c r="FO25" s="51"/>
      <c r="FP25" s="51"/>
      <c r="FQ25" s="51"/>
      <c r="FR25" s="51"/>
      <c r="FS25" s="51"/>
      <c r="FT25" s="51"/>
      <c r="FU25" s="51"/>
      <c r="FV25" s="51"/>
      <c r="FW25" s="51"/>
      <c r="FX25" s="51"/>
      <c r="FY25" s="51"/>
      <c r="FZ25" s="51"/>
      <c r="GA25" s="51"/>
      <c r="GB25" s="51"/>
      <c r="GC25" s="51"/>
      <c r="GD25" s="51"/>
      <c r="GE25" s="51"/>
      <c r="GF25" s="51"/>
      <c r="GG25" s="51"/>
      <c r="GH25" s="51"/>
      <c r="GI25" s="51"/>
      <c r="GJ25" s="51"/>
      <c r="GK25" s="51"/>
      <c r="GL25" s="51"/>
      <c r="GM25" s="51"/>
      <c r="GN25" s="51"/>
      <c r="GO25" s="51"/>
      <c r="GP25" s="51"/>
      <c r="GQ25" s="51"/>
      <c r="GR25" s="51"/>
      <c r="GS25" s="51"/>
      <c r="GT25" s="51"/>
      <c r="GU25" s="51"/>
      <c r="GV25" s="51"/>
      <c r="GW25" s="51"/>
      <c r="GX25" s="51"/>
      <c r="GY25" s="51"/>
      <c r="GZ25" s="51"/>
      <c r="HA25" s="51"/>
      <c r="HB25" s="51"/>
      <c r="HC25" s="51"/>
      <c r="HD25" s="51"/>
      <c r="HE25" s="51"/>
      <c r="HF25" s="51"/>
      <c r="HG25" s="51"/>
      <c r="HH25" s="51"/>
      <c r="HI25" s="51"/>
      <c r="HJ25" s="51"/>
      <c r="HK25" s="51"/>
      <c r="HL25" s="51"/>
      <c r="HM25" s="51"/>
      <c r="HN25" s="51"/>
      <c r="HO25" s="51"/>
      <c r="HP25" s="51"/>
      <c r="HQ25" s="51"/>
      <c r="HR25" s="51"/>
      <c r="HS25" s="51"/>
      <c r="HT25" s="51"/>
      <c r="HU25" s="51"/>
      <c r="HV25" s="51"/>
      <c r="HW25" s="51"/>
      <c r="HX25" s="51"/>
      <c r="HY25" s="51"/>
      <c r="HZ25" s="51"/>
      <c r="IA25" s="51"/>
      <c r="IB25" s="51"/>
      <c r="IC25" s="51"/>
      <c r="ID25" s="51"/>
      <c r="IE25" s="51"/>
      <c r="IF25" s="51"/>
      <c r="IG25" s="51"/>
      <c r="IH25" s="51"/>
      <c r="II25" s="51"/>
      <c r="IJ25" s="51"/>
      <c r="IK25" s="51"/>
      <c r="IL25" s="51"/>
      <c r="IM25" s="51"/>
      <c r="IN25" s="51"/>
      <c r="IO25" s="51"/>
      <c r="IP25" s="51"/>
      <c r="IQ25" s="51"/>
      <c r="IR25" s="51"/>
      <c r="IS25" s="51"/>
      <c r="IT25" s="51"/>
      <c r="IU25" s="51"/>
      <c r="IV25" s="51"/>
      <c r="IW25" s="51"/>
      <c r="IX25" s="51"/>
      <c r="IY25" s="51"/>
      <c r="IZ25" s="51"/>
      <c r="JA25" s="51"/>
      <c r="JB25" s="51"/>
      <c r="JC25" s="51"/>
      <c r="JD25" s="51"/>
      <c r="JE25" s="51"/>
      <c r="JF25" s="51"/>
      <c r="JG25" s="51"/>
      <c r="JH25" s="51"/>
      <c r="JI25" s="51"/>
      <c r="JJ25" s="51"/>
      <c r="JK25" s="51"/>
      <c r="JL25" s="51"/>
      <c r="JM25" s="51"/>
      <c r="JN25" s="51"/>
      <c r="JO25" s="51"/>
      <c r="JP25" s="51"/>
      <c r="JQ25" s="51"/>
      <c r="JR25" s="51"/>
      <c r="JS25" s="51"/>
      <c r="JT25" s="51"/>
      <c r="JU25" s="51"/>
      <c r="JV25" s="51"/>
      <c r="JW25" s="51"/>
      <c r="JX25" s="51"/>
      <c r="JY25" s="51"/>
      <c r="JZ25" s="51"/>
      <c r="KA25" s="51"/>
      <c r="KB25" s="51"/>
      <c r="KC25" s="51"/>
      <c r="KD25" s="51"/>
      <c r="KE25" s="51"/>
      <c r="KF25" s="51"/>
      <c r="KG25" s="51"/>
      <c r="KH25" s="51"/>
      <c r="KI25" s="51"/>
      <c r="KJ25" s="51"/>
      <c r="KK25" s="51"/>
      <c r="KL25" s="51"/>
      <c r="KM25" s="51"/>
      <c r="KN25" s="51"/>
      <c r="LU25" s="65"/>
      <c r="LV25" s="65"/>
      <c r="LW25" s="65"/>
      <c r="LX25" s="65"/>
      <c r="LY25" s="65"/>
      <c r="LZ25" s="65"/>
      <c r="MA25" s="65"/>
      <c r="MB25" s="65"/>
      <c r="MC25" s="65"/>
      <c r="MD25" s="65"/>
      <c r="ME25" s="65"/>
      <c r="MF25" s="65"/>
      <c r="MG25" s="65"/>
      <c r="MH25" s="65"/>
      <c r="MI25" s="65"/>
      <c r="MJ25" s="65"/>
      <c r="MK25" s="65"/>
      <c r="ML25" s="65"/>
      <c r="MM25" s="65"/>
      <c r="MN25" s="65"/>
      <c r="MO25" s="65"/>
      <c r="MP25" s="65"/>
      <c r="MQ25" s="65"/>
      <c r="MR25" s="65"/>
      <c r="MS25" s="65"/>
      <c r="MT25" s="65"/>
      <c r="MU25" s="65"/>
      <c r="MV25" s="65"/>
      <c r="MW25" s="65"/>
      <c r="MX25" s="65"/>
      <c r="MY25" s="65"/>
      <c r="MZ25" s="65"/>
      <c r="NA25" s="65"/>
      <c r="NB25" s="65"/>
      <c r="NC25" s="65"/>
      <c r="ND25" s="65"/>
      <c r="NE25" s="65"/>
      <c r="NF25" s="65"/>
      <c r="NG25" s="65"/>
      <c r="NH25" s="65"/>
      <c r="NI25" s="65"/>
      <c r="NJ25" s="65"/>
      <c r="NK25" s="65"/>
      <c r="NL25" s="65"/>
      <c r="NM25" s="65"/>
      <c r="NN25" s="65"/>
      <c r="NO25" s="65"/>
      <c r="NP25" s="65"/>
      <c r="NQ25" s="65"/>
      <c r="NR25" s="65"/>
      <c r="NS25" s="65"/>
      <c r="NT25" s="65"/>
      <c r="NU25" s="65"/>
      <c r="NV25" s="65"/>
      <c r="NW25" s="65"/>
      <c r="NX25" s="65"/>
      <c r="NY25" s="65"/>
      <c r="NZ25" s="65"/>
      <c r="OA25" s="65"/>
      <c r="OB25" s="65"/>
      <c r="OC25" s="65"/>
      <c r="OD25" s="65"/>
      <c r="OE25" s="65"/>
      <c r="OF25" s="65"/>
      <c r="OG25" s="65"/>
      <c r="OH25" s="65"/>
      <c r="OI25" s="65"/>
      <c r="OJ25" s="65"/>
      <c r="OK25" s="65"/>
      <c r="OL25" s="65"/>
      <c r="OM25" s="65"/>
      <c r="ON25" s="65"/>
      <c r="OO25" s="65"/>
      <c r="OP25" s="65"/>
      <c r="OQ25" s="65"/>
      <c r="OR25" s="65"/>
      <c r="OS25" s="65"/>
      <c r="OT25" s="65"/>
      <c r="OU25" s="65"/>
      <c r="OV25" s="65"/>
      <c r="OW25" s="65"/>
      <c r="OX25" s="65"/>
      <c r="OY25" s="65"/>
      <c r="OZ25" s="65"/>
      <c r="PA25" s="65"/>
      <c r="PB25" s="65"/>
      <c r="PC25" s="65"/>
      <c r="PD25" s="65"/>
      <c r="PE25" s="65"/>
      <c r="PF25" s="65"/>
      <c r="PG25" s="65"/>
      <c r="PH25" s="65"/>
      <c r="PI25" s="65"/>
      <c r="PJ25" s="65"/>
      <c r="PK25" s="65"/>
      <c r="PL25" s="65"/>
      <c r="PM25" s="65"/>
      <c r="PN25" s="65"/>
      <c r="PO25" s="65"/>
      <c r="PP25" s="65"/>
      <c r="PQ25" s="65"/>
      <c r="PR25" s="65"/>
      <c r="PS25" s="65"/>
      <c r="PT25" s="65"/>
      <c r="PU25" s="65"/>
      <c r="PV25" s="65"/>
      <c r="PW25" s="65"/>
      <c r="PX25" s="65"/>
      <c r="PY25" s="65"/>
      <c r="PZ25" s="65"/>
      <c r="QA25" s="65"/>
      <c r="QB25" s="65"/>
      <c r="QC25" s="65"/>
      <c r="QD25" s="65"/>
      <c r="QE25" s="65"/>
      <c r="QF25" s="65"/>
      <c r="QG25" s="65"/>
      <c r="QH25" s="65"/>
      <c r="QI25" s="65"/>
      <c r="QJ25" s="65"/>
      <c r="QK25" s="65"/>
      <c r="QL25" s="65"/>
      <c r="QM25" s="65"/>
      <c r="QN25" s="65"/>
      <c r="QO25" s="65"/>
      <c r="QP25" s="65"/>
      <c r="QQ25" s="65"/>
      <c r="QR25" s="65"/>
      <c r="QS25" s="65"/>
      <c r="QT25" s="65"/>
      <c r="QU25" s="65"/>
      <c r="QV25" s="65"/>
      <c r="QW25" s="65"/>
      <c r="QX25" s="65"/>
      <c r="QY25" s="65"/>
      <c r="QZ25" s="65"/>
      <c r="RA25" s="65"/>
      <c r="RB25" s="65"/>
      <c r="RC25" s="65"/>
      <c r="RD25" s="65"/>
      <c r="RE25" s="65"/>
      <c r="RF25" s="65"/>
      <c r="RG25" s="65"/>
      <c r="RH25" s="65"/>
      <c r="RI25" s="65"/>
      <c r="RJ25" s="65"/>
      <c r="RK25" s="65"/>
      <c r="RL25" s="65"/>
      <c r="RM25" s="65"/>
      <c r="RN25" s="65"/>
      <c r="RO25" s="65"/>
      <c r="RP25" s="65"/>
      <c r="RQ25" s="65"/>
      <c r="RR25" s="65"/>
      <c r="RS25" s="65"/>
      <c r="RT25" s="65"/>
      <c r="RU25" s="65"/>
      <c r="RV25" s="65"/>
      <c r="RW25" s="65"/>
      <c r="RX25" s="65"/>
      <c r="RY25" s="65"/>
      <c r="RZ25" s="65"/>
      <c r="SA25" s="65"/>
      <c r="SB25" s="65"/>
      <c r="SC25" s="65"/>
      <c r="SD25" s="65"/>
      <c r="SE25" s="65"/>
      <c r="SF25" s="65"/>
      <c r="SG25" s="65"/>
      <c r="SH25" s="65"/>
      <c r="SI25" s="65"/>
      <c r="SJ25" s="65"/>
      <c r="SK25" s="65"/>
      <c r="SL25" s="65"/>
      <c r="SM25" s="65"/>
      <c r="SN25" s="65"/>
      <c r="SO25" s="65"/>
      <c r="SP25" s="65"/>
      <c r="SQ25" s="65"/>
      <c r="SR25" s="65"/>
      <c r="SS25" s="65"/>
      <c r="ST25" s="65"/>
      <c r="SU25" s="65"/>
      <c r="SV25" s="65"/>
      <c r="SW25" s="65"/>
      <c r="SX25" s="65"/>
      <c r="SY25" s="65"/>
      <c r="SZ25" s="65"/>
      <c r="TA25" s="65"/>
      <c r="TB25" s="65"/>
      <c r="TC25" s="65"/>
      <c r="TD25" s="65"/>
      <c r="TE25" s="65"/>
      <c r="TF25" s="65"/>
      <c r="TG25" s="65"/>
      <c r="TH25" s="65"/>
      <c r="TI25" s="65"/>
      <c r="TJ25" s="65"/>
      <c r="TK25" s="65"/>
      <c r="TL25" s="65"/>
      <c r="TM25" s="65"/>
      <c r="TN25" s="65"/>
      <c r="TO25" s="65"/>
      <c r="TP25" s="65"/>
      <c r="TQ25" s="65"/>
      <c r="TR25" s="65"/>
      <c r="TS25" s="65"/>
      <c r="TT25" s="65"/>
      <c r="TU25" s="65"/>
      <c r="TV25" s="65"/>
      <c r="TW25" s="65"/>
      <c r="TX25" s="65"/>
      <c r="TY25" s="65"/>
      <c r="TZ25" s="65"/>
      <c r="UA25" s="65"/>
      <c r="UB25" s="65"/>
      <c r="UC25" s="65"/>
      <c r="UD25" s="65"/>
      <c r="UE25" s="65"/>
      <c r="UF25" s="65"/>
      <c r="UG25" s="65"/>
      <c r="UH25" s="65"/>
      <c r="UI25" s="65"/>
      <c r="UJ25" s="65"/>
      <c r="UK25" s="65"/>
      <c r="UL25" s="65"/>
      <c r="UM25" s="65"/>
      <c r="UN25" s="65"/>
      <c r="UO25" s="65"/>
      <c r="UP25" s="65"/>
      <c r="UQ25" s="65"/>
      <c r="UR25" s="65"/>
      <c r="US25" s="65"/>
      <c r="UT25" s="65"/>
      <c r="UU25" s="65"/>
      <c r="UV25" s="65"/>
      <c r="UW25" s="65"/>
      <c r="UX25" s="65"/>
      <c r="UY25" s="65"/>
      <c r="UZ25" s="65"/>
      <c r="VA25" s="65"/>
      <c r="VB25" s="65"/>
      <c r="VC25" s="65"/>
      <c r="VD25" s="65"/>
      <c r="VE25" s="65"/>
      <c r="VF25" s="65"/>
      <c r="VG25" s="65"/>
      <c r="VH25" s="65"/>
      <c r="VI25" s="65"/>
      <c r="VJ25" s="65"/>
      <c r="VK25" s="65"/>
      <c r="VL25" s="65"/>
      <c r="VM25" s="65"/>
      <c r="VN25" s="65"/>
      <c r="VO25" s="65"/>
      <c r="VP25" s="65"/>
      <c r="VQ25" s="65"/>
      <c r="VR25" s="65"/>
      <c r="VS25" s="65"/>
      <c r="VT25" s="65"/>
      <c r="VU25" s="65"/>
      <c r="VV25" s="65"/>
      <c r="VW25" s="65"/>
      <c r="VX25" s="65"/>
      <c r="VY25" s="65"/>
      <c r="VZ25" s="65"/>
      <c r="WA25" s="65"/>
      <c r="WB25" s="65"/>
      <c r="WC25" s="65"/>
      <c r="WD25" s="65"/>
      <c r="WE25" s="65"/>
      <c r="WF25" s="65"/>
      <c r="WG25" s="65"/>
      <c r="WH25" s="65"/>
      <c r="WI25" s="65"/>
      <c r="WJ25" s="65"/>
      <c r="WK25" s="65"/>
      <c r="WL25" s="65"/>
      <c r="WM25" s="65"/>
      <c r="WN25" s="65"/>
      <c r="WO25" s="65"/>
      <c r="WP25" s="65"/>
      <c r="WQ25" s="65"/>
      <c r="WR25" s="65"/>
      <c r="WS25" s="65"/>
      <c r="WT25" s="65"/>
      <c r="WU25" s="65"/>
      <c r="WV25" s="65"/>
      <c r="WW25" s="65"/>
      <c r="WX25" s="65"/>
      <c r="WY25" s="65"/>
      <c r="WZ25" s="65"/>
      <c r="XA25" s="65"/>
      <c r="XB25" s="65"/>
      <c r="XC25" s="65"/>
      <c r="XD25" s="65"/>
      <c r="XE25" s="65"/>
      <c r="XF25" s="65"/>
      <c r="XG25" s="65"/>
      <c r="XH25" s="65"/>
      <c r="XI25" s="65"/>
      <c r="XJ25" s="65"/>
      <c r="XK25" s="65"/>
      <c r="XL25" s="65"/>
      <c r="XM25" s="65"/>
      <c r="XN25" s="65"/>
      <c r="XO25" s="65"/>
      <c r="XP25" s="65"/>
      <c r="XQ25" s="65"/>
      <c r="XR25" s="65"/>
      <c r="XS25" s="65"/>
      <c r="XT25" s="65"/>
      <c r="XU25" s="65"/>
      <c r="XV25" s="65"/>
      <c r="XW25" s="65"/>
      <c r="XX25" s="65"/>
      <c r="XY25" s="65"/>
      <c r="XZ25" s="65"/>
      <c r="YA25" s="65"/>
      <c r="YB25" s="65"/>
      <c r="YC25" s="65"/>
      <c r="YD25" s="65"/>
      <c r="YE25" s="65"/>
      <c r="YF25" s="65"/>
      <c r="YG25" s="65"/>
      <c r="YH25" s="65"/>
      <c r="YI25" s="65"/>
      <c r="YJ25" s="65"/>
      <c r="YK25" s="65"/>
      <c r="YL25" s="65"/>
      <c r="YM25" s="65"/>
      <c r="YN25" s="65"/>
      <c r="YO25" s="65"/>
      <c r="YP25" s="65"/>
      <c r="YQ25" s="65"/>
      <c r="YR25" s="65"/>
      <c r="YS25" s="65"/>
      <c r="YT25" s="65"/>
      <c r="YU25" s="65"/>
      <c r="YV25" s="65"/>
      <c r="YW25" s="65"/>
      <c r="YX25" s="65"/>
      <c r="YY25" s="65"/>
      <c r="YZ25" s="65"/>
      <c r="ZA25" s="65"/>
      <c r="ZB25" s="65"/>
      <c r="ZC25" s="65"/>
      <c r="ZD25" s="65"/>
      <c r="ZE25" s="65"/>
      <c r="ZF25" s="65"/>
      <c r="ZG25" s="65"/>
      <c r="ZH25" s="65"/>
      <c r="ZI25" s="65"/>
      <c r="ZJ25" s="65"/>
      <c r="ZK25" s="65"/>
      <c r="ZL25" s="65"/>
      <c r="ZM25" s="65"/>
      <c r="ZN25" s="65"/>
      <c r="ZO25" s="65"/>
      <c r="ZP25" s="65"/>
      <c r="ZQ25" s="65"/>
      <c r="ZR25" s="65"/>
      <c r="ZS25" s="65"/>
      <c r="ZT25" s="65"/>
      <c r="ZU25" s="65"/>
      <c r="ZV25" s="65"/>
      <c r="ZW25" s="65"/>
      <c r="ZX25" s="65"/>
      <c r="ZY25" s="65"/>
      <c r="ZZ25" s="65"/>
      <c r="AAA25" s="65"/>
      <c r="AAB25" s="65"/>
      <c r="AAC25" s="65"/>
      <c r="AAD25" s="65"/>
      <c r="AAE25" s="65"/>
      <c r="AAF25" s="65"/>
      <c r="AAG25" s="65"/>
      <c r="AAH25" s="65"/>
      <c r="AAI25" s="65"/>
      <c r="AAJ25" s="65"/>
      <c r="AAK25" s="65"/>
      <c r="AAL25" s="65"/>
      <c r="AAM25" s="65"/>
      <c r="AAN25" s="65"/>
      <c r="AAO25" s="65"/>
      <c r="AAP25" s="65"/>
      <c r="AAQ25" s="65"/>
      <c r="AAR25" s="65"/>
      <c r="AAS25" s="65"/>
      <c r="AAT25" s="65"/>
      <c r="AAU25" s="65"/>
      <c r="AAV25" s="65"/>
      <c r="AAW25" s="65"/>
      <c r="AAX25" s="65"/>
      <c r="AAY25" s="65"/>
      <c r="AAZ25" s="65"/>
      <c r="ABA25" s="65"/>
      <c r="ABB25" s="65"/>
      <c r="ABC25" s="65"/>
      <c r="ABD25" s="65"/>
      <c r="ABE25" s="65"/>
      <c r="ABF25" s="65"/>
      <c r="ABG25" s="65"/>
      <c r="ABH25" s="65"/>
      <c r="ABI25" s="65"/>
      <c r="ABJ25" s="65"/>
      <c r="ABK25" s="65"/>
      <c r="ABL25" s="65"/>
      <c r="ABM25" s="65"/>
      <c r="ABN25" s="65"/>
      <c r="ABO25" s="65"/>
      <c r="ABP25" s="65"/>
      <c r="ABQ25" s="65"/>
      <c r="ABR25" s="65"/>
      <c r="ABS25" s="65"/>
      <c r="ABT25" s="65"/>
      <c r="ABU25" s="65"/>
      <c r="ABV25" s="65"/>
      <c r="ABW25" s="65"/>
      <c r="ABX25" s="65"/>
      <c r="ABY25" s="65"/>
      <c r="ABZ25" s="65"/>
      <c r="ACA25" s="65"/>
      <c r="ACB25" s="65"/>
      <c r="ACC25" s="65"/>
      <c r="ACD25" s="65"/>
      <c r="ACE25" s="65"/>
      <c r="ACF25" s="65"/>
      <c r="ACG25" s="65"/>
      <c r="ACH25" s="65"/>
      <c r="ACI25" s="65"/>
      <c r="ACJ25" s="65"/>
      <c r="ACK25" s="65"/>
      <c r="ACL25" s="65"/>
      <c r="ACM25" s="65"/>
      <c r="ACN25" s="65"/>
      <c r="ACO25" s="65"/>
      <c r="ACP25" s="65"/>
      <c r="ACQ25" s="65"/>
      <c r="ACR25" s="65"/>
      <c r="ACS25" s="65"/>
      <c r="ACT25" s="65"/>
      <c r="ACU25" s="65"/>
      <c r="ACV25" s="65"/>
      <c r="ACW25" s="65"/>
      <c r="ACX25" s="65"/>
      <c r="ACY25" s="65"/>
      <c r="ACZ25" s="65"/>
      <c r="ADA25" s="65"/>
      <c r="ADB25" s="65"/>
      <c r="ADC25" s="65"/>
      <c r="ADD25" s="65"/>
      <c r="ADE25" s="65"/>
      <c r="ADF25" s="65"/>
      <c r="ADG25" s="65"/>
      <c r="ADH25" s="65"/>
      <c r="ADI25" s="65"/>
      <c r="ADJ25" s="65"/>
      <c r="ADK25" s="65"/>
      <c r="ADL25" s="65"/>
      <c r="ADM25" s="65"/>
      <c r="ADN25" s="65"/>
      <c r="ADO25" s="65"/>
      <c r="ADP25" s="65"/>
      <c r="ADQ25" s="65"/>
      <c r="ADR25" s="65"/>
      <c r="ADS25" s="65"/>
      <c r="ADT25" s="65"/>
      <c r="ADU25" s="65"/>
      <c r="ADV25" s="65"/>
      <c r="ADW25" s="65"/>
      <c r="ADX25" s="65"/>
      <c r="ADY25" s="65"/>
      <c r="ADZ25" s="65"/>
      <c r="AEA25" s="65"/>
      <c r="AEB25" s="65"/>
      <c r="AEC25" s="65"/>
      <c r="AED25" s="65"/>
      <c r="AEE25" s="65"/>
      <c r="AEF25" s="65"/>
      <c r="AEG25" s="65"/>
      <c r="AEH25" s="65"/>
      <c r="AEI25" s="65"/>
      <c r="AEJ25" s="65"/>
      <c r="AEK25" s="65"/>
      <c r="AEL25" s="65"/>
      <c r="AEM25" s="65"/>
      <c r="AEN25" s="65"/>
      <c r="AEO25" s="65"/>
      <c r="AEP25" s="65"/>
      <c r="AEQ25" s="65"/>
      <c r="AER25" s="65"/>
      <c r="AES25" s="65"/>
      <c r="AET25" s="65"/>
      <c r="AEU25" s="65"/>
      <c r="AEV25" s="65"/>
      <c r="AEW25" s="65"/>
      <c r="AEX25" s="65"/>
      <c r="AEY25" s="65"/>
      <c r="AEZ25" s="65"/>
      <c r="AFA25" s="65"/>
      <c r="AFB25" s="65"/>
      <c r="AFC25" s="65"/>
      <c r="AFD25" s="65"/>
      <c r="AFE25" s="65"/>
      <c r="AFF25" s="65"/>
      <c r="AFG25" s="65"/>
      <c r="AFH25" s="65"/>
      <c r="AFI25" s="65"/>
      <c r="AFJ25" s="65"/>
      <c r="AFK25" s="65"/>
      <c r="AFL25" s="65"/>
      <c r="AFM25" s="65"/>
      <c r="AFN25" s="65"/>
      <c r="AFO25" s="65"/>
      <c r="AFP25" s="65"/>
      <c r="AFQ25" s="65"/>
      <c r="AFR25" s="65"/>
      <c r="AFS25" s="65"/>
      <c r="AFT25" s="65"/>
      <c r="AFU25" s="65"/>
      <c r="AFV25" s="65"/>
      <c r="AFW25" s="65"/>
      <c r="AFX25" s="65"/>
      <c r="AFY25" s="65"/>
      <c r="AFZ25" s="65"/>
      <c r="AGA25" s="65"/>
      <c r="AGB25" s="65"/>
      <c r="AGC25" s="65"/>
      <c r="AGD25" s="65"/>
      <c r="AGE25" s="65"/>
      <c r="AGF25" s="65"/>
      <c r="AGG25" s="65"/>
      <c r="AGH25" s="65"/>
      <c r="AGI25" s="65"/>
      <c r="AGJ25" s="65"/>
      <c r="AGK25" s="65"/>
      <c r="AGL25" s="65"/>
      <c r="AGM25" s="65"/>
      <c r="AGN25" s="65"/>
      <c r="AGO25" s="65"/>
      <c r="AGP25" s="65"/>
      <c r="AGQ25" s="65"/>
      <c r="AGR25" s="65"/>
      <c r="AGS25" s="65"/>
      <c r="AGT25" s="65"/>
      <c r="AGU25" s="65"/>
      <c r="AGV25" s="65"/>
      <c r="AGW25" s="65"/>
      <c r="AGX25" s="65"/>
      <c r="AGY25" s="65"/>
      <c r="AGZ25" s="65"/>
      <c r="AHA25" s="65"/>
      <c r="AHB25" s="65"/>
      <c r="AHC25" s="65"/>
      <c r="AHD25" s="65"/>
      <c r="AHE25" s="65"/>
      <c r="AHF25" s="65"/>
      <c r="AHG25" s="65"/>
      <c r="AHH25" s="65"/>
      <c r="AHI25" s="65"/>
      <c r="AHJ25" s="65"/>
      <c r="AHK25" s="65"/>
      <c r="AHL25" s="65"/>
      <c r="AHM25" s="65"/>
      <c r="AHN25" s="65"/>
      <c r="AHO25" s="65"/>
      <c r="AHP25" s="65"/>
      <c r="AHQ25" s="65"/>
      <c r="AHR25" s="65"/>
      <c r="AHS25" s="65"/>
      <c r="AHT25" s="65"/>
      <c r="AHU25" s="65"/>
      <c r="AHV25" s="65"/>
      <c r="AHW25" s="65"/>
      <c r="AHX25" s="65"/>
      <c r="AHY25" s="65"/>
      <c r="AHZ25" s="65"/>
      <c r="AIA25" s="65"/>
      <c r="AIB25" s="65"/>
      <c r="AIC25" s="65"/>
      <c r="AID25" s="65"/>
      <c r="AIE25" s="65"/>
      <c r="AIF25" s="65"/>
      <c r="AIG25" s="65"/>
      <c r="AIH25" s="65"/>
      <c r="AII25" s="65"/>
      <c r="AIJ25" s="65"/>
      <c r="AIK25" s="65"/>
      <c r="AIL25" s="65"/>
      <c r="AIM25" s="65"/>
      <c r="AIN25" s="65"/>
      <c r="AIO25" s="65"/>
      <c r="AIP25" s="65"/>
      <c r="AIQ25" s="65"/>
      <c r="AIR25" s="65"/>
      <c r="AIS25" s="65"/>
      <c r="AIT25" s="65"/>
      <c r="AIU25" s="65"/>
      <c r="AIV25" s="65"/>
      <c r="AIW25" s="65"/>
      <c r="AIX25" s="65"/>
      <c r="AIY25" s="65"/>
      <c r="AIZ25" s="65"/>
      <c r="AJA25" s="65"/>
      <c r="AJB25" s="65"/>
      <c r="AJC25" s="65"/>
      <c r="AJD25" s="65"/>
      <c r="AJE25" s="65"/>
      <c r="AJF25" s="65"/>
      <c r="AJG25" s="65"/>
      <c r="AJH25" s="65"/>
      <c r="AJI25" s="65"/>
      <c r="AJJ25" s="65"/>
      <c r="AJK25" s="65"/>
      <c r="AJL25" s="65"/>
      <c r="AJM25" s="65"/>
      <c r="AJN25" s="65"/>
      <c r="AJO25" s="65"/>
      <c r="AJP25" s="65"/>
      <c r="AJQ25" s="65"/>
      <c r="AJR25" s="65"/>
      <c r="AJS25" s="65"/>
      <c r="AJT25" s="65"/>
      <c r="AJU25" s="65"/>
      <c r="AJV25" s="65"/>
      <c r="AJW25" s="65"/>
      <c r="AJX25" s="65"/>
      <c r="AJY25" s="65"/>
      <c r="AJZ25" s="65"/>
      <c r="AKA25" s="65"/>
      <c r="AKB25" s="65"/>
      <c r="AKC25" s="65"/>
      <c r="AKD25" s="65"/>
      <c r="AKE25" s="65"/>
      <c r="AKF25" s="65"/>
      <c r="AKG25" s="65"/>
      <c r="AKH25" s="65"/>
      <c r="AKI25" s="65"/>
      <c r="AKJ25" s="65"/>
      <c r="AKK25" s="65"/>
      <c r="AKL25" s="65"/>
      <c r="AKM25" s="65"/>
      <c r="AKN25" s="65"/>
      <c r="AKO25" s="65"/>
      <c r="AKP25" s="65"/>
      <c r="AKQ25" s="65"/>
      <c r="AKR25" s="65"/>
      <c r="AKS25" s="65"/>
      <c r="AKT25" s="65"/>
      <c r="AKU25" s="65"/>
      <c r="AKV25" s="65"/>
      <c r="AKW25" s="65"/>
      <c r="AKX25" s="65"/>
      <c r="AKY25" s="65"/>
      <c r="AKZ25" s="65"/>
      <c r="ALA25" s="65"/>
      <c r="ALB25" s="65"/>
      <c r="ALC25" s="65"/>
      <c r="ALD25" s="65"/>
      <c r="ALE25" s="65"/>
      <c r="ALF25" s="65"/>
      <c r="ALG25" s="65"/>
      <c r="ALH25" s="65"/>
      <c r="ALI25" s="65"/>
      <c r="ALJ25" s="65"/>
      <c r="ALK25" s="65"/>
      <c r="ALL25" s="65"/>
      <c r="ALM25" s="65"/>
      <c r="ALN25" s="65"/>
      <c r="ALO25" s="65"/>
      <c r="ALP25" s="65"/>
      <c r="ALQ25" s="65"/>
      <c r="ALR25" s="65"/>
      <c r="ALS25" s="65"/>
      <c r="ALT25" s="65"/>
      <c r="ALU25" s="65"/>
      <c r="ALV25" s="65"/>
      <c r="ALW25" s="65"/>
      <c r="ALX25" s="65"/>
      <c r="ALY25" s="65"/>
      <c r="ALZ25" s="65"/>
      <c r="AMA25" s="65"/>
      <c r="AMB25" s="65"/>
      <c r="AMC25" s="65"/>
      <c r="AMD25" s="65"/>
      <c r="AME25" s="65"/>
      <c r="AMF25" s="65"/>
      <c r="AMG25" s="65"/>
      <c r="AMH25" s="65"/>
      <c r="AMI25" s="65"/>
      <c r="AMJ25" s="65"/>
      <c r="AMK25" s="65"/>
      <c r="AML25" s="65"/>
      <c r="AMM25" s="65"/>
      <c r="AMN25" s="65"/>
      <c r="AMO25" s="65"/>
      <c r="AMP25" s="65"/>
      <c r="AMQ25" s="65"/>
      <c r="AMR25" s="65"/>
      <c r="AMS25" s="65"/>
      <c r="AMT25" s="65"/>
      <c r="AMU25" s="65"/>
      <c r="AMV25" s="65"/>
      <c r="AMW25" s="65"/>
      <c r="AMX25" s="65"/>
      <c r="AMY25" s="65"/>
      <c r="AMZ25" s="65"/>
      <c r="ANA25" s="65"/>
      <c r="ANB25" s="65"/>
      <c r="ANC25" s="65"/>
      <c r="AND25" s="65"/>
      <c r="ANE25" s="65"/>
      <c r="ANF25" s="65"/>
      <c r="ANG25" s="65"/>
      <c r="ANH25" s="65"/>
      <c r="ANI25" s="65"/>
      <c r="ANJ25" s="65"/>
      <c r="ANK25" s="65"/>
      <c r="ANL25" s="65"/>
      <c r="ANM25" s="65"/>
      <c r="ANN25" s="65"/>
      <c r="ANO25" s="65"/>
      <c r="ANP25" s="65"/>
      <c r="ANQ25" s="65"/>
      <c r="ANR25" s="65"/>
      <c r="ANS25" s="65"/>
      <c r="ANT25" s="65"/>
      <c r="ANU25" s="65"/>
      <c r="ANV25" s="65"/>
      <c r="ANW25" s="65"/>
      <c r="ANX25" s="65"/>
      <c r="ANY25" s="65"/>
      <c r="ANZ25" s="65"/>
      <c r="AOA25" s="65"/>
      <c r="AOB25" s="65"/>
      <c r="AOC25" s="65"/>
      <c r="AOD25" s="65"/>
      <c r="AOE25" s="65"/>
      <c r="AOF25" s="65"/>
      <c r="AOG25" s="65"/>
      <c r="AOH25" s="65"/>
      <c r="AOI25" s="65"/>
      <c r="AOJ25" s="65"/>
      <c r="AOK25" s="65"/>
      <c r="AOL25" s="65"/>
      <c r="AOM25" s="65"/>
      <c r="AON25" s="65"/>
      <c r="AOO25" s="65"/>
    </row>
    <row r="26" spans="1:1081" ht="24.95" customHeight="1" thickBot="1" x14ac:dyDescent="0.3">
      <c r="A26" s="213"/>
      <c r="B26" s="78"/>
      <c r="C26" s="68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138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158"/>
      <c r="EO26" s="158"/>
      <c r="EP26" s="158"/>
      <c r="EQ26" s="158"/>
      <c r="ER26" s="158"/>
      <c r="ES26" s="158"/>
      <c r="ET26" s="158"/>
      <c r="EU26" s="158"/>
      <c r="EV26" s="158"/>
      <c r="EW26" s="39"/>
      <c r="EX26" s="213"/>
      <c r="EY26" s="51"/>
      <c r="EZ26" s="51"/>
      <c r="FA26" s="51"/>
      <c r="FB26" s="51"/>
      <c r="FC26" s="51"/>
      <c r="FD26" s="51"/>
      <c r="FE26" s="51"/>
      <c r="FF26" s="51"/>
      <c r="FG26" s="51"/>
      <c r="FH26" s="51"/>
      <c r="FI26" s="51"/>
      <c r="FJ26" s="51"/>
      <c r="FK26" s="51"/>
      <c r="FL26" s="51"/>
      <c r="FM26" s="51"/>
      <c r="FN26" s="51"/>
      <c r="FO26" s="51"/>
      <c r="FP26" s="51"/>
      <c r="FQ26" s="51"/>
      <c r="FR26" s="51"/>
      <c r="FS26" s="51"/>
      <c r="FT26" s="51"/>
      <c r="FU26" s="51"/>
      <c r="FV26" s="51"/>
      <c r="FW26" s="51"/>
      <c r="FX26" s="51"/>
      <c r="FY26" s="51"/>
      <c r="FZ26" s="51"/>
      <c r="GA26" s="51"/>
      <c r="GB26" s="51"/>
      <c r="GC26" s="51"/>
      <c r="GD26" s="51"/>
      <c r="GE26" s="51"/>
      <c r="GF26" s="51"/>
      <c r="GG26" s="51"/>
      <c r="GH26" s="51"/>
      <c r="GI26" s="51"/>
      <c r="GJ26" s="51"/>
      <c r="GK26" s="51"/>
      <c r="GL26" s="51"/>
      <c r="GM26" s="51"/>
      <c r="GN26" s="51"/>
      <c r="GO26" s="51"/>
      <c r="GP26" s="51"/>
      <c r="GQ26" s="51"/>
      <c r="GR26" s="51"/>
      <c r="GS26" s="51"/>
      <c r="GT26" s="51"/>
      <c r="GU26" s="51"/>
      <c r="GV26" s="51"/>
      <c r="GW26" s="51"/>
      <c r="GX26" s="51"/>
      <c r="GY26" s="51"/>
      <c r="GZ26" s="51"/>
      <c r="HA26" s="51"/>
      <c r="HB26" s="51"/>
      <c r="HC26" s="51"/>
      <c r="HD26" s="51"/>
      <c r="HE26" s="51"/>
      <c r="HF26" s="51"/>
      <c r="HG26" s="51"/>
      <c r="HH26" s="51"/>
      <c r="HI26" s="51"/>
      <c r="HJ26" s="51"/>
      <c r="HK26" s="51"/>
      <c r="HL26" s="51"/>
      <c r="HM26" s="51"/>
      <c r="HN26" s="51"/>
      <c r="HO26" s="51"/>
      <c r="HP26" s="51"/>
      <c r="HQ26" s="51"/>
      <c r="HR26" s="51"/>
      <c r="HS26" s="51"/>
      <c r="HT26" s="51"/>
      <c r="HU26" s="51"/>
      <c r="HV26" s="51"/>
      <c r="HW26" s="51"/>
      <c r="HX26" s="51"/>
      <c r="HY26" s="51"/>
      <c r="HZ26" s="51"/>
      <c r="IA26" s="51"/>
      <c r="IB26" s="51"/>
      <c r="IC26" s="51"/>
      <c r="ID26" s="51"/>
      <c r="IE26" s="51"/>
      <c r="IF26" s="51"/>
      <c r="IG26" s="51"/>
      <c r="IH26" s="51"/>
      <c r="II26" s="51"/>
      <c r="IJ26" s="51"/>
      <c r="IK26" s="51"/>
      <c r="IL26" s="51"/>
      <c r="IM26" s="51"/>
      <c r="IN26" s="51"/>
      <c r="IO26" s="51"/>
      <c r="IP26" s="51"/>
      <c r="IQ26" s="51"/>
      <c r="IR26" s="51"/>
      <c r="IS26" s="51"/>
      <c r="IT26" s="51"/>
      <c r="IU26" s="51"/>
      <c r="IV26" s="51"/>
      <c r="IW26" s="51"/>
      <c r="IX26" s="51"/>
      <c r="IY26" s="51"/>
      <c r="IZ26" s="51"/>
      <c r="JA26" s="51"/>
      <c r="JB26" s="51"/>
      <c r="JC26" s="51"/>
      <c r="JD26" s="51"/>
      <c r="JE26" s="51"/>
      <c r="JF26" s="51"/>
      <c r="JG26" s="51"/>
      <c r="JH26" s="51"/>
      <c r="JI26" s="51"/>
      <c r="JJ26" s="51"/>
      <c r="JK26" s="51"/>
      <c r="JL26" s="51"/>
      <c r="JM26" s="51"/>
      <c r="JN26" s="51"/>
      <c r="JO26" s="51"/>
      <c r="JP26" s="51"/>
      <c r="JQ26" s="51"/>
      <c r="JR26" s="51"/>
      <c r="JS26" s="51"/>
      <c r="JT26" s="51"/>
      <c r="JU26" s="51"/>
      <c r="JV26" s="51"/>
      <c r="JW26" s="51"/>
      <c r="JX26" s="51"/>
      <c r="JY26" s="51"/>
      <c r="JZ26" s="51"/>
      <c r="KA26" s="51"/>
      <c r="KB26" s="51"/>
      <c r="KC26" s="51"/>
      <c r="KD26" s="51"/>
      <c r="KE26" s="51"/>
      <c r="KF26" s="51"/>
      <c r="KG26" s="51"/>
      <c r="KH26" s="51"/>
      <c r="KI26" s="51"/>
      <c r="KJ26" s="51"/>
      <c r="KK26" s="51"/>
      <c r="KL26" s="51"/>
      <c r="KM26" s="51"/>
      <c r="KN26" s="51"/>
      <c r="LU26" s="65"/>
      <c r="LV26" s="65"/>
      <c r="LW26" s="65"/>
      <c r="LX26" s="65"/>
      <c r="LY26" s="65"/>
      <c r="LZ26" s="65"/>
      <c r="MA26" s="65"/>
      <c r="MB26" s="65"/>
      <c r="MC26" s="65"/>
      <c r="MD26" s="65"/>
      <c r="ME26" s="65"/>
      <c r="MF26" s="65"/>
      <c r="MG26" s="65"/>
      <c r="MH26" s="65"/>
      <c r="MI26" s="65"/>
      <c r="MJ26" s="65"/>
      <c r="MK26" s="65"/>
      <c r="ML26" s="65"/>
      <c r="MM26" s="65"/>
      <c r="MN26" s="65"/>
      <c r="MO26" s="65"/>
      <c r="MP26" s="65"/>
      <c r="MQ26" s="65"/>
      <c r="MR26" s="65"/>
      <c r="MS26" s="65"/>
      <c r="MT26" s="65"/>
      <c r="MU26" s="65"/>
      <c r="MV26" s="65"/>
      <c r="MW26" s="65"/>
      <c r="MX26" s="65"/>
      <c r="MY26" s="65"/>
      <c r="MZ26" s="65"/>
      <c r="NA26" s="65"/>
      <c r="NB26" s="65"/>
      <c r="NC26" s="65"/>
      <c r="ND26" s="65"/>
      <c r="NE26" s="65"/>
      <c r="NF26" s="65"/>
      <c r="NG26" s="65"/>
      <c r="NH26" s="65"/>
      <c r="NI26" s="65"/>
      <c r="NJ26" s="65"/>
      <c r="NK26" s="65"/>
      <c r="NL26" s="65"/>
      <c r="NM26" s="65"/>
      <c r="NN26" s="65"/>
      <c r="NO26" s="65"/>
      <c r="NP26" s="65"/>
      <c r="NQ26" s="65"/>
      <c r="NR26" s="65"/>
      <c r="NS26" s="65"/>
      <c r="NT26" s="65"/>
      <c r="NU26" s="65"/>
      <c r="NV26" s="65"/>
      <c r="NW26" s="65"/>
      <c r="NX26" s="65"/>
      <c r="NY26" s="65"/>
      <c r="NZ26" s="65"/>
      <c r="OA26" s="65"/>
      <c r="OB26" s="65"/>
      <c r="OC26" s="65"/>
      <c r="OD26" s="65"/>
      <c r="OE26" s="65"/>
      <c r="OF26" s="65"/>
      <c r="OG26" s="65"/>
      <c r="OH26" s="65"/>
      <c r="OI26" s="65"/>
      <c r="OJ26" s="65"/>
      <c r="OK26" s="65"/>
      <c r="OL26" s="65"/>
      <c r="OM26" s="65"/>
      <c r="ON26" s="65"/>
      <c r="OO26" s="65"/>
      <c r="OP26" s="65"/>
      <c r="OQ26" s="65"/>
      <c r="OR26" s="65"/>
      <c r="OS26" s="65"/>
      <c r="OT26" s="65"/>
      <c r="OU26" s="65"/>
      <c r="OV26" s="65"/>
      <c r="OW26" s="65"/>
      <c r="OX26" s="65"/>
      <c r="OY26" s="65"/>
      <c r="OZ26" s="65"/>
      <c r="PA26" s="65"/>
      <c r="PB26" s="65"/>
      <c r="PC26" s="65"/>
      <c r="PD26" s="65"/>
      <c r="PE26" s="65"/>
      <c r="PF26" s="65"/>
      <c r="PG26" s="65"/>
      <c r="PH26" s="65"/>
      <c r="PI26" s="65"/>
      <c r="PJ26" s="65"/>
      <c r="PK26" s="65"/>
      <c r="PL26" s="65"/>
      <c r="PM26" s="65"/>
      <c r="PN26" s="65"/>
      <c r="PO26" s="65"/>
      <c r="PP26" s="65"/>
      <c r="PQ26" s="65"/>
      <c r="PR26" s="65"/>
      <c r="PS26" s="65"/>
      <c r="PT26" s="65"/>
      <c r="PU26" s="65"/>
      <c r="PV26" s="65"/>
      <c r="PW26" s="65"/>
      <c r="PX26" s="65"/>
      <c r="PY26" s="65"/>
      <c r="PZ26" s="65"/>
      <c r="QA26" s="65"/>
      <c r="QB26" s="65"/>
      <c r="QC26" s="65"/>
      <c r="QD26" s="65"/>
      <c r="QE26" s="65"/>
      <c r="QF26" s="65"/>
      <c r="QG26" s="65"/>
      <c r="QH26" s="65"/>
      <c r="QI26" s="65"/>
      <c r="QJ26" s="65"/>
      <c r="QK26" s="65"/>
      <c r="QL26" s="65"/>
      <c r="QM26" s="65"/>
      <c r="QN26" s="65"/>
      <c r="QO26" s="65"/>
      <c r="QP26" s="65"/>
      <c r="QQ26" s="65"/>
      <c r="QR26" s="65"/>
      <c r="QS26" s="65"/>
      <c r="QT26" s="65"/>
      <c r="QU26" s="65"/>
      <c r="QV26" s="65"/>
      <c r="QW26" s="65"/>
      <c r="QX26" s="65"/>
      <c r="QY26" s="65"/>
      <c r="QZ26" s="65"/>
      <c r="RA26" s="65"/>
      <c r="RB26" s="65"/>
      <c r="RC26" s="65"/>
      <c r="RD26" s="65"/>
      <c r="RE26" s="65"/>
      <c r="RF26" s="65"/>
      <c r="RG26" s="65"/>
      <c r="RH26" s="65"/>
      <c r="RI26" s="65"/>
      <c r="RJ26" s="65"/>
      <c r="RK26" s="65"/>
      <c r="RL26" s="65"/>
      <c r="RM26" s="65"/>
      <c r="RN26" s="65"/>
      <c r="RO26" s="65"/>
      <c r="RP26" s="65"/>
      <c r="RQ26" s="65"/>
      <c r="RR26" s="65"/>
      <c r="RS26" s="65"/>
      <c r="RT26" s="65"/>
      <c r="RU26" s="65"/>
      <c r="RV26" s="65"/>
      <c r="RW26" s="65"/>
      <c r="RX26" s="65"/>
      <c r="RY26" s="65"/>
      <c r="RZ26" s="65"/>
      <c r="SA26" s="65"/>
      <c r="SB26" s="65"/>
      <c r="SC26" s="65"/>
      <c r="SD26" s="65"/>
      <c r="SE26" s="65"/>
      <c r="SF26" s="65"/>
      <c r="SG26" s="65"/>
      <c r="SH26" s="65"/>
      <c r="SI26" s="65"/>
      <c r="SJ26" s="65"/>
      <c r="SK26" s="65"/>
      <c r="SL26" s="65"/>
      <c r="SM26" s="65"/>
      <c r="SN26" s="65"/>
      <c r="SO26" s="65"/>
      <c r="SP26" s="65"/>
      <c r="SQ26" s="65"/>
      <c r="SR26" s="65"/>
      <c r="SS26" s="65"/>
      <c r="ST26" s="65"/>
      <c r="SU26" s="65"/>
      <c r="SV26" s="65"/>
      <c r="SW26" s="65"/>
      <c r="SX26" s="65"/>
      <c r="SY26" s="65"/>
      <c r="SZ26" s="65"/>
      <c r="TA26" s="65"/>
      <c r="TB26" s="65"/>
      <c r="TC26" s="65"/>
      <c r="TD26" s="65"/>
      <c r="TE26" s="65"/>
      <c r="TF26" s="65"/>
      <c r="TG26" s="65"/>
      <c r="TH26" s="65"/>
      <c r="TI26" s="65"/>
      <c r="TJ26" s="65"/>
      <c r="TK26" s="65"/>
      <c r="TL26" s="65"/>
      <c r="TM26" s="65"/>
      <c r="TN26" s="65"/>
      <c r="TO26" s="65"/>
      <c r="TP26" s="65"/>
      <c r="TQ26" s="65"/>
      <c r="TR26" s="65"/>
      <c r="TS26" s="65"/>
      <c r="TT26" s="65"/>
      <c r="TU26" s="65"/>
      <c r="TV26" s="65"/>
      <c r="TW26" s="65"/>
      <c r="TX26" s="65"/>
      <c r="TY26" s="65"/>
      <c r="TZ26" s="65"/>
      <c r="UA26" s="65"/>
      <c r="UB26" s="65"/>
      <c r="UC26" s="65"/>
      <c r="UD26" s="65"/>
      <c r="UE26" s="65"/>
      <c r="UF26" s="65"/>
      <c r="UG26" s="65"/>
      <c r="UH26" s="65"/>
      <c r="UI26" s="65"/>
      <c r="UJ26" s="65"/>
      <c r="UK26" s="65"/>
      <c r="UL26" s="65"/>
      <c r="UM26" s="65"/>
      <c r="UN26" s="65"/>
      <c r="UO26" s="65"/>
      <c r="UP26" s="65"/>
      <c r="UQ26" s="65"/>
      <c r="UR26" s="65"/>
      <c r="US26" s="65"/>
      <c r="UT26" s="65"/>
      <c r="UU26" s="65"/>
      <c r="UV26" s="65"/>
      <c r="UW26" s="65"/>
      <c r="UX26" s="65"/>
      <c r="UY26" s="65"/>
      <c r="UZ26" s="65"/>
      <c r="VA26" s="65"/>
      <c r="VB26" s="65"/>
      <c r="VC26" s="65"/>
      <c r="VD26" s="65"/>
      <c r="VE26" s="65"/>
      <c r="VF26" s="65"/>
      <c r="VG26" s="65"/>
      <c r="VH26" s="65"/>
      <c r="VI26" s="65"/>
      <c r="VJ26" s="65"/>
      <c r="VK26" s="65"/>
      <c r="VL26" s="65"/>
      <c r="VM26" s="65"/>
      <c r="VN26" s="65"/>
      <c r="VO26" s="65"/>
      <c r="VP26" s="65"/>
      <c r="VQ26" s="65"/>
      <c r="VR26" s="65"/>
      <c r="VS26" s="65"/>
      <c r="VT26" s="65"/>
      <c r="VU26" s="65"/>
      <c r="VV26" s="65"/>
      <c r="VW26" s="65"/>
      <c r="VX26" s="65"/>
      <c r="VY26" s="65"/>
      <c r="VZ26" s="65"/>
      <c r="WA26" s="65"/>
      <c r="WB26" s="65"/>
      <c r="WC26" s="65"/>
      <c r="WD26" s="65"/>
      <c r="WE26" s="65"/>
      <c r="WF26" s="65"/>
      <c r="WG26" s="65"/>
      <c r="WH26" s="65"/>
      <c r="WI26" s="65"/>
      <c r="WJ26" s="65"/>
      <c r="WK26" s="65"/>
      <c r="WL26" s="65"/>
      <c r="WM26" s="65"/>
      <c r="WN26" s="65"/>
      <c r="WO26" s="65"/>
      <c r="WP26" s="65"/>
      <c r="WQ26" s="65"/>
      <c r="WR26" s="65"/>
      <c r="WS26" s="65"/>
      <c r="WT26" s="65"/>
      <c r="WU26" s="65"/>
      <c r="WV26" s="65"/>
      <c r="WW26" s="65"/>
      <c r="WX26" s="65"/>
      <c r="WY26" s="65"/>
      <c r="WZ26" s="65"/>
      <c r="XA26" s="65"/>
      <c r="XB26" s="65"/>
      <c r="XC26" s="65"/>
      <c r="XD26" s="65"/>
      <c r="XE26" s="65"/>
      <c r="XF26" s="65"/>
      <c r="XG26" s="65"/>
      <c r="XH26" s="65"/>
      <c r="XI26" s="65"/>
      <c r="XJ26" s="65"/>
      <c r="XK26" s="65"/>
      <c r="XL26" s="65"/>
      <c r="XM26" s="65"/>
      <c r="XN26" s="65"/>
      <c r="XO26" s="65"/>
      <c r="XP26" s="65"/>
      <c r="XQ26" s="65"/>
      <c r="XR26" s="65"/>
      <c r="XS26" s="65"/>
      <c r="XT26" s="65"/>
      <c r="XU26" s="65"/>
      <c r="XV26" s="65"/>
      <c r="XW26" s="65"/>
      <c r="XX26" s="65"/>
      <c r="XY26" s="65"/>
      <c r="XZ26" s="65"/>
      <c r="YA26" s="65"/>
      <c r="YB26" s="65"/>
      <c r="YC26" s="65"/>
      <c r="YD26" s="65"/>
      <c r="YE26" s="65"/>
      <c r="YF26" s="65"/>
      <c r="YG26" s="65"/>
      <c r="YH26" s="65"/>
      <c r="YI26" s="65"/>
      <c r="YJ26" s="65"/>
      <c r="YK26" s="65"/>
      <c r="YL26" s="65"/>
      <c r="YM26" s="65"/>
      <c r="YN26" s="65"/>
      <c r="YO26" s="65"/>
      <c r="YP26" s="65"/>
      <c r="YQ26" s="65"/>
      <c r="YR26" s="65"/>
      <c r="YS26" s="65"/>
      <c r="YT26" s="65"/>
      <c r="YU26" s="65"/>
      <c r="YV26" s="65"/>
      <c r="YW26" s="65"/>
      <c r="YX26" s="65"/>
      <c r="YY26" s="65"/>
      <c r="YZ26" s="65"/>
      <c r="ZA26" s="65"/>
      <c r="ZB26" s="65"/>
      <c r="ZC26" s="65"/>
      <c r="ZD26" s="65"/>
      <c r="ZE26" s="65"/>
      <c r="ZF26" s="65"/>
      <c r="ZG26" s="65"/>
      <c r="ZH26" s="65"/>
      <c r="ZI26" s="65"/>
      <c r="ZJ26" s="65"/>
      <c r="ZK26" s="65"/>
      <c r="ZL26" s="65"/>
      <c r="ZM26" s="65"/>
      <c r="ZN26" s="65"/>
      <c r="ZO26" s="65"/>
      <c r="ZP26" s="65"/>
      <c r="ZQ26" s="65"/>
      <c r="ZR26" s="65"/>
      <c r="ZS26" s="65"/>
      <c r="ZT26" s="65"/>
      <c r="ZU26" s="65"/>
      <c r="ZV26" s="65"/>
      <c r="ZW26" s="65"/>
      <c r="ZX26" s="65"/>
      <c r="ZY26" s="65"/>
      <c r="ZZ26" s="65"/>
      <c r="AAA26" s="65"/>
      <c r="AAB26" s="65"/>
      <c r="AAC26" s="65"/>
      <c r="AAD26" s="65"/>
      <c r="AAE26" s="65"/>
      <c r="AAF26" s="65"/>
      <c r="AAG26" s="65"/>
      <c r="AAH26" s="65"/>
      <c r="AAI26" s="65"/>
      <c r="AAJ26" s="65"/>
      <c r="AAK26" s="65"/>
      <c r="AAL26" s="65"/>
      <c r="AAM26" s="65"/>
      <c r="AAN26" s="65"/>
      <c r="AAO26" s="65"/>
      <c r="AAP26" s="65"/>
      <c r="AAQ26" s="65"/>
      <c r="AAR26" s="65"/>
      <c r="AAS26" s="65"/>
      <c r="AAT26" s="65"/>
      <c r="AAU26" s="65"/>
      <c r="AAV26" s="65"/>
      <c r="AAW26" s="65"/>
      <c r="AAX26" s="65"/>
      <c r="AAY26" s="65"/>
      <c r="AAZ26" s="65"/>
      <c r="ABA26" s="65"/>
      <c r="ABB26" s="65"/>
      <c r="ABC26" s="65"/>
      <c r="ABD26" s="65"/>
      <c r="ABE26" s="65"/>
      <c r="ABF26" s="65"/>
      <c r="ABG26" s="65"/>
      <c r="ABH26" s="65"/>
      <c r="ABI26" s="65"/>
      <c r="ABJ26" s="65"/>
      <c r="ABK26" s="65"/>
      <c r="ABL26" s="65"/>
      <c r="ABM26" s="65"/>
      <c r="ABN26" s="65"/>
      <c r="ABO26" s="65"/>
      <c r="ABP26" s="65"/>
      <c r="ABQ26" s="65"/>
      <c r="ABR26" s="65"/>
      <c r="ABS26" s="65"/>
      <c r="ABT26" s="65"/>
      <c r="ABU26" s="65"/>
      <c r="ABV26" s="65"/>
      <c r="ABW26" s="65"/>
      <c r="ABX26" s="65"/>
      <c r="ABY26" s="65"/>
      <c r="ABZ26" s="65"/>
      <c r="ACA26" s="65"/>
      <c r="ACB26" s="65"/>
      <c r="ACC26" s="65"/>
      <c r="ACD26" s="65"/>
      <c r="ACE26" s="65"/>
      <c r="ACF26" s="65"/>
      <c r="ACG26" s="65"/>
      <c r="ACH26" s="65"/>
      <c r="ACI26" s="65"/>
      <c r="ACJ26" s="65"/>
      <c r="ACK26" s="65"/>
      <c r="ACL26" s="65"/>
      <c r="ACM26" s="65"/>
      <c r="ACN26" s="65"/>
      <c r="ACO26" s="65"/>
      <c r="ACP26" s="65"/>
      <c r="ACQ26" s="65"/>
      <c r="ACR26" s="65"/>
      <c r="ACS26" s="65"/>
      <c r="ACT26" s="65"/>
      <c r="ACU26" s="65"/>
      <c r="ACV26" s="65"/>
      <c r="ACW26" s="65"/>
      <c r="ACX26" s="65"/>
      <c r="ACY26" s="65"/>
      <c r="ACZ26" s="65"/>
      <c r="ADA26" s="65"/>
      <c r="ADB26" s="65"/>
      <c r="ADC26" s="65"/>
      <c r="ADD26" s="65"/>
      <c r="ADE26" s="65"/>
      <c r="ADF26" s="65"/>
      <c r="ADG26" s="65"/>
      <c r="ADH26" s="65"/>
      <c r="ADI26" s="65"/>
      <c r="ADJ26" s="65"/>
      <c r="ADK26" s="65"/>
      <c r="ADL26" s="65"/>
      <c r="ADM26" s="65"/>
      <c r="ADN26" s="65"/>
      <c r="ADO26" s="65"/>
      <c r="ADP26" s="65"/>
      <c r="ADQ26" s="65"/>
      <c r="ADR26" s="65"/>
      <c r="ADS26" s="65"/>
      <c r="ADT26" s="65"/>
      <c r="ADU26" s="65"/>
      <c r="ADV26" s="65"/>
      <c r="ADW26" s="65"/>
      <c r="ADX26" s="65"/>
      <c r="ADY26" s="65"/>
      <c r="ADZ26" s="65"/>
      <c r="AEA26" s="65"/>
      <c r="AEB26" s="65"/>
      <c r="AEC26" s="65"/>
      <c r="AED26" s="65"/>
      <c r="AEE26" s="65"/>
      <c r="AEF26" s="65"/>
      <c r="AEG26" s="65"/>
      <c r="AEH26" s="65"/>
      <c r="AEI26" s="65"/>
      <c r="AEJ26" s="65"/>
      <c r="AEK26" s="65"/>
      <c r="AEL26" s="65"/>
      <c r="AEM26" s="65"/>
      <c r="AEN26" s="65"/>
      <c r="AEO26" s="65"/>
      <c r="AEP26" s="65"/>
      <c r="AEQ26" s="65"/>
      <c r="AER26" s="65"/>
      <c r="AES26" s="65"/>
      <c r="AET26" s="65"/>
      <c r="AEU26" s="65"/>
      <c r="AEV26" s="65"/>
      <c r="AEW26" s="65"/>
      <c r="AEX26" s="65"/>
      <c r="AEY26" s="65"/>
      <c r="AEZ26" s="65"/>
      <c r="AFA26" s="65"/>
      <c r="AFB26" s="65"/>
      <c r="AFC26" s="65"/>
      <c r="AFD26" s="65"/>
      <c r="AFE26" s="65"/>
      <c r="AFF26" s="65"/>
      <c r="AFG26" s="65"/>
      <c r="AFH26" s="65"/>
      <c r="AFI26" s="65"/>
      <c r="AFJ26" s="65"/>
      <c r="AFK26" s="65"/>
      <c r="AFL26" s="65"/>
      <c r="AFM26" s="65"/>
      <c r="AFN26" s="65"/>
      <c r="AFO26" s="65"/>
      <c r="AFP26" s="65"/>
      <c r="AFQ26" s="65"/>
      <c r="AFR26" s="65"/>
      <c r="AFS26" s="65"/>
      <c r="AFT26" s="65"/>
      <c r="AFU26" s="65"/>
      <c r="AFV26" s="65"/>
      <c r="AFW26" s="65"/>
      <c r="AFX26" s="65"/>
      <c r="AFY26" s="65"/>
      <c r="AFZ26" s="65"/>
      <c r="AGA26" s="65"/>
      <c r="AGB26" s="65"/>
      <c r="AGC26" s="65"/>
      <c r="AGD26" s="65"/>
      <c r="AGE26" s="65"/>
      <c r="AGF26" s="65"/>
      <c r="AGG26" s="65"/>
      <c r="AGH26" s="65"/>
      <c r="AGI26" s="65"/>
      <c r="AGJ26" s="65"/>
      <c r="AGK26" s="65"/>
      <c r="AGL26" s="65"/>
      <c r="AGM26" s="65"/>
      <c r="AGN26" s="65"/>
      <c r="AGO26" s="65"/>
      <c r="AGP26" s="65"/>
      <c r="AGQ26" s="65"/>
      <c r="AGR26" s="65"/>
      <c r="AGS26" s="65"/>
      <c r="AGT26" s="65"/>
      <c r="AGU26" s="65"/>
      <c r="AGV26" s="65"/>
      <c r="AGW26" s="65"/>
      <c r="AGX26" s="65"/>
      <c r="AGY26" s="65"/>
      <c r="AGZ26" s="65"/>
      <c r="AHA26" s="65"/>
      <c r="AHB26" s="65"/>
      <c r="AHC26" s="65"/>
      <c r="AHD26" s="65"/>
      <c r="AHE26" s="65"/>
      <c r="AHF26" s="65"/>
      <c r="AHG26" s="65"/>
      <c r="AHH26" s="65"/>
      <c r="AHI26" s="65"/>
      <c r="AHJ26" s="65"/>
      <c r="AHK26" s="65"/>
      <c r="AHL26" s="65"/>
      <c r="AHM26" s="65"/>
      <c r="AHN26" s="65"/>
      <c r="AHO26" s="65"/>
      <c r="AHP26" s="65"/>
      <c r="AHQ26" s="65"/>
      <c r="AHR26" s="65"/>
      <c r="AHS26" s="65"/>
      <c r="AHT26" s="65"/>
      <c r="AHU26" s="65"/>
      <c r="AHV26" s="65"/>
      <c r="AHW26" s="65"/>
      <c r="AHX26" s="65"/>
      <c r="AHY26" s="65"/>
      <c r="AHZ26" s="65"/>
      <c r="AIA26" s="65"/>
      <c r="AIB26" s="65"/>
      <c r="AIC26" s="65"/>
      <c r="AID26" s="65"/>
      <c r="AIE26" s="65"/>
      <c r="AIF26" s="65"/>
      <c r="AIG26" s="65"/>
      <c r="AIH26" s="65"/>
      <c r="AII26" s="65"/>
      <c r="AIJ26" s="65"/>
      <c r="AIK26" s="65"/>
      <c r="AIL26" s="65"/>
      <c r="AIM26" s="65"/>
      <c r="AIN26" s="65"/>
      <c r="AIO26" s="65"/>
      <c r="AIP26" s="65"/>
      <c r="AIQ26" s="65"/>
      <c r="AIR26" s="65"/>
      <c r="AIS26" s="65"/>
      <c r="AIT26" s="65"/>
      <c r="AIU26" s="65"/>
      <c r="AIV26" s="65"/>
      <c r="AIW26" s="65"/>
      <c r="AIX26" s="65"/>
      <c r="AIY26" s="65"/>
      <c r="AIZ26" s="65"/>
      <c r="AJA26" s="65"/>
      <c r="AJB26" s="65"/>
      <c r="AJC26" s="65"/>
      <c r="AJD26" s="65"/>
      <c r="AJE26" s="65"/>
      <c r="AJF26" s="65"/>
      <c r="AJG26" s="65"/>
      <c r="AJH26" s="65"/>
      <c r="AJI26" s="65"/>
      <c r="AJJ26" s="65"/>
      <c r="AJK26" s="65"/>
      <c r="AJL26" s="65"/>
      <c r="AJM26" s="65"/>
      <c r="AJN26" s="65"/>
      <c r="AJO26" s="65"/>
      <c r="AJP26" s="65"/>
      <c r="AJQ26" s="65"/>
      <c r="AJR26" s="65"/>
      <c r="AJS26" s="65"/>
      <c r="AJT26" s="65"/>
      <c r="AJU26" s="65"/>
      <c r="AJV26" s="65"/>
      <c r="AJW26" s="65"/>
      <c r="AJX26" s="65"/>
      <c r="AJY26" s="65"/>
      <c r="AJZ26" s="65"/>
      <c r="AKA26" s="65"/>
      <c r="AKB26" s="65"/>
      <c r="AKC26" s="65"/>
      <c r="AKD26" s="65"/>
      <c r="AKE26" s="65"/>
      <c r="AKF26" s="65"/>
      <c r="AKG26" s="65"/>
      <c r="AKH26" s="65"/>
      <c r="AKI26" s="65"/>
      <c r="AKJ26" s="65"/>
      <c r="AKK26" s="65"/>
      <c r="AKL26" s="65"/>
      <c r="AKM26" s="65"/>
      <c r="AKN26" s="65"/>
      <c r="AKO26" s="65"/>
      <c r="AKP26" s="65"/>
      <c r="AKQ26" s="65"/>
      <c r="AKR26" s="65"/>
      <c r="AKS26" s="65"/>
      <c r="AKT26" s="65"/>
      <c r="AKU26" s="65"/>
      <c r="AKV26" s="65"/>
      <c r="AKW26" s="65"/>
      <c r="AKX26" s="65"/>
      <c r="AKY26" s="65"/>
      <c r="AKZ26" s="65"/>
      <c r="ALA26" s="65"/>
      <c r="ALB26" s="65"/>
      <c r="ALC26" s="65"/>
      <c r="ALD26" s="65"/>
      <c r="ALE26" s="65"/>
      <c r="ALF26" s="65"/>
      <c r="ALG26" s="65"/>
      <c r="ALH26" s="65"/>
      <c r="ALI26" s="65"/>
      <c r="ALJ26" s="65"/>
      <c r="ALK26" s="65"/>
      <c r="ALL26" s="65"/>
      <c r="ALM26" s="65"/>
      <c r="ALN26" s="65"/>
      <c r="ALO26" s="65"/>
      <c r="ALP26" s="65"/>
      <c r="ALQ26" s="65"/>
      <c r="ALR26" s="65"/>
      <c r="ALS26" s="65"/>
      <c r="ALT26" s="65"/>
      <c r="ALU26" s="65"/>
      <c r="ALV26" s="65"/>
      <c r="ALW26" s="65"/>
      <c r="ALX26" s="65"/>
      <c r="ALY26" s="65"/>
      <c r="ALZ26" s="65"/>
      <c r="AMA26" s="65"/>
      <c r="AMB26" s="65"/>
      <c r="AMC26" s="65"/>
      <c r="AMD26" s="65"/>
      <c r="AME26" s="65"/>
      <c r="AMF26" s="65"/>
      <c r="AMG26" s="65"/>
      <c r="AMH26" s="65"/>
      <c r="AMI26" s="65"/>
      <c r="AMJ26" s="65"/>
      <c r="AMK26" s="65"/>
      <c r="AML26" s="65"/>
      <c r="AMM26" s="65"/>
      <c r="AMN26" s="65"/>
      <c r="AMO26" s="65"/>
      <c r="AMP26" s="65"/>
      <c r="AMQ26" s="65"/>
      <c r="AMR26" s="65"/>
      <c r="AMS26" s="65"/>
      <c r="AMT26" s="65"/>
      <c r="AMU26" s="65"/>
      <c r="AMV26" s="65"/>
      <c r="AMW26" s="65"/>
      <c r="AMX26" s="65"/>
      <c r="AMY26" s="65"/>
      <c r="AMZ26" s="65"/>
      <c r="ANA26" s="65"/>
      <c r="ANB26" s="65"/>
      <c r="ANC26" s="65"/>
      <c r="AND26" s="65"/>
      <c r="ANE26" s="65"/>
      <c r="ANF26" s="65"/>
      <c r="ANG26" s="65"/>
      <c r="ANH26" s="65"/>
      <c r="ANI26" s="65"/>
      <c r="ANJ26" s="65"/>
      <c r="ANK26" s="65"/>
      <c r="ANL26" s="65"/>
      <c r="ANM26" s="65"/>
      <c r="ANN26" s="65"/>
      <c r="ANO26" s="65"/>
      <c r="ANP26" s="65"/>
      <c r="ANQ26" s="65"/>
      <c r="ANR26" s="65"/>
      <c r="ANS26" s="65"/>
      <c r="ANT26" s="65"/>
      <c r="ANU26" s="65"/>
      <c r="ANV26" s="65"/>
      <c r="ANW26" s="65"/>
      <c r="ANX26" s="65"/>
      <c r="ANY26" s="65"/>
      <c r="ANZ26" s="65"/>
      <c r="AOA26" s="65"/>
      <c r="AOB26" s="65"/>
      <c r="AOC26" s="65"/>
      <c r="AOD26" s="65"/>
      <c r="AOE26" s="65"/>
      <c r="AOF26" s="65"/>
      <c r="AOG26" s="65"/>
      <c r="AOH26" s="65"/>
      <c r="AOI26" s="65"/>
      <c r="AOJ26" s="65"/>
      <c r="AOK26" s="65"/>
      <c r="AOL26" s="65"/>
      <c r="AOM26" s="65"/>
      <c r="AON26" s="65"/>
      <c r="AOO26" s="65"/>
    </row>
    <row r="27" spans="1:1081" s="65" customFormat="1" ht="24.95" customHeight="1" thickBot="1" x14ac:dyDescent="0.3">
      <c r="A27" s="202"/>
      <c r="B27" s="203"/>
      <c r="C27" s="31"/>
      <c r="D27" s="32"/>
      <c r="E27" s="32"/>
      <c r="F27" s="32"/>
      <c r="G27" s="32"/>
      <c r="H27" s="32"/>
      <c r="I27" s="32"/>
      <c r="J27" s="33"/>
      <c r="K27" s="34"/>
      <c r="L27" s="34"/>
      <c r="M27" s="34"/>
      <c r="N27" s="34"/>
      <c r="O27" s="34"/>
      <c r="P27" s="35"/>
      <c r="Q27" s="35"/>
      <c r="R27" s="34"/>
      <c r="S27" s="34"/>
      <c r="T27" s="34"/>
      <c r="U27" s="34"/>
      <c r="V27" s="34"/>
      <c r="W27" s="35"/>
      <c r="X27" s="35"/>
      <c r="Y27" s="34"/>
      <c r="Z27" s="34"/>
      <c r="AA27" s="34"/>
      <c r="AB27" s="34"/>
      <c r="AC27" s="34"/>
      <c r="AD27" s="35"/>
      <c r="AE27" s="35"/>
      <c r="AF27" s="34"/>
      <c r="AG27" s="34"/>
      <c r="AH27" s="34"/>
      <c r="AI27" s="34"/>
      <c r="AJ27" s="34"/>
      <c r="AK27" s="35"/>
      <c r="AL27" s="35"/>
      <c r="AM27" s="34"/>
      <c r="AN27" s="34"/>
      <c r="AO27" s="34"/>
      <c r="AP27" s="34"/>
      <c r="AQ27" s="34"/>
      <c r="AR27" s="35"/>
      <c r="AS27" s="35"/>
      <c r="AT27" s="34"/>
      <c r="AU27" s="34"/>
      <c r="AV27" s="34"/>
      <c r="AW27" s="34"/>
      <c r="AX27" s="34"/>
      <c r="AY27" s="35"/>
      <c r="AZ27" s="35"/>
      <c r="BA27" s="36"/>
      <c r="BB27" s="37"/>
      <c r="BC27" s="34"/>
      <c r="BD27" s="34"/>
      <c r="BE27" s="34"/>
      <c r="BF27" s="35"/>
      <c r="BG27" s="136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152"/>
      <c r="EN27" s="153"/>
      <c r="EO27" s="154"/>
      <c r="EP27" s="154"/>
      <c r="EQ27" s="154"/>
      <c r="ER27" s="154"/>
      <c r="ES27" s="154"/>
      <c r="ET27" s="154"/>
      <c r="EU27" s="154"/>
      <c r="EV27" s="155"/>
      <c r="EW27" s="204"/>
      <c r="EX27" s="203"/>
      <c r="EY27" s="64"/>
      <c r="EZ27" s="64"/>
      <c r="FA27" s="64"/>
      <c r="FB27" s="64"/>
      <c r="FC27" s="64"/>
      <c r="FD27" s="64"/>
      <c r="FE27" s="64"/>
      <c r="FF27" s="64"/>
      <c r="FG27" s="64"/>
      <c r="FH27" s="64"/>
      <c r="FI27" s="64"/>
      <c r="FJ27" s="64"/>
      <c r="FK27" s="64"/>
      <c r="FL27" s="64"/>
      <c r="FM27" s="64"/>
      <c r="FN27" s="64"/>
      <c r="FO27" s="64"/>
      <c r="FP27" s="64"/>
      <c r="FQ27" s="64"/>
      <c r="FR27" s="64"/>
      <c r="FS27" s="64"/>
      <c r="FT27" s="64"/>
      <c r="FU27" s="64"/>
      <c r="FV27" s="64"/>
      <c r="FW27" s="64"/>
      <c r="FX27" s="64"/>
      <c r="FY27" s="64"/>
      <c r="FZ27" s="64"/>
      <c r="GA27" s="64"/>
      <c r="GB27" s="64"/>
      <c r="GC27" s="64"/>
      <c r="GD27" s="64"/>
      <c r="GE27" s="64"/>
      <c r="GF27" s="64"/>
      <c r="GG27" s="64"/>
      <c r="GH27" s="64"/>
      <c r="GI27" s="64"/>
      <c r="GJ27" s="64"/>
      <c r="GK27" s="64"/>
      <c r="GL27" s="64"/>
      <c r="GM27" s="64"/>
      <c r="GN27" s="64"/>
      <c r="GO27" s="64"/>
      <c r="GP27" s="64"/>
      <c r="GQ27" s="64"/>
      <c r="GR27" s="64"/>
      <c r="GS27" s="64"/>
      <c r="GT27" s="64"/>
      <c r="GU27" s="51"/>
      <c r="GV27" s="51"/>
      <c r="GW27" s="51"/>
      <c r="GX27" s="51"/>
      <c r="GY27" s="51"/>
      <c r="GZ27" s="51"/>
      <c r="HA27" s="51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  <c r="HV27" s="64"/>
      <c r="HW27" s="64"/>
      <c r="HX27" s="64"/>
      <c r="HY27" s="64"/>
      <c r="HZ27" s="64"/>
      <c r="IA27" s="64"/>
      <c r="IB27" s="64"/>
      <c r="IC27" s="64"/>
      <c r="ID27" s="64"/>
      <c r="IE27" s="64"/>
      <c r="IF27" s="64"/>
      <c r="IG27" s="64"/>
      <c r="IH27" s="64"/>
      <c r="II27" s="64"/>
      <c r="IJ27" s="64"/>
      <c r="IK27" s="64"/>
      <c r="IL27" s="64"/>
      <c r="IM27" s="64"/>
      <c r="IN27" s="64"/>
      <c r="IO27" s="64"/>
      <c r="IP27" s="64"/>
      <c r="IQ27" s="64"/>
      <c r="IR27" s="64"/>
      <c r="IS27" s="64"/>
      <c r="IT27" s="64"/>
      <c r="IU27" s="64"/>
      <c r="IV27" s="64"/>
      <c r="IW27" s="64"/>
      <c r="IX27" s="64"/>
      <c r="IY27" s="64"/>
      <c r="IZ27" s="64"/>
      <c r="JA27" s="64"/>
      <c r="JB27" s="64"/>
      <c r="JC27" s="64"/>
      <c r="JD27" s="64"/>
      <c r="JE27" s="64"/>
      <c r="JF27" s="64"/>
      <c r="JG27" s="64"/>
      <c r="JH27" s="64"/>
      <c r="JI27" s="64"/>
      <c r="JJ27" s="64"/>
      <c r="JK27" s="64"/>
      <c r="JL27" s="64"/>
      <c r="JM27" s="64"/>
      <c r="JN27" s="64"/>
      <c r="JO27" s="64"/>
      <c r="JP27" s="64"/>
      <c r="JQ27" s="64"/>
      <c r="JR27" s="64"/>
      <c r="JS27" s="64"/>
      <c r="JT27" s="64"/>
      <c r="JU27" s="64"/>
      <c r="JV27" s="64"/>
      <c r="JW27" s="64"/>
      <c r="JX27" s="64"/>
      <c r="JY27" s="64"/>
      <c r="JZ27" s="64"/>
      <c r="KA27" s="64"/>
      <c r="KB27" s="64"/>
      <c r="KC27" s="64"/>
      <c r="KD27" s="64"/>
      <c r="KE27" s="64"/>
      <c r="KF27" s="64"/>
      <c r="KG27" s="64"/>
      <c r="KH27" s="64"/>
      <c r="KI27" s="64"/>
      <c r="KJ27" s="64"/>
      <c r="KK27" s="64"/>
      <c r="KL27" s="64"/>
      <c r="KM27" s="64"/>
      <c r="KN27" s="64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  <c r="MG27" s="23"/>
      <c r="MH27" s="23"/>
      <c r="MI27" s="23"/>
      <c r="MJ27" s="23"/>
      <c r="MK27" s="23"/>
      <c r="ML27" s="23"/>
      <c r="MM27" s="23"/>
      <c r="MN27" s="23"/>
      <c r="MO27" s="23"/>
      <c r="MP27" s="23"/>
      <c r="MQ27" s="23"/>
      <c r="MR27" s="23"/>
      <c r="MS27" s="23"/>
      <c r="MT27" s="23"/>
      <c r="MU27" s="23"/>
      <c r="MV27" s="23"/>
      <c r="MW27" s="23"/>
      <c r="MX27" s="23"/>
      <c r="MY27" s="23"/>
      <c r="MZ27" s="23"/>
      <c r="NA27" s="23"/>
      <c r="NB27" s="23"/>
      <c r="NC27" s="23"/>
      <c r="ND27" s="23"/>
      <c r="NE27" s="23"/>
      <c r="NF27" s="23"/>
      <c r="NG27" s="23"/>
      <c r="NH27" s="23"/>
      <c r="NI27" s="23"/>
      <c r="NJ27" s="23"/>
      <c r="NK27" s="23"/>
      <c r="NL27" s="23"/>
      <c r="NM27" s="23"/>
      <c r="NN27" s="23"/>
      <c r="NO27" s="23"/>
      <c r="NP27" s="23"/>
      <c r="NQ27" s="23"/>
      <c r="NR27" s="23"/>
      <c r="NS27" s="23"/>
      <c r="NT27" s="23"/>
      <c r="NU27" s="23"/>
      <c r="NV27" s="23"/>
      <c r="NW27" s="23"/>
      <c r="NX27" s="23"/>
      <c r="NY27" s="23"/>
      <c r="NZ27" s="23"/>
      <c r="OA27" s="23"/>
      <c r="OB27" s="23"/>
      <c r="OC27" s="23"/>
      <c r="OD27" s="23"/>
      <c r="OE27" s="23"/>
      <c r="OF27" s="23"/>
      <c r="OG27" s="23"/>
      <c r="OH27" s="23"/>
      <c r="OI27" s="23"/>
      <c r="OJ27" s="23"/>
      <c r="OK27" s="23"/>
      <c r="OL27" s="23"/>
      <c r="OM27" s="23"/>
      <c r="ON27" s="23"/>
      <c r="OO27" s="23"/>
      <c r="OP27" s="23"/>
      <c r="OQ27" s="23"/>
      <c r="OR27" s="23"/>
      <c r="OS27" s="23"/>
      <c r="OT27" s="23"/>
      <c r="OU27" s="23"/>
      <c r="OV27" s="23"/>
      <c r="OW27" s="23"/>
      <c r="OX27" s="23"/>
      <c r="OY27" s="23"/>
      <c r="OZ27" s="23"/>
      <c r="PA27" s="23"/>
      <c r="PB27" s="23"/>
      <c r="PC27" s="23"/>
      <c r="PD27" s="23"/>
      <c r="PE27" s="23"/>
      <c r="PF27" s="23"/>
      <c r="PG27" s="23"/>
      <c r="PH27" s="23"/>
      <c r="PI27" s="23"/>
      <c r="PJ27" s="23"/>
      <c r="PK27" s="23"/>
      <c r="PL27" s="23"/>
      <c r="PM27" s="23"/>
      <c r="PN27" s="23"/>
      <c r="PO27" s="23"/>
      <c r="PP27" s="23"/>
      <c r="PQ27" s="23"/>
      <c r="PR27" s="23"/>
      <c r="PS27" s="23"/>
      <c r="PT27" s="23"/>
      <c r="PU27" s="23"/>
      <c r="PV27" s="23"/>
      <c r="PW27" s="23"/>
      <c r="PX27" s="23"/>
      <c r="PY27" s="23"/>
      <c r="PZ27" s="23"/>
      <c r="QA27" s="23"/>
      <c r="QB27" s="23"/>
      <c r="QC27" s="23"/>
      <c r="QD27" s="23"/>
      <c r="QE27" s="23"/>
      <c r="QF27" s="23"/>
      <c r="QG27" s="23"/>
      <c r="QH27" s="23"/>
      <c r="QI27" s="23"/>
      <c r="QJ27" s="23"/>
      <c r="QK27" s="23"/>
      <c r="QL27" s="23"/>
      <c r="QM27" s="23"/>
      <c r="QN27" s="23"/>
      <c r="QO27" s="23"/>
      <c r="QP27" s="23"/>
      <c r="QQ27" s="23"/>
      <c r="QR27" s="23"/>
      <c r="QS27" s="23"/>
      <c r="QT27" s="23"/>
      <c r="QU27" s="23"/>
      <c r="QV27" s="23"/>
      <c r="QW27" s="23"/>
      <c r="QX27" s="23"/>
      <c r="QY27" s="23"/>
      <c r="QZ27" s="23"/>
      <c r="RA27" s="23"/>
      <c r="RB27" s="23"/>
      <c r="RC27" s="23"/>
      <c r="RD27" s="23"/>
      <c r="RE27" s="23"/>
      <c r="RF27" s="23"/>
      <c r="RG27" s="23"/>
      <c r="RH27" s="23"/>
      <c r="RI27" s="23"/>
      <c r="RJ27" s="23"/>
      <c r="RK27" s="23"/>
      <c r="RL27" s="23"/>
      <c r="RM27" s="23"/>
      <c r="RN27" s="23"/>
      <c r="RO27" s="23"/>
      <c r="RP27" s="23"/>
      <c r="RQ27" s="23"/>
      <c r="RR27" s="23"/>
      <c r="RS27" s="23"/>
      <c r="RT27" s="23"/>
      <c r="RU27" s="23"/>
      <c r="RV27" s="23"/>
      <c r="RW27" s="23"/>
      <c r="RX27" s="23"/>
      <c r="RY27" s="23"/>
      <c r="RZ27" s="23"/>
      <c r="SA27" s="23"/>
      <c r="SB27" s="23"/>
      <c r="SC27" s="23"/>
      <c r="SD27" s="23"/>
      <c r="SE27" s="23"/>
      <c r="SF27" s="23"/>
      <c r="SG27" s="23"/>
      <c r="SH27" s="23"/>
      <c r="SI27" s="23"/>
      <c r="SJ27" s="23"/>
      <c r="SK27" s="23"/>
      <c r="SL27" s="23"/>
      <c r="SM27" s="23"/>
      <c r="SN27" s="23"/>
      <c r="SO27" s="23"/>
      <c r="SP27" s="23"/>
      <c r="SQ27" s="23"/>
      <c r="SR27" s="23"/>
      <c r="SS27" s="23"/>
      <c r="ST27" s="23"/>
      <c r="SU27" s="23"/>
      <c r="SV27" s="23"/>
      <c r="SW27" s="23"/>
      <c r="SX27" s="23"/>
      <c r="SY27" s="23"/>
      <c r="SZ27" s="23"/>
      <c r="TA27" s="23"/>
      <c r="TB27" s="23"/>
      <c r="TC27" s="23"/>
      <c r="TD27" s="23"/>
      <c r="TE27" s="23"/>
      <c r="TF27" s="23"/>
      <c r="TG27" s="23"/>
      <c r="TH27" s="23"/>
      <c r="TI27" s="23"/>
      <c r="TJ27" s="23"/>
      <c r="TK27" s="23"/>
      <c r="TL27" s="23"/>
      <c r="TM27" s="23"/>
      <c r="TN27" s="23"/>
      <c r="TO27" s="23"/>
      <c r="TP27" s="23"/>
      <c r="TQ27" s="23"/>
      <c r="TR27" s="23"/>
      <c r="TS27" s="23"/>
      <c r="TT27" s="23"/>
      <c r="TU27" s="23"/>
      <c r="TV27" s="23"/>
      <c r="TW27" s="23"/>
      <c r="TX27" s="23"/>
      <c r="TY27" s="23"/>
      <c r="TZ27" s="23"/>
      <c r="UA27" s="23"/>
      <c r="UB27" s="23"/>
      <c r="UC27" s="23"/>
      <c r="UD27" s="23"/>
      <c r="UE27" s="23"/>
      <c r="UF27" s="23"/>
      <c r="UG27" s="23"/>
      <c r="UH27" s="23"/>
      <c r="UI27" s="23"/>
      <c r="UJ27" s="23"/>
      <c r="UK27" s="23"/>
      <c r="UL27" s="23"/>
      <c r="UM27" s="23"/>
      <c r="UN27" s="23"/>
      <c r="UO27" s="23"/>
      <c r="UP27" s="23"/>
      <c r="UQ27" s="23"/>
      <c r="UR27" s="23"/>
      <c r="US27" s="23"/>
      <c r="UT27" s="23"/>
      <c r="UU27" s="23"/>
      <c r="UV27" s="23"/>
      <c r="UW27" s="23"/>
      <c r="UX27" s="23"/>
      <c r="UY27" s="23"/>
      <c r="UZ27" s="23"/>
      <c r="VA27" s="23"/>
      <c r="VB27" s="23"/>
      <c r="VC27" s="23"/>
      <c r="VD27" s="23"/>
      <c r="VE27" s="23"/>
      <c r="VF27" s="23"/>
      <c r="VG27" s="23"/>
      <c r="VH27" s="23"/>
      <c r="VI27" s="23"/>
      <c r="VJ27" s="23"/>
      <c r="VK27" s="23"/>
      <c r="VL27" s="23"/>
      <c r="VM27" s="23"/>
      <c r="VN27" s="23"/>
      <c r="VO27" s="23"/>
      <c r="VP27" s="23"/>
      <c r="VQ27" s="23"/>
      <c r="VR27" s="23"/>
      <c r="VS27" s="23"/>
      <c r="VT27" s="23"/>
      <c r="VU27" s="23"/>
      <c r="VV27" s="23"/>
      <c r="VW27" s="23"/>
      <c r="VX27" s="23"/>
      <c r="VY27" s="23"/>
      <c r="VZ27" s="23"/>
      <c r="WA27" s="23"/>
      <c r="WB27" s="23"/>
      <c r="WC27" s="23"/>
      <c r="WD27" s="23"/>
      <c r="WE27" s="23"/>
      <c r="WF27" s="23"/>
      <c r="WG27" s="23"/>
      <c r="WH27" s="23"/>
      <c r="WI27" s="23"/>
      <c r="WJ27" s="23"/>
      <c r="WK27" s="23"/>
      <c r="WL27" s="23"/>
      <c r="WM27" s="23"/>
      <c r="WN27" s="23"/>
      <c r="WO27" s="23"/>
      <c r="WP27" s="23"/>
      <c r="WQ27" s="23"/>
      <c r="WR27" s="23"/>
      <c r="WS27" s="23"/>
      <c r="WT27" s="23"/>
      <c r="WU27" s="23"/>
      <c r="WV27" s="23"/>
      <c r="WW27" s="23"/>
      <c r="WX27" s="23"/>
      <c r="WY27" s="23"/>
      <c r="WZ27" s="23"/>
      <c r="XA27" s="23"/>
      <c r="XB27" s="23"/>
      <c r="XC27" s="23"/>
      <c r="XD27" s="23"/>
      <c r="XE27" s="23"/>
      <c r="XF27" s="23"/>
      <c r="XG27" s="23"/>
      <c r="XH27" s="23"/>
      <c r="XI27" s="23"/>
      <c r="XJ27" s="23"/>
      <c r="XK27" s="23"/>
      <c r="XL27" s="23"/>
      <c r="XM27" s="23"/>
      <c r="XN27" s="23"/>
      <c r="XO27" s="23"/>
      <c r="XP27" s="23"/>
      <c r="XQ27" s="23"/>
      <c r="XR27" s="23"/>
      <c r="XS27" s="23"/>
      <c r="XT27" s="23"/>
      <c r="XU27" s="23"/>
      <c r="XV27" s="23"/>
      <c r="XW27" s="23"/>
      <c r="XX27" s="23"/>
      <c r="XY27" s="23"/>
      <c r="XZ27" s="23"/>
      <c r="YA27" s="23"/>
      <c r="YB27" s="23"/>
      <c r="YC27" s="23"/>
      <c r="YD27" s="23"/>
      <c r="YE27" s="23"/>
      <c r="YF27" s="23"/>
      <c r="YG27" s="23"/>
      <c r="YH27" s="23"/>
      <c r="YI27" s="23"/>
      <c r="YJ27" s="23"/>
      <c r="YK27" s="23"/>
      <c r="YL27" s="23"/>
      <c r="YM27" s="23"/>
      <c r="YN27" s="23"/>
      <c r="YO27" s="23"/>
      <c r="YP27" s="23"/>
      <c r="YQ27" s="23"/>
      <c r="YR27" s="23"/>
      <c r="YS27" s="23"/>
      <c r="YT27" s="23"/>
      <c r="YU27" s="23"/>
      <c r="YV27" s="23"/>
      <c r="YW27" s="23"/>
      <c r="YX27" s="23"/>
      <c r="YY27" s="23"/>
      <c r="YZ27" s="23"/>
      <c r="ZA27" s="23"/>
      <c r="ZB27" s="23"/>
      <c r="ZC27" s="23"/>
      <c r="ZD27" s="23"/>
      <c r="ZE27" s="23"/>
      <c r="ZF27" s="23"/>
      <c r="ZG27" s="23"/>
      <c r="ZH27" s="23"/>
      <c r="ZI27" s="23"/>
      <c r="ZJ27" s="23"/>
      <c r="ZK27" s="23"/>
      <c r="ZL27" s="23"/>
      <c r="ZM27" s="23"/>
      <c r="ZN27" s="23"/>
      <c r="ZO27" s="23"/>
      <c r="ZP27" s="23"/>
      <c r="ZQ27" s="23"/>
      <c r="ZR27" s="23"/>
      <c r="ZS27" s="23"/>
      <c r="ZT27" s="23"/>
      <c r="ZU27" s="23"/>
      <c r="ZV27" s="23"/>
      <c r="ZW27" s="23"/>
      <c r="ZX27" s="23"/>
      <c r="ZY27" s="23"/>
      <c r="ZZ27" s="23"/>
      <c r="AAA27" s="23"/>
      <c r="AAB27" s="23"/>
      <c r="AAC27" s="23"/>
      <c r="AAD27" s="23"/>
      <c r="AAE27" s="23"/>
      <c r="AAF27" s="23"/>
      <c r="AAG27" s="23"/>
      <c r="AAH27" s="23"/>
      <c r="AAI27" s="23"/>
      <c r="AAJ27" s="23"/>
      <c r="AAK27" s="23"/>
      <c r="AAL27" s="23"/>
      <c r="AAM27" s="23"/>
      <c r="AAN27" s="23"/>
      <c r="AAO27" s="23"/>
      <c r="AAP27" s="23"/>
      <c r="AAQ27" s="23"/>
      <c r="AAR27" s="23"/>
      <c r="AAS27" s="23"/>
      <c r="AAT27" s="23"/>
      <c r="AAU27" s="23"/>
      <c r="AAV27" s="23"/>
      <c r="AAW27" s="23"/>
      <c r="AAX27" s="23"/>
      <c r="AAY27" s="23"/>
      <c r="AAZ27" s="23"/>
      <c r="ABA27" s="23"/>
      <c r="ABB27" s="23"/>
      <c r="ABC27" s="23"/>
      <c r="ABD27" s="23"/>
      <c r="ABE27" s="23"/>
      <c r="ABF27" s="23"/>
      <c r="ABG27" s="23"/>
      <c r="ABH27" s="23"/>
      <c r="ABI27" s="23"/>
      <c r="ABJ27" s="23"/>
      <c r="ABK27" s="23"/>
      <c r="ABL27" s="23"/>
      <c r="ABM27" s="23"/>
      <c r="ABN27" s="23"/>
      <c r="ABO27" s="23"/>
      <c r="ABP27" s="23"/>
      <c r="ABQ27" s="23"/>
      <c r="ABR27" s="23"/>
      <c r="ABS27" s="23"/>
      <c r="ABT27" s="23"/>
      <c r="ABU27" s="23"/>
      <c r="ABV27" s="23"/>
      <c r="ABW27" s="23"/>
      <c r="ABX27" s="23"/>
      <c r="ABY27" s="23"/>
      <c r="ABZ27" s="23"/>
      <c r="ACA27" s="23"/>
      <c r="ACB27" s="23"/>
      <c r="ACC27" s="23"/>
      <c r="ACD27" s="23"/>
      <c r="ACE27" s="23"/>
      <c r="ACF27" s="23"/>
      <c r="ACG27" s="23"/>
      <c r="ACH27" s="23"/>
      <c r="ACI27" s="23"/>
      <c r="ACJ27" s="23"/>
      <c r="ACK27" s="23"/>
      <c r="ACL27" s="23"/>
      <c r="ACM27" s="23"/>
      <c r="ACN27" s="23"/>
      <c r="ACO27" s="23"/>
      <c r="ACP27" s="23"/>
      <c r="ACQ27" s="23"/>
      <c r="ACR27" s="23"/>
      <c r="ACS27" s="23"/>
      <c r="ACT27" s="23"/>
      <c r="ACU27" s="23"/>
      <c r="ACV27" s="23"/>
      <c r="ACW27" s="23"/>
      <c r="ACX27" s="23"/>
      <c r="ACY27" s="23"/>
      <c r="ACZ27" s="23"/>
      <c r="ADA27" s="23"/>
      <c r="ADB27" s="23"/>
      <c r="ADC27" s="23"/>
      <c r="ADD27" s="23"/>
      <c r="ADE27" s="23"/>
      <c r="ADF27" s="23"/>
      <c r="ADG27" s="23"/>
      <c r="ADH27" s="23"/>
      <c r="ADI27" s="23"/>
      <c r="ADJ27" s="23"/>
      <c r="ADK27" s="23"/>
      <c r="ADL27" s="23"/>
      <c r="ADM27" s="23"/>
      <c r="ADN27" s="23"/>
      <c r="ADO27" s="23"/>
      <c r="ADP27" s="23"/>
      <c r="ADQ27" s="23"/>
      <c r="ADR27" s="23"/>
      <c r="ADS27" s="23"/>
      <c r="ADT27" s="23"/>
      <c r="ADU27" s="23"/>
      <c r="ADV27" s="23"/>
      <c r="ADW27" s="23"/>
      <c r="ADX27" s="23"/>
      <c r="ADY27" s="23"/>
      <c r="ADZ27" s="23"/>
      <c r="AEA27" s="23"/>
      <c r="AEB27" s="23"/>
      <c r="AEC27" s="23"/>
      <c r="AED27" s="23"/>
      <c r="AEE27" s="23"/>
      <c r="AEF27" s="23"/>
      <c r="AEG27" s="23"/>
      <c r="AEH27" s="23"/>
      <c r="AEI27" s="23"/>
      <c r="AEJ27" s="23"/>
      <c r="AEK27" s="23"/>
      <c r="AEL27" s="23"/>
      <c r="AEM27" s="23"/>
      <c r="AEN27" s="23"/>
      <c r="AEO27" s="23"/>
      <c r="AEP27" s="23"/>
      <c r="AEQ27" s="23"/>
      <c r="AER27" s="23"/>
      <c r="AES27" s="23"/>
      <c r="AET27" s="23"/>
      <c r="AEU27" s="23"/>
      <c r="AEV27" s="23"/>
      <c r="AEW27" s="23"/>
      <c r="AEX27" s="23"/>
      <c r="AEY27" s="23"/>
      <c r="AEZ27" s="23"/>
      <c r="AFA27" s="23"/>
      <c r="AFB27" s="23"/>
      <c r="AFC27" s="23"/>
      <c r="AFD27" s="23"/>
      <c r="AFE27" s="23"/>
      <c r="AFF27" s="23"/>
      <c r="AFG27" s="23"/>
      <c r="AFH27" s="23"/>
      <c r="AFI27" s="23"/>
      <c r="AFJ27" s="23"/>
      <c r="AFK27" s="23"/>
      <c r="AFL27" s="23"/>
      <c r="AFM27" s="23"/>
      <c r="AFN27" s="23"/>
      <c r="AFO27" s="23"/>
      <c r="AFP27" s="23"/>
      <c r="AFQ27" s="23"/>
      <c r="AFR27" s="23"/>
      <c r="AFS27" s="23"/>
      <c r="AFT27" s="23"/>
      <c r="AFU27" s="23"/>
      <c r="AFV27" s="23"/>
      <c r="AFW27" s="23"/>
      <c r="AFX27" s="23"/>
      <c r="AFY27" s="23"/>
      <c r="AFZ27" s="23"/>
      <c r="AGA27" s="23"/>
      <c r="AGB27" s="23"/>
      <c r="AGC27" s="23"/>
      <c r="AGD27" s="23"/>
      <c r="AGE27" s="23"/>
      <c r="AGF27" s="23"/>
      <c r="AGG27" s="23"/>
      <c r="AGH27" s="23"/>
      <c r="AGI27" s="23"/>
      <c r="AGJ27" s="23"/>
      <c r="AGK27" s="23"/>
      <c r="AGL27" s="23"/>
      <c r="AGM27" s="23"/>
      <c r="AGN27" s="23"/>
      <c r="AGO27" s="23"/>
      <c r="AGP27" s="23"/>
      <c r="AGQ27" s="23"/>
      <c r="AGR27" s="23"/>
      <c r="AGS27" s="23"/>
      <c r="AGT27" s="23"/>
      <c r="AGU27" s="23"/>
      <c r="AGV27" s="23"/>
      <c r="AGW27" s="23"/>
      <c r="AGX27" s="23"/>
      <c r="AGY27" s="23"/>
      <c r="AGZ27" s="23"/>
      <c r="AHA27" s="23"/>
      <c r="AHB27" s="23"/>
      <c r="AHC27" s="23"/>
      <c r="AHD27" s="23"/>
      <c r="AHE27" s="23"/>
      <c r="AHF27" s="23"/>
      <c r="AHG27" s="23"/>
      <c r="AHH27" s="23"/>
      <c r="AHI27" s="23"/>
      <c r="AHJ27" s="23"/>
      <c r="AHK27" s="23"/>
      <c r="AHL27" s="23"/>
      <c r="AHM27" s="23"/>
      <c r="AHN27" s="23"/>
      <c r="AHO27" s="23"/>
      <c r="AHP27" s="23"/>
      <c r="AHQ27" s="23"/>
      <c r="AHR27" s="23"/>
      <c r="AHS27" s="23"/>
      <c r="AHT27" s="23"/>
      <c r="AHU27" s="23"/>
      <c r="AHV27" s="23"/>
      <c r="AHW27" s="23"/>
      <c r="AHX27" s="23"/>
      <c r="AHY27" s="23"/>
      <c r="AHZ27" s="23"/>
      <c r="AIA27" s="23"/>
      <c r="AIB27" s="23"/>
      <c r="AIC27" s="23"/>
      <c r="AID27" s="23"/>
      <c r="AIE27" s="23"/>
      <c r="AIF27" s="23"/>
      <c r="AIG27" s="23"/>
      <c r="AIH27" s="23"/>
      <c r="AII27" s="23"/>
      <c r="AIJ27" s="23"/>
      <c r="AIK27" s="23"/>
      <c r="AIL27" s="23"/>
      <c r="AIM27" s="23"/>
      <c r="AIN27" s="23"/>
      <c r="AIO27" s="23"/>
      <c r="AIP27" s="23"/>
      <c r="AIQ27" s="23"/>
      <c r="AIR27" s="23"/>
      <c r="AIS27" s="23"/>
      <c r="AIT27" s="23"/>
      <c r="AIU27" s="23"/>
      <c r="AIV27" s="23"/>
      <c r="AIW27" s="23"/>
      <c r="AIX27" s="23"/>
      <c r="AIY27" s="23"/>
      <c r="AIZ27" s="23"/>
      <c r="AJA27" s="23"/>
      <c r="AJB27" s="23"/>
      <c r="AJC27" s="23"/>
      <c r="AJD27" s="23"/>
      <c r="AJE27" s="23"/>
      <c r="AJF27" s="23"/>
      <c r="AJG27" s="23"/>
      <c r="AJH27" s="23"/>
      <c r="AJI27" s="23"/>
      <c r="AJJ27" s="23"/>
      <c r="AJK27" s="23"/>
      <c r="AJL27" s="23"/>
      <c r="AJM27" s="23"/>
      <c r="AJN27" s="23"/>
      <c r="AJO27" s="23"/>
      <c r="AJP27" s="23"/>
      <c r="AJQ27" s="23"/>
      <c r="AJR27" s="23"/>
      <c r="AJS27" s="23"/>
      <c r="AJT27" s="23"/>
      <c r="AJU27" s="23"/>
      <c r="AJV27" s="23"/>
      <c r="AJW27" s="23"/>
      <c r="AJX27" s="23"/>
      <c r="AJY27" s="23"/>
      <c r="AJZ27" s="23"/>
      <c r="AKA27" s="23"/>
      <c r="AKB27" s="23"/>
      <c r="AKC27" s="23"/>
      <c r="AKD27" s="23"/>
      <c r="AKE27" s="23"/>
      <c r="AKF27" s="23"/>
      <c r="AKG27" s="23"/>
      <c r="AKH27" s="23"/>
      <c r="AKI27" s="23"/>
      <c r="AKJ27" s="23"/>
      <c r="AKK27" s="23"/>
      <c r="AKL27" s="23"/>
      <c r="AKM27" s="23"/>
      <c r="AKN27" s="23"/>
      <c r="AKO27" s="23"/>
      <c r="AKP27" s="23"/>
      <c r="AKQ27" s="23"/>
      <c r="AKR27" s="23"/>
      <c r="AKS27" s="23"/>
      <c r="AKT27" s="23"/>
      <c r="AKU27" s="23"/>
      <c r="AKV27" s="23"/>
      <c r="AKW27" s="23"/>
      <c r="AKX27" s="23"/>
      <c r="AKY27" s="23"/>
      <c r="AKZ27" s="23"/>
      <c r="ALA27" s="23"/>
      <c r="ALB27" s="23"/>
      <c r="ALC27" s="23"/>
      <c r="ALD27" s="23"/>
      <c r="ALE27" s="23"/>
      <c r="ALF27" s="23"/>
      <c r="ALG27" s="23"/>
      <c r="ALH27" s="23"/>
      <c r="ALI27" s="23"/>
      <c r="ALJ27" s="23"/>
      <c r="ALK27" s="23"/>
      <c r="ALL27" s="23"/>
      <c r="ALM27" s="23"/>
      <c r="ALN27" s="23"/>
      <c r="ALO27" s="23"/>
      <c r="ALP27" s="23"/>
      <c r="ALQ27" s="23"/>
      <c r="ALR27" s="23"/>
      <c r="ALS27" s="23"/>
      <c r="ALT27" s="23"/>
      <c r="ALU27" s="23"/>
      <c r="ALV27" s="23"/>
      <c r="ALW27" s="23"/>
      <c r="ALX27" s="23"/>
      <c r="ALY27" s="23"/>
      <c r="ALZ27" s="23"/>
      <c r="AMA27" s="23"/>
      <c r="AMB27" s="23"/>
      <c r="AMC27" s="23"/>
      <c r="AMD27" s="23"/>
      <c r="AME27" s="23"/>
      <c r="AMF27" s="23"/>
      <c r="AMG27" s="23"/>
      <c r="AMH27" s="23"/>
      <c r="AMI27" s="23"/>
      <c r="AMJ27" s="23"/>
      <c r="AMK27" s="23"/>
      <c r="AML27" s="23"/>
      <c r="AMM27" s="23"/>
      <c r="AMN27" s="23"/>
      <c r="AMO27" s="23"/>
      <c r="AMP27" s="23"/>
      <c r="AMQ27" s="23"/>
      <c r="AMR27" s="23"/>
      <c r="AMS27" s="23"/>
      <c r="AMT27" s="23"/>
      <c r="AMU27" s="23"/>
      <c r="AMV27" s="23"/>
      <c r="AMW27" s="23"/>
      <c r="AMX27" s="23"/>
      <c r="AMY27" s="23"/>
      <c r="AMZ27" s="23"/>
      <c r="ANA27" s="23"/>
      <c r="ANB27" s="23"/>
      <c r="ANC27" s="23"/>
      <c r="AND27" s="23"/>
      <c r="ANE27" s="23"/>
      <c r="ANF27" s="23"/>
      <c r="ANG27" s="23"/>
      <c r="ANH27" s="23"/>
      <c r="ANI27" s="23"/>
      <c r="ANJ27" s="23"/>
      <c r="ANK27" s="23"/>
      <c r="ANL27" s="23"/>
      <c r="ANM27" s="23"/>
      <c r="ANN27" s="23"/>
      <c r="ANO27" s="23"/>
      <c r="ANP27" s="23"/>
      <c r="ANQ27" s="23"/>
      <c r="ANR27" s="23"/>
      <c r="ANS27" s="23"/>
      <c r="ANT27" s="23"/>
      <c r="ANU27" s="23"/>
      <c r="ANV27" s="23"/>
      <c r="ANW27" s="23"/>
      <c r="ANX27" s="23"/>
      <c r="ANY27" s="23"/>
      <c r="ANZ27" s="23"/>
      <c r="AOA27" s="23"/>
      <c r="AOB27" s="23"/>
      <c r="AOC27" s="23"/>
      <c r="AOD27" s="23"/>
      <c r="AOE27" s="23"/>
      <c r="AOF27" s="23"/>
      <c r="AOG27" s="23"/>
      <c r="AOH27" s="23"/>
      <c r="AOI27" s="23"/>
      <c r="AOJ27" s="23"/>
      <c r="AOK27" s="23"/>
      <c r="AOL27" s="23"/>
      <c r="AOM27" s="23"/>
      <c r="AON27" s="23"/>
      <c r="AOO27" s="23"/>
    </row>
    <row r="28" spans="1:1081" ht="24.95" customHeight="1" x14ac:dyDescent="0.55000000000000004">
      <c r="A28" s="214"/>
      <c r="B28" s="39"/>
      <c r="C28" s="97"/>
      <c r="D28" s="41"/>
      <c r="E28" s="81"/>
      <c r="F28" s="41"/>
      <c r="G28" s="41"/>
      <c r="H28" s="41"/>
      <c r="I28" s="54"/>
      <c r="J28" s="43"/>
      <c r="K28" s="44"/>
      <c r="L28" s="44"/>
      <c r="M28" s="44"/>
      <c r="N28" s="44"/>
      <c r="O28" s="44"/>
      <c r="P28" s="45"/>
      <c r="Q28" s="45"/>
      <c r="R28" s="44"/>
      <c r="S28" s="44"/>
      <c r="T28" s="44"/>
      <c r="U28" s="44"/>
      <c r="V28" s="44"/>
      <c r="W28" s="45"/>
      <c r="X28" s="45"/>
      <c r="Y28" s="44"/>
      <c r="Z28" s="44"/>
      <c r="AA28" s="44"/>
      <c r="AB28" s="44"/>
      <c r="AC28" s="44"/>
      <c r="AD28" s="45"/>
      <c r="AE28" s="45"/>
      <c r="AF28" s="44"/>
      <c r="AG28" s="44"/>
      <c r="AH28" s="44"/>
      <c r="AI28" s="44"/>
      <c r="AJ28" s="44"/>
      <c r="AK28" s="45"/>
      <c r="AL28" s="45"/>
      <c r="AM28" s="44"/>
      <c r="AN28" s="44"/>
      <c r="AO28" s="44"/>
      <c r="AP28" s="44"/>
      <c r="AQ28" s="44"/>
      <c r="AR28" s="45"/>
      <c r="AS28" s="45"/>
      <c r="AT28" s="44"/>
      <c r="AU28" s="44"/>
      <c r="AV28" s="44"/>
      <c r="AW28" s="44"/>
      <c r="AX28" s="44"/>
      <c r="AY28" s="45"/>
      <c r="AZ28" s="45"/>
      <c r="BA28" s="46"/>
      <c r="BB28" s="47"/>
      <c r="BC28" s="44"/>
      <c r="BD28" s="44"/>
      <c r="BE28" s="44"/>
      <c r="BF28" s="45"/>
      <c r="BG28" s="137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/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156"/>
      <c r="EO28" s="156"/>
      <c r="EP28" s="156"/>
      <c r="EQ28" s="156"/>
      <c r="ER28" s="156"/>
      <c r="ES28" s="156"/>
      <c r="ET28" s="156"/>
      <c r="EU28" s="156"/>
      <c r="EV28" s="156"/>
      <c r="EW28" s="39"/>
      <c r="EX28" s="214"/>
      <c r="EY28" s="51"/>
      <c r="EZ28" s="51"/>
      <c r="FA28" s="51"/>
      <c r="FB28" s="51"/>
      <c r="FC28" s="51"/>
      <c r="FD28" s="51"/>
      <c r="FE28" s="51"/>
      <c r="FF28" s="51"/>
      <c r="FG28" s="51"/>
      <c r="FH28" s="51"/>
      <c r="FI28" s="51"/>
      <c r="FJ28" s="51"/>
      <c r="FK28" s="51"/>
      <c r="FL28" s="51"/>
      <c r="FM28" s="51"/>
      <c r="FN28" s="51"/>
      <c r="FO28" s="51"/>
      <c r="FP28" s="51"/>
      <c r="FQ28" s="51"/>
      <c r="FR28" s="51"/>
      <c r="FS28" s="51"/>
      <c r="FT28" s="51"/>
      <c r="FU28" s="51"/>
      <c r="FV28" s="51"/>
      <c r="FW28" s="51"/>
      <c r="FX28" s="51"/>
      <c r="FY28" s="51"/>
      <c r="FZ28" s="51"/>
      <c r="GA28" s="51"/>
      <c r="GB28" s="51"/>
      <c r="GC28" s="51"/>
      <c r="GD28" s="51"/>
      <c r="GE28" s="51"/>
      <c r="GF28" s="51"/>
      <c r="GG28" s="51"/>
      <c r="GH28" s="51"/>
      <c r="GI28" s="51"/>
      <c r="GJ28" s="51"/>
      <c r="GK28" s="51"/>
      <c r="GL28" s="51"/>
      <c r="GM28" s="51"/>
      <c r="GN28" s="51"/>
      <c r="GO28" s="51"/>
      <c r="GP28" s="51"/>
      <c r="GQ28" s="51"/>
      <c r="GR28" s="51"/>
      <c r="GS28" s="51"/>
      <c r="GT28" s="51"/>
      <c r="GU28" s="64"/>
      <c r="GV28" s="64"/>
      <c r="GW28" s="64"/>
      <c r="GX28" s="64"/>
      <c r="GY28" s="64"/>
      <c r="GZ28" s="64"/>
      <c r="HA28" s="64"/>
      <c r="HB28" s="51"/>
      <c r="HC28" s="51"/>
      <c r="HD28" s="51"/>
      <c r="HE28" s="51"/>
      <c r="HF28" s="51"/>
      <c r="HG28" s="51"/>
      <c r="HH28" s="51"/>
      <c r="HI28" s="51"/>
      <c r="HJ28" s="51"/>
      <c r="HK28" s="51"/>
      <c r="HL28" s="51"/>
      <c r="HM28" s="51"/>
      <c r="HN28" s="51"/>
      <c r="HO28" s="51"/>
      <c r="HP28" s="51"/>
      <c r="HQ28" s="51"/>
      <c r="HR28" s="51"/>
      <c r="HS28" s="51"/>
      <c r="HT28" s="51"/>
      <c r="HU28" s="51"/>
      <c r="HV28" s="51"/>
      <c r="HW28" s="51"/>
      <c r="HX28" s="51"/>
      <c r="HY28" s="51"/>
      <c r="HZ28" s="51"/>
      <c r="IA28" s="51"/>
      <c r="IB28" s="51"/>
      <c r="IC28" s="51"/>
      <c r="ID28" s="51"/>
      <c r="IE28" s="51"/>
      <c r="IF28" s="51"/>
      <c r="IG28" s="51"/>
      <c r="IH28" s="51"/>
      <c r="II28" s="51"/>
      <c r="IJ28" s="51"/>
      <c r="IK28" s="51"/>
      <c r="IL28" s="51"/>
      <c r="IM28" s="51"/>
      <c r="IN28" s="51"/>
      <c r="IO28" s="51"/>
      <c r="IP28" s="51"/>
      <c r="IQ28" s="51"/>
      <c r="IR28" s="51"/>
      <c r="IS28" s="51"/>
      <c r="IT28" s="51"/>
      <c r="IU28" s="51"/>
      <c r="IV28" s="51"/>
      <c r="IW28" s="51"/>
      <c r="IX28" s="51"/>
      <c r="IY28" s="51"/>
      <c r="IZ28" s="51"/>
      <c r="JA28" s="51"/>
      <c r="JB28" s="51"/>
      <c r="JC28" s="51"/>
      <c r="JD28" s="51"/>
      <c r="JE28" s="51"/>
      <c r="JF28" s="51"/>
      <c r="JG28" s="51"/>
      <c r="JH28" s="51"/>
      <c r="JI28" s="51"/>
      <c r="JJ28" s="51"/>
      <c r="JK28" s="51"/>
      <c r="JL28" s="51"/>
      <c r="JM28" s="51"/>
      <c r="JN28" s="51"/>
      <c r="JO28" s="51"/>
      <c r="JP28" s="51"/>
      <c r="JQ28" s="51"/>
      <c r="JR28" s="51"/>
      <c r="JS28" s="51"/>
      <c r="JT28" s="51"/>
      <c r="JU28" s="51"/>
      <c r="JV28" s="51"/>
      <c r="JW28" s="51"/>
      <c r="JX28" s="51"/>
      <c r="JY28" s="51"/>
      <c r="JZ28" s="51"/>
      <c r="KA28" s="51"/>
      <c r="KB28" s="51"/>
      <c r="KC28" s="51"/>
      <c r="KD28" s="51"/>
      <c r="KE28" s="51"/>
      <c r="KF28" s="51"/>
      <c r="KG28" s="51"/>
      <c r="KH28" s="51"/>
      <c r="KI28" s="51"/>
      <c r="KJ28" s="51"/>
      <c r="KK28" s="51"/>
      <c r="KL28" s="51"/>
      <c r="KM28" s="51"/>
      <c r="KN28" s="51"/>
      <c r="LU28" s="65"/>
      <c r="LV28" s="65"/>
      <c r="LW28" s="65"/>
      <c r="LX28" s="65"/>
      <c r="LY28" s="65"/>
      <c r="LZ28" s="65"/>
      <c r="MA28" s="65"/>
      <c r="MB28" s="65"/>
      <c r="MC28" s="65"/>
      <c r="MD28" s="65"/>
      <c r="ME28" s="65"/>
      <c r="MF28" s="65"/>
      <c r="MG28" s="65"/>
      <c r="MH28" s="65"/>
      <c r="MI28" s="65"/>
      <c r="MJ28" s="65"/>
      <c r="MK28" s="65"/>
      <c r="ML28" s="65"/>
      <c r="MM28" s="65"/>
      <c r="MN28" s="65"/>
      <c r="MO28" s="65"/>
      <c r="MP28" s="65"/>
      <c r="MQ28" s="65"/>
      <c r="MR28" s="65"/>
      <c r="MS28" s="65"/>
      <c r="MT28" s="65"/>
      <c r="MU28" s="65"/>
      <c r="MV28" s="65"/>
      <c r="MW28" s="65"/>
      <c r="MX28" s="65"/>
      <c r="MY28" s="65"/>
      <c r="MZ28" s="65"/>
      <c r="NA28" s="65"/>
      <c r="NB28" s="65"/>
      <c r="NC28" s="65"/>
      <c r="ND28" s="65"/>
      <c r="NE28" s="65"/>
      <c r="NF28" s="65"/>
      <c r="NG28" s="65"/>
      <c r="NH28" s="65"/>
      <c r="NI28" s="65"/>
      <c r="NJ28" s="65"/>
      <c r="NK28" s="65"/>
      <c r="NL28" s="65"/>
      <c r="NM28" s="65"/>
      <c r="NN28" s="65"/>
      <c r="NO28" s="65"/>
      <c r="NP28" s="65"/>
      <c r="NQ28" s="65"/>
      <c r="NR28" s="65"/>
      <c r="NS28" s="65"/>
      <c r="NT28" s="65"/>
      <c r="NU28" s="65"/>
      <c r="NV28" s="65"/>
      <c r="NW28" s="65"/>
      <c r="NX28" s="65"/>
      <c r="NY28" s="65"/>
      <c r="NZ28" s="65"/>
      <c r="OA28" s="65"/>
      <c r="OB28" s="65"/>
      <c r="OC28" s="65"/>
      <c r="OD28" s="65"/>
      <c r="OE28" s="65"/>
      <c r="OF28" s="65"/>
      <c r="OG28" s="65"/>
      <c r="OH28" s="65"/>
      <c r="OI28" s="65"/>
      <c r="OJ28" s="65"/>
      <c r="OK28" s="65"/>
      <c r="OL28" s="65"/>
      <c r="OM28" s="65"/>
      <c r="ON28" s="65"/>
      <c r="OO28" s="65"/>
      <c r="OP28" s="65"/>
      <c r="OQ28" s="65"/>
      <c r="OR28" s="65"/>
      <c r="OS28" s="65"/>
      <c r="OT28" s="65"/>
      <c r="OU28" s="65"/>
      <c r="OV28" s="65"/>
      <c r="OW28" s="65"/>
      <c r="OX28" s="65"/>
      <c r="OY28" s="65"/>
      <c r="OZ28" s="65"/>
      <c r="PA28" s="65"/>
      <c r="PB28" s="65"/>
      <c r="PC28" s="65"/>
      <c r="PD28" s="65"/>
      <c r="PE28" s="65"/>
      <c r="PF28" s="65"/>
      <c r="PG28" s="65"/>
      <c r="PH28" s="65"/>
      <c r="PI28" s="65"/>
      <c r="PJ28" s="65"/>
      <c r="PK28" s="65"/>
      <c r="PL28" s="65"/>
      <c r="PM28" s="65"/>
      <c r="PN28" s="65"/>
      <c r="PO28" s="65"/>
      <c r="PP28" s="65"/>
      <c r="PQ28" s="65"/>
      <c r="PR28" s="65"/>
      <c r="PS28" s="65"/>
      <c r="PT28" s="65"/>
      <c r="PU28" s="65"/>
      <c r="PV28" s="65"/>
      <c r="PW28" s="65"/>
      <c r="PX28" s="65"/>
      <c r="PY28" s="65"/>
      <c r="PZ28" s="65"/>
      <c r="QA28" s="65"/>
      <c r="QB28" s="65"/>
      <c r="QC28" s="65"/>
      <c r="QD28" s="65"/>
      <c r="QE28" s="65"/>
      <c r="QF28" s="65"/>
      <c r="QG28" s="65"/>
      <c r="QH28" s="65"/>
      <c r="QI28" s="65"/>
      <c r="QJ28" s="65"/>
      <c r="QK28" s="65"/>
      <c r="QL28" s="65"/>
      <c r="QM28" s="65"/>
      <c r="QN28" s="65"/>
      <c r="QO28" s="65"/>
      <c r="QP28" s="65"/>
      <c r="QQ28" s="65"/>
      <c r="QR28" s="65"/>
      <c r="QS28" s="65"/>
      <c r="QT28" s="65"/>
      <c r="QU28" s="65"/>
      <c r="QV28" s="65"/>
      <c r="QW28" s="65"/>
      <c r="QX28" s="65"/>
      <c r="QY28" s="65"/>
      <c r="QZ28" s="65"/>
      <c r="RA28" s="65"/>
      <c r="RB28" s="65"/>
      <c r="RC28" s="65"/>
      <c r="RD28" s="65"/>
      <c r="RE28" s="65"/>
      <c r="RF28" s="65"/>
      <c r="RG28" s="65"/>
      <c r="RH28" s="65"/>
      <c r="RI28" s="65"/>
      <c r="RJ28" s="65"/>
      <c r="RK28" s="65"/>
      <c r="RL28" s="65"/>
      <c r="RM28" s="65"/>
      <c r="RN28" s="65"/>
      <c r="RO28" s="65"/>
      <c r="RP28" s="65"/>
      <c r="RQ28" s="65"/>
      <c r="RR28" s="65"/>
      <c r="RS28" s="65"/>
      <c r="RT28" s="65"/>
      <c r="RU28" s="65"/>
      <c r="RV28" s="65"/>
      <c r="RW28" s="65"/>
      <c r="RX28" s="65"/>
      <c r="RY28" s="65"/>
      <c r="RZ28" s="65"/>
      <c r="SA28" s="65"/>
      <c r="SB28" s="65"/>
      <c r="SC28" s="65"/>
      <c r="SD28" s="65"/>
      <c r="SE28" s="65"/>
      <c r="SF28" s="65"/>
      <c r="SG28" s="65"/>
      <c r="SH28" s="65"/>
      <c r="SI28" s="65"/>
      <c r="SJ28" s="65"/>
      <c r="SK28" s="65"/>
      <c r="SL28" s="65"/>
      <c r="SM28" s="65"/>
      <c r="SN28" s="65"/>
      <c r="SO28" s="65"/>
      <c r="SP28" s="65"/>
      <c r="SQ28" s="65"/>
      <c r="SR28" s="65"/>
      <c r="SS28" s="65"/>
      <c r="ST28" s="65"/>
      <c r="SU28" s="65"/>
      <c r="SV28" s="65"/>
      <c r="SW28" s="65"/>
      <c r="SX28" s="65"/>
      <c r="SY28" s="65"/>
      <c r="SZ28" s="65"/>
      <c r="TA28" s="65"/>
      <c r="TB28" s="65"/>
      <c r="TC28" s="65"/>
      <c r="TD28" s="65"/>
      <c r="TE28" s="65"/>
      <c r="TF28" s="65"/>
      <c r="TG28" s="65"/>
      <c r="TH28" s="65"/>
      <c r="TI28" s="65"/>
      <c r="TJ28" s="65"/>
      <c r="TK28" s="65"/>
      <c r="TL28" s="65"/>
      <c r="TM28" s="65"/>
      <c r="TN28" s="65"/>
      <c r="TO28" s="65"/>
      <c r="TP28" s="65"/>
      <c r="TQ28" s="65"/>
      <c r="TR28" s="65"/>
      <c r="TS28" s="65"/>
      <c r="TT28" s="65"/>
      <c r="TU28" s="65"/>
      <c r="TV28" s="65"/>
      <c r="TW28" s="65"/>
      <c r="TX28" s="65"/>
      <c r="TY28" s="65"/>
      <c r="TZ28" s="65"/>
      <c r="UA28" s="65"/>
      <c r="UB28" s="65"/>
      <c r="UC28" s="65"/>
      <c r="UD28" s="65"/>
      <c r="UE28" s="65"/>
      <c r="UF28" s="65"/>
      <c r="UG28" s="65"/>
      <c r="UH28" s="65"/>
      <c r="UI28" s="65"/>
      <c r="UJ28" s="65"/>
      <c r="UK28" s="65"/>
      <c r="UL28" s="65"/>
      <c r="UM28" s="65"/>
      <c r="UN28" s="65"/>
      <c r="UO28" s="65"/>
      <c r="UP28" s="65"/>
      <c r="UQ28" s="65"/>
      <c r="UR28" s="65"/>
      <c r="US28" s="65"/>
      <c r="UT28" s="65"/>
      <c r="UU28" s="65"/>
      <c r="UV28" s="65"/>
      <c r="UW28" s="65"/>
      <c r="UX28" s="65"/>
      <c r="UY28" s="65"/>
      <c r="UZ28" s="65"/>
      <c r="VA28" s="65"/>
      <c r="VB28" s="65"/>
      <c r="VC28" s="65"/>
      <c r="VD28" s="65"/>
      <c r="VE28" s="65"/>
      <c r="VF28" s="65"/>
      <c r="VG28" s="65"/>
      <c r="VH28" s="65"/>
      <c r="VI28" s="65"/>
      <c r="VJ28" s="65"/>
      <c r="VK28" s="65"/>
      <c r="VL28" s="65"/>
      <c r="VM28" s="65"/>
      <c r="VN28" s="65"/>
      <c r="VO28" s="65"/>
      <c r="VP28" s="65"/>
      <c r="VQ28" s="65"/>
      <c r="VR28" s="65"/>
      <c r="VS28" s="65"/>
      <c r="VT28" s="65"/>
      <c r="VU28" s="65"/>
      <c r="VV28" s="65"/>
      <c r="VW28" s="65"/>
      <c r="VX28" s="65"/>
      <c r="VY28" s="65"/>
      <c r="VZ28" s="65"/>
      <c r="WA28" s="65"/>
      <c r="WB28" s="65"/>
      <c r="WC28" s="65"/>
      <c r="WD28" s="65"/>
      <c r="WE28" s="65"/>
      <c r="WF28" s="65"/>
      <c r="WG28" s="65"/>
      <c r="WH28" s="65"/>
      <c r="WI28" s="65"/>
      <c r="WJ28" s="65"/>
      <c r="WK28" s="65"/>
      <c r="WL28" s="65"/>
      <c r="WM28" s="65"/>
      <c r="WN28" s="65"/>
      <c r="WO28" s="65"/>
      <c r="WP28" s="65"/>
      <c r="WQ28" s="65"/>
      <c r="WR28" s="65"/>
      <c r="WS28" s="65"/>
      <c r="WT28" s="65"/>
      <c r="WU28" s="65"/>
      <c r="WV28" s="65"/>
      <c r="WW28" s="65"/>
      <c r="WX28" s="65"/>
      <c r="WY28" s="65"/>
      <c r="WZ28" s="65"/>
      <c r="XA28" s="65"/>
      <c r="XB28" s="65"/>
      <c r="XC28" s="65"/>
      <c r="XD28" s="65"/>
      <c r="XE28" s="65"/>
      <c r="XF28" s="65"/>
      <c r="XG28" s="65"/>
      <c r="XH28" s="65"/>
      <c r="XI28" s="65"/>
      <c r="XJ28" s="65"/>
      <c r="XK28" s="65"/>
      <c r="XL28" s="65"/>
      <c r="XM28" s="65"/>
      <c r="XN28" s="65"/>
      <c r="XO28" s="65"/>
      <c r="XP28" s="65"/>
      <c r="XQ28" s="65"/>
      <c r="XR28" s="65"/>
      <c r="XS28" s="65"/>
      <c r="XT28" s="65"/>
      <c r="XU28" s="65"/>
      <c r="XV28" s="65"/>
      <c r="XW28" s="65"/>
      <c r="XX28" s="65"/>
      <c r="XY28" s="65"/>
      <c r="XZ28" s="65"/>
      <c r="YA28" s="65"/>
      <c r="YB28" s="65"/>
      <c r="YC28" s="65"/>
      <c r="YD28" s="65"/>
      <c r="YE28" s="65"/>
      <c r="YF28" s="65"/>
      <c r="YG28" s="65"/>
      <c r="YH28" s="65"/>
      <c r="YI28" s="65"/>
      <c r="YJ28" s="65"/>
      <c r="YK28" s="65"/>
      <c r="YL28" s="65"/>
      <c r="YM28" s="65"/>
      <c r="YN28" s="65"/>
      <c r="YO28" s="65"/>
      <c r="YP28" s="65"/>
      <c r="YQ28" s="65"/>
      <c r="YR28" s="65"/>
      <c r="YS28" s="65"/>
      <c r="YT28" s="65"/>
      <c r="YU28" s="65"/>
      <c r="YV28" s="65"/>
      <c r="YW28" s="65"/>
      <c r="YX28" s="65"/>
      <c r="YY28" s="65"/>
      <c r="YZ28" s="65"/>
      <c r="ZA28" s="65"/>
      <c r="ZB28" s="65"/>
      <c r="ZC28" s="65"/>
      <c r="ZD28" s="65"/>
      <c r="ZE28" s="65"/>
      <c r="ZF28" s="65"/>
      <c r="ZG28" s="65"/>
      <c r="ZH28" s="65"/>
      <c r="ZI28" s="65"/>
      <c r="ZJ28" s="65"/>
      <c r="ZK28" s="65"/>
      <c r="ZL28" s="65"/>
      <c r="ZM28" s="65"/>
      <c r="ZN28" s="65"/>
      <c r="ZO28" s="65"/>
      <c r="ZP28" s="65"/>
      <c r="ZQ28" s="65"/>
      <c r="ZR28" s="65"/>
      <c r="ZS28" s="65"/>
      <c r="ZT28" s="65"/>
      <c r="ZU28" s="65"/>
      <c r="ZV28" s="65"/>
      <c r="ZW28" s="65"/>
      <c r="ZX28" s="65"/>
      <c r="ZY28" s="65"/>
      <c r="ZZ28" s="65"/>
      <c r="AAA28" s="65"/>
      <c r="AAB28" s="65"/>
      <c r="AAC28" s="65"/>
      <c r="AAD28" s="65"/>
      <c r="AAE28" s="65"/>
      <c r="AAF28" s="65"/>
      <c r="AAG28" s="65"/>
      <c r="AAH28" s="65"/>
      <c r="AAI28" s="65"/>
      <c r="AAJ28" s="65"/>
      <c r="AAK28" s="65"/>
      <c r="AAL28" s="65"/>
      <c r="AAM28" s="65"/>
      <c r="AAN28" s="65"/>
      <c r="AAO28" s="65"/>
      <c r="AAP28" s="65"/>
      <c r="AAQ28" s="65"/>
      <c r="AAR28" s="65"/>
      <c r="AAS28" s="65"/>
      <c r="AAT28" s="65"/>
      <c r="AAU28" s="65"/>
      <c r="AAV28" s="65"/>
      <c r="AAW28" s="65"/>
      <c r="AAX28" s="65"/>
      <c r="AAY28" s="65"/>
      <c r="AAZ28" s="65"/>
      <c r="ABA28" s="65"/>
      <c r="ABB28" s="65"/>
      <c r="ABC28" s="65"/>
      <c r="ABD28" s="65"/>
      <c r="ABE28" s="65"/>
      <c r="ABF28" s="65"/>
      <c r="ABG28" s="65"/>
      <c r="ABH28" s="65"/>
      <c r="ABI28" s="65"/>
      <c r="ABJ28" s="65"/>
      <c r="ABK28" s="65"/>
      <c r="ABL28" s="65"/>
      <c r="ABM28" s="65"/>
      <c r="ABN28" s="65"/>
      <c r="ABO28" s="65"/>
      <c r="ABP28" s="65"/>
      <c r="ABQ28" s="65"/>
      <c r="ABR28" s="65"/>
      <c r="ABS28" s="65"/>
      <c r="ABT28" s="65"/>
      <c r="ABU28" s="65"/>
      <c r="ABV28" s="65"/>
      <c r="ABW28" s="65"/>
      <c r="ABX28" s="65"/>
      <c r="ABY28" s="65"/>
      <c r="ABZ28" s="65"/>
      <c r="ACA28" s="65"/>
      <c r="ACB28" s="65"/>
      <c r="ACC28" s="65"/>
      <c r="ACD28" s="65"/>
      <c r="ACE28" s="65"/>
      <c r="ACF28" s="65"/>
      <c r="ACG28" s="65"/>
      <c r="ACH28" s="65"/>
      <c r="ACI28" s="65"/>
      <c r="ACJ28" s="65"/>
      <c r="ACK28" s="65"/>
      <c r="ACL28" s="65"/>
      <c r="ACM28" s="65"/>
      <c r="ACN28" s="65"/>
      <c r="ACO28" s="65"/>
      <c r="ACP28" s="65"/>
      <c r="ACQ28" s="65"/>
      <c r="ACR28" s="65"/>
      <c r="ACS28" s="65"/>
      <c r="ACT28" s="65"/>
      <c r="ACU28" s="65"/>
      <c r="ACV28" s="65"/>
      <c r="ACW28" s="65"/>
      <c r="ACX28" s="65"/>
      <c r="ACY28" s="65"/>
      <c r="ACZ28" s="65"/>
      <c r="ADA28" s="65"/>
      <c r="ADB28" s="65"/>
      <c r="ADC28" s="65"/>
      <c r="ADD28" s="65"/>
      <c r="ADE28" s="65"/>
      <c r="ADF28" s="65"/>
      <c r="ADG28" s="65"/>
      <c r="ADH28" s="65"/>
      <c r="ADI28" s="65"/>
      <c r="ADJ28" s="65"/>
      <c r="ADK28" s="65"/>
      <c r="ADL28" s="65"/>
      <c r="ADM28" s="65"/>
      <c r="ADN28" s="65"/>
      <c r="ADO28" s="65"/>
      <c r="ADP28" s="65"/>
      <c r="ADQ28" s="65"/>
      <c r="ADR28" s="65"/>
      <c r="ADS28" s="65"/>
      <c r="ADT28" s="65"/>
      <c r="ADU28" s="65"/>
      <c r="ADV28" s="65"/>
      <c r="ADW28" s="65"/>
      <c r="ADX28" s="65"/>
      <c r="ADY28" s="65"/>
      <c r="ADZ28" s="65"/>
      <c r="AEA28" s="65"/>
      <c r="AEB28" s="65"/>
      <c r="AEC28" s="65"/>
      <c r="AED28" s="65"/>
      <c r="AEE28" s="65"/>
      <c r="AEF28" s="65"/>
      <c r="AEG28" s="65"/>
      <c r="AEH28" s="65"/>
      <c r="AEI28" s="65"/>
      <c r="AEJ28" s="65"/>
      <c r="AEK28" s="65"/>
      <c r="AEL28" s="65"/>
      <c r="AEM28" s="65"/>
      <c r="AEN28" s="65"/>
      <c r="AEO28" s="65"/>
      <c r="AEP28" s="65"/>
      <c r="AEQ28" s="65"/>
      <c r="AER28" s="65"/>
      <c r="AES28" s="65"/>
      <c r="AET28" s="65"/>
      <c r="AEU28" s="65"/>
      <c r="AEV28" s="65"/>
      <c r="AEW28" s="65"/>
      <c r="AEX28" s="65"/>
      <c r="AEY28" s="65"/>
      <c r="AEZ28" s="65"/>
      <c r="AFA28" s="65"/>
      <c r="AFB28" s="65"/>
      <c r="AFC28" s="65"/>
      <c r="AFD28" s="65"/>
      <c r="AFE28" s="65"/>
      <c r="AFF28" s="65"/>
      <c r="AFG28" s="65"/>
      <c r="AFH28" s="65"/>
      <c r="AFI28" s="65"/>
      <c r="AFJ28" s="65"/>
      <c r="AFK28" s="65"/>
      <c r="AFL28" s="65"/>
      <c r="AFM28" s="65"/>
      <c r="AFN28" s="65"/>
      <c r="AFO28" s="65"/>
      <c r="AFP28" s="65"/>
      <c r="AFQ28" s="65"/>
      <c r="AFR28" s="65"/>
      <c r="AFS28" s="65"/>
      <c r="AFT28" s="65"/>
      <c r="AFU28" s="65"/>
      <c r="AFV28" s="65"/>
      <c r="AFW28" s="65"/>
      <c r="AFX28" s="65"/>
      <c r="AFY28" s="65"/>
      <c r="AFZ28" s="65"/>
      <c r="AGA28" s="65"/>
      <c r="AGB28" s="65"/>
      <c r="AGC28" s="65"/>
      <c r="AGD28" s="65"/>
      <c r="AGE28" s="65"/>
      <c r="AGF28" s="65"/>
      <c r="AGG28" s="65"/>
      <c r="AGH28" s="65"/>
      <c r="AGI28" s="65"/>
      <c r="AGJ28" s="65"/>
      <c r="AGK28" s="65"/>
      <c r="AGL28" s="65"/>
      <c r="AGM28" s="65"/>
      <c r="AGN28" s="65"/>
      <c r="AGO28" s="65"/>
      <c r="AGP28" s="65"/>
      <c r="AGQ28" s="65"/>
      <c r="AGR28" s="65"/>
      <c r="AGS28" s="65"/>
      <c r="AGT28" s="65"/>
      <c r="AGU28" s="65"/>
      <c r="AGV28" s="65"/>
      <c r="AGW28" s="65"/>
      <c r="AGX28" s="65"/>
      <c r="AGY28" s="65"/>
      <c r="AGZ28" s="65"/>
      <c r="AHA28" s="65"/>
      <c r="AHB28" s="65"/>
      <c r="AHC28" s="65"/>
      <c r="AHD28" s="65"/>
      <c r="AHE28" s="65"/>
      <c r="AHF28" s="65"/>
      <c r="AHG28" s="65"/>
      <c r="AHH28" s="65"/>
      <c r="AHI28" s="65"/>
      <c r="AHJ28" s="65"/>
      <c r="AHK28" s="65"/>
      <c r="AHL28" s="65"/>
      <c r="AHM28" s="65"/>
      <c r="AHN28" s="65"/>
      <c r="AHO28" s="65"/>
      <c r="AHP28" s="65"/>
      <c r="AHQ28" s="65"/>
      <c r="AHR28" s="65"/>
      <c r="AHS28" s="65"/>
      <c r="AHT28" s="65"/>
      <c r="AHU28" s="65"/>
      <c r="AHV28" s="65"/>
      <c r="AHW28" s="65"/>
      <c r="AHX28" s="65"/>
      <c r="AHY28" s="65"/>
      <c r="AHZ28" s="65"/>
      <c r="AIA28" s="65"/>
      <c r="AIB28" s="65"/>
      <c r="AIC28" s="65"/>
      <c r="AID28" s="65"/>
      <c r="AIE28" s="65"/>
      <c r="AIF28" s="65"/>
      <c r="AIG28" s="65"/>
      <c r="AIH28" s="65"/>
      <c r="AII28" s="65"/>
      <c r="AIJ28" s="65"/>
      <c r="AIK28" s="65"/>
      <c r="AIL28" s="65"/>
      <c r="AIM28" s="65"/>
      <c r="AIN28" s="65"/>
      <c r="AIO28" s="65"/>
      <c r="AIP28" s="65"/>
      <c r="AIQ28" s="65"/>
      <c r="AIR28" s="65"/>
      <c r="AIS28" s="65"/>
      <c r="AIT28" s="65"/>
      <c r="AIU28" s="65"/>
      <c r="AIV28" s="65"/>
      <c r="AIW28" s="65"/>
      <c r="AIX28" s="65"/>
      <c r="AIY28" s="65"/>
      <c r="AIZ28" s="65"/>
      <c r="AJA28" s="65"/>
      <c r="AJB28" s="65"/>
      <c r="AJC28" s="65"/>
      <c r="AJD28" s="65"/>
      <c r="AJE28" s="65"/>
      <c r="AJF28" s="65"/>
      <c r="AJG28" s="65"/>
      <c r="AJH28" s="65"/>
      <c r="AJI28" s="65"/>
      <c r="AJJ28" s="65"/>
      <c r="AJK28" s="65"/>
      <c r="AJL28" s="65"/>
      <c r="AJM28" s="65"/>
      <c r="AJN28" s="65"/>
      <c r="AJO28" s="65"/>
      <c r="AJP28" s="65"/>
      <c r="AJQ28" s="65"/>
      <c r="AJR28" s="65"/>
      <c r="AJS28" s="65"/>
      <c r="AJT28" s="65"/>
      <c r="AJU28" s="65"/>
      <c r="AJV28" s="65"/>
      <c r="AJW28" s="65"/>
      <c r="AJX28" s="65"/>
      <c r="AJY28" s="65"/>
      <c r="AJZ28" s="65"/>
      <c r="AKA28" s="65"/>
      <c r="AKB28" s="65"/>
      <c r="AKC28" s="65"/>
      <c r="AKD28" s="65"/>
      <c r="AKE28" s="65"/>
      <c r="AKF28" s="65"/>
      <c r="AKG28" s="65"/>
      <c r="AKH28" s="65"/>
      <c r="AKI28" s="65"/>
      <c r="AKJ28" s="65"/>
      <c r="AKK28" s="65"/>
      <c r="AKL28" s="65"/>
      <c r="AKM28" s="65"/>
      <c r="AKN28" s="65"/>
      <c r="AKO28" s="65"/>
      <c r="AKP28" s="65"/>
      <c r="AKQ28" s="65"/>
      <c r="AKR28" s="65"/>
      <c r="AKS28" s="65"/>
      <c r="AKT28" s="65"/>
      <c r="AKU28" s="65"/>
      <c r="AKV28" s="65"/>
      <c r="AKW28" s="65"/>
      <c r="AKX28" s="65"/>
      <c r="AKY28" s="65"/>
      <c r="AKZ28" s="65"/>
      <c r="ALA28" s="65"/>
      <c r="ALB28" s="65"/>
      <c r="ALC28" s="65"/>
      <c r="ALD28" s="65"/>
      <c r="ALE28" s="65"/>
      <c r="ALF28" s="65"/>
      <c r="ALG28" s="65"/>
      <c r="ALH28" s="65"/>
      <c r="ALI28" s="65"/>
      <c r="ALJ28" s="65"/>
      <c r="ALK28" s="65"/>
      <c r="ALL28" s="65"/>
      <c r="ALM28" s="65"/>
      <c r="ALN28" s="65"/>
      <c r="ALO28" s="65"/>
      <c r="ALP28" s="65"/>
      <c r="ALQ28" s="65"/>
      <c r="ALR28" s="65"/>
      <c r="ALS28" s="65"/>
      <c r="ALT28" s="65"/>
      <c r="ALU28" s="65"/>
      <c r="ALV28" s="65"/>
      <c r="ALW28" s="65"/>
      <c r="ALX28" s="65"/>
      <c r="ALY28" s="65"/>
      <c r="ALZ28" s="65"/>
      <c r="AMA28" s="65"/>
      <c r="AMB28" s="65"/>
      <c r="AMC28" s="65"/>
      <c r="AMD28" s="65"/>
      <c r="AME28" s="65"/>
      <c r="AMF28" s="65"/>
      <c r="AMG28" s="65"/>
      <c r="AMH28" s="65"/>
      <c r="AMI28" s="65"/>
      <c r="AMJ28" s="65"/>
      <c r="AMK28" s="65"/>
      <c r="AML28" s="65"/>
      <c r="AMM28" s="65"/>
      <c r="AMN28" s="65"/>
      <c r="AMO28" s="65"/>
      <c r="AMP28" s="65"/>
      <c r="AMQ28" s="65"/>
      <c r="AMR28" s="65"/>
      <c r="AMS28" s="65"/>
      <c r="AMT28" s="65"/>
      <c r="AMU28" s="65"/>
      <c r="AMV28" s="65"/>
      <c r="AMW28" s="65"/>
      <c r="AMX28" s="65"/>
      <c r="AMY28" s="65"/>
      <c r="AMZ28" s="65"/>
      <c r="ANA28" s="65"/>
      <c r="ANB28" s="65"/>
      <c r="ANC28" s="65"/>
      <c r="AND28" s="65"/>
      <c r="ANE28" s="65"/>
      <c r="ANF28" s="65"/>
      <c r="ANG28" s="65"/>
      <c r="ANH28" s="65"/>
      <c r="ANI28" s="65"/>
      <c r="ANJ28" s="65"/>
      <c r="ANK28" s="65"/>
      <c r="ANL28" s="65"/>
      <c r="ANM28" s="65"/>
      <c r="ANN28" s="65"/>
      <c r="ANO28" s="65"/>
      <c r="ANP28" s="65"/>
      <c r="ANQ28" s="65"/>
      <c r="ANR28" s="65"/>
      <c r="ANS28" s="65"/>
      <c r="ANT28" s="65"/>
      <c r="ANU28" s="65"/>
      <c r="ANV28" s="65"/>
      <c r="ANW28" s="65"/>
      <c r="ANX28" s="65"/>
      <c r="ANY28" s="65"/>
      <c r="ANZ28" s="65"/>
      <c r="AOA28" s="65"/>
      <c r="AOB28" s="65"/>
      <c r="AOC28" s="65"/>
      <c r="AOD28" s="65"/>
      <c r="AOE28" s="65"/>
      <c r="AOF28" s="65"/>
      <c r="AOG28" s="65"/>
      <c r="AOH28" s="65"/>
      <c r="AOI28" s="65"/>
      <c r="AOJ28" s="65"/>
      <c r="AOK28" s="65"/>
      <c r="AOL28" s="65"/>
      <c r="AOM28" s="65"/>
      <c r="AON28" s="65"/>
      <c r="AOO28" s="65"/>
    </row>
    <row r="29" spans="1:1081" ht="24.95" customHeight="1" x14ac:dyDescent="0.55000000000000004">
      <c r="A29" s="215"/>
      <c r="B29" s="39"/>
      <c r="C29" s="68"/>
      <c r="D29" s="53"/>
      <c r="E29" s="81"/>
      <c r="F29" s="53"/>
      <c r="G29" s="82"/>
      <c r="H29" s="83"/>
      <c r="I29" s="69"/>
      <c r="J29" s="55"/>
      <c r="K29" s="56"/>
      <c r="L29" s="56"/>
      <c r="M29" s="56"/>
      <c r="N29" s="56"/>
      <c r="O29" s="56"/>
      <c r="P29" s="57"/>
      <c r="Q29" s="57"/>
      <c r="R29" s="56"/>
      <c r="S29" s="56"/>
      <c r="T29" s="56"/>
      <c r="U29" s="56"/>
      <c r="V29" s="56"/>
      <c r="W29" s="57"/>
      <c r="X29" s="57"/>
      <c r="Y29" s="56"/>
      <c r="Z29" s="56"/>
      <c r="AA29" s="56"/>
      <c r="AB29" s="56"/>
      <c r="AC29" s="56"/>
      <c r="AD29" s="57"/>
      <c r="AE29" s="57"/>
      <c r="AF29" s="56"/>
      <c r="AG29" s="56"/>
      <c r="AH29" s="56"/>
      <c r="AI29" s="56"/>
      <c r="AJ29" s="56"/>
      <c r="AK29" s="57"/>
      <c r="AL29" s="57"/>
      <c r="AM29" s="56"/>
      <c r="AN29" s="56"/>
      <c r="AO29" s="56"/>
      <c r="AP29" s="56"/>
      <c r="AQ29" s="56"/>
      <c r="AR29" s="57"/>
      <c r="AS29" s="57"/>
      <c r="AT29" s="56"/>
      <c r="AU29" s="56"/>
      <c r="AV29" s="56"/>
      <c r="AW29" s="56"/>
      <c r="AX29" s="56"/>
      <c r="AY29" s="57"/>
      <c r="AZ29" s="57"/>
      <c r="BA29" s="58"/>
      <c r="BB29" s="59"/>
      <c r="BC29" s="56"/>
      <c r="BD29" s="56"/>
      <c r="BE29" s="56"/>
      <c r="BF29" s="57"/>
      <c r="BG29" s="138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157"/>
      <c r="EO29" s="157"/>
      <c r="EP29" s="157"/>
      <c r="EQ29" s="157"/>
      <c r="ER29" s="157"/>
      <c r="ES29" s="157"/>
      <c r="ET29" s="157"/>
      <c r="EU29" s="157"/>
      <c r="EV29" s="157"/>
      <c r="EW29" s="39"/>
      <c r="EX29" s="215"/>
      <c r="EY29" s="51"/>
      <c r="EZ29" s="51"/>
      <c r="FA29" s="51"/>
      <c r="FB29" s="51"/>
      <c r="FC29" s="51"/>
      <c r="FD29" s="51"/>
      <c r="FE29" s="51"/>
      <c r="FF29" s="51"/>
      <c r="FG29" s="51"/>
      <c r="FH29" s="51"/>
      <c r="FI29" s="51"/>
      <c r="FJ29" s="51"/>
      <c r="FK29" s="51"/>
      <c r="FL29" s="51"/>
      <c r="FM29" s="51"/>
      <c r="FN29" s="51"/>
      <c r="FO29" s="51"/>
      <c r="FP29" s="51"/>
      <c r="FQ29" s="51"/>
      <c r="FR29" s="51"/>
      <c r="FS29" s="51"/>
      <c r="FT29" s="51"/>
      <c r="FU29" s="51"/>
      <c r="FV29" s="51"/>
      <c r="FW29" s="51"/>
      <c r="FX29" s="51"/>
      <c r="FY29" s="51"/>
      <c r="FZ29" s="51"/>
      <c r="GA29" s="51"/>
      <c r="GB29" s="51"/>
      <c r="GC29" s="51"/>
      <c r="GD29" s="51"/>
      <c r="GE29" s="51"/>
      <c r="GF29" s="51"/>
      <c r="GG29" s="51"/>
      <c r="GH29" s="51"/>
      <c r="GI29" s="51"/>
      <c r="GJ29" s="51"/>
      <c r="GK29" s="51"/>
      <c r="GL29" s="51"/>
      <c r="GM29" s="51"/>
      <c r="GN29" s="51"/>
      <c r="GO29" s="51"/>
      <c r="GP29" s="51"/>
      <c r="GQ29" s="51"/>
      <c r="GR29" s="51"/>
      <c r="GS29" s="51"/>
      <c r="GT29" s="51"/>
      <c r="GU29" s="51"/>
      <c r="GV29" s="51"/>
      <c r="GW29" s="51"/>
      <c r="GX29" s="51"/>
      <c r="GY29" s="51"/>
      <c r="GZ29" s="51"/>
      <c r="HA29" s="51"/>
      <c r="HB29" s="51"/>
      <c r="HC29" s="51"/>
      <c r="HD29" s="51"/>
      <c r="HE29" s="51"/>
      <c r="HF29" s="51"/>
      <c r="HG29" s="51"/>
      <c r="HH29" s="51"/>
      <c r="HI29" s="51"/>
      <c r="HJ29" s="51"/>
      <c r="HK29" s="51"/>
      <c r="HL29" s="51"/>
      <c r="HM29" s="51"/>
      <c r="HN29" s="51"/>
      <c r="HO29" s="51"/>
      <c r="HP29" s="51"/>
      <c r="HQ29" s="51"/>
      <c r="HR29" s="51"/>
      <c r="HS29" s="51"/>
      <c r="HT29" s="51"/>
      <c r="HU29" s="51"/>
      <c r="HV29" s="51"/>
      <c r="HW29" s="51"/>
      <c r="HX29" s="51"/>
      <c r="HY29" s="51"/>
      <c r="HZ29" s="51"/>
      <c r="IA29" s="51"/>
      <c r="IB29" s="51"/>
      <c r="IC29" s="51"/>
      <c r="ID29" s="51"/>
      <c r="IE29" s="51"/>
      <c r="IF29" s="51"/>
      <c r="IG29" s="51"/>
      <c r="IH29" s="51"/>
      <c r="II29" s="51"/>
      <c r="IJ29" s="51"/>
      <c r="IK29" s="51"/>
      <c r="IL29" s="51"/>
      <c r="IM29" s="51"/>
      <c r="IN29" s="51"/>
      <c r="IO29" s="51"/>
      <c r="IP29" s="51"/>
      <c r="IQ29" s="51"/>
      <c r="IR29" s="51"/>
      <c r="IS29" s="51"/>
      <c r="IT29" s="51"/>
      <c r="IU29" s="51"/>
      <c r="IV29" s="51"/>
      <c r="IW29" s="51"/>
      <c r="IX29" s="51"/>
      <c r="IY29" s="51"/>
      <c r="IZ29" s="51"/>
      <c r="JA29" s="51"/>
      <c r="JB29" s="51"/>
      <c r="JC29" s="51"/>
      <c r="JD29" s="51"/>
      <c r="JE29" s="51"/>
      <c r="JF29" s="51"/>
      <c r="JG29" s="51"/>
      <c r="JH29" s="51"/>
      <c r="JI29" s="51"/>
      <c r="JJ29" s="51"/>
      <c r="JK29" s="51"/>
      <c r="JL29" s="51"/>
      <c r="JM29" s="51"/>
      <c r="JN29" s="51"/>
      <c r="JO29" s="51"/>
      <c r="JP29" s="51"/>
      <c r="JQ29" s="51"/>
      <c r="JR29" s="51"/>
      <c r="JS29" s="51"/>
      <c r="JT29" s="51"/>
      <c r="JU29" s="51"/>
      <c r="JV29" s="51"/>
      <c r="JW29" s="51"/>
      <c r="JX29" s="51"/>
      <c r="JY29" s="51"/>
      <c r="JZ29" s="51"/>
      <c r="KA29" s="51"/>
      <c r="KB29" s="51"/>
      <c r="KC29" s="51"/>
      <c r="KD29" s="51"/>
      <c r="KE29" s="51"/>
      <c r="KF29" s="51"/>
      <c r="KG29" s="51"/>
      <c r="KH29" s="51"/>
      <c r="KI29" s="51"/>
      <c r="KJ29" s="51"/>
      <c r="KK29" s="51"/>
      <c r="KL29" s="51"/>
      <c r="KM29" s="51"/>
      <c r="KN29" s="51"/>
      <c r="KO29" s="65"/>
      <c r="KP29" s="65"/>
      <c r="KQ29" s="65"/>
      <c r="KR29" s="65"/>
      <c r="KS29" s="65"/>
      <c r="KT29" s="65"/>
      <c r="KU29" s="65"/>
      <c r="KV29" s="65"/>
      <c r="KW29" s="65"/>
      <c r="KX29" s="65"/>
      <c r="KY29" s="65"/>
      <c r="KZ29" s="65"/>
      <c r="LA29" s="65"/>
      <c r="LB29" s="65"/>
      <c r="LC29" s="65"/>
      <c r="LD29" s="65"/>
      <c r="LE29" s="65"/>
      <c r="LF29" s="65"/>
      <c r="LG29" s="65"/>
      <c r="LH29" s="65"/>
      <c r="LI29" s="65"/>
      <c r="LJ29" s="65"/>
      <c r="LK29" s="65"/>
      <c r="LL29" s="65"/>
      <c r="LM29" s="65"/>
      <c r="LN29" s="65"/>
      <c r="LO29" s="65"/>
      <c r="LP29" s="65"/>
      <c r="LQ29" s="65"/>
      <c r="LR29" s="65"/>
      <c r="LS29" s="65"/>
      <c r="LT29" s="65"/>
    </row>
    <row r="30" spans="1:1081" ht="24.95" customHeight="1" x14ac:dyDescent="0.25">
      <c r="A30" s="215"/>
      <c r="B30" s="39"/>
      <c r="C30" s="75"/>
      <c r="D30" s="53"/>
      <c r="E30" s="84"/>
      <c r="F30" s="53"/>
      <c r="G30" s="53"/>
      <c r="H30" s="53"/>
      <c r="I30" s="69"/>
      <c r="J30" s="55"/>
      <c r="K30" s="56"/>
      <c r="L30" s="56"/>
      <c r="M30" s="56"/>
      <c r="N30" s="56"/>
      <c r="O30" s="56"/>
      <c r="P30" s="57"/>
      <c r="Q30" s="57"/>
      <c r="R30" s="56"/>
      <c r="S30" s="56"/>
      <c r="T30" s="56"/>
      <c r="U30" s="56"/>
      <c r="V30" s="56"/>
      <c r="W30" s="57"/>
      <c r="X30" s="57"/>
      <c r="Y30" s="56"/>
      <c r="Z30" s="56"/>
      <c r="AA30" s="56"/>
      <c r="AB30" s="56"/>
      <c r="AC30" s="56"/>
      <c r="AD30" s="57"/>
      <c r="AE30" s="57"/>
      <c r="AF30" s="56"/>
      <c r="AG30" s="56"/>
      <c r="AH30" s="56"/>
      <c r="AI30" s="56"/>
      <c r="AJ30" s="56"/>
      <c r="AK30" s="57"/>
      <c r="AL30" s="57"/>
      <c r="AM30" s="56"/>
      <c r="AN30" s="56"/>
      <c r="AO30" s="56"/>
      <c r="AP30" s="56"/>
      <c r="AQ30" s="56"/>
      <c r="AR30" s="57"/>
      <c r="AS30" s="57"/>
      <c r="AT30" s="56"/>
      <c r="AU30" s="56"/>
      <c r="AV30" s="56"/>
      <c r="AW30" s="56"/>
      <c r="AX30" s="56"/>
      <c r="AY30" s="57"/>
      <c r="AZ30" s="57"/>
      <c r="BA30" s="58"/>
      <c r="BB30" s="59"/>
      <c r="BC30" s="56"/>
      <c r="BD30" s="56"/>
      <c r="BE30" s="56"/>
      <c r="BF30" s="57"/>
      <c r="BG30" s="13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157"/>
      <c r="EO30" s="157"/>
      <c r="EP30" s="157"/>
      <c r="EQ30" s="157"/>
      <c r="ER30" s="157"/>
      <c r="ES30" s="157"/>
      <c r="ET30" s="157"/>
      <c r="EU30" s="157"/>
      <c r="EV30" s="157"/>
      <c r="EW30" s="39"/>
      <c r="EX30" s="215"/>
      <c r="EY30" s="51"/>
      <c r="EZ30" s="51"/>
      <c r="FA30" s="51"/>
      <c r="FB30" s="51"/>
      <c r="FC30" s="51"/>
      <c r="FD30" s="51"/>
      <c r="FE30" s="51"/>
      <c r="FF30" s="51"/>
      <c r="FG30" s="51"/>
      <c r="FH30" s="51"/>
      <c r="FI30" s="51"/>
      <c r="FJ30" s="51"/>
      <c r="FK30" s="51"/>
      <c r="FL30" s="51"/>
      <c r="FM30" s="51"/>
      <c r="FN30" s="51"/>
      <c r="FO30" s="51"/>
      <c r="FP30" s="51"/>
      <c r="FQ30" s="51"/>
      <c r="FR30" s="51"/>
      <c r="FS30" s="51"/>
      <c r="FT30" s="51"/>
      <c r="FU30" s="51"/>
      <c r="FV30" s="51"/>
      <c r="FW30" s="51"/>
      <c r="FX30" s="51"/>
      <c r="FY30" s="51"/>
      <c r="FZ30" s="51"/>
      <c r="GA30" s="51"/>
      <c r="GB30" s="51"/>
      <c r="GC30" s="51"/>
      <c r="GD30" s="51"/>
      <c r="GE30" s="51"/>
      <c r="GF30" s="51"/>
      <c r="GG30" s="51"/>
      <c r="GH30" s="51"/>
      <c r="GI30" s="51"/>
      <c r="GJ30" s="51"/>
      <c r="GK30" s="51"/>
      <c r="GL30" s="51"/>
      <c r="GM30" s="51"/>
      <c r="GN30" s="51"/>
      <c r="GO30" s="51"/>
      <c r="GP30" s="51"/>
      <c r="GQ30" s="51"/>
      <c r="GR30" s="51"/>
      <c r="GS30" s="51"/>
      <c r="GT30" s="51"/>
      <c r="GU30" s="51"/>
      <c r="GV30" s="51"/>
      <c r="GW30" s="51"/>
      <c r="GX30" s="51"/>
      <c r="GY30" s="51"/>
      <c r="GZ30" s="51"/>
      <c r="HA30" s="51"/>
      <c r="HB30" s="51"/>
      <c r="HC30" s="51"/>
      <c r="HD30" s="51"/>
      <c r="HE30" s="51"/>
      <c r="HF30" s="51"/>
      <c r="HG30" s="51"/>
      <c r="HH30" s="51"/>
      <c r="HI30" s="51"/>
      <c r="HJ30" s="51"/>
      <c r="HK30" s="51"/>
      <c r="HL30" s="51"/>
      <c r="HM30" s="51"/>
      <c r="HN30" s="51"/>
      <c r="HO30" s="51"/>
      <c r="HP30" s="51"/>
      <c r="HQ30" s="51"/>
      <c r="HR30" s="51"/>
      <c r="HS30" s="51"/>
      <c r="HT30" s="51"/>
      <c r="HU30" s="51"/>
      <c r="HV30" s="51"/>
      <c r="HW30" s="51"/>
      <c r="HX30" s="51"/>
      <c r="HY30" s="51"/>
      <c r="HZ30" s="51"/>
      <c r="IA30" s="51"/>
      <c r="IB30" s="51"/>
      <c r="IC30" s="51"/>
      <c r="ID30" s="51"/>
      <c r="IE30" s="51"/>
      <c r="IF30" s="51"/>
      <c r="IG30" s="51"/>
      <c r="IH30" s="51"/>
      <c r="II30" s="51"/>
      <c r="IJ30" s="51"/>
      <c r="IK30" s="51"/>
      <c r="IL30" s="51"/>
      <c r="IM30" s="51"/>
      <c r="IN30" s="51"/>
      <c r="IO30" s="51"/>
      <c r="IP30" s="51"/>
      <c r="IQ30" s="51"/>
      <c r="IR30" s="51"/>
      <c r="IS30" s="51"/>
      <c r="IT30" s="51"/>
      <c r="IU30" s="51"/>
      <c r="IV30" s="51"/>
      <c r="IW30" s="51"/>
      <c r="IX30" s="51"/>
      <c r="IY30" s="51"/>
      <c r="IZ30" s="51"/>
      <c r="JA30" s="51"/>
      <c r="JB30" s="51"/>
      <c r="JC30" s="51"/>
      <c r="JD30" s="51"/>
      <c r="JE30" s="51"/>
      <c r="JF30" s="51"/>
      <c r="JG30" s="51"/>
      <c r="JH30" s="51"/>
      <c r="JI30" s="51"/>
      <c r="JJ30" s="51"/>
      <c r="JK30" s="51"/>
      <c r="JL30" s="51"/>
      <c r="JM30" s="51"/>
      <c r="JN30" s="51"/>
      <c r="JO30" s="51"/>
      <c r="JP30" s="51"/>
      <c r="JQ30" s="51"/>
      <c r="JR30" s="51"/>
      <c r="JS30" s="51"/>
      <c r="JT30" s="51"/>
      <c r="JU30" s="51"/>
      <c r="JV30" s="51"/>
      <c r="JW30" s="51"/>
      <c r="JX30" s="51"/>
      <c r="JY30" s="51"/>
      <c r="JZ30" s="51"/>
      <c r="KA30" s="51"/>
      <c r="KB30" s="51"/>
      <c r="KC30" s="51"/>
      <c r="KD30" s="51"/>
      <c r="KE30" s="51"/>
      <c r="KF30" s="51"/>
      <c r="KG30" s="51"/>
      <c r="KH30" s="51"/>
      <c r="KI30" s="51"/>
      <c r="KJ30" s="51"/>
      <c r="KK30" s="51"/>
      <c r="KL30" s="51"/>
      <c r="KM30" s="51"/>
      <c r="KN30" s="51"/>
    </row>
    <row r="31" spans="1:1081" ht="24.95" customHeight="1" thickBot="1" x14ac:dyDescent="0.3">
      <c r="A31" s="216"/>
      <c r="B31" s="39"/>
      <c r="C31" s="85"/>
      <c r="D31" s="86"/>
      <c r="E31" s="86"/>
      <c r="F31" s="86"/>
      <c r="G31" s="86"/>
      <c r="H31" s="86"/>
      <c r="I31" s="86"/>
      <c r="J31" s="87"/>
      <c r="K31" s="56"/>
      <c r="L31" s="56"/>
      <c r="M31" s="56"/>
      <c r="N31" s="56"/>
      <c r="O31" s="56"/>
      <c r="P31" s="57"/>
      <c r="Q31" s="57"/>
      <c r="R31" s="56"/>
      <c r="S31" s="56"/>
      <c r="T31" s="56"/>
      <c r="U31" s="56"/>
      <c r="V31" s="56"/>
      <c r="W31" s="57"/>
      <c r="X31" s="57"/>
      <c r="Y31" s="56"/>
      <c r="Z31" s="56"/>
      <c r="AA31" s="56"/>
      <c r="AB31" s="56"/>
      <c r="AC31" s="56"/>
      <c r="AD31" s="57"/>
      <c r="AE31" s="57"/>
      <c r="AF31" s="56"/>
      <c r="AG31" s="56"/>
      <c r="AH31" s="56"/>
      <c r="AI31" s="56"/>
      <c r="AJ31" s="56"/>
      <c r="AK31" s="57"/>
      <c r="AL31" s="57"/>
      <c r="AM31" s="56"/>
      <c r="AN31" s="56"/>
      <c r="AO31" s="56"/>
      <c r="AP31" s="56"/>
      <c r="AQ31" s="56"/>
      <c r="AR31" s="57"/>
      <c r="AS31" s="57"/>
      <c r="AT31" s="56"/>
      <c r="AU31" s="56"/>
      <c r="AV31" s="56"/>
      <c r="AW31" s="56"/>
      <c r="AX31" s="56"/>
      <c r="AY31" s="57"/>
      <c r="AZ31" s="57"/>
      <c r="BA31" s="58"/>
      <c r="BB31" s="59"/>
      <c r="BC31" s="56"/>
      <c r="BD31" s="56"/>
      <c r="BE31" s="56"/>
      <c r="BF31" s="57"/>
      <c r="BG31" s="138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158"/>
      <c r="EO31" s="158"/>
      <c r="EP31" s="158"/>
      <c r="EQ31" s="158"/>
      <c r="ER31" s="158"/>
      <c r="ES31" s="158"/>
      <c r="ET31" s="158"/>
      <c r="EU31" s="158"/>
      <c r="EV31" s="158"/>
      <c r="EW31" s="39"/>
      <c r="EX31" s="216"/>
      <c r="EY31" s="51"/>
      <c r="EZ31" s="51"/>
      <c r="FA31" s="51"/>
      <c r="FB31" s="51"/>
      <c r="FC31" s="51"/>
      <c r="FD31" s="51"/>
      <c r="FE31" s="51"/>
      <c r="FF31" s="51"/>
      <c r="FG31" s="51"/>
      <c r="FH31" s="51"/>
      <c r="FI31" s="51"/>
      <c r="FJ31" s="51"/>
      <c r="FK31" s="51"/>
      <c r="FL31" s="51"/>
      <c r="FM31" s="51"/>
      <c r="FN31" s="51"/>
      <c r="FO31" s="51"/>
      <c r="FP31" s="51"/>
      <c r="FQ31" s="51"/>
      <c r="FR31" s="51"/>
      <c r="FS31" s="51"/>
      <c r="FT31" s="51"/>
      <c r="FU31" s="51"/>
      <c r="FV31" s="51"/>
      <c r="FW31" s="51"/>
      <c r="FX31" s="51"/>
      <c r="FY31" s="51"/>
      <c r="FZ31" s="51"/>
      <c r="GA31" s="51"/>
      <c r="GB31" s="51"/>
      <c r="GC31" s="51"/>
      <c r="GD31" s="51"/>
      <c r="GE31" s="51"/>
      <c r="GF31" s="51"/>
      <c r="GG31" s="51"/>
      <c r="GH31" s="51"/>
      <c r="GI31" s="51"/>
      <c r="GJ31" s="51"/>
      <c r="GK31" s="51"/>
      <c r="GL31" s="51"/>
      <c r="GM31" s="51"/>
      <c r="GN31" s="51"/>
      <c r="GO31" s="51"/>
      <c r="GP31" s="51"/>
      <c r="GQ31" s="51"/>
      <c r="GR31" s="51"/>
      <c r="GS31" s="51"/>
      <c r="GT31" s="51"/>
      <c r="GU31" s="51"/>
      <c r="GV31" s="51"/>
      <c r="GW31" s="51"/>
      <c r="GX31" s="51"/>
      <c r="GY31" s="51"/>
      <c r="GZ31" s="51"/>
      <c r="HA31" s="51"/>
      <c r="HB31" s="51"/>
      <c r="HC31" s="51"/>
      <c r="HD31" s="51"/>
      <c r="HE31" s="51"/>
      <c r="HF31" s="51"/>
      <c r="HG31" s="51"/>
      <c r="HH31" s="51"/>
      <c r="HI31" s="51"/>
      <c r="HJ31" s="51"/>
      <c r="HK31" s="51"/>
      <c r="HL31" s="51"/>
      <c r="HM31" s="51"/>
      <c r="HN31" s="51"/>
      <c r="HO31" s="51"/>
      <c r="HP31" s="51"/>
      <c r="HQ31" s="51"/>
      <c r="HR31" s="51"/>
      <c r="HS31" s="51"/>
      <c r="HT31" s="51"/>
      <c r="HU31" s="51"/>
      <c r="HV31" s="51"/>
      <c r="HW31" s="51"/>
      <c r="HX31" s="51"/>
      <c r="HY31" s="51"/>
      <c r="HZ31" s="51"/>
      <c r="IA31" s="51"/>
      <c r="IB31" s="51"/>
      <c r="IC31" s="51"/>
      <c r="ID31" s="51"/>
      <c r="IE31" s="51"/>
      <c r="IF31" s="51"/>
      <c r="IG31" s="51"/>
      <c r="IH31" s="51"/>
      <c r="II31" s="51"/>
      <c r="IJ31" s="51"/>
      <c r="IK31" s="51"/>
      <c r="IL31" s="51"/>
      <c r="IM31" s="51"/>
      <c r="IN31" s="51"/>
      <c r="IO31" s="51"/>
      <c r="IP31" s="51"/>
      <c r="IQ31" s="51"/>
      <c r="IR31" s="51"/>
      <c r="IS31" s="51"/>
      <c r="IT31" s="51"/>
      <c r="IU31" s="51"/>
      <c r="IV31" s="51"/>
      <c r="IW31" s="51"/>
      <c r="IX31" s="51"/>
      <c r="IY31" s="51"/>
      <c r="IZ31" s="51"/>
      <c r="JA31" s="51"/>
      <c r="JB31" s="51"/>
      <c r="JC31" s="51"/>
      <c r="JD31" s="51"/>
      <c r="JE31" s="51"/>
      <c r="JF31" s="51"/>
      <c r="JG31" s="51"/>
      <c r="JH31" s="51"/>
      <c r="JI31" s="51"/>
      <c r="JJ31" s="51"/>
      <c r="JK31" s="51"/>
      <c r="JL31" s="51"/>
      <c r="JM31" s="51"/>
      <c r="JN31" s="51"/>
      <c r="JO31" s="51"/>
      <c r="JP31" s="51"/>
      <c r="JQ31" s="51"/>
      <c r="JR31" s="51"/>
      <c r="JS31" s="51"/>
      <c r="JT31" s="51"/>
      <c r="JU31" s="51"/>
      <c r="JV31" s="51"/>
      <c r="JW31" s="51"/>
      <c r="JX31" s="51"/>
      <c r="JY31" s="51"/>
      <c r="JZ31" s="51"/>
      <c r="KA31" s="51"/>
      <c r="KB31" s="51"/>
      <c r="KC31" s="51"/>
      <c r="KD31" s="51"/>
      <c r="KE31" s="51"/>
      <c r="KF31" s="51"/>
      <c r="KG31" s="51"/>
      <c r="KH31" s="51"/>
      <c r="KI31" s="51"/>
      <c r="KJ31" s="51"/>
      <c r="KK31" s="51"/>
      <c r="KL31" s="51"/>
      <c r="KM31" s="51"/>
      <c r="KN31" s="51"/>
    </row>
    <row r="32" spans="1:1081" s="65" customFormat="1" ht="24.95" customHeight="1" thickBot="1" x14ac:dyDescent="0.3">
      <c r="A32" s="202"/>
      <c r="B32" s="203"/>
      <c r="C32" s="63"/>
      <c r="D32" s="32"/>
      <c r="E32" s="32"/>
      <c r="F32" s="32"/>
      <c r="G32" s="32"/>
      <c r="H32" s="32"/>
      <c r="I32" s="32"/>
      <c r="J32" s="33"/>
      <c r="K32" s="34"/>
      <c r="L32" s="34"/>
      <c r="M32" s="34"/>
      <c r="N32" s="34"/>
      <c r="O32" s="34"/>
      <c r="P32" s="35"/>
      <c r="Q32" s="35"/>
      <c r="R32" s="34"/>
      <c r="S32" s="34"/>
      <c r="T32" s="34"/>
      <c r="U32" s="34"/>
      <c r="V32" s="34"/>
      <c r="W32" s="35"/>
      <c r="X32" s="35"/>
      <c r="Y32" s="34"/>
      <c r="Z32" s="34"/>
      <c r="AA32" s="34"/>
      <c r="AB32" s="34"/>
      <c r="AC32" s="34"/>
      <c r="AD32" s="35"/>
      <c r="AE32" s="35"/>
      <c r="AF32" s="34"/>
      <c r="AG32" s="34"/>
      <c r="AH32" s="34"/>
      <c r="AI32" s="34"/>
      <c r="AJ32" s="34"/>
      <c r="AK32" s="35"/>
      <c r="AL32" s="35"/>
      <c r="AM32" s="34"/>
      <c r="AN32" s="34"/>
      <c r="AO32" s="34"/>
      <c r="AP32" s="34"/>
      <c r="AQ32" s="34"/>
      <c r="AR32" s="35"/>
      <c r="AS32" s="35"/>
      <c r="AT32" s="34"/>
      <c r="AU32" s="34"/>
      <c r="AV32" s="34"/>
      <c r="AW32" s="34"/>
      <c r="AX32" s="34"/>
      <c r="AY32" s="35"/>
      <c r="AZ32" s="35"/>
      <c r="BA32" s="36"/>
      <c r="BB32" s="37"/>
      <c r="BC32" s="34"/>
      <c r="BD32" s="34"/>
      <c r="BE32" s="34"/>
      <c r="BF32" s="35"/>
      <c r="BG32" s="136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152"/>
      <c r="EN32" s="153"/>
      <c r="EO32" s="154"/>
      <c r="EP32" s="154"/>
      <c r="EQ32" s="154"/>
      <c r="ER32" s="154"/>
      <c r="ES32" s="154"/>
      <c r="ET32" s="154"/>
      <c r="EU32" s="154"/>
      <c r="EV32" s="155"/>
      <c r="EW32" s="204"/>
      <c r="EX32" s="203"/>
      <c r="EY32" s="64"/>
      <c r="EZ32" s="64"/>
      <c r="FA32" s="64"/>
      <c r="FB32" s="64"/>
      <c r="FC32" s="64"/>
      <c r="FD32" s="64"/>
      <c r="FE32" s="64"/>
      <c r="FF32" s="64"/>
      <c r="FG32" s="64"/>
      <c r="FH32" s="64"/>
      <c r="FI32" s="64"/>
      <c r="FJ32" s="64"/>
      <c r="FK32" s="64"/>
      <c r="FL32" s="64"/>
      <c r="FM32" s="64"/>
      <c r="FN32" s="64"/>
      <c r="FO32" s="64"/>
      <c r="FP32" s="64"/>
      <c r="FQ32" s="64"/>
      <c r="FR32" s="64"/>
      <c r="FS32" s="64"/>
      <c r="FT32" s="64"/>
      <c r="FU32" s="64"/>
      <c r="FV32" s="64"/>
      <c r="FW32" s="64"/>
      <c r="FX32" s="64"/>
      <c r="FY32" s="64"/>
      <c r="FZ32" s="64"/>
      <c r="GA32" s="64"/>
      <c r="GB32" s="64"/>
      <c r="GC32" s="64"/>
      <c r="GD32" s="64"/>
      <c r="GE32" s="64"/>
      <c r="GF32" s="64"/>
      <c r="GG32" s="64"/>
      <c r="GH32" s="64"/>
      <c r="GI32" s="64"/>
      <c r="GJ32" s="64"/>
      <c r="GK32" s="64"/>
      <c r="GL32" s="64"/>
      <c r="GM32" s="64"/>
      <c r="GN32" s="64"/>
      <c r="GO32" s="64"/>
      <c r="GP32" s="64"/>
      <c r="GQ32" s="64"/>
      <c r="GR32" s="64"/>
      <c r="GS32" s="64"/>
      <c r="GT32" s="64"/>
      <c r="GU32" s="51"/>
      <c r="GV32" s="51"/>
      <c r="GW32" s="51"/>
      <c r="GX32" s="51"/>
      <c r="GY32" s="51"/>
      <c r="GZ32" s="51"/>
      <c r="HA32" s="51"/>
      <c r="HB32" s="64"/>
      <c r="HC32" s="64"/>
      <c r="HD32" s="64"/>
      <c r="HE32" s="64"/>
      <c r="HF32" s="64"/>
      <c r="HG32" s="64"/>
      <c r="HH32" s="64"/>
      <c r="HI32" s="64"/>
      <c r="HJ32" s="64"/>
      <c r="HK32" s="64"/>
      <c r="HL32" s="64"/>
      <c r="HM32" s="64"/>
      <c r="HN32" s="64"/>
      <c r="HO32" s="64"/>
      <c r="HP32" s="64"/>
      <c r="HQ32" s="64"/>
      <c r="HR32" s="64"/>
      <c r="HS32" s="64"/>
      <c r="HT32" s="64"/>
      <c r="HU32" s="64"/>
      <c r="HV32" s="64"/>
      <c r="HW32" s="64"/>
      <c r="HX32" s="64"/>
      <c r="HY32" s="64"/>
      <c r="HZ32" s="64"/>
      <c r="IA32" s="64"/>
      <c r="IB32" s="64"/>
      <c r="IC32" s="64"/>
      <c r="ID32" s="64"/>
      <c r="IE32" s="64"/>
      <c r="IF32" s="64"/>
      <c r="IG32" s="64"/>
      <c r="IH32" s="64"/>
      <c r="II32" s="64"/>
      <c r="IJ32" s="64"/>
      <c r="IK32" s="64"/>
      <c r="IL32" s="64"/>
      <c r="IM32" s="64"/>
      <c r="IN32" s="64"/>
      <c r="IO32" s="64"/>
      <c r="IP32" s="64"/>
      <c r="IQ32" s="64"/>
      <c r="IR32" s="64"/>
      <c r="IS32" s="64"/>
      <c r="IT32" s="64"/>
      <c r="IU32" s="64"/>
      <c r="IV32" s="64"/>
      <c r="IW32" s="64"/>
      <c r="IX32" s="64"/>
      <c r="IY32" s="64"/>
      <c r="IZ32" s="64"/>
      <c r="JA32" s="64"/>
      <c r="JB32" s="64"/>
      <c r="JC32" s="64"/>
      <c r="JD32" s="64"/>
      <c r="JE32" s="64"/>
      <c r="JF32" s="64"/>
      <c r="JG32" s="64"/>
      <c r="JH32" s="64"/>
      <c r="JI32" s="64"/>
      <c r="JJ32" s="64"/>
      <c r="JK32" s="64"/>
      <c r="JL32" s="64"/>
      <c r="JM32" s="64"/>
      <c r="JN32" s="64"/>
      <c r="JO32" s="64"/>
      <c r="JP32" s="64"/>
      <c r="JQ32" s="64"/>
      <c r="JR32" s="64"/>
      <c r="JS32" s="64"/>
      <c r="JT32" s="64"/>
      <c r="JU32" s="64"/>
      <c r="JV32" s="64"/>
      <c r="JW32" s="64"/>
      <c r="JX32" s="64"/>
      <c r="JY32" s="64"/>
      <c r="JZ32" s="64"/>
      <c r="KA32" s="64"/>
      <c r="KB32" s="64"/>
      <c r="KC32" s="64"/>
      <c r="KD32" s="64"/>
      <c r="KE32" s="64"/>
      <c r="KF32" s="64"/>
      <c r="KG32" s="64"/>
      <c r="KH32" s="64"/>
      <c r="KI32" s="64"/>
      <c r="KJ32" s="64"/>
      <c r="KK32" s="64"/>
      <c r="KL32" s="64"/>
      <c r="KM32" s="64"/>
      <c r="KN32" s="64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  <c r="MG32" s="23"/>
      <c r="MH32" s="23"/>
      <c r="MI32" s="23"/>
      <c r="MJ32" s="23"/>
      <c r="MK32" s="23"/>
      <c r="ML32" s="23"/>
      <c r="MM32" s="23"/>
      <c r="MN32" s="23"/>
      <c r="MO32" s="23"/>
      <c r="MP32" s="23"/>
      <c r="MQ32" s="23"/>
      <c r="MR32" s="23"/>
      <c r="MS32" s="23"/>
      <c r="MT32" s="23"/>
      <c r="MU32" s="23"/>
      <c r="MV32" s="23"/>
      <c r="MW32" s="23"/>
      <c r="MX32" s="23"/>
      <c r="MY32" s="23"/>
      <c r="MZ32" s="23"/>
      <c r="NA32" s="23"/>
      <c r="NB32" s="23"/>
      <c r="NC32" s="23"/>
      <c r="ND32" s="23"/>
      <c r="NE32" s="23"/>
      <c r="NF32" s="23"/>
      <c r="NG32" s="23"/>
      <c r="NH32" s="23"/>
      <c r="NI32" s="23"/>
      <c r="NJ32" s="23"/>
      <c r="NK32" s="23"/>
      <c r="NL32" s="23"/>
      <c r="NM32" s="23"/>
      <c r="NN32" s="23"/>
      <c r="NO32" s="23"/>
      <c r="NP32" s="23"/>
      <c r="NQ32" s="23"/>
      <c r="NR32" s="23"/>
      <c r="NS32" s="23"/>
      <c r="NT32" s="23"/>
      <c r="NU32" s="23"/>
      <c r="NV32" s="23"/>
      <c r="NW32" s="23"/>
      <c r="NX32" s="23"/>
      <c r="NY32" s="23"/>
      <c r="NZ32" s="23"/>
      <c r="OA32" s="23"/>
      <c r="OB32" s="23"/>
      <c r="OC32" s="23"/>
      <c r="OD32" s="23"/>
      <c r="OE32" s="23"/>
      <c r="OF32" s="23"/>
      <c r="OG32" s="23"/>
      <c r="OH32" s="23"/>
      <c r="OI32" s="23"/>
      <c r="OJ32" s="23"/>
      <c r="OK32" s="23"/>
      <c r="OL32" s="23"/>
      <c r="OM32" s="23"/>
      <c r="ON32" s="23"/>
      <c r="OO32" s="23"/>
      <c r="OP32" s="23"/>
      <c r="OQ32" s="23"/>
      <c r="OR32" s="23"/>
      <c r="OS32" s="23"/>
      <c r="OT32" s="23"/>
      <c r="OU32" s="23"/>
      <c r="OV32" s="23"/>
      <c r="OW32" s="23"/>
      <c r="OX32" s="23"/>
      <c r="OY32" s="23"/>
      <c r="OZ32" s="23"/>
      <c r="PA32" s="23"/>
      <c r="PB32" s="23"/>
      <c r="PC32" s="23"/>
      <c r="PD32" s="23"/>
      <c r="PE32" s="23"/>
      <c r="PF32" s="23"/>
      <c r="PG32" s="23"/>
      <c r="PH32" s="23"/>
      <c r="PI32" s="23"/>
      <c r="PJ32" s="23"/>
      <c r="PK32" s="23"/>
      <c r="PL32" s="23"/>
      <c r="PM32" s="23"/>
      <c r="PN32" s="23"/>
      <c r="PO32" s="23"/>
      <c r="PP32" s="23"/>
      <c r="PQ32" s="23"/>
      <c r="PR32" s="23"/>
      <c r="PS32" s="23"/>
      <c r="PT32" s="23"/>
      <c r="PU32" s="23"/>
      <c r="PV32" s="23"/>
      <c r="PW32" s="23"/>
      <c r="PX32" s="23"/>
      <c r="PY32" s="23"/>
      <c r="PZ32" s="23"/>
      <c r="QA32" s="23"/>
      <c r="QB32" s="23"/>
      <c r="QC32" s="23"/>
      <c r="QD32" s="23"/>
      <c r="QE32" s="23"/>
      <c r="QF32" s="23"/>
      <c r="QG32" s="23"/>
      <c r="QH32" s="23"/>
      <c r="QI32" s="23"/>
      <c r="QJ32" s="23"/>
      <c r="QK32" s="23"/>
      <c r="QL32" s="23"/>
      <c r="QM32" s="23"/>
      <c r="QN32" s="23"/>
      <c r="QO32" s="23"/>
      <c r="QP32" s="23"/>
      <c r="QQ32" s="23"/>
      <c r="QR32" s="23"/>
      <c r="QS32" s="23"/>
      <c r="QT32" s="23"/>
      <c r="QU32" s="23"/>
      <c r="QV32" s="23"/>
      <c r="QW32" s="23"/>
      <c r="QX32" s="23"/>
      <c r="QY32" s="23"/>
      <c r="QZ32" s="23"/>
      <c r="RA32" s="23"/>
      <c r="RB32" s="23"/>
      <c r="RC32" s="23"/>
      <c r="RD32" s="23"/>
      <c r="RE32" s="23"/>
      <c r="RF32" s="23"/>
      <c r="RG32" s="23"/>
      <c r="RH32" s="23"/>
      <c r="RI32" s="23"/>
      <c r="RJ32" s="23"/>
      <c r="RK32" s="23"/>
      <c r="RL32" s="23"/>
      <c r="RM32" s="23"/>
      <c r="RN32" s="23"/>
      <c r="RO32" s="23"/>
      <c r="RP32" s="23"/>
      <c r="RQ32" s="23"/>
      <c r="RR32" s="23"/>
      <c r="RS32" s="23"/>
      <c r="RT32" s="23"/>
      <c r="RU32" s="23"/>
      <c r="RV32" s="23"/>
      <c r="RW32" s="23"/>
      <c r="RX32" s="23"/>
      <c r="RY32" s="23"/>
      <c r="RZ32" s="23"/>
      <c r="SA32" s="23"/>
      <c r="SB32" s="23"/>
      <c r="SC32" s="23"/>
      <c r="SD32" s="23"/>
      <c r="SE32" s="23"/>
      <c r="SF32" s="23"/>
      <c r="SG32" s="23"/>
      <c r="SH32" s="23"/>
      <c r="SI32" s="23"/>
      <c r="SJ32" s="23"/>
      <c r="SK32" s="23"/>
      <c r="SL32" s="23"/>
      <c r="SM32" s="23"/>
      <c r="SN32" s="23"/>
      <c r="SO32" s="23"/>
      <c r="SP32" s="23"/>
      <c r="SQ32" s="23"/>
      <c r="SR32" s="23"/>
      <c r="SS32" s="23"/>
      <c r="ST32" s="23"/>
      <c r="SU32" s="23"/>
      <c r="SV32" s="23"/>
      <c r="SW32" s="23"/>
      <c r="SX32" s="23"/>
      <c r="SY32" s="23"/>
      <c r="SZ32" s="23"/>
      <c r="TA32" s="23"/>
      <c r="TB32" s="23"/>
      <c r="TC32" s="23"/>
      <c r="TD32" s="23"/>
      <c r="TE32" s="23"/>
      <c r="TF32" s="23"/>
      <c r="TG32" s="23"/>
      <c r="TH32" s="23"/>
      <c r="TI32" s="23"/>
      <c r="TJ32" s="23"/>
      <c r="TK32" s="23"/>
      <c r="TL32" s="23"/>
      <c r="TM32" s="23"/>
      <c r="TN32" s="23"/>
      <c r="TO32" s="23"/>
      <c r="TP32" s="23"/>
      <c r="TQ32" s="23"/>
      <c r="TR32" s="23"/>
      <c r="TS32" s="23"/>
      <c r="TT32" s="23"/>
      <c r="TU32" s="23"/>
      <c r="TV32" s="23"/>
      <c r="TW32" s="23"/>
      <c r="TX32" s="23"/>
      <c r="TY32" s="23"/>
      <c r="TZ32" s="23"/>
      <c r="UA32" s="23"/>
      <c r="UB32" s="23"/>
      <c r="UC32" s="23"/>
      <c r="UD32" s="23"/>
      <c r="UE32" s="23"/>
      <c r="UF32" s="23"/>
      <c r="UG32" s="23"/>
      <c r="UH32" s="23"/>
      <c r="UI32" s="23"/>
      <c r="UJ32" s="23"/>
      <c r="UK32" s="23"/>
      <c r="UL32" s="23"/>
      <c r="UM32" s="23"/>
      <c r="UN32" s="23"/>
      <c r="UO32" s="23"/>
      <c r="UP32" s="23"/>
      <c r="UQ32" s="23"/>
      <c r="UR32" s="23"/>
      <c r="US32" s="23"/>
      <c r="UT32" s="23"/>
      <c r="UU32" s="23"/>
      <c r="UV32" s="23"/>
      <c r="UW32" s="23"/>
      <c r="UX32" s="23"/>
      <c r="UY32" s="23"/>
      <c r="UZ32" s="23"/>
      <c r="VA32" s="23"/>
      <c r="VB32" s="23"/>
      <c r="VC32" s="23"/>
      <c r="VD32" s="23"/>
      <c r="VE32" s="23"/>
      <c r="VF32" s="23"/>
      <c r="VG32" s="23"/>
      <c r="VH32" s="23"/>
      <c r="VI32" s="23"/>
      <c r="VJ32" s="23"/>
      <c r="VK32" s="23"/>
      <c r="VL32" s="23"/>
      <c r="VM32" s="23"/>
      <c r="VN32" s="23"/>
      <c r="VO32" s="23"/>
      <c r="VP32" s="23"/>
      <c r="VQ32" s="23"/>
      <c r="VR32" s="23"/>
      <c r="VS32" s="23"/>
      <c r="VT32" s="23"/>
      <c r="VU32" s="23"/>
      <c r="VV32" s="23"/>
      <c r="VW32" s="23"/>
      <c r="VX32" s="23"/>
      <c r="VY32" s="23"/>
      <c r="VZ32" s="23"/>
      <c r="WA32" s="23"/>
      <c r="WB32" s="23"/>
      <c r="WC32" s="23"/>
      <c r="WD32" s="23"/>
      <c r="WE32" s="23"/>
      <c r="WF32" s="23"/>
      <c r="WG32" s="23"/>
      <c r="WH32" s="23"/>
      <c r="WI32" s="23"/>
      <c r="WJ32" s="23"/>
      <c r="WK32" s="23"/>
      <c r="WL32" s="23"/>
      <c r="WM32" s="23"/>
      <c r="WN32" s="23"/>
      <c r="WO32" s="23"/>
      <c r="WP32" s="23"/>
      <c r="WQ32" s="23"/>
      <c r="WR32" s="23"/>
      <c r="WS32" s="23"/>
      <c r="WT32" s="23"/>
      <c r="WU32" s="23"/>
      <c r="WV32" s="23"/>
      <c r="WW32" s="23"/>
      <c r="WX32" s="23"/>
      <c r="WY32" s="23"/>
      <c r="WZ32" s="23"/>
      <c r="XA32" s="23"/>
      <c r="XB32" s="23"/>
      <c r="XC32" s="23"/>
      <c r="XD32" s="23"/>
      <c r="XE32" s="23"/>
      <c r="XF32" s="23"/>
      <c r="XG32" s="23"/>
      <c r="XH32" s="23"/>
      <c r="XI32" s="23"/>
      <c r="XJ32" s="23"/>
      <c r="XK32" s="23"/>
      <c r="XL32" s="23"/>
      <c r="XM32" s="23"/>
      <c r="XN32" s="23"/>
      <c r="XO32" s="23"/>
      <c r="XP32" s="23"/>
      <c r="XQ32" s="23"/>
      <c r="XR32" s="23"/>
      <c r="XS32" s="23"/>
      <c r="XT32" s="23"/>
      <c r="XU32" s="23"/>
      <c r="XV32" s="23"/>
      <c r="XW32" s="23"/>
      <c r="XX32" s="23"/>
      <c r="XY32" s="23"/>
      <c r="XZ32" s="23"/>
      <c r="YA32" s="23"/>
      <c r="YB32" s="23"/>
      <c r="YC32" s="23"/>
      <c r="YD32" s="23"/>
      <c r="YE32" s="23"/>
      <c r="YF32" s="23"/>
      <c r="YG32" s="23"/>
      <c r="YH32" s="23"/>
      <c r="YI32" s="23"/>
      <c r="YJ32" s="23"/>
      <c r="YK32" s="23"/>
      <c r="YL32" s="23"/>
      <c r="YM32" s="23"/>
      <c r="YN32" s="23"/>
      <c r="YO32" s="23"/>
      <c r="YP32" s="23"/>
      <c r="YQ32" s="23"/>
      <c r="YR32" s="23"/>
      <c r="YS32" s="23"/>
      <c r="YT32" s="23"/>
      <c r="YU32" s="23"/>
      <c r="YV32" s="23"/>
      <c r="YW32" s="23"/>
      <c r="YX32" s="23"/>
      <c r="YY32" s="23"/>
      <c r="YZ32" s="23"/>
      <c r="ZA32" s="23"/>
      <c r="ZB32" s="23"/>
      <c r="ZC32" s="23"/>
      <c r="ZD32" s="23"/>
      <c r="ZE32" s="23"/>
      <c r="ZF32" s="23"/>
      <c r="ZG32" s="23"/>
      <c r="ZH32" s="23"/>
      <c r="ZI32" s="23"/>
      <c r="ZJ32" s="23"/>
      <c r="ZK32" s="23"/>
      <c r="ZL32" s="23"/>
      <c r="ZM32" s="23"/>
      <c r="ZN32" s="23"/>
      <c r="ZO32" s="23"/>
      <c r="ZP32" s="23"/>
      <c r="ZQ32" s="23"/>
      <c r="ZR32" s="23"/>
      <c r="ZS32" s="23"/>
      <c r="ZT32" s="23"/>
      <c r="ZU32" s="23"/>
      <c r="ZV32" s="23"/>
      <c r="ZW32" s="23"/>
      <c r="ZX32" s="23"/>
      <c r="ZY32" s="23"/>
      <c r="ZZ32" s="23"/>
      <c r="AAA32" s="23"/>
      <c r="AAB32" s="23"/>
      <c r="AAC32" s="23"/>
      <c r="AAD32" s="23"/>
      <c r="AAE32" s="23"/>
      <c r="AAF32" s="23"/>
      <c r="AAG32" s="23"/>
      <c r="AAH32" s="23"/>
      <c r="AAI32" s="23"/>
      <c r="AAJ32" s="23"/>
      <c r="AAK32" s="23"/>
      <c r="AAL32" s="23"/>
      <c r="AAM32" s="23"/>
      <c r="AAN32" s="23"/>
      <c r="AAO32" s="23"/>
      <c r="AAP32" s="23"/>
      <c r="AAQ32" s="23"/>
      <c r="AAR32" s="23"/>
      <c r="AAS32" s="23"/>
      <c r="AAT32" s="23"/>
      <c r="AAU32" s="23"/>
      <c r="AAV32" s="23"/>
      <c r="AAW32" s="23"/>
      <c r="AAX32" s="23"/>
      <c r="AAY32" s="23"/>
      <c r="AAZ32" s="23"/>
      <c r="ABA32" s="23"/>
      <c r="ABB32" s="23"/>
      <c r="ABC32" s="23"/>
      <c r="ABD32" s="23"/>
      <c r="ABE32" s="23"/>
      <c r="ABF32" s="23"/>
      <c r="ABG32" s="23"/>
      <c r="ABH32" s="23"/>
      <c r="ABI32" s="23"/>
      <c r="ABJ32" s="23"/>
      <c r="ABK32" s="23"/>
      <c r="ABL32" s="23"/>
      <c r="ABM32" s="23"/>
      <c r="ABN32" s="23"/>
      <c r="ABO32" s="23"/>
      <c r="ABP32" s="23"/>
      <c r="ABQ32" s="23"/>
      <c r="ABR32" s="23"/>
      <c r="ABS32" s="23"/>
      <c r="ABT32" s="23"/>
      <c r="ABU32" s="23"/>
      <c r="ABV32" s="23"/>
      <c r="ABW32" s="23"/>
      <c r="ABX32" s="23"/>
      <c r="ABY32" s="23"/>
      <c r="ABZ32" s="23"/>
      <c r="ACA32" s="23"/>
      <c r="ACB32" s="23"/>
      <c r="ACC32" s="23"/>
      <c r="ACD32" s="23"/>
      <c r="ACE32" s="23"/>
      <c r="ACF32" s="23"/>
      <c r="ACG32" s="23"/>
      <c r="ACH32" s="23"/>
      <c r="ACI32" s="23"/>
      <c r="ACJ32" s="23"/>
      <c r="ACK32" s="23"/>
      <c r="ACL32" s="23"/>
      <c r="ACM32" s="23"/>
      <c r="ACN32" s="23"/>
      <c r="ACO32" s="23"/>
      <c r="ACP32" s="23"/>
      <c r="ACQ32" s="23"/>
      <c r="ACR32" s="23"/>
      <c r="ACS32" s="23"/>
      <c r="ACT32" s="23"/>
      <c r="ACU32" s="23"/>
      <c r="ACV32" s="23"/>
      <c r="ACW32" s="23"/>
      <c r="ACX32" s="23"/>
      <c r="ACY32" s="23"/>
      <c r="ACZ32" s="23"/>
      <c r="ADA32" s="23"/>
      <c r="ADB32" s="23"/>
      <c r="ADC32" s="23"/>
      <c r="ADD32" s="23"/>
      <c r="ADE32" s="23"/>
      <c r="ADF32" s="23"/>
      <c r="ADG32" s="23"/>
      <c r="ADH32" s="23"/>
      <c r="ADI32" s="23"/>
      <c r="ADJ32" s="23"/>
      <c r="ADK32" s="23"/>
      <c r="ADL32" s="23"/>
      <c r="ADM32" s="23"/>
      <c r="ADN32" s="23"/>
      <c r="ADO32" s="23"/>
      <c r="ADP32" s="23"/>
      <c r="ADQ32" s="23"/>
      <c r="ADR32" s="23"/>
      <c r="ADS32" s="23"/>
      <c r="ADT32" s="23"/>
      <c r="ADU32" s="23"/>
      <c r="ADV32" s="23"/>
      <c r="ADW32" s="23"/>
      <c r="ADX32" s="23"/>
      <c r="ADY32" s="23"/>
      <c r="ADZ32" s="23"/>
      <c r="AEA32" s="23"/>
      <c r="AEB32" s="23"/>
      <c r="AEC32" s="23"/>
      <c r="AED32" s="23"/>
      <c r="AEE32" s="23"/>
      <c r="AEF32" s="23"/>
      <c r="AEG32" s="23"/>
      <c r="AEH32" s="23"/>
      <c r="AEI32" s="23"/>
      <c r="AEJ32" s="23"/>
      <c r="AEK32" s="23"/>
      <c r="AEL32" s="23"/>
      <c r="AEM32" s="23"/>
      <c r="AEN32" s="23"/>
      <c r="AEO32" s="23"/>
      <c r="AEP32" s="23"/>
      <c r="AEQ32" s="23"/>
      <c r="AER32" s="23"/>
      <c r="AES32" s="23"/>
      <c r="AET32" s="23"/>
      <c r="AEU32" s="23"/>
      <c r="AEV32" s="23"/>
      <c r="AEW32" s="23"/>
      <c r="AEX32" s="23"/>
      <c r="AEY32" s="23"/>
      <c r="AEZ32" s="23"/>
      <c r="AFA32" s="23"/>
      <c r="AFB32" s="23"/>
      <c r="AFC32" s="23"/>
      <c r="AFD32" s="23"/>
      <c r="AFE32" s="23"/>
      <c r="AFF32" s="23"/>
      <c r="AFG32" s="23"/>
      <c r="AFH32" s="23"/>
      <c r="AFI32" s="23"/>
      <c r="AFJ32" s="23"/>
      <c r="AFK32" s="23"/>
      <c r="AFL32" s="23"/>
      <c r="AFM32" s="23"/>
      <c r="AFN32" s="23"/>
      <c r="AFO32" s="23"/>
      <c r="AFP32" s="23"/>
      <c r="AFQ32" s="23"/>
      <c r="AFR32" s="23"/>
      <c r="AFS32" s="23"/>
      <c r="AFT32" s="23"/>
      <c r="AFU32" s="23"/>
      <c r="AFV32" s="23"/>
      <c r="AFW32" s="23"/>
      <c r="AFX32" s="23"/>
      <c r="AFY32" s="23"/>
      <c r="AFZ32" s="23"/>
      <c r="AGA32" s="23"/>
      <c r="AGB32" s="23"/>
      <c r="AGC32" s="23"/>
      <c r="AGD32" s="23"/>
      <c r="AGE32" s="23"/>
      <c r="AGF32" s="23"/>
      <c r="AGG32" s="23"/>
      <c r="AGH32" s="23"/>
      <c r="AGI32" s="23"/>
      <c r="AGJ32" s="23"/>
      <c r="AGK32" s="23"/>
      <c r="AGL32" s="23"/>
      <c r="AGM32" s="23"/>
      <c r="AGN32" s="23"/>
      <c r="AGO32" s="23"/>
      <c r="AGP32" s="23"/>
      <c r="AGQ32" s="23"/>
      <c r="AGR32" s="23"/>
      <c r="AGS32" s="23"/>
      <c r="AGT32" s="23"/>
      <c r="AGU32" s="23"/>
      <c r="AGV32" s="23"/>
      <c r="AGW32" s="23"/>
      <c r="AGX32" s="23"/>
      <c r="AGY32" s="23"/>
      <c r="AGZ32" s="23"/>
      <c r="AHA32" s="23"/>
      <c r="AHB32" s="23"/>
      <c r="AHC32" s="23"/>
      <c r="AHD32" s="23"/>
      <c r="AHE32" s="23"/>
      <c r="AHF32" s="23"/>
      <c r="AHG32" s="23"/>
      <c r="AHH32" s="23"/>
      <c r="AHI32" s="23"/>
      <c r="AHJ32" s="23"/>
      <c r="AHK32" s="23"/>
      <c r="AHL32" s="23"/>
      <c r="AHM32" s="23"/>
      <c r="AHN32" s="23"/>
      <c r="AHO32" s="23"/>
      <c r="AHP32" s="23"/>
      <c r="AHQ32" s="23"/>
      <c r="AHR32" s="23"/>
      <c r="AHS32" s="23"/>
      <c r="AHT32" s="23"/>
      <c r="AHU32" s="23"/>
      <c r="AHV32" s="23"/>
      <c r="AHW32" s="23"/>
      <c r="AHX32" s="23"/>
      <c r="AHY32" s="23"/>
      <c r="AHZ32" s="23"/>
      <c r="AIA32" s="23"/>
      <c r="AIB32" s="23"/>
      <c r="AIC32" s="23"/>
      <c r="AID32" s="23"/>
      <c r="AIE32" s="23"/>
      <c r="AIF32" s="23"/>
      <c r="AIG32" s="23"/>
      <c r="AIH32" s="23"/>
      <c r="AII32" s="23"/>
      <c r="AIJ32" s="23"/>
      <c r="AIK32" s="23"/>
      <c r="AIL32" s="23"/>
      <c r="AIM32" s="23"/>
      <c r="AIN32" s="23"/>
      <c r="AIO32" s="23"/>
      <c r="AIP32" s="23"/>
      <c r="AIQ32" s="23"/>
      <c r="AIR32" s="23"/>
      <c r="AIS32" s="23"/>
      <c r="AIT32" s="23"/>
      <c r="AIU32" s="23"/>
      <c r="AIV32" s="23"/>
      <c r="AIW32" s="23"/>
      <c r="AIX32" s="23"/>
      <c r="AIY32" s="23"/>
      <c r="AIZ32" s="23"/>
      <c r="AJA32" s="23"/>
      <c r="AJB32" s="23"/>
      <c r="AJC32" s="23"/>
      <c r="AJD32" s="23"/>
      <c r="AJE32" s="23"/>
      <c r="AJF32" s="23"/>
      <c r="AJG32" s="23"/>
      <c r="AJH32" s="23"/>
      <c r="AJI32" s="23"/>
      <c r="AJJ32" s="23"/>
      <c r="AJK32" s="23"/>
      <c r="AJL32" s="23"/>
      <c r="AJM32" s="23"/>
      <c r="AJN32" s="23"/>
      <c r="AJO32" s="23"/>
      <c r="AJP32" s="23"/>
      <c r="AJQ32" s="23"/>
      <c r="AJR32" s="23"/>
      <c r="AJS32" s="23"/>
      <c r="AJT32" s="23"/>
      <c r="AJU32" s="23"/>
      <c r="AJV32" s="23"/>
      <c r="AJW32" s="23"/>
      <c r="AJX32" s="23"/>
      <c r="AJY32" s="23"/>
      <c r="AJZ32" s="23"/>
      <c r="AKA32" s="23"/>
      <c r="AKB32" s="23"/>
      <c r="AKC32" s="23"/>
      <c r="AKD32" s="23"/>
      <c r="AKE32" s="23"/>
      <c r="AKF32" s="23"/>
      <c r="AKG32" s="23"/>
      <c r="AKH32" s="23"/>
      <c r="AKI32" s="23"/>
      <c r="AKJ32" s="23"/>
      <c r="AKK32" s="23"/>
      <c r="AKL32" s="23"/>
      <c r="AKM32" s="23"/>
      <c r="AKN32" s="23"/>
      <c r="AKO32" s="23"/>
      <c r="AKP32" s="23"/>
      <c r="AKQ32" s="23"/>
      <c r="AKR32" s="23"/>
      <c r="AKS32" s="23"/>
      <c r="AKT32" s="23"/>
      <c r="AKU32" s="23"/>
      <c r="AKV32" s="23"/>
      <c r="AKW32" s="23"/>
      <c r="AKX32" s="23"/>
      <c r="AKY32" s="23"/>
      <c r="AKZ32" s="23"/>
      <c r="ALA32" s="23"/>
      <c r="ALB32" s="23"/>
      <c r="ALC32" s="23"/>
      <c r="ALD32" s="23"/>
      <c r="ALE32" s="23"/>
      <c r="ALF32" s="23"/>
      <c r="ALG32" s="23"/>
      <c r="ALH32" s="23"/>
      <c r="ALI32" s="23"/>
      <c r="ALJ32" s="23"/>
      <c r="ALK32" s="23"/>
      <c r="ALL32" s="23"/>
      <c r="ALM32" s="23"/>
      <c r="ALN32" s="23"/>
      <c r="ALO32" s="23"/>
      <c r="ALP32" s="23"/>
      <c r="ALQ32" s="23"/>
      <c r="ALR32" s="23"/>
      <c r="ALS32" s="23"/>
      <c r="ALT32" s="23"/>
      <c r="ALU32" s="23"/>
      <c r="ALV32" s="23"/>
      <c r="ALW32" s="23"/>
      <c r="ALX32" s="23"/>
      <c r="ALY32" s="23"/>
      <c r="ALZ32" s="23"/>
      <c r="AMA32" s="23"/>
      <c r="AMB32" s="23"/>
      <c r="AMC32" s="23"/>
      <c r="AMD32" s="23"/>
      <c r="AME32" s="23"/>
      <c r="AMF32" s="23"/>
      <c r="AMG32" s="23"/>
      <c r="AMH32" s="23"/>
      <c r="AMI32" s="23"/>
      <c r="AMJ32" s="23"/>
      <c r="AMK32" s="23"/>
      <c r="AML32" s="23"/>
      <c r="AMM32" s="23"/>
      <c r="AMN32" s="23"/>
      <c r="AMO32" s="23"/>
      <c r="AMP32" s="23"/>
      <c r="AMQ32" s="23"/>
      <c r="AMR32" s="23"/>
      <c r="AMS32" s="23"/>
      <c r="AMT32" s="23"/>
      <c r="AMU32" s="23"/>
      <c r="AMV32" s="23"/>
      <c r="AMW32" s="23"/>
      <c r="AMX32" s="23"/>
      <c r="AMY32" s="23"/>
      <c r="AMZ32" s="23"/>
      <c r="ANA32" s="23"/>
      <c r="ANB32" s="23"/>
      <c r="ANC32" s="23"/>
      <c r="AND32" s="23"/>
      <c r="ANE32" s="23"/>
      <c r="ANF32" s="23"/>
      <c r="ANG32" s="23"/>
      <c r="ANH32" s="23"/>
      <c r="ANI32" s="23"/>
      <c r="ANJ32" s="23"/>
      <c r="ANK32" s="23"/>
      <c r="ANL32" s="23"/>
      <c r="ANM32" s="23"/>
      <c r="ANN32" s="23"/>
      <c r="ANO32" s="23"/>
      <c r="ANP32" s="23"/>
      <c r="ANQ32" s="23"/>
      <c r="ANR32" s="23"/>
      <c r="ANS32" s="23"/>
      <c r="ANT32" s="23"/>
      <c r="ANU32" s="23"/>
      <c r="ANV32" s="23"/>
      <c r="ANW32" s="23"/>
      <c r="ANX32" s="23"/>
      <c r="ANY32" s="23"/>
      <c r="ANZ32" s="23"/>
      <c r="AOA32" s="23"/>
      <c r="AOB32" s="23"/>
      <c r="AOC32" s="23"/>
      <c r="AOD32" s="23"/>
      <c r="AOE32" s="23"/>
      <c r="AOF32" s="23"/>
      <c r="AOG32" s="23"/>
      <c r="AOH32" s="23"/>
      <c r="AOI32" s="23"/>
      <c r="AOJ32" s="23"/>
      <c r="AOK32" s="23"/>
      <c r="AOL32" s="23"/>
      <c r="AOM32" s="23"/>
      <c r="AON32" s="23"/>
      <c r="AOO32" s="23"/>
    </row>
    <row r="33" spans="1:1081" ht="24.95" customHeight="1" x14ac:dyDescent="0.55000000000000004">
      <c r="A33" s="217"/>
      <c r="B33" s="39"/>
      <c r="C33" s="68"/>
      <c r="D33" s="53"/>
      <c r="E33" s="53"/>
      <c r="F33" s="88"/>
      <c r="G33" s="79"/>
      <c r="H33" s="53"/>
      <c r="I33" s="54"/>
      <c r="J33" s="89"/>
      <c r="K33" s="56"/>
      <c r="L33" s="56"/>
      <c r="M33" s="56"/>
      <c r="N33" s="56"/>
      <c r="O33" s="56"/>
      <c r="P33" s="57"/>
      <c r="Q33" s="57"/>
      <c r="R33" s="56"/>
      <c r="S33" s="56"/>
      <c r="T33" s="56"/>
      <c r="U33" s="56"/>
      <c r="V33" s="56"/>
      <c r="W33" s="57"/>
      <c r="X33" s="57"/>
      <c r="Y33" s="56"/>
      <c r="Z33" s="56"/>
      <c r="AA33" s="56"/>
      <c r="AB33" s="56"/>
      <c r="AC33" s="56"/>
      <c r="AD33" s="57"/>
      <c r="AE33" s="57"/>
      <c r="AF33" s="56"/>
      <c r="AG33" s="56"/>
      <c r="AH33" s="56"/>
      <c r="AI33" s="56"/>
      <c r="AJ33" s="56"/>
      <c r="AK33" s="57"/>
      <c r="AL33" s="57"/>
      <c r="AM33" s="56"/>
      <c r="AN33" s="56"/>
      <c r="AO33" s="56"/>
      <c r="AP33" s="56"/>
      <c r="AQ33" s="56"/>
      <c r="AR33" s="57"/>
      <c r="AS33" s="57"/>
      <c r="AT33" s="56"/>
      <c r="AU33" s="56"/>
      <c r="AV33" s="56"/>
      <c r="AW33" s="56"/>
      <c r="AX33" s="56"/>
      <c r="AY33" s="57"/>
      <c r="AZ33" s="57"/>
      <c r="BA33" s="58"/>
      <c r="BB33" s="59"/>
      <c r="BC33" s="56"/>
      <c r="BD33" s="56"/>
      <c r="BE33" s="56"/>
      <c r="BF33" s="57"/>
      <c r="BG33" s="138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156"/>
      <c r="EO33" s="156"/>
      <c r="EP33" s="156"/>
      <c r="EQ33" s="156"/>
      <c r="ER33" s="156"/>
      <c r="ES33" s="156"/>
      <c r="ET33" s="156"/>
      <c r="EU33" s="156"/>
      <c r="EV33" s="156"/>
      <c r="EW33" s="39"/>
      <c r="EX33" s="219"/>
      <c r="EY33" s="51"/>
      <c r="EZ33" s="51"/>
      <c r="FA33" s="51"/>
      <c r="FB33" s="51"/>
      <c r="FC33" s="51"/>
      <c r="FD33" s="51"/>
      <c r="FE33" s="51"/>
      <c r="FF33" s="51"/>
      <c r="FG33" s="51"/>
      <c r="FH33" s="51"/>
      <c r="FI33" s="51"/>
      <c r="FJ33" s="51"/>
      <c r="FK33" s="51"/>
      <c r="FL33" s="51"/>
      <c r="FM33" s="51"/>
      <c r="FN33" s="51"/>
      <c r="FO33" s="51"/>
      <c r="FP33" s="51"/>
      <c r="FQ33" s="51"/>
      <c r="FR33" s="51"/>
      <c r="FS33" s="51"/>
      <c r="FT33" s="51"/>
      <c r="FU33" s="51"/>
      <c r="FV33" s="51"/>
      <c r="FW33" s="51"/>
      <c r="FX33" s="51"/>
      <c r="FY33" s="51"/>
      <c r="FZ33" s="51"/>
      <c r="GA33" s="51"/>
      <c r="GB33" s="51"/>
      <c r="GC33" s="51"/>
      <c r="GD33" s="51"/>
      <c r="GE33" s="51"/>
      <c r="GF33" s="51"/>
      <c r="GG33" s="51"/>
      <c r="GH33" s="51"/>
      <c r="GI33" s="51"/>
      <c r="GJ33" s="51"/>
      <c r="GK33" s="51"/>
      <c r="GL33" s="51"/>
      <c r="GM33" s="51"/>
      <c r="GN33" s="51"/>
      <c r="GO33" s="51"/>
      <c r="GP33" s="51"/>
      <c r="GQ33" s="51"/>
      <c r="GR33" s="51"/>
      <c r="GS33" s="51"/>
      <c r="GT33" s="51"/>
      <c r="GU33" s="64"/>
      <c r="GV33" s="64"/>
      <c r="GW33" s="64"/>
      <c r="GX33" s="64"/>
      <c r="GY33" s="64"/>
      <c r="GZ33" s="64"/>
      <c r="HA33" s="64"/>
      <c r="HB33" s="51"/>
      <c r="HC33" s="51"/>
      <c r="HD33" s="51"/>
      <c r="HE33" s="51"/>
      <c r="HF33" s="51"/>
      <c r="HG33" s="51"/>
      <c r="HH33" s="51"/>
      <c r="HI33" s="51"/>
      <c r="HJ33" s="51"/>
      <c r="HK33" s="51"/>
      <c r="HL33" s="51"/>
      <c r="HM33" s="51"/>
      <c r="HN33" s="51"/>
      <c r="HO33" s="51"/>
      <c r="HP33" s="51"/>
      <c r="HQ33" s="51"/>
      <c r="HR33" s="51"/>
      <c r="HS33" s="51"/>
      <c r="HT33" s="51"/>
      <c r="HU33" s="51"/>
      <c r="HV33" s="51"/>
      <c r="HW33" s="51"/>
      <c r="HX33" s="51"/>
      <c r="HY33" s="51"/>
      <c r="HZ33" s="51"/>
      <c r="IA33" s="51"/>
      <c r="IB33" s="51"/>
      <c r="IC33" s="51"/>
      <c r="ID33" s="51"/>
      <c r="IE33" s="51"/>
      <c r="IF33" s="51"/>
      <c r="IG33" s="51"/>
      <c r="IH33" s="51"/>
      <c r="II33" s="51"/>
      <c r="IJ33" s="51"/>
      <c r="IK33" s="51"/>
      <c r="IL33" s="51"/>
      <c r="IM33" s="51"/>
      <c r="IN33" s="51"/>
      <c r="IO33" s="51"/>
      <c r="IP33" s="51"/>
      <c r="IQ33" s="51"/>
      <c r="IR33" s="51"/>
      <c r="IS33" s="51"/>
      <c r="IT33" s="51"/>
      <c r="IU33" s="51"/>
      <c r="IV33" s="51"/>
      <c r="IW33" s="51"/>
      <c r="IX33" s="51"/>
      <c r="IY33" s="51"/>
      <c r="IZ33" s="51"/>
      <c r="JA33" s="51"/>
      <c r="JB33" s="51"/>
      <c r="JC33" s="51"/>
      <c r="JD33" s="51"/>
      <c r="JE33" s="51"/>
      <c r="JF33" s="51"/>
      <c r="JG33" s="51"/>
      <c r="JH33" s="51"/>
      <c r="JI33" s="51"/>
      <c r="JJ33" s="51"/>
      <c r="JK33" s="51"/>
      <c r="JL33" s="51"/>
      <c r="JM33" s="51"/>
      <c r="JN33" s="51"/>
      <c r="JO33" s="51"/>
      <c r="JP33" s="51"/>
      <c r="JQ33" s="51"/>
      <c r="JR33" s="51"/>
      <c r="JS33" s="51"/>
      <c r="JT33" s="51"/>
      <c r="JU33" s="51"/>
      <c r="JV33" s="51"/>
      <c r="JW33" s="51"/>
      <c r="JX33" s="51"/>
      <c r="JY33" s="51"/>
      <c r="JZ33" s="51"/>
      <c r="KA33" s="51"/>
      <c r="KB33" s="51"/>
      <c r="KC33" s="51"/>
      <c r="KD33" s="51"/>
      <c r="KE33" s="51"/>
      <c r="KF33" s="51"/>
      <c r="KG33" s="51"/>
      <c r="KH33" s="51"/>
      <c r="KI33" s="51"/>
      <c r="KJ33" s="51"/>
      <c r="KK33" s="51"/>
      <c r="KL33" s="51"/>
      <c r="KM33" s="51"/>
      <c r="KN33" s="51"/>
    </row>
    <row r="34" spans="1:1081" ht="24.95" customHeight="1" x14ac:dyDescent="0.55000000000000004">
      <c r="A34" s="218"/>
      <c r="B34" s="39"/>
      <c r="C34" s="90"/>
      <c r="D34" s="53"/>
      <c r="E34" s="53"/>
      <c r="F34" s="88"/>
      <c r="G34" s="79"/>
      <c r="H34" s="53"/>
      <c r="I34" s="54"/>
      <c r="J34" s="55"/>
      <c r="K34" s="56"/>
      <c r="L34" s="56"/>
      <c r="M34" s="56"/>
      <c r="N34" s="56"/>
      <c r="O34" s="56"/>
      <c r="P34" s="57"/>
      <c r="Q34" s="57"/>
      <c r="R34" s="56"/>
      <c r="S34" s="56"/>
      <c r="T34" s="56"/>
      <c r="U34" s="56"/>
      <c r="V34" s="56"/>
      <c r="W34" s="57"/>
      <c r="X34" s="57"/>
      <c r="Y34" s="56"/>
      <c r="Z34" s="56"/>
      <c r="AA34" s="56"/>
      <c r="AB34" s="56"/>
      <c r="AC34" s="56"/>
      <c r="AD34" s="57"/>
      <c r="AE34" s="57"/>
      <c r="AF34" s="56"/>
      <c r="AG34" s="56"/>
      <c r="AH34" s="56"/>
      <c r="AI34" s="56"/>
      <c r="AJ34" s="56"/>
      <c r="AK34" s="57"/>
      <c r="AL34" s="57"/>
      <c r="AM34" s="56"/>
      <c r="AN34" s="56"/>
      <c r="AO34" s="56"/>
      <c r="AP34" s="56"/>
      <c r="AQ34" s="56"/>
      <c r="AR34" s="57"/>
      <c r="AS34" s="57"/>
      <c r="AT34" s="56"/>
      <c r="AU34" s="56"/>
      <c r="AV34" s="56"/>
      <c r="AW34" s="56"/>
      <c r="AX34" s="56"/>
      <c r="AY34" s="57"/>
      <c r="AZ34" s="57"/>
      <c r="BA34" s="58"/>
      <c r="BB34" s="59"/>
      <c r="BC34" s="56"/>
      <c r="BD34" s="56"/>
      <c r="BE34" s="56"/>
      <c r="BF34" s="57"/>
      <c r="BG34" s="138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157"/>
      <c r="EO34" s="157"/>
      <c r="EP34" s="157"/>
      <c r="EQ34" s="157"/>
      <c r="ER34" s="157"/>
      <c r="ES34" s="157"/>
      <c r="ET34" s="157"/>
      <c r="EU34" s="157"/>
      <c r="EV34" s="157"/>
      <c r="EW34" s="39"/>
      <c r="EX34" s="220"/>
      <c r="EY34" s="51"/>
      <c r="EZ34" s="51"/>
      <c r="FA34" s="51"/>
      <c r="FB34" s="51"/>
      <c r="FC34" s="51"/>
      <c r="FD34" s="51"/>
      <c r="FE34" s="51"/>
      <c r="FF34" s="51"/>
      <c r="FG34" s="51"/>
      <c r="FH34" s="51"/>
      <c r="FI34" s="51"/>
      <c r="FJ34" s="51"/>
      <c r="FK34" s="51"/>
      <c r="FL34" s="51"/>
      <c r="FM34" s="51"/>
      <c r="FN34" s="51"/>
      <c r="FO34" s="51"/>
      <c r="FP34" s="51"/>
      <c r="FQ34" s="51"/>
      <c r="FR34" s="51"/>
      <c r="FS34" s="51"/>
      <c r="FT34" s="51"/>
      <c r="FU34" s="51"/>
      <c r="FV34" s="51"/>
      <c r="FW34" s="51"/>
      <c r="FX34" s="51"/>
      <c r="FY34" s="51"/>
      <c r="FZ34" s="51"/>
      <c r="GA34" s="51"/>
      <c r="GB34" s="51"/>
      <c r="GC34" s="51"/>
      <c r="GD34" s="51"/>
      <c r="GE34" s="51"/>
      <c r="GF34" s="51"/>
      <c r="GG34" s="51"/>
      <c r="GH34" s="51"/>
      <c r="GI34" s="51"/>
      <c r="GJ34" s="51"/>
      <c r="GK34" s="51"/>
      <c r="GL34" s="51"/>
      <c r="GM34" s="51"/>
      <c r="GN34" s="51"/>
      <c r="GO34" s="51"/>
      <c r="GP34" s="51"/>
      <c r="GQ34" s="51"/>
      <c r="GR34" s="51"/>
      <c r="GS34" s="51"/>
      <c r="GT34" s="51"/>
      <c r="GU34" s="51"/>
      <c r="GV34" s="51"/>
      <c r="GW34" s="51"/>
      <c r="GX34" s="51"/>
      <c r="GY34" s="51"/>
      <c r="GZ34" s="51"/>
      <c r="HA34" s="51"/>
      <c r="HB34" s="51"/>
      <c r="HC34" s="51"/>
      <c r="HD34" s="51"/>
      <c r="HE34" s="51"/>
      <c r="HF34" s="51"/>
      <c r="HG34" s="51"/>
      <c r="HH34" s="51"/>
      <c r="HI34" s="51"/>
      <c r="HJ34" s="51"/>
      <c r="HK34" s="51"/>
      <c r="HL34" s="51"/>
      <c r="HM34" s="51"/>
      <c r="HN34" s="51"/>
      <c r="HO34" s="51"/>
      <c r="HP34" s="51"/>
      <c r="HQ34" s="51"/>
      <c r="HR34" s="51"/>
      <c r="HS34" s="51"/>
      <c r="HT34" s="51"/>
      <c r="HU34" s="51"/>
      <c r="HV34" s="51"/>
      <c r="HW34" s="51"/>
      <c r="HX34" s="51"/>
      <c r="HY34" s="51"/>
      <c r="HZ34" s="51"/>
      <c r="IA34" s="51"/>
      <c r="IB34" s="51"/>
      <c r="IC34" s="51"/>
      <c r="ID34" s="51"/>
      <c r="IE34" s="51"/>
      <c r="IF34" s="51"/>
      <c r="IG34" s="51"/>
      <c r="IH34" s="51"/>
      <c r="II34" s="51"/>
      <c r="IJ34" s="51"/>
      <c r="IK34" s="51"/>
      <c r="IL34" s="51"/>
      <c r="IM34" s="51"/>
      <c r="IN34" s="51"/>
      <c r="IO34" s="51"/>
      <c r="IP34" s="51"/>
      <c r="IQ34" s="51"/>
      <c r="IR34" s="51"/>
      <c r="IS34" s="51"/>
      <c r="IT34" s="51"/>
      <c r="IU34" s="51"/>
      <c r="IV34" s="51"/>
      <c r="IW34" s="51"/>
      <c r="IX34" s="51"/>
      <c r="IY34" s="51"/>
      <c r="IZ34" s="51"/>
      <c r="JA34" s="51"/>
      <c r="JB34" s="51"/>
      <c r="JC34" s="51"/>
      <c r="JD34" s="51"/>
      <c r="JE34" s="51"/>
      <c r="JF34" s="51"/>
      <c r="JG34" s="51"/>
      <c r="JH34" s="51"/>
      <c r="JI34" s="51"/>
      <c r="JJ34" s="51"/>
      <c r="JK34" s="51"/>
      <c r="JL34" s="51"/>
      <c r="JM34" s="51"/>
      <c r="JN34" s="51"/>
      <c r="JO34" s="51"/>
      <c r="JP34" s="51"/>
      <c r="JQ34" s="51"/>
      <c r="JR34" s="51"/>
      <c r="JS34" s="51"/>
      <c r="JT34" s="51"/>
      <c r="JU34" s="51"/>
      <c r="JV34" s="51"/>
      <c r="JW34" s="51"/>
      <c r="JX34" s="51"/>
      <c r="JY34" s="51"/>
      <c r="JZ34" s="51"/>
      <c r="KA34" s="51"/>
      <c r="KB34" s="51"/>
      <c r="KC34" s="51"/>
      <c r="KD34" s="51"/>
      <c r="KE34" s="51"/>
      <c r="KF34" s="51"/>
      <c r="KG34" s="51"/>
      <c r="KH34" s="51"/>
      <c r="KI34" s="51"/>
      <c r="KJ34" s="51"/>
      <c r="KK34" s="51"/>
      <c r="KL34" s="51"/>
      <c r="KM34" s="51"/>
      <c r="KN34" s="51"/>
    </row>
    <row r="35" spans="1:1081" ht="24.95" customHeight="1" x14ac:dyDescent="0.55000000000000004">
      <c r="A35" s="218"/>
      <c r="B35" s="39"/>
      <c r="C35" s="68"/>
      <c r="D35" s="53"/>
      <c r="E35" s="53"/>
      <c r="F35" s="88"/>
      <c r="G35" s="79"/>
      <c r="H35" s="53"/>
      <c r="I35" s="69"/>
      <c r="J35" s="55"/>
      <c r="K35" s="56"/>
      <c r="L35" s="56"/>
      <c r="M35" s="56"/>
      <c r="N35" s="56"/>
      <c r="O35" s="56"/>
      <c r="P35" s="57"/>
      <c r="Q35" s="57"/>
      <c r="R35" s="56"/>
      <c r="S35" s="56"/>
      <c r="T35" s="56"/>
      <c r="U35" s="56"/>
      <c r="V35" s="56"/>
      <c r="W35" s="57"/>
      <c r="X35" s="57"/>
      <c r="Y35" s="56"/>
      <c r="Z35" s="56"/>
      <c r="AA35" s="56"/>
      <c r="AB35" s="56"/>
      <c r="AC35" s="56"/>
      <c r="AD35" s="57"/>
      <c r="AE35" s="57"/>
      <c r="AF35" s="56"/>
      <c r="AG35" s="56"/>
      <c r="AH35" s="56"/>
      <c r="AI35" s="56"/>
      <c r="AJ35" s="56"/>
      <c r="AK35" s="57"/>
      <c r="AL35" s="57"/>
      <c r="AM35" s="56"/>
      <c r="AN35" s="56"/>
      <c r="AO35" s="56"/>
      <c r="AP35" s="56"/>
      <c r="AQ35" s="56"/>
      <c r="AR35" s="57"/>
      <c r="AS35" s="57"/>
      <c r="AT35" s="56"/>
      <c r="AU35" s="56"/>
      <c r="AV35" s="56"/>
      <c r="AW35" s="56"/>
      <c r="AX35" s="56"/>
      <c r="AY35" s="57"/>
      <c r="AZ35" s="57"/>
      <c r="BA35" s="58"/>
      <c r="BB35" s="59"/>
      <c r="BC35" s="56"/>
      <c r="BD35" s="56"/>
      <c r="BE35" s="56"/>
      <c r="BF35" s="57"/>
      <c r="BG35" s="138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157"/>
      <c r="EO35" s="157"/>
      <c r="EP35" s="157"/>
      <c r="EQ35" s="157"/>
      <c r="ER35" s="157"/>
      <c r="ES35" s="157"/>
      <c r="ET35" s="157"/>
      <c r="EU35" s="157"/>
      <c r="EV35" s="157"/>
      <c r="EW35" s="39"/>
      <c r="EX35" s="220"/>
      <c r="EY35" s="51"/>
      <c r="EZ35" s="51"/>
      <c r="FA35" s="51"/>
      <c r="FB35" s="51"/>
      <c r="FC35" s="51"/>
      <c r="FD35" s="51"/>
      <c r="FE35" s="51"/>
      <c r="FF35" s="51"/>
      <c r="FG35" s="51"/>
      <c r="FH35" s="51"/>
      <c r="FI35" s="51"/>
      <c r="FJ35" s="51"/>
      <c r="FK35" s="51"/>
      <c r="FL35" s="51"/>
      <c r="FM35" s="51"/>
      <c r="FN35" s="51"/>
      <c r="FO35" s="51"/>
      <c r="FP35" s="51"/>
      <c r="FQ35" s="51"/>
      <c r="FR35" s="51"/>
      <c r="FS35" s="51"/>
      <c r="FT35" s="51"/>
      <c r="FU35" s="51"/>
      <c r="FV35" s="51"/>
      <c r="FW35" s="51"/>
      <c r="FX35" s="51"/>
      <c r="FY35" s="51"/>
      <c r="FZ35" s="51"/>
      <c r="GA35" s="51"/>
      <c r="GB35" s="51"/>
      <c r="GC35" s="51"/>
      <c r="GD35" s="51"/>
      <c r="GE35" s="51"/>
      <c r="GF35" s="51"/>
      <c r="GG35" s="51"/>
      <c r="GH35" s="51"/>
      <c r="GI35" s="51"/>
      <c r="GJ35" s="51"/>
      <c r="GK35" s="51"/>
      <c r="GL35" s="51"/>
      <c r="GM35" s="51"/>
      <c r="GN35" s="51"/>
      <c r="GO35" s="51"/>
      <c r="GP35" s="51"/>
      <c r="GQ35" s="51"/>
      <c r="GR35" s="51"/>
      <c r="GS35" s="51"/>
      <c r="GT35" s="51"/>
      <c r="GU35" s="51"/>
      <c r="GV35" s="51"/>
      <c r="GW35" s="51"/>
      <c r="GX35" s="51"/>
      <c r="GY35" s="51"/>
      <c r="GZ35" s="51"/>
      <c r="HA35" s="51"/>
      <c r="HB35" s="51"/>
      <c r="HC35" s="51"/>
      <c r="HD35" s="51"/>
      <c r="HE35" s="51"/>
      <c r="HF35" s="51"/>
      <c r="HG35" s="51"/>
      <c r="HH35" s="51"/>
      <c r="HI35" s="51"/>
      <c r="HJ35" s="51"/>
      <c r="HK35" s="51"/>
      <c r="HL35" s="51"/>
      <c r="HM35" s="51"/>
      <c r="HN35" s="51"/>
      <c r="HO35" s="51"/>
      <c r="HP35" s="51"/>
      <c r="HQ35" s="51"/>
      <c r="HR35" s="51"/>
      <c r="HS35" s="51"/>
      <c r="HT35" s="51"/>
      <c r="HU35" s="51"/>
      <c r="HV35" s="51"/>
      <c r="HW35" s="51"/>
      <c r="HX35" s="51"/>
      <c r="HY35" s="51"/>
      <c r="HZ35" s="51"/>
      <c r="IA35" s="51"/>
      <c r="IB35" s="51"/>
      <c r="IC35" s="51"/>
      <c r="ID35" s="51"/>
      <c r="IE35" s="51"/>
      <c r="IF35" s="51"/>
      <c r="IG35" s="51"/>
      <c r="IH35" s="51"/>
      <c r="II35" s="51"/>
      <c r="IJ35" s="51"/>
      <c r="IK35" s="51"/>
      <c r="IL35" s="51"/>
      <c r="IM35" s="51"/>
      <c r="IN35" s="51"/>
      <c r="IO35" s="51"/>
      <c r="IP35" s="51"/>
      <c r="IQ35" s="51"/>
      <c r="IR35" s="51"/>
      <c r="IS35" s="51"/>
      <c r="IT35" s="51"/>
      <c r="IU35" s="51"/>
      <c r="IV35" s="51"/>
      <c r="IW35" s="51"/>
      <c r="IX35" s="51"/>
      <c r="IY35" s="51"/>
      <c r="IZ35" s="51"/>
      <c r="JA35" s="51"/>
      <c r="JB35" s="51"/>
      <c r="JC35" s="51"/>
      <c r="JD35" s="51"/>
      <c r="JE35" s="51"/>
      <c r="JF35" s="51"/>
      <c r="JG35" s="51"/>
      <c r="JH35" s="51"/>
      <c r="JI35" s="51"/>
      <c r="JJ35" s="51"/>
      <c r="JK35" s="51"/>
      <c r="JL35" s="51"/>
      <c r="JM35" s="51"/>
      <c r="JN35" s="51"/>
      <c r="JO35" s="51"/>
      <c r="JP35" s="51"/>
      <c r="JQ35" s="51"/>
      <c r="JR35" s="51"/>
      <c r="JS35" s="51"/>
      <c r="JT35" s="51"/>
      <c r="JU35" s="51"/>
      <c r="JV35" s="51"/>
      <c r="JW35" s="51"/>
      <c r="JX35" s="51"/>
      <c r="JY35" s="51"/>
      <c r="JZ35" s="51"/>
      <c r="KA35" s="51"/>
      <c r="KB35" s="51"/>
      <c r="KC35" s="51"/>
      <c r="KD35" s="51"/>
      <c r="KE35" s="51"/>
      <c r="KF35" s="51"/>
      <c r="KG35" s="51"/>
      <c r="KH35" s="51"/>
      <c r="KI35" s="51"/>
      <c r="KJ35" s="51"/>
      <c r="KK35" s="51"/>
      <c r="KL35" s="51"/>
      <c r="KM35" s="51"/>
      <c r="KN35" s="51"/>
    </row>
    <row r="36" spans="1:1081" ht="24.95" customHeight="1" x14ac:dyDescent="0.55000000000000004">
      <c r="A36" s="218"/>
      <c r="B36" s="39"/>
      <c r="C36" s="91"/>
      <c r="D36" s="53"/>
      <c r="E36" s="53"/>
      <c r="F36" s="88"/>
      <c r="G36" s="79"/>
      <c r="H36" s="53"/>
      <c r="I36" s="54"/>
      <c r="J36" s="55"/>
      <c r="K36" s="56"/>
      <c r="L36" s="56"/>
      <c r="M36" s="56"/>
      <c r="N36" s="56"/>
      <c r="O36" s="56"/>
      <c r="P36" s="57"/>
      <c r="Q36" s="57"/>
      <c r="R36" s="56"/>
      <c r="S36" s="56"/>
      <c r="T36" s="56"/>
      <c r="U36" s="56"/>
      <c r="V36" s="56"/>
      <c r="W36" s="57"/>
      <c r="X36" s="57"/>
      <c r="Y36" s="56"/>
      <c r="Z36" s="56"/>
      <c r="AA36" s="56"/>
      <c r="AB36" s="56"/>
      <c r="AC36" s="56"/>
      <c r="AD36" s="57"/>
      <c r="AE36" s="57"/>
      <c r="AF36" s="56"/>
      <c r="AG36" s="56"/>
      <c r="AH36" s="56"/>
      <c r="AI36" s="56"/>
      <c r="AJ36" s="56"/>
      <c r="AK36" s="57"/>
      <c r="AL36" s="57"/>
      <c r="AM36" s="56"/>
      <c r="AN36" s="56"/>
      <c r="AO36" s="56"/>
      <c r="AP36" s="56"/>
      <c r="AQ36" s="56"/>
      <c r="AR36" s="57"/>
      <c r="AS36" s="57"/>
      <c r="AT36" s="56"/>
      <c r="AU36" s="56"/>
      <c r="AV36" s="56"/>
      <c r="AW36" s="56"/>
      <c r="AX36" s="56"/>
      <c r="AY36" s="57"/>
      <c r="AZ36" s="57"/>
      <c r="BA36" s="58"/>
      <c r="BB36" s="59"/>
      <c r="BC36" s="56"/>
      <c r="BD36" s="56"/>
      <c r="BE36" s="56"/>
      <c r="BF36" s="57"/>
      <c r="BG36" s="138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157"/>
      <c r="EO36" s="157"/>
      <c r="EP36" s="157"/>
      <c r="EQ36" s="157"/>
      <c r="ER36" s="157"/>
      <c r="ES36" s="157"/>
      <c r="ET36" s="157"/>
      <c r="EU36" s="157"/>
      <c r="EV36" s="157"/>
      <c r="EW36" s="39"/>
      <c r="EX36" s="220"/>
      <c r="EY36" s="51"/>
      <c r="EZ36" s="51"/>
      <c r="FA36" s="51"/>
      <c r="FB36" s="51"/>
      <c r="FC36" s="51"/>
      <c r="FD36" s="51"/>
      <c r="FE36" s="51"/>
      <c r="FF36" s="51"/>
      <c r="FG36" s="51"/>
      <c r="FH36" s="51"/>
      <c r="FI36" s="51"/>
      <c r="FJ36" s="51"/>
      <c r="FK36" s="51"/>
      <c r="FL36" s="51"/>
      <c r="FM36" s="51"/>
      <c r="FN36" s="51"/>
      <c r="FO36" s="51"/>
      <c r="FP36" s="51"/>
      <c r="FQ36" s="51"/>
      <c r="FR36" s="51"/>
      <c r="FS36" s="51"/>
      <c r="FT36" s="51"/>
      <c r="FU36" s="51"/>
      <c r="FV36" s="51"/>
      <c r="FW36" s="51"/>
      <c r="FX36" s="51"/>
      <c r="FY36" s="51"/>
      <c r="FZ36" s="51"/>
      <c r="GA36" s="51"/>
      <c r="GB36" s="51"/>
      <c r="GC36" s="51"/>
      <c r="GD36" s="51"/>
      <c r="GE36" s="51"/>
      <c r="GF36" s="51"/>
      <c r="GG36" s="51"/>
      <c r="GH36" s="51"/>
      <c r="GI36" s="51"/>
      <c r="GJ36" s="51"/>
      <c r="GK36" s="51"/>
      <c r="GL36" s="51"/>
      <c r="GM36" s="51"/>
      <c r="GN36" s="51"/>
      <c r="GO36" s="51"/>
      <c r="GP36" s="51"/>
      <c r="GQ36" s="51"/>
      <c r="GR36" s="51"/>
      <c r="GS36" s="51"/>
      <c r="GT36" s="51"/>
      <c r="GU36" s="51"/>
      <c r="GV36" s="51"/>
      <c r="GW36" s="51"/>
      <c r="GX36" s="51"/>
      <c r="GY36" s="51"/>
      <c r="GZ36" s="51"/>
      <c r="HA36" s="51"/>
      <c r="HB36" s="51"/>
      <c r="HC36" s="51"/>
      <c r="HD36" s="51"/>
      <c r="HE36" s="51"/>
      <c r="HF36" s="51"/>
      <c r="HG36" s="51"/>
      <c r="HH36" s="51"/>
      <c r="HI36" s="51"/>
      <c r="HJ36" s="51"/>
      <c r="HK36" s="51"/>
      <c r="HL36" s="51"/>
      <c r="HM36" s="51"/>
      <c r="HN36" s="51"/>
      <c r="HO36" s="51"/>
      <c r="HP36" s="51"/>
      <c r="HQ36" s="51"/>
      <c r="HR36" s="51"/>
      <c r="HS36" s="51"/>
      <c r="HT36" s="51"/>
      <c r="HU36" s="51"/>
      <c r="HV36" s="51"/>
      <c r="HW36" s="51"/>
      <c r="HX36" s="51"/>
      <c r="HY36" s="51"/>
      <c r="HZ36" s="51"/>
      <c r="IA36" s="51"/>
      <c r="IB36" s="51"/>
      <c r="IC36" s="51"/>
      <c r="ID36" s="51"/>
      <c r="IE36" s="51"/>
      <c r="IF36" s="51"/>
      <c r="IG36" s="51"/>
      <c r="IH36" s="51"/>
      <c r="II36" s="51"/>
      <c r="IJ36" s="51"/>
      <c r="IK36" s="51"/>
      <c r="IL36" s="51"/>
      <c r="IM36" s="51"/>
      <c r="IN36" s="51"/>
      <c r="IO36" s="51"/>
      <c r="IP36" s="51"/>
      <c r="IQ36" s="51"/>
      <c r="IR36" s="51"/>
      <c r="IS36" s="51"/>
      <c r="IT36" s="51"/>
      <c r="IU36" s="51"/>
      <c r="IV36" s="51"/>
      <c r="IW36" s="51"/>
      <c r="IX36" s="51"/>
      <c r="IY36" s="51"/>
      <c r="IZ36" s="51"/>
      <c r="JA36" s="51"/>
      <c r="JB36" s="51"/>
      <c r="JC36" s="51"/>
      <c r="JD36" s="51"/>
      <c r="JE36" s="51"/>
      <c r="JF36" s="51"/>
      <c r="JG36" s="51"/>
      <c r="JH36" s="51"/>
      <c r="JI36" s="51"/>
      <c r="JJ36" s="51"/>
      <c r="JK36" s="51"/>
      <c r="JL36" s="51"/>
      <c r="JM36" s="51"/>
      <c r="JN36" s="51"/>
      <c r="JO36" s="51"/>
      <c r="JP36" s="51"/>
      <c r="JQ36" s="51"/>
      <c r="JR36" s="51"/>
      <c r="JS36" s="51"/>
      <c r="JT36" s="51"/>
      <c r="JU36" s="51"/>
      <c r="JV36" s="51"/>
      <c r="JW36" s="51"/>
      <c r="JX36" s="51"/>
      <c r="JY36" s="51"/>
      <c r="JZ36" s="51"/>
      <c r="KA36" s="51"/>
      <c r="KB36" s="51"/>
      <c r="KC36" s="51"/>
      <c r="KD36" s="51"/>
      <c r="KE36" s="51"/>
      <c r="KF36" s="51"/>
      <c r="KG36" s="51"/>
      <c r="KH36" s="51"/>
      <c r="KI36" s="51"/>
      <c r="KJ36" s="51"/>
      <c r="KK36" s="51"/>
      <c r="KL36" s="51"/>
      <c r="KM36" s="51"/>
      <c r="KN36" s="51"/>
    </row>
    <row r="37" spans="1:1081" ht="24.95" customHeight="1" x14ac:dyDescent="0.55000000000000004">
      <c r="A37" s="218"/>
      <c r="B37" s="39"/>
      <c r="C37" s="68"/>
      <c r="D37" s="53"/>
      <c r="E37" s="53"/>
      <c r="F37" s="88"/>
      <c r="G37" s="79"/>
      <c r="H37" s="53"/>
      <c r="I37" s="54"/>
      <c r="J37" s="55"/>
      <c r="K37" s="56"/>
      <c r="L37" s="56"/>
      <c r="M37" s="56"/>
      <c r="N37" s="56"/>
      <c r="O37" s="56"/>
      <c r="P37" s="57"/>
      <c r="Q37" s="57"/>
      <c r="R37" s="56"/>
      <c r="S37" s="56"/>
      <c r="T37" s="56"/>
      <c r="U37" s="56"/>
      <c r="V37" s="56"/>
      <c r="W37" s="57"/>
      <c r="X37" s="57"/>
      <c r="Y37" s="56"/>
      <c r="Z37" s="56"/>
      <c r="AA37" s="56"/>
      <c r="AB37" s="56"/>
      <c r="AC37" s="56"/>
      <c r="AD37" s="57"/>
      <c r="AE37" s="57"/>
      <c r="AF37" s="56"/>
      <c r="AG37" s="56"/>
      <c r="AH37" s="56"/>
      <c r="AI37" s="56"/>
      <c r="AJ37" s="56"/>
      <c r="AK37" s="57"/>
      <c r="AL37" s="57"/>
      <c r="AM37" s="56"/>
      <c r="AN37" s="56"/>
      <c r="AO37" s="56"/>
      <c r="AP37" s="56"/>
      <c r="AQ37" s="56"/>
      <c r="AR37" s="57"/>
      <c r="AS37" s="57"/>
      <c r="AT37" s="56"/>
      <c r="AU37" s="56"/>
      <c r="AV37" s="56"/>
      <c r="AW37" s="56"/>
      <c r="AX37" s="56"/>
      <c r="AY37" s="57"/>
      <c r="AZ37" s="57"/>
      <c r="BA37" s="58"/>
      <c r="BB37" s="59"/>
      <c r="BC37" s="56"/>
      <c r="BD37" s="56"/>
      <c r="BE37" s="56"/>
      <c r="BF37" s="57"/>
      <c r="BG37" s="138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/>
      <c r="CZ37" s="49"/>
      <c r="DA37" s="49"/>
      <c r="DB37" s="49"/>
      <c r="DC37" s="49"/>
      <c r="DD37" s="49"/>
      <c r="DE37" s="49"/>
      <c r="DF37" s="49"/>
      <c r="DG37" s="49"/>
      <c r="DH37" s="49"/>
      <c r="DI37" s="49"/>
      <c r="DJ37" s="49"/>
      <c r="DK37" s="49"/>
      <c r="DL37" s="49"/>
      <c r="DM37" s="49"/>
      <c r="DN37" s="49"/>
      <c r="DO37" s="49"/>
      <c r="DP37" s="49"/>
      <c r="DQ37" s="49"/>
      <c r="DR37" s="49"/>
      <c r="DS37" s="49"/>
      <c r="DT37" s="49"/>
      <c r="DU37" s="49"/>
      <c r="DV37" s="49"/>
      <c r="DW37" s="49"/>
      <c r="DX37" s="49"/>
      <c r="DY37" s="49"/>
      <c r="DZ37" s="49"/>
      <c r="EA37" s="49"/>
      <c r="EB37" s="49"/>
      <c r="EC37" s="49"/>
      <c r="ED37" s="49"/>
      <c r="EE37" s="49"/>
      <c r="EF37" s="49"/>
      <c r="EG37" s="49"/>
      <c r="EH37" s="49"/>
      <c r="EI37" s="49"/>
      <c r="EJ37" s="49"/>
      <c r="EK37" s="49"/>
      <c r="EL37" s="49"/>
      <c r="EM37" s="49"/>
      <c r="EN37" s="157"/>
      <c r="EO37" s="157"/>
      <c r="EP37" s="157"/>
      <c r="EQ37" s="157"/>
      <c r="ER37" s="157"/>
      <c r="ES37" s="157"/>
      <c r="ET37" s="157"/>
      <c r="EU37" s="157"/>
      <c r="EV37" s="157"/>
      <c r="EW37" s="39"/>
      <c r="EX37" s="220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LU37" s="65"/>
      <c r="LV37" s="65"/>
      <c r="LW37" s="65"/>
      <c r="LX37" s="65"/>
      <c r="LY37" s="65"/>
      <c r="LZ37" s="65"/>
      <c r="MA37" s="65"/>
      <c r="MB37" s="65"/>
      <c r="MC37" s="65"/>
      <c r="MD37" s="65"/>
      <c r="ME37" s="65"/>
      <c r="MF37" s="65"/>
      <c r="MG37" s="65"/>
      <c r="MH37" s="65"/>
      <c r="MI37" s="65"/>
      <c r="MJ37" s="65"/>
      <c r="MK37" s="65"/>
      <c r="ML37" s="65"/>
      <c r="MM37" s="65"/>
      <c r="MN37" s="65"/>
      <c r="MO37" s="65"/>
      <c r="MP37" s="65"/>
      <c r="MQ37" s="65"/>
      <c r="MR37" s="65"/>
      <c r="MS37" s="65"/>
      <c r="MT37" s="65"/>
      <c r="MU37" s="65"/>
      <c r="MV37" s="65"/>
      <c r="MW37" s="65"/>
      <c r="MX37" s="65"/>
      <c r="MY37" s="65"/>
      <c r="MZ37" s="65"/>
      <c r="NA37" s="65"/>
      <c r="NB37" s="65"/>
      <c r="NC37" s="65"/>
      <c r="ND37" s="65"/>
      <c r="NE37" s="65"/>
      <c r="NF37" s="65"/>
      <c r="NG37" s="65"/>
      <c r="NH37" s="65"/>
      <c r="NI37" s="65"/>
      <c r="NJ37" s="65"/>
      <c r="NK37" s="65"/>
      <c r="NL37" s="65"/>
      <c r="NM37" s="65"/>
      <c r="NN37" s="65"/>
      <c r="NO37" s="65"/>
      <c r="NP37" s="65"/>
      <c r="NQ37" s="65"/>
      <c r="NR37" s="65"/>
      <c r="NS37" s="65"/>
      <c r="NT37" s="65"/>
      <c r="NU37" s="65"/>
      <c r="NV37" s="65"/>
      <c r="NW37" s="65"/>
      <c r="NX37" s="65"/>
      <c r="NY37" s="65"/>
      <c r="NZ37" s="65"/>
      <c r="OA37" s="65"/>
      <c r="OB37" s="65"/>
      <c r="OC37" s="65"/>
      <c r="OD37" s="65"/>
      <c r="OE37" s="65"/>
      <c r="OF37" s="65"/>
      <c r="OG37" s="65"/>
      <c r="OH37" s="65"/>
      <c r="OI37" s="65"/>
      <c r="OJ37" s="65"/>
      <c r="OK37" s="65"/>
      <c r="OL37" s="65"/>
      <c r="OM37" s="65"/>
      <c r="ON37" s="65"/>
      <c r="OO37" s="65"/>
      <c r="OP37" s="65"/>
      <c r="OQ37" s="65"/>
      <c r="OR37" s="65"/>
      <c r="OS37" s="65"/>
      <c r="OT37" s="65"/>
      <c r="OU37" s="65"/>
      <c r="OV37" s="65"/>
      <c r="OW37" s="65"/>
      <c r="OX37" s="65"/>
      <c r="OY37" s="65"/>
      <c r="OZ37" s="65"/>
      <c r="PA37" s="65"/>
      <c r="PB37" s="65"/>
      <c r="PC37" s="65"/>
      <c r="PD37" s="65"/>
      <c r="PE37" s="65"/>
      <c r="PF37" s="65"/>
      <c r="PG37" s="65"/>
      <c r="PH37" s="65"/>
      <c r="PI37" s="65"/>
      <c r="PJ37" s="65"/>
      <c r="PK37" s="65"/>
      <c r="PL37" s="65"/>
      <c r="PM37" s="65"/>
      <c r="PN37" s="65"/>
      <c r="PO37" s="65"/>
      <c r="PP37" s="65"/>
      <c r="PQ37" s="65"/>
      <c r="PR37" s="65"/>
      <c r="PS37" s="65"/>
      <c r="PT37" s="65"/>
      <c r="PU37" s="65"/>
      <c r="PV37" s="65"/>
      <c r="PW37" s="65"/>
      <c r="PX37" s="65"/>
      <c r="PY37" s="65"/>
      <c r="PZ37" s="65"/>
      <c r="QA37" s="65"/>
      <c r="QB37" s="65"/>
      <c r="QC37" s="65"/>
      <c r="QD37" s="65"/>
      <c r="QE37" s="65"/>
      <c r="QF37" s="65"/>
      <c r="QG37" s="65"/>
      <c r="QH37" s="65"/>
      <c r="QI37" s="65"/>
      <c r="QJ37" s="65"/>
      <c r="QK37" s="65"/>
      <c r="QL37" s="65"/>
      <c r="QM37" s="65"/>
      <c r="QN37" s="65"/>
      <c r="QO37" s="65"/>
      <c r="QP37" s="65"/>
      <c r="QQ37" s="65"/>
      <c r="QR37" s="65"/>
      <c r="QS37" s="65"/>
      <c r="QT37" s="65"/>
      <c r="QU37" s="65"/>
      <c r="QV37" s="65"/>
      <c r="QW37" s="65"/>
      <c r="QX37" s="65"/>
      <c r="QY37" s="65"/>
      <c r="QZ37" s="65"/>
      <c r="RA37" s="65"/>
      <c r="RB37" s="65"/>
      <c r="RC37" s="65"/>
      <c r="RD37" s="65"/>
      <c r="RE37" s="65"/>
      <c r="RF37" s="65"/>
      <c r="RG37" s="65"/>
      <c r="RH37" s="65"/>
      <c r="RI37" s="65"/>
      <c r="RJ37" s="65"/>
      <c r="RK37" s="65"/>
      <c r="RL37" s="65"/>
      <c r="RM37" s="65"/>
      <c r="RN37" s="65"/>
      <c r="RO37" s="65"/>
      <c r="RP37" s="65"/>
      <c r="RQ37" s="65"/>
      <c r="RR37" s="65"/>
      <c r="RS37" s="65"/>
      <c r="RT37" s="65"/>
      <c r="RU37" s="65"/>
      <c r="RV37" s="65"/>
      <c r="RW37" s="65"/>
      <c r="RX37" s="65"/>
      <c r="RY37" s="65"/>
      <c r="RZ37" s="65"/>
      <c r="SA37" s="65"/>
      <c r="SB37" s="65"/>
      <c r="SC37" s="65"/>
      <c r="SD37" s="65"/>
      <c r="SE37" s="65"/>
      <c r="SF37" s="65"/>
      <c r="SG37" s="65"/>
      <c r="SH37" s="65"/>
      <c r="SI37" s="65"/>
      <c r="SJ37" s="65"/>
      <c r="SK37" s="65"/>
      <c r="SL37" s="65"/>
      <c r="SM37" s="65"/>
      <c r="SN37" s="65"/>
      <c r="SO37" s="65"/>
      <c r="SP37" s="65"/>
      <c r="SQ37" s="65"/>
      <c r="SR37" s="65"/>
      <c r="SS37" s="65"/>
      <c r="ST37" s="65"/>
      <c r="SU37" s="65"/>
      <c r="SV37" s="65"/>
      <c r="SW37" s="65"/>
      <c r="SX37" s="65"/>
      <c r="SY37" s="65"/>
      <c r="SZ37" s="65"/>
      <c r="TA37" s="65"/>
      <c r="TB37" s="65"/>
      <c r="TC37" s="65"/>
      <c r="TD37" s="65"/>
      <c r="TE37" s="65"/>
      <c r="TF37" s="65"/>
      <c r="TG37" s="65"/>
      <c r="TH37" s="65"/>
      <c r="TI37" s="65"/>
      <c r="TJ37" s="65"/>
      <c r="TK37" s="65"/>
      <c r="TL37" s="65"/>
      <c r="TM37" s="65"/>
      <c r="TN37" s="65"/>
      <c r="TO37" s="65"/>
      <c r="TP37" s="65"/>
      <c r="TQ37" s="65"/>
      <c r="TR37" s="65"/>
      <c r="TS37" s="65"/>
      <c r="TT37" s="65"/>
      <c r="TU37" s="65"/>
      <c r="TV37" s="65"/>
      <c r="TW37" s="65"/>
      <c r="TX37" s="65"/>
      <c r="TY37" s="65"/>
      <c r="TZ37" s="65"/>
      <c r="UA37" s="65"/>
      <c r="UB37" s="65"/>
      <c r="UC37" s="65"/>
      <c r="UD37" s="65"/>
      <c r="UE37" s="65"/>
      <c r="UF37" s="65"/>
      <c r="UG37" s="65"/>
      <c r="UH37" s="65"/>
      <c r="UI37" s="65"/>
      <c r="UJ37" s="65"/>
      <c r="UK37" s="65"/>
      <c r="UL37" s="65"/>
      <c r="UM37" s="65"/>
      <c r="UN37" s="65"/>
      <c r="UO37" s="65"/>
      <c r="UP37" s="65"/>
      <c r="UQ37" s="65"/>
      <c r="UR37" s="65"/>
      <c r="US37" s="65"/>
      <c r="UT37" s="65"/>
      <c r="UU37" s="65"/>
      <c r="UV37" s="65"/>
      <c r="UW37" s="65"/>
      <c r="UX37" s="65"/>
      <c r="UY37" s="65"/>
      <c r="UZ37" s="65"/>
      <c r="VA37" s="65"/>
      <c r="VB37" s="65"/>
      <c r="VC37" s="65"/>
      <c r="VD37" s="65"/>
      <c r="VE37" s="65"/>
      <c r="VF37" s="65"/>
      <c r="VG37" s="65"/>
      <c r="VH37" s="65"/>
      <c r="VI37" s="65"/>
      <c r="VJ37" s="65"/>
      <c r="VK37" s="65"/>
      <c r="VL37" s="65"/>
      <c r="VM37" s="65"/>
      <c r="VN37" s="65"/>
      <c r="VO37" s="65"/>
      <c r="VP37" s="65"/>
      <c r="VQ37" s="65"/>
      <c r="VR37" s="65"/>
      <c r="VS37" s="65"/>
      <c r="VT37" s="65"/>
      <c r="VU37" s="65"/>
      <c r="VV37" s="65"/>
      <c r="VW37" s="65"/>
      <c r="VX37" s="65"/>
      <c r="VY37" s="65"/>
      <c r="VZ37" s="65"/>
      <c r="WA37" s="65"/>
      <c r="WB37" s="65"/>
      <c r="WC37" s="65"/>
      <c r="WD37" s="65"/>
      <c r="WE37" s="65"/>
      <c r="WF37" s="65"/>
      <c r="WG37" s="65"/>
      <c r="WH37" s="65"/>
      <c r="WI37" s="65"/>
      <c r="WJ37" s="65"/>
      <c r="WK37" s="65"/>
      <c r="WL37" s="65"/>
      <c r="WM37" s="65"/>
      <c r="WN37" s="65"/>
      <c r="WO37" s="65"/>
      <c r="WP37" s="65"/>
      <c r="WQ37" s="65"/>
      <c r="WR37" s="65"/>
      <c r="WS37" s="65"/>
      <c r="WT37" s="65"/>
      <c r="WU37" s="65"/>
      <c r="WV37" s="65"/>
      <c r="WW37" s="65"/>
      <c r="WX37" s="65"/>
      <c r="WY37" s="65"/>
      <c r="WZ37" s="65"/>
      <c r="XA37" s="65"/>
      <c r="XB37" s="65"/>
      <c r="XC37" s="65"/>
      <c r="XD37" s="65"/>
      <c r="XE37" s="65"/>
      <c r="XF37" s="65"/>
      <c r="XG37" s="65"/>
      <c r="XH37" s="65"/>
      <c r="XI37" s="65"/>
      <c r="XJ37" s="65"/>
      <c r="XK37" s="65"/>
      <c r="XL37" s="65"/>
      <c r="XM37" s="65"/>
      <c r="XN37" s="65"/>
      <c r="XO37" s="65"/>
      <c r="XP37" s="65"/>
      <c r="XQ37" s="65"/>
      <c r="XR37" s="65"/>
      <c r="XS37" s="65"/>
      <c r="XT37" s="65"/>
      <c r="XU37" s="65"/>
      <c r="XV37" s="65"/>
      <c r="XW37" s="65"/>
      <c r="XX37" s="65"/>
      <c r="XY37" s="65"/>
      <c r="XZ37" s="65"/>
      <c r="YA37" s="65"/>
      <c r="YB37" s="65"/>
      <c r="YC37" s="65"/>
      <c r="YD37" s="65"/>
      <c r="YE37" s="65"/>
      <c r="YF37" s="65"/>
      <c r="YG37" s="65"/>
      <c r="YH37" s="65"/>
      <c r="YI37" s="65"/>
      <c r="YJ37" s="65"/>
      <c r="YK37" s="65"/>
      <c r="YL37" s="65"/>
      <c r="YM37" s="65"/>
      <c r="YN37" s="65"/>
      <c r="YO37" s="65"/>
      <c r="YP37" s="65"/>
      <c r="YQ37" s="65"/>
      <c r="YR37" s="65"/>
      <c r="YS37" s="65"/>
      <c r="YT37" s="65"/>
      <c r="YU37" s="65"/>
      <c r="YV37" s="65"/>
      <c r="YW37" s="65"/>
      <c r="YX37" s="65"/>
      <c r="YY37" s="65"/>
      <c r="YZ37" s="65"/>
      <c r="ZA37" s="65"/>
      <c r="ZB37" s="65"/>
      <c r="ZC37" s="65"/>
      <c r="ZD37" s="65"/>
      <c r="ZE37" s="65"/>
      <c r="ZF37" s="65"/>
      <c r="ZG37" s="65"/>
      <c r="ZH37" s="65"/>
      <c r="ZI37" s="65"/>
      <c r="ZJ37" s="65"/>
      <c r="ZK37" s="65"/>
      <c r="ZL37" s="65"/>
      <c r="ZM37" s="65"/>
      <c r="ZN37" s="65"/>
      <c r="ZO37" s="65"/>
      <c r="ZP37" s="65"/>
      <c r="ZQ37" s="65"/>
      <c r="ZR37" s="65"/>
      <c r="ZS37" s="65"/>
      <c r="ZT37" s="65"/>
      <c r="ZU37" s="65"/>
      <c r="ZV37" s="65"/>
      <c r="ZW37" s="65"/>
      <c r="ZX37" s="65"/>
      <c r="ZY37" s="65"/>
      <c r="ZZ37" s="65"/>
      <c r="AAA37" s="65"/>
      <c r="AAB37" s="65"/>
      <c r="AAC37" s="65"/>
      <c r="AAD37" s="65"/>
      <c r="AAE37" s="65"/>
      <c r="AAF37" s="65"/>
      <c r="AAG37" s="65"/>
      <c r="AAH37" s="65"/>
      <c r="AAI37" s="65"/>
      <c r="AAJ37" s="65"/>
      <c r="AAK37" s="65"/>
      <c r="AAL37" s="65"/>
      <c r="AAM37" s="65"/>
      <c r="AAN37" s="65"/>
      <c r="AAO37" s="65"/>
      <c r="AAP37" s="65"/>
      <c r="AAQ37" s="65"/>
      <c r="AAR37" s="65"/>
      <c r="AAS37" s="65"/>
      <c r="AAT37" s="65"/>
      <c r="AAU37" s="65"/>
      <c r="AAV37" s="65"/>
      <c r="AAW37" s="65"/>
      <c r="AAX37" s="65"/>
      <c r="AAY37" s="65"/>
      <c r="AAZ37" s="65"/>
      <c r="ABA37" s="65"/>
      <c r="ABB37" s="65"/>
      <c r="ABC37" s="65"/>
      <c r="ABD37" s="65"/>
      <c r="ABE37" s="65"/>
      <c r="ABF37" s="65"/>
      <c r="ABG37" s="65"/>
      <c r="ABH37" s="65"/>
      <c r="ABI37" s="65"/>
      <c r="ABJ37" s="65"/>
      <c r="ABK37" s="65"/>
      <c r="ABL37" s="65"/>
      <c r="ABM37" s="65"/>
      <c r="ABN37" s="65"/>
      <c r="ABO37" s="65"/>
      <c r="ABP37" s="65"/>
      <c r="ABQ37" s="65"/>
      <c r="ABR37" s="65"/>
      <c r="ABS37" s="65"/>
      <c r="ABT37" s="65"/>
      <c r="ABU37" s="65"/>
      <c r="ABV37" s="65"/>
      <c r="ABW37" s="65"/>
      <c r="ABX37" s="65"/>
      <c r="ABY37" s="65"/>
      <c r="ABZ37" s="65"/>
      <c r="ACA37" s="65"/>
      <c r="ACB37" s="65"/>
      <c r="ACC37" s="65"/>
      <c r="ACD37" s="65"/>
      <c r="ACE37" s="65"/>
      <c r="ACF37" s="65"/>
      <c r="ACG37" s="65"/>
      <c r="ACH37" s="65"/>
      <c r="ACI37" s="65"/>
      <c r="ACJ37" s="65"/>
      <c r="ACK37" s="65"/>
      <c r="ACL37" s="65"/>
      <c r="ACM37" s="65"/>
      <c r="ACN37" s="65"/>
      <c r="ACO37" s="65"/>
      <c r="ACP37" s="65"/>
      <c r="ACQ37" s="65"/>
      <c r="ACR37" s="65"/>
      <c r="ACS37" s="65"/>
      <c r="ACT37" s="65"/>
      <c r="ACU37" s="65"/>
      <c r="ACV37" s="65"/>
      <c r="ACW37" s="65"/>
      <c r="ACX37" s="65"/>
      <c r="ACY37" s="65"/>
      <c r="ACZ37" s="65"/>
      <c r="ADA37" s="65"/>
      <c r="ADB37" s="65"/>
      <c r="ADC37" s="65"/>
      <c r="ADD37" s="65"/>
      <c r="ADE37" s="65"/>
      <c r="ADF37" s="65"/>
      <c r="ADG37" s="65"/>
      <c r="ADH37" s="65"/>
      <c r="ADI37" s="65"/>
      <c r="ADJ37" s="65"/>
      <c r="ADK37" s="65"/>
      <c r="ADL37" s="65"/>
      <c r="ADM37" s="65"/>
      <c r="ADN37" s="65"/>
      <c r="ADO37" s="65"/>
      <c r="ADP37" s="65"/>
      <c r="ADQ37" s="65"/>
      <c r="ADR37" s="65"/>
      <c r="ADS37" s="65"/>
      <c r="ADT37" s="65"/>
      <c r="ADU37" s="65"/>
      <c r="ADV37" s="65"/>
      <c r="ADW37" s="65"/>
      <c r="ADX37" s="65"/>
      <c r="ADY37" s="65"/>
      <c r="ADZ37" s="65"/>
      <c r="AEA37" s="65"/>
      <c r="AEB37" s="65"/>
      <c r="AEC37" s="65"/>
      <c r="AED37" s="65"/>
      <c r="AEE37" s="65"/>
      <c r="AEF37" s="65"/>
      <c r="AEG37" s="65"/>
      <c r="AEH37" s="65"/>
      <c r="AEI37" s="65"/>
      <c r="AEJ37" s="65"/>
      <c r="AEK37" s="65"/>
      <c r="AEL37" s="65"/>
      <c r="AEM37" s="65"/>
      <c r="AEN37" s="65"/>
      <c r="AEO37" s="65"/>
      <c r="AEP37" s="65"/>
      <c r="AEQ37" s="65"/>
      <c r="AER37" s="65"/>
      <c r="AES37" s="65"/>
      <c r="AET37" s="65"/>
      <c r="AEU37" s="65"/>
      <c r="AEV37" s="65"/>
      <c r="AEW37" s="65"/>
      <c r="AEX37" s="65"/>
      <c r="AEY37" s="65"/>
      <c r="AEZ37" s="65"/>
      <c r="AFA37" s="65"/>
      <c r="AFB37" s="65"/>
      <c r="AFC37" s="65"/>
      <c r="AFD37" s="65"/>
      <c r="AFE37" s="65"/>
      <c r="AFF37" s="65"/>
      <c r="AFG37" s="65"/>
      <c r="AFH37" s="65"/>
      <c r="AFI37" s="65"/>
      <c r="AFJ37" s="65"/>
      <c r="AFK37" s="65"/>
      <c r="AFL37" s="65"/>
      <c r="AFM37" s="65"/>
      <c r="AFN37" s="65"/>
      <c r="AFO37" s="65"/>
      <c r="AFP37" s="65"/>
      <c r="AFQ37" s="65"/>
      <c r="AFR37" s="65"/>
      <c r="AFS37" s="65"/>
      <c r="AFT37" s="65"/>
      <c r="AFU37" s="65"/>
      <c r="AFV37" s="65"/>
      <c r="AFW37" s="65"/>
      <c r="AFX37" s="65"/>
      <c r="AFY37" s="65"/>
      <c r="AFZ37" s="65"/>
      <c r="AGA37" s="65"/>
      <c r="AGB37" s="65"/>
      <c r="AGC37" s="65"/>
      <c r="AGD37" s="65"/>
      <c r="AGE37" s="65"/>
      <c r="AGF37" s="65"/>
      <c r="AGG37" s="65"/>
      <c r="AGH37" s="65"/>
      <c r="AGI37" s="65"/>
      <c r="AGJ37" s="65"/>
      <c r="AGK37" s="65"/>
      <c r="AGL37" s="65"/>
      <c r="AGM37" s="65"/>
      <c r="AGN37" s="65"/>
      <c r="AGO37" s="65"/>
      <c r="AGP37" s="65"/>
      <c r="AGQ37" s="65"/>
      <c r="AGR37" s="65"/>
      <c r="AGS37" s="65"/>
      <c r="AGT37" s="65"/>
      <c r="AGU37" s="65"/>
      <c r="AGV37" s="65"/>
      <c r="AGW37" s="65"/>
      <c r="AGX37" s="65"/>
      <c r="AGY37" s="65"/>
      <c r="AGZ37" s="65"/>
      <c r="AHA37" s="65"/>
      <c r="AHB37" s="65"/>
      <c r="AHC37" s="65"/>
      <c r="AHD37" s="65"/>
      <c r="AHE37" s="65"/>
      <c r="AHF37" s="65"/>
      <c r="AHG37" s="65"/>
      <c r="AHH37" s="65"/>
      <c r="AHI37" s="65"/>
      <c r="AHJ37" s="65"/>
      <c r="AHK37" s="65"/>
      <c r="AHL37" s="65"/>
      <c r="AHM37" s="65"/>
      <c r="AHN37" s="65"/>
      <c r="AHO37" s="65"/>
      <c r="AHP37" s="65"/>
      <c r="AHQ37" s="65"/>
      <c r="AHR37" s="65"/>
      <c r="AHS37" s="65"/>
      <c r="AHT37" s="65"/>
      <c r="AHU37" s="65"/>
      <c r="AHV37" s="65"/>
      <c r="AHW37" s="65"/>
      <c r="AHX37" s="65"/>
      <c r="AHY37" s="65"/>
      <c r="AHZ37" s="65"/>
      <c r="AIA37" s="65"/>
      <c r="AIB37" s="65"/>
      <c r="AIC37" s="65"/>
      <c r="AID37" s="65"/>
      <c r="AIE37" s="65"/>
      <c r="AIF37" s="65"/>
      <c r="AIG37" s="65"/>
      <c r="AIH37" s="65"/>
      <c r="AII37" s="65"/>
      <c r="AIJ37" s="65"/>
      <c r="AIK37" s="65"/>
      <c r="AIL37" s="65"/>
      <c r="AIM37" s="65"/>
      <c r="AIN37" s="65"/>
      <c r="AIO37" s="65"/>
      <c r="AIP37" s="65"/>
      <c r="AIQ37" s="65"/>
      <c r="AIR37" s="65"/>
      <c r="AIS37" s="65"/>
      <c r="AIT37" s="65"/>
      <c r="AIU37" s="65"/>
      <c r="AIV37" s="65"/>
      <c r="AIW37" s="65"/>
      <c r="AIX37" s="65"/>
      <c r="AIY37" s="65"/>
      <c r="AIZ37" s="65"/>
      <c r="AJA37" s="65"/>
      <c r="AJB37" s="65"/>
      <c r="AJC37" s="65"/>
      <c r="AJD37" s="65"/>
      <c r="AJE37" s="65"/>
      <c r="AJF37" s="65"/>
      <c r="AJG37" s="65"/>
      <c r="AJH37" s="65"/>
      <c r="AJI37" s="65"/>
      <c r="AJJ37" s="65"/>
      <c r="AJK37" s="65"/>
      <c r="AJL37" s="65"/>
      <c r="AJM37" s="65"/>
      <c r="AJN37" s="65"/>
      <c r="AJO37" s="65"/>
      <c r="AJP37" s="65"/>
      <c r="AJQ37" s="65"/>
      <c r="AJR37" s="65"/>
      <c r="AJS37" s="65"/>
      <c r="AJT37" s="65"/>
      <c r="AJU37" s="65"/>
      <c r="AJV37" s="65"/>
      <c r="AJW37" s="65"/>
      <c r="AJX37" s="65"/>
      <c r="AJY37" s="65"/>
      <c r="AJZ37" s="65"/>
      <c r="AKA37" s="65"/>
      <c r="AKB37" s="65"/>
      <c r="AKC37" s="65"/>
      <c r="AKD37" s="65"/>
      <c r="AKE37" s="65"/>
      <c r="AKF37" s="65"/>
      <c r="AKG37" s="65"/>
      <c r="AKH37" s="65"/>
      <c r="AKI37" s="65"/>
      <c r="AKJ37" s="65"/>
      <c r="AKK37" s="65"/>
      <c r="AKL37" s="65"/>
      <c r="AKM37" s="65"/>
      <c r="AKN37" s="65"/>
      <c r="AKO37" s="65"/>
      <c r="AKP37" s="65"/>
      <c r="AKQ37" s="65"/>
      <c r="AKR37" s="65"/>
      <c r="AKS37" s="65"/>
      <c r="AKT37" s="65"/>
      <c r="AKU37" s="65"/>
      <c r="AKV37" s="65"/>
      <c r="AKW37" s="65"/>
      <c r="AKX37" s="65"/>
      <c r="AKY37" s="65"/>
      <c r="AKZ37" s="65"/>
      <c r="ALA37" s="65"/>
      <c r="ALB37" s="65"/>
      <c r="ALC37" s="65"/>
      <c r="ALD37" s="65"/>
      <c r="ALE37" s="65"/>
      <c r="ALF37" s="65"/>
      <c r="ALG37" s="65"/>
      <c r="ALH37" s="65"/>
      <c r="ALI37" s="65"/>
      <c r="ALJ37" s="65"/>
      <c r="ALK37" s="65"/>
      <c r="ALL37" s="65"/>
      <c r="ALM37" s="65"/>
      <c r="ALN37" s="65"/>
      <c r="ALO37" s="65"/>
      <c r="ALP37" s="65"/>
      <c r="ALQ37" s="65"/>
      <c r="ALR37" s="65"/>
      <c r="ALS37" s="65"/>
      <c r="ALT37" s="65"/>
      <c r="ALU37" s="65"/>
      <c r="ALV37" s="65"/>
      <c r="ALW37" s="65"/>
      <c r="ALX37" s="65"/>
      <c r="ALY37" s="65"/>
      <c r="ALZ37" s="65"/>
      <c r="AMA37" s="65"/>
      <c r="AMB37" s="65"/>
      <c r="AMC37" s="65"/>
      <c r="AMD37" s="65"/>
      <c r="AME37" s="65"/>
      <c r="AMF37" s="65"/>
      <c r="AMG37" s="65"/>
      <c r="AMH37" s="65"/>
      <c r="AMI37" s="65"/>
      <c r="AMJ37" s="65"/>
      <c r="AMK37" s="65"/>
      <c r="AML37" s="65"/>
      <c r="AMM37" s="65"/>
      <c r="AMN37" s="65"/>
      <c r="AMO37" s="65"/>
      <c r="AMP37" s="65"/>
      <c r="AMQ37" s="65"/>
      <c r="AMR37" s="65"/>
      <c r="AMS37" s="65"/>
      <c r="AMT37" s="65"/>
      <c r="AMU37" s="65"/>
      <c r="AMV37" s="65"/>
      <c r="AMW37" s="65"/>
      <c r="AMX37" s="65"/>
      <c r="AMY37" s="65"/>
      <c r="AMZ37" s="65"/>
      <c r="ANA37" s="65"/>
      <c r="ANB37" s="65"/>
      <c r="ANC37" s="65"/>
      <c r="AND37" s="65"/>
      <c r="ANE37" s="65"/>
      <c r="ANF37" s="65"/>
      <c r="ANG37" s="65"/>
      <c r="ANH37" s="65"/>
      <c r="ANI37" s="65"/>
      <c r="ANJ37" s="65"/>
      <c r="ANK37" s="65"/>
      <c r="ANL37" s="65"/>
      <c r="ANM37" s="65"/>
      <c r="ANN37" s="65"/>
      <c r="ANO37" s="65"/>
      <c r="ANP37" s="65"/>
      <c r="ANQ37" s="65"/>
      <c r="ANR37" s="65"/>
      <c r="ANS37" s="65"/>
      <c r="ANT37" s="65"/>
      <c r="ANU37" s="65"/>
      <c r="ANV37" s="65"/>
      <c r="ANW37" s="65"/>
      <c r="ANX37" s="65"/>
      <c r="ANY37" s="65"/>
      <c r="ANZ37" s="65"/>
      <c r="AOA37" s="65"/>
      <c r="AOB37" s="65"/>
      <c r="AOC37" s="65"/>
      <c r="AOD37" s="65"/>
      <c r="AOE37" s="65"/>
      <c r="AOF37" s="65"/>
      <c r="AOG37" s="65"/>
      <c r="AOH37" s="65"/>
      <c r="AOI37" s="65"/>
      <c r="AOJ37" s="65"/>
      <c r="AOK37" s="65"/>
      <c r="AOL37" s="65"/>
      <c r="AOM37" s="65"/>
      <c r="AON37" s="65"/>
      <c r="AOO37" s="65"/>
    </row>
    <row r="38" spans="1:1081" ht="24.95" customHeight="1" x14ac:dyDescent="0.55000000000000004">
      <c r="A38" s="218"/>
      <c r="B38" s="39"/>
      <c r="C38" s="68"/>
      <c r="D38" s="53"/>
      <c r="E38" s="53"/>
      <c r="F38" s="88"/>
      <c r="G38" s="79"/>
      <c r="H38" s="53"/>
      <c r="I38" s="53"/>
      <c r="J38" s="55"/>
      <c r="K38" s="56"/>
      <c r="L38" s="56"/>
      <c r="M38" s="56"/>
      <c r="N38" s="56"/>
      <c r="O38" s="56"/>
      <c r="P38" s="57"/>
      <c r="Q38" s="57"/>
      <c r="R38" s="56"/>
      <c r="S38" s="56"/>
      <c r="T38" s="56"/>
      <c r="U38" s="56"/>
      <c r="V38" s="56"/>
      <c r="W38" s="57"/>
      <c r="X38" s="57"/>
      <c r="Y38" s="56"/>
      <c r="Z38" s="56"/>
      <c r="AA38" s="56"/>
      <c r="AB38" s="56"/>
      <c r="AC38" s="56"/>
      <c r="AD38" s="57"/>
      <c r="AE38" s="57"/>
      <c r="AF38" s="56"/>
      <c r="AG38" s="56"/>
      <c r="AH38" s="56"/>
      <c r="AI38" s="56"/>
      <c r="AJ38" s="56"/>
      <c r="AK38" s="57"/>
      <c r="AL38" s="57"/>
      <c r="AM38" s="56"/>
      <c r="AN38" s="56"/>
      <c r="AO38" s="56"/>
      <c r="AP38" s="56"/>
      <c r="AQ38" s="56"/>
      <c r="AR38" s="57"/>
      <c r="AS38" s="57"/>
      <c r="AT38" s="56"/>
      <c r="AU38" s="56"/>
      <c r="AV38" s="56"/>
      <c r="AW38" s="56"/>
      <c r="AX38" s="56"/>
      <c r="AY38" s="57"/>
      <c r="AZ38" s="57"/>
      <c r="BA38" s="58"/>
      <c r="BB38" s="59"/>
      <c r="BC38" s="56"/>
      <c r="BD38" s="56"/>
      <c r="BE38" s="56"/>
      <c r="BF38" s="57"/>
      <c r="BG38" s="138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  <c r="DW38" s="49"/>
      <c r="DX38" s="49"/>
      <c r="DY38" s="49"/>
      <c r="DZ38" s="49"/>
      <c r="EA38" s="49"/>
      <c r="EB38" s="49"/>
      <c r="EC38" s="49"/>
      <c r="ED38" s="49"/>
      <c r="EE38" s="49"/>
      <c r="EF38" s="49"/>
      <c r="EG38" s="49"/>
      <c r="EH38" s="49"/>
      <c r="EI38" s="49"/>
      <c r="EJ38" s="49"/>
      <c r="EK38" s="49"/>
      <c r="EL38" s="49"/>
      <c r="EM38" s="49"/>
      <c r="EN38" s="157"/>
      <c r="EO38" s="157"/>
      <c r="EP38" s="157"/>
      <c r="EQ38" s="157"/>
      <c r="ER38" s="157"/>
      <c r="ES38" s="157"/>
      <c r="ET38" s="157"/>
      <c r="EU38" s="157"/>
      <c r="EV38" s="157"/>
      <c r="EW38" s="39"/>
      <c r="EX38" s="220"/>
      <c r="EY38" s="51"/>
      <c r="EZ38" s="51"/>
      <c r="FA38" s="51"/>
      <c r="FB38" s="51"/>
      <c r="FC38" s="51"/>
      <c r="FD38" s="51"/>
      <c r="FE38" s="51"/>
      <c r="FF38" s="51"/>
      <c r="FG38" s="51"/>
      <c r="FH38" s="51"/>
      <c r="FI38" s="51"/>
      <c r="FJ38" s="51"/>
      <c r="FK38" s="51"/>
      <c r="FL38" s="51"/>
      <c r="FM38" s="51"/>
      <c r="FN38" s="51"/>
      <c r="FO38" s="51"/>
      <c r="FP38" s="51"/>
      <c r="FQ38" s="51"/>
      <c r="FR38" s="51"/>
      <c r="FS38" s="51"/>
      <c r="FT38" s="51"/>
      <c r="FU38" s="51"/>
      <c r="FV38" s="51"/>
      <c r="FW38" s="51"/>
      <c r="FX38" s="51"/>
      <c r="FY38" s="51"/>
      <c r="FZ38" s="51"/>
      <c r="GA38" s="51"/>
      <c r="GB38" s="51"/>
      <c r="GC38" s="51"/>
      <c r="GD38" s="51"/>
      <c r="GE38" s="51"/>
      <c r="GF38" s="51"/>
      <c r="GG38" s="51"/>
      <c r="GH38" s="51"/>
      <c r="GI38" s="51"/>
      <c r="GJ38" s="51"/>
      <c r="GK38" s="51"/>
      <c r="GL38" s="51"/>
      <c r="GM38" s="51"/>
      <c r="GN38" s="51"/>
      <c r="GO38" s="51"/>
      <c r="GP38" s="51"/>
      <c r="GQ38" s="51"/>
      <c r="GR38" s="51"/>
      <c r="GS38" s="51"/>
      <c r="GT38" s="51"/>
      <c r="GU38" s="51"/>
      <c r="GV38" s="51"/>
      <c r="GW38" s="51"/>
      <c r="GX38" s="51"/>
      <c r="GY38" s="51"/>
      <c r="GZ38" s="51"/>
      <c r="HA38" s="51"/>
      <c r="HB38" s="51"/>
      <c r="HC38" s="51"/>
      <c r="HD38" s="51"/>
      <c r="HE38" s="51"/>
      <c r="HF38" s="51"/>
      <c r="HG38" s="51"/>
      <c r="HH38" s="51"/>
      <c r="HI38" s="51"/>
      <c r="HJ38" s="51"/>
      <c r="HK38" s="51"/>
      <c r="HL38" s="51"/>
      <c r="HM38" s="51"/>
      <c r="HN38" s="51"/>
      <c r="HO38" s="51"/>
      <c r="HP38" s="51"/>
      <c r="HQ38" s="51"/>
      <c r="HR38" s="51"/>
      <c r="HS38" s="51"/>
      <c r="HT38" s="51"/>
      <c r="HU38" s="51"/>
      <c r="HV38" s="51"/>
      <c r="HW38" s="51"/>
      <c r="HX38" s="51"/>
      <c r="HY38" s="51"/>
      <c r="HZ38" s="51"/>
      <c r="IA38" s="51"/>
      <c r="IB38" s="51"/>
      <c r="IC38" s="51"/>
      <c r="ID38" s="51"/>
      <c r="IE38" s="51"/>
      <c r="IF38" s="51"/>
      <c r="IG38" s="51"/>
      <c r="IH38" s="51"/>
      <c r="II38" s="51"/>
      <c r="IJ38" s="51"/>
      <c r="IK38" s="51"/>
      <c r="IL38" s="51"/>
      <c r="IM38" s="51"/>
      <c r="IN38" s="51"/>
      <c r="IO38" s="51"/>
      <c r="IP38" s="51"/>
      <c r="IQ38" s="51"/>
      <c r="IR38" s="51"/>
      <c r="IS38" s="51"/>
      <c r="IT38" s="51"/>
      <c r="IU38" s="51"/>
      <c r="IV38" s="51"/>
      <c r="IW38" s="51"/>
      <c r="IX38" s="51"/>
      <c r="IY38" s="51"/>
      <c r="IZ38" s="51"/>
      <c r="JA38" s="51"/>
      <c r="JB38" s="51"/>
      <c r="JC38" s="51"/>
      <c r="JD38" s="51"/>
      <c r="JE38" s="51"/>
      <c r="JF38" s="51"/>
      <c r="JG38" s="51"/>
      <c r="JH38" s="51"/>
      <c r="JI38" s="51"/>
      <c r="JJ38" s="51"/>
      <c r="JK38" s="51"/>
      <c r="JL38" s="51"/>
      <c r="JM38" s="51"/>
      <c r="JN38" s="51"/>
      <c r="JO38" s="51"/>
      <c r="JP38" s="51"/>
      <c r="JQ38" s="51"/>
      <c r="JR38" s="51"/>
      <c r="JS38" s="51"/>
      <c r="JT38" s="51"/>
      <c r="JU38" s="51"/>
      <c r="JV38" s="51"/>
      <c r="JW38" s="51"/>
      <c r="JX38" s="51"/>
      <c r="JY38" s="51"/>
      <c r="JZ38" s="51"/>
      <c r="KA38" s="51"/>
      <c r="KB38" s="51"/>
      <c r="KC38" s="51"/>
      <c r="KD38" s="51"/>
      <c r="KE38" s="51"/>
      <c r="KF38" s="51"/>
      <c r="KG38" s="51"/>
      <c r="KH38" s="51"/>
      <c r="KI38" s="51"/>
      <c r="KJ38" s="51"/>
      <c r="KK38" s="51"/>
      <c r="KL38" s="51"/>
      <c r="KM38" s="51"/>
      <c r="KN38" s="51"/>
    </row>
    <row r="39" spans="1:1081" ht="24.95" customHeight="1" x14ac:dyDescent="0.25">
      <c r="A39" s="218"/>
      <c r="B39" s="92"/>
      <c r="C39" s="93"/>
      <c r="D39" s="86"/>
      <c r="E39" s="86"/>
      <c r="F39" s="94"/>
      <c r="G39" s="86"/>
      <c r="H39" s="86"/>
      <c r="I39" s="86"/>
      <c r="J39" s="87"/>
      <c r="K39" s="56"/>
      <c r="L39" s="56"/>
      <c r="M39" s="56"/>
      <c r="N39" s="56"/>
      <c r="O39" s="56"/>
      <c r="P39" s="57"/>
      <c r="Q39" s="57"/>
      <c r="R39" s="56"/>
      <c r="S39" s="56"/>
      <c r="T39" s="56"/>
      <c r="U39" s="56"/>
      <c r="V39" s="56"/>
      <c r="W39" s="57"/>
      <c r="X39" s="57"/>
      <c r="Y39" s="56"/>
      <c r="Z39" s="56"/>
      <c r="AA39" s="56"/>
      <c r="AB39" s="56"/>
      <c r="AC39" s="56"/>
      <c r="AD39" s="57"/>
      <c r="AE39" s="57"/>
      <c r="AF39" s="56"/>
      <c r="AG39" s="56"/>
      <c r="AH39" s="56"/>
      <c r="AI39" s="56"/>
      <c r="AJ39" s="56"/>
      <c r="AK39" s="57"/>
      <c r="AL39" s="57"/>
      <c r="AM39" s="56"/>
      <c r="AN39" s="56"/>
      <c r="AO39" s="56"/>
      <c r="AP39" s="56"/>
      <c r="AQ39" s="56"/>
      <c r="AR39" s="57"/>
      <c r="AS39" s="57"/>
      <c r="AT39" s="56"/>
      <c r="AU39" s="56"/>
      <c r="AV39" s="56"/>
      <c r="AW39" s="56"/>
      <c r="AX39" s="56"/>
      <c r="AY39" s="57"/>
      <c r="AZ39" s="57"/>
      <c r="BA39" s="58"/>
      <c r="BB39" s="59"/>
      <c r="BC39" s="56"/>
      <c r="BD39" s="56"/>
      <c r="BE39" s="56"/>
      <c r="BF39" s="57"/>
      <c r="BG39" s="138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9"/>
      <c r="DB39" s="49"/>
      <c r="DC39" s="49"/>
      <c r="DD39" s="49"/>
      <c r="DE39" s="49"/>
      <c r="DF39" s="49"/>
      <c r="DG39" s="49"/>
      <c r="DH39" s="49"/>
      <c r="DI39" s="49"/>
      <c r="DJ39" s="49"/>
      <c r="DK39" s="49"/>
      <c r="DL39" s="49"/>
      <c r="DM39" s="49"/>
      <c r="DN39" s="49"/>
      <c r="DO39" s="49"/>
      <c r="DP39" s="49"/>
      <c r="DQ39" s="49"/>
      <c r="DR39" s="49"/>
      <c r="DS39" s="49"/>
      <c r="DT39" s="49"/>
      <c r="DU39" s="49"/>
      <c r="DV39" s="49"/>
      <c r="DW39" s="49"/>
      <c r="DX39" s="49"/>
      <c r="DY39" s="49"/>
      <c r="DZ39" s="49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49"/>
      <c r="EM39" s="49"/>
      <c r="EN39" s="157"/>
      <c r="EO39" s="157"/>
      <c r="EP39" s="157"/>
      <c r="EQ39" s="157"/>
      <c r="ER39" s="157"/>
      <c r="ES39" s="157"/>
      <c r="ET39" s="157"/>
      <c r="EU39" s="157"/>
      <c r="EV39" s="157"/>
      <c r="EW39" s="144"/>
      <c r="EX39" s="220"/>
      <c r="EY39" s="51"/>
      <c r="EZ39" s="51"/>
      <c r="FA39" s="51"/>
      <c r="FB39" s="51"/>
      <c r="FC39" s="51"/>
      <c r="FD39" s="51"/>
      <c r="FE39" s="51"/>
      <c r="FF39" s="51"/>
      <c r="FG39" s="51"/>
      <c r="FH39" s="51"/>
      <c r="FI39" s="51"/>
      <c r="FJ39" s="51"/>
      <c r="FK39" s="51"/>
      <c r="FL39" s="51"/>
      <c r="FM39" s="51"/>
      <c r="FN39" s="51"/>
      <c r="FO39" s="51"/>
      <c r="FP39" s="51"/>
      <c r="FQ39" s="51"/>
      <c r="FR39" s="51"/>
      <c r="FS39" s="51"/>
      <c r="FT39" s="51"/>
      <c r="FU39" s="51"/>
      <c r="FV39" s="51"/>
      <c r="FW39" s="51"/>
      <c r="FX39" s="51"/>
      <c r="FY39" s="51"/>
      <c r="FZ39" s="51"/>
      <c r="GA39" s="51"/>
      <c r="GB39" s="51"/>
      <c r="GC39" s="51"/>
      <c r="GD39" s="51"/>
      <c r="GE39" s="51"/>
      <c r="GF39" s="51"/>
      <c r="GG39" s="51"/>
      <c r="GH39" s="51"/>
      <c r="GI39" s="51"/>
      <c r="GJ39" s="51"/>
      <c r="GK39" s="51"/>
      <c r="GL39" s="51"/>
      <c r="GM39" s="51"/>
      <c r="GN39" s="51"/>
      <c r="GO39" s="51"/>
      <c r="GP39" s="51"/>
      <c r="GQ39" s="51"/>
      <c r="GR39" s="51"/>
      <c r="GS39" s="51"/>
      <c r="GT39" s="51"/>
      <c r="GU39" s="51"/>
      <c r="GV39" s="51"/>
      <c r="GW39" s="51"/>
      <c r="GX39" s="51"/>
      <c r="GY39" s="51"/>
      <c r="GZ39" s="51"/>
      <c r="HA39" s="51"/>
      <c r="HB39" s="51"/>
      <c r="HC39" s="51"/>
      <c r="HD39" s="51"/>
      <c r="HE39" s="51"/>
      <c r="HF39" s="51"/>
      <c r="HG39" s="51"/>
      <c r="HH39" s="51"/>
      <c r="HI39" s="51"/>
      <c r="HJ39" s="51"/>
      <c r="HK39" s="51"/>
      <c r="HL39" s="51"/>
      <c r="HM39" s="51"/>
      <c r="HN39" s="51"/>
      <c r="HO39" s="51"/>
      <c r="HP39" s="51"/>
      <c r="HQ39" s="51"/>
      <c r="HR39" s="51"/>
      <c r="HS39" s="51"/>
      <c r="HT39" s="51"/>
      <c r="HU39" s="51"/>
      <c r="HV39" s="51"/>
      <c r="HW39" s="51"/>
      <c r="HX39" s="51"/>
      <c r="HY39" s="51"/>
      <c r="HZ39" s="51"/>
      <c r="IA39" s="51"/>
      <c r="IB39" s="51"/>
      <c r="IC39" s="51"/>
      <c r="ID39" s="51"/>
      <c r="IE39" s="51"/>
      <c r="IF39" s="51"/>
      <c r="IG39" s="51"/>
      <c r="IH39" s="51"/>
      <c r="II39" s="51"/>
      <c r="IJ39" s="51"/>
      <c r="IK39" s="51"/>
      <c r="IL39" s="51"/>
      <c r="IM39" s="51"/>
      <c r="IN39" s="51"/>
      <c r="IO39" s="51"/>
      <c r="IP39" s="51"/>
      <c r="IQ39" s="51"/>
      <c r="IR39" s="51"/>
      <c r="IS39" s="51"/>
      <c r="IT39" s="51"/>
      <c r="IU39" s="51"/>
      <c r="IV39" s="51"/>
      <c r="IW39" s="51"/>
      <c r="IX39" s="51"/>
      <c r="IY39" s="51"/>
      <c r="IZ39" s="51"/>
      <c r="JA39" s="51"/>
      <c r="JB39" s="51"/>
      <c r="JC39" s="51"/>
      <c r="JD39" s="51"/>
      <c r="JE39" s="51"/>
      <c r="JF39" s="51"/>
      <c r="JG39" s="51"/>
      <c r="JH39" s="51"/>
      <c r="JI39" s="51"/>
      <c r="JJ39" s="51"/>
      <c r="JK39" s="51"/>
      <c r="JL39" s="51"/>
      <c r="JM39" s="51"/>
      <c r="JN39" s="51"/>
      <c r="JO39" s="51"/>
      <c r="JP39" s="51"/>
      <c r="JQ39" s="51"/>
      <c r="JR39" s="51"/>
      <c r="JS39" s="51"/>
      <c r="JT39" s="51"/>
      <c r="JU39" s="51"/>
      <c r="JV39" s="51"/>
      <c r="JW39" s="51"/>
      <c r="JX39" s="51"/>
      <c r="JY39" s="51"/>
      <c r="JZ39" s="51"/>
      <c r="KA39" s="51"/>
      <c r="KB39" s="51"/>
      <c r="KC39" s="51"/>
      <c r="KD39" s="51"/>
      <c r="KE39" s="51"/>
      <c r="KF39" s="51"/>
      <c r="KG39" s="51"/>
      <c r="KH39" s="51"/>
      <c r="KI39" s="51"/>
      <c r="KJ39" s="51"/>
      <c r="KK39" s="51"/>
      <c r="KL39" s="51"/>
      <c r="KM39" s="51"/>
      <c r="KN39" s="51"/>
      <c r="KO39" s="65"/>
      <c r="KP39" s="65"/>
      <c r="KQ39" s="65"/>
      <c r="KR39" s="65"/>
      <c r="KS39" s="65"/>
      <c r="KT39" s="65"/>
      <c r="KU39" s="65"/>
      <c r="KV39" s="65"/>
      <c r="KW39" s="65"/>
      <c r="KX39" s="65"/>
      <c r="KY39" s="65"/>
      <c r="KZ39" s="65"/>
      <c r="LA39" s="65"/>
      <c r="LB39" s="65"/>
      <c r="LC39" s="65"/>
      <c r="LD39" s="65"/>
      <c r="LE39" s="65"/>
      <c r="LF39" s="65"/>
      <c r="LG39" s="65"/>
      <c r="LH39" s="65"/>
      <c r="LI39" s="65"/>
      <c r="LJ39" s="65"/>
      <c r="LK39" s="65"/>
      <c r="LL39" s="65"/>
      <c r="LM39" s="65"/>
      <c r="LN39" s="65"/>
      <c r="LO39" s="65"/>
      <c r="LP39" s="65"/>
      <c r="LQ39" s="65"/>
      <c r="LR39" s="65"/>
      <c r="LS39" s="65"/>
      <c r="LT39" s="65"/>
    </row>
    <row r="40" spans="1:1081" ht="24.95" customHeight="1" thickBot="1" x14ac:dyDescent="0.3">
      <c r="A40" s="218"/>
      <c r="B40" s="95"/>
      <c r="C40" s="93"/>
      <c r="D40" s="86"/>
      <c r="E40" s="86"/>
      <c r="F40" s="86"/>
      <c r="G40" s="86"/>
      <c r="H40" s="86"/>
      <c r="I40" s="86"/>
      <c r="J40" s="87"/>
      <c r="K40" s="56"/>
      <c r="L40" s="56"/>
      <c r="M40" s="56"/>
      <c r="N40" s="56"/>
      <c r="O40" s="56"/>
      <c r="P40" s="57"/>
      <c r="Q40" s="57"/>
      <c r="R40" s="56"/>
      <c r="S40" s="56"/>
      <c r="T40" s="56"/>
      <c r="U40" s="56"/>
      <c r="V40" s="56"/>
      <c r="W40" s="57"/>
      <c r="X40" s="57"/>
      <c r="Y40" s="56"/>
      <c r="Z40" s="56"/>
      <c r="AA40" s="56"/>
      <c r="AB40" s="56"/>
      <c r="AC40" s="56"/>
      <c r="AD40" s="57"/>
      <c r="AE40" s="57"/>
      <c r="AF40" s="56"/>
      <c r="AG40" s="56"/>
      <c r="AH40" s="56"/>
      <c r="AI40" s="56"/>
      <c r="AJ40" s="56"/>
      <c r="AK40" s="57"/>
      <c r="AL40" s="57"/>
      <c r="AM40" s="56"/>
      <c r="AN40" s="56"/>
      <c r="AO40" s="56"/>
      <c r="AP40" s="56"/>
      <c r="AQ40" s="56"/>
      <c r="AR40" s="57"/>
      <c r="AS40" s="57"/>
      <c r="AT40" s="56"/>
      <c r="AU40" s="56"/>
      <c r="AV40" s="56"/>
      <c r="AW40" s="56"/>
      <c r="AX40" s="56"/>
      <c r="AY40" s="57"/>
      <c r="AZ40" s="57"/>
      <c r="BA40" s="58"/>
      <c r="BB40" s="59"/>
      <c r="BC40" s="56"/>
      <c r="BD40" s="56"/>
      <c r="BE40" s="56"/>
      <c r="BF40" s="57"/>
      <c r="BG40" s="138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  <c r="CV40" s="49"/>
      <c r="CW40" s="49"/>
      <c r="CX40" s="49"/>
      <c r="CY40" s="49"/>
      <c r="CZ40" s="49"/>
      <c r="DA40" s="49"/>
      <c r="DB40" s="49"/>
      <c r="DC40" s="49"/>
      <c r="DD40" s="49"/>
      <c r="DE40" s="49"/>
      <c r="DF40" s="49"/>
      <c r="DG40" s="49"/>
      <c r="DH40" s="49"/>
      <c r="DI40" s="49"/>
      <c r="DJ40" s="49"/>
      <c r="DK40" s="49"/>
      <c r="DL40" s="49"/>
      <c r="DM40" s="49"/>
      <c r="DN40" s="49"/>
      <c r="DO40" s="49"/>
      <c r="DP40" s="49"/>
      <c r="DQ40" s="49"/>
      <c r="DR40" s="49"/>
      <c r="DS40" s="49"/>
      <c r="DT40" s="49"/>
      <c r="DU40" s="49"/>
      <c r="DV40" s="49"/>
      <c r="DW40" s="49"/>
      <c r="DX40" s="49"/>
      <c r="DY40" s="49"/>
      <c r="DZ40" s="49"/>
      <c r="EA40" s="49"/>
      <c r="EB40" s="49"/>
      <c r="EC40" s="49"/>
      <c r="ED40" s="49"/>
      <c r="EE40" s="49"/>
      <c r="EF40" s="49"/>
      <c r="EG40" s="49"/>
      <c r="EH40" s="49"/>
      <c r="EI40" s="49"/>
      <c r="EJ40" s="49"/>
      <c r="EK40" s="49"/>
      <c r="EL40" s="49"/>
      <c r="EM40" s="49"/>
      <c r="EN40" s="158"/>
      <c r="EO40" s="158"/>
      <c r="EP40" s="158"/>
      <c r="EQ40" s="158"/>
      <c r="ER40" s="158"/>
      <c r="ES40" s="158"/>
      <c r="ET40" s="158"/>
      <c r="EU40" s="158"/>
      <c r="EV40" s="158"/>
      <c r="EW40" s="39"/>
      <c r="EX40" s="220"/>
      <c r="EY40" s="51"/>
      <c r="EZ40" s="51"/>
      <c r="FA40" s="51"/>
      <c r="FB40" s="51"/>
      <c r="FC40" s="51"/>
      <c r="FD40" s="51"/>
      <c r="FE40" s="51"/>
      <c r="FF40" s="51"/>
      <c r="FG40" s="51"/>
      <c r="FH40" s="51"/>
      <c r="FI40" s="51"/>
      <c r="FJ40" s="51"/>
      <c r="FK40" s="51"/>
      <c r="FL40" s="51"/>
      <c r="FM40" s="51"/>
      <c r="FN40" s="51"/>
      <c r="FO40" s="51"/>
      <c r="FP40" s="51"/>
      <c r="FQ40" s="51"/>
      <c r="FR40" s="51"/>
      <c r="FS40" s="51"/>
      <c r="FT40" s="51"/>
      <c r="FU40" s="51"/>
      <c r="FV40" s="51"/>
      <c r="FW40" s="51"/>
      <c r="FX40" s="51"/>
      <c r="FY40" s="51"/>
      <c r="FZ40" s="51"/>
      <c r="GA40" s="51"/>
      <c r="GB40" s="51"/>
      <c r="GC40" s="51"/>
      <c r="GD40" s="51"/>
      <c r="GE40" s="51"/>
      <c r="GF40" s="51"/>
      <c r="GG40" s="51"/>
      <c r="GH40" s="51"/>
      <c r="GI40" s="51"/>
      <c r="GJ40" s="51"/>
      <c r="GK40" s="51"/>
      <c r="GL40" s="51"/>
      <c r="GM40" s="51"/>
      <c r="GN40" s="51"/>
      <c r="GO40" s="51"/>
      <c r="GP40" s="51"/>
      <c r="GQ40" s="51"/>
      <c r="GR40" s="51"/>
      <c r="GS40" s="51"/>
      <c r="GT40" s="51"/>
      <c r="GU40" s="51"/>
      <c r="GV40" s="51"/>
      <c r="GW40" s="51"/>
      <c r="GX40" s="51"/>
      <c r="GY40" s="51"/>
      <c r="GZ40" s="51"/>
      <c r="HA40" s="51"/>
      <c r="HB40" s="51"/>
      <c r="HC40" s="51"/>
      <c r="HD40" s="51"/>
      <c r="HE40" s="51"/>
      <c r="HF40" s="51"/>
      <c r="HG40" s="51"/>
      <c r="HH40" s="51"/>
      <c r="HI40" s="51"/>
      <c r="HJ40" s="51"/>
      <c r="HK40" s="51"/>
      <c r="HL40" s="51"/>
      <c r="HM40" s="51"/>
      <c r="HN40" s="51"/>
      <c r="HO40" s="51"/>
      <c r="HP40" s="51"/>
      <c r="HQ40" s="51"/>
      <c r="HR40" s="51"/>
      <c r="HS40" s="51"/>
      <c r="HT40" s="51"/>
      <c r="HU40" s="51"/>
      <c r="HV40" s="51"/>
      <c r="HW40" s="51"/>
      <c r="HX40" s="51"/>
      <c r="HY40" s="51"/>
      <c r="HZ40" s="51"/>
      <c r="IA40" s="51"/>
      <c r="IB40" s="51"/>
      <c r="IC40" s="51"/>
      <c r="ID40" s="51"/>
      <c r="IE40" s="51"/>
      <c r="IF40" s="51"/>
      <c r="IG40" s="51"/>
      <c r="IH40" s="51"/>
      <c r="II40" s="51"/>
      <c r="IJ40" s="51"/>
      <c r="IK40" s="51"/>
      <c r="IL40" s="51"/>
      <c r="IM40" s="51"/>
      <c r="IN40" s="51"/>
      <c r="IO40" s="51"/>
      <c r="IP40" s="51"/>
      <c r="IQ40" s="51"/>
      <c r="IR40" s="51"/>
      <c r="IS40" s="51"/>
      <c r="IT40" s="51"/>
      <c r="IU40" s="51"/>
      <c r="IV40" s="51"/>
      <c r="IW40" s="51"/>
      <c r="IX40" s="51"/>
      <c r="IY40" s="51"/>
      <c r="IZ40" s="51"/>
      <c r="JA40" s="51"/>
      <c r="JB40" s="51"/>
      <c r="JC40" s="51"/>
      <c r="JD40" s="51"/>
      <c r="JE40" s="51"/>
      <c r="JF40" s="51"/>
      <c r="JG40" s="51"/>
      <c r="JH40" s="51"/>
      <c r="JI40" s="51"/>
      <c r="JJ40" s="51"/>
      <c r="JK40" s="51"/>
      <c r="JL40" s="51"/>
      <c r="JM40" s="51"/>
      <c r="JN40" s="51"/>
      <c r="JO40" s="51"/>
      <c r="JP40" s="51"/>
      <c r="JQ40" s="51"/>
      <c r="JR40" s="51"/>
      <c r="JS40" s="51"/>
      <c r="JT40" s="51"/>
      <c r="JU40" s="51"/>
      <c r="JV40" s="51"/>
      <c r="JW40" s="51"/>
      <c r="JX40" s="51"/>
      <c r="JY40" s="51"/>
      <c r="JZ40" s="51"/>
      <c r="KA40" s="51"/>
      <c r="KB40" s="51"/>
      <c r="KC40" s="51"/>
      <c r="KD40" s="51"/>
      <c r="KE40" s="51"/>
      <c r="KF40" s="51"/>
      <c r="KG40" s="51"/>
      <c r="KH40" s="51"/>
      <c r="KI40" s="51"/>
      <c r="KJ40" s="51"/>
      <c r="KK40" s="51"/>
      <c r="KL40" s="51"/>
      <c r="KM40" s="51"/>
      <c r="KN40" s="51"/>
    </row>
    <row r="41" spans="1:1081" s="65" customFormat="1" ht="24.95" customHeight="1" thickBot="1" x14ac:dyDescent="0.3">
      <c r="A41" s="202"/>
      <c r="B41" s="203"/>
      <c r="C41" s="63"/>
      <c r="D41" s="32"/>
      <c r="E41" s="32"/>
      <c r="F41" s="32"/>
      <c r="G41" s="32"/>
      <c r="H41" s="32"/>
      <c r="I41" s="32"/>
      <c r="J41" s="33"/>
      <c r="K41" s="34"/>
      <c r="L41" s="34"/>
      <c r="M41" s="34"/>
      <c r="N41" s="34"/>
      <c r="O41" s="34"/>
      <c r="P41" s="35"/>
      <c r="Q41" s="35"/>
      <c r="R41" s="34"/>
      <c r="S41" s="34"/>
      <c r="T41" s="34"/>
      <c r="U41" s="34"/>
      <c r="V41" s="34"/>
      <c r="W41" s="35"/>
      <c r="X41" s="35"/>
      <c r="Y41" s="34"/>
      <c r="Z41" s="34"/>
      <c r="AA41" s="34"/>
      <c r="AB41" s="34"/>
      <c r="AC41" s="34"/>
      <c r="AD41" s="35"/>
      <c r="AE41" s="35"/>
      <c r="AF41" s="34"/>
      <c r="AG41" s="34"/>
      <c r="AH41" s="34"/>
      <c r="AI41" s="34"/>
      <c r="AJ41" s="34"/>
      <c r="AK41" s="35"/>
      <c r="AL41" s="35"/>
      <c r="AM41" s="34"/>
      <c r="AN41" s="34"/>
      <c r="AO41" s="34"/>
      <c r="AP41" s="34"/>
      <c r="AQ41" s="34"/>
      <c r="AR41" s="35"/>
      <c r="AS41" s="35"/>
      <c r="AT41" s="34"/>
      <c r="AU41" s="34"/>
      <c r="AV41" s="34"/>
      <c r="AW41" s="34"/>
      <c r="AX41" s="34"/>
      <c r="AY41" s="35"/>
      <c r="AZ41" s="35"/>
      <c r="BA41" s="36"/>
      <c r="BB41" s="37"/>
      <c r="BC41" s="34"/>
      <c r="BD41" s="34"/>
      <c r="BE41" s="34"/>
      <c r="BF41" s="35"/>
      <c r="BG41" s="136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152"/>
      <c r="EN41" s="153"/>
      <c r="EO41" s="154"/>
      <c r="EP41" s="154"/>
      <c r="EQ41" s="154"/>
      <c r="ER41" s="154"/>
      <c r="ES41" s="154"/>
      <c r="ET41" s="154"/>
      <c r="EU41" s="154"/>
      <c r="EV41" s="155"/>
      <c r="EW41" s="204"/>
      <c r="EX41" s="203"/>
      <c r="EY41" s="64"/>
      <c r="EZ41" s="64"/>
      <c r="FA41" s="64"/>
      <c r="FB41" s="64"/>
      <c r="FC41" s="64"/>
      <c r="FD41" s="64"/>
      <c r="FE41" s="64"/>
      <c r="FF41" s="64"/>
      <c r="FG41" s="64"/>
      <c r="FH41" s="64"/>
      <c r="FI41" s="64"/>
      <c r="FJ41" s="64"/>
      <c r="FK41" s="64"/>
      <c r="FL41" s="64"/>
      <c r="FM41" s="64"/>
      <c r="FN41" s="64"/>
      <c r="FO41" s="64"/>
      <c r="FP41" s="64"/>
      <c r="FQ41" s="64"/>
      <c r="FR41" s="64"/>
      <c r="FS41" s="64"/>
      <c r="FT41" s="64"/>
      <c r="FU41" s="64"/>
      <c r="FV41" s="64"/>
      <c r="FW41" s="64"/>
      <c r="FX41" s="64"/>
      <c r="FY41" s="64"/>
      <c r="FZ41" s="64"/>
      <c r="GA41" s="64"/>
      <c r="GB41" s="64"/>
      <c r="GC41" s="64"/>
      <c r="GD41" s="64"/>
      <c r="GE41" s="64"/>
      <c r="GF41" s="64"/>
      <c r="GG41" s="64"/>
      <c r="GH41" s="64"/>
      <c r="GI41" s="64"/>
      <c r="GJ41" s="64"/>
      <c r="GK41" s="64"/>
      <c r="GL41" s="64"/>
      <c r="GM41" s="64"/>
      <c r="GN41" s="64"/>
      <c r="GO41" s="64"/>
      <c r="GP41" s="64"/>
      <c r="GQ41" s="64"/>
      <c r="GR41" s="64"/>
      <c r="GS41" s="64"/>
      <c r="GT41" s="64"/>
      <c r="GU41" s="51"/>
      <c r="GV41" s="51"/>
      <c r="GW41" s="51"/>
      <c r="GX41" s="51"/>
      <c r="GY41" s="51"/>
      <c r="GZ41" s="51"/>
      <c r="HA41" s="51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/>
      <c r="HQ41" s="64"/>
      <c r="HR41" s="64"/>
      <c r="HS41" s="64"/>
      <c r="HT41" s="64"/>
      <c r="HU41" s="64"/>
      <c r="HV41" s="64"/>
      <c r="HW41" s="64"/>
      <c r="HX41" s="64"/>
      <c r="HY41" s="64"/>
      <c r="HZ41" s="64"/>
      <c r="IA41" s="64"/>
      <c r="IB41" s="64"/>
      <c r="IC41" s="64"/>
      <c r="ID41" s="64"/>
      <c r="IE41" s="64"/>
      <c r="IF41" s="64"/>
      <c r="IG41" s="64"/>
      <c r="IH41" s="64"/>
      <c r="II41" s="64"/>
      <c r="IJ41" s="64"/>
      <c r="IK41" s="64"/>
      <c r="IL41" s="64"/>
      <c r="IM41" s="64"/>
      <c r="IN41" s="64"/>
      <c r="IO41" s="64"/>
      <c r="IP41" s="64"/>
      <c r="IQ41" s="64"/>
      <c r="IR41" s="64"/>
      <c r="IS41" s="64"/>
      <c r="IT41" s="64"/>
      <c r="IU41" s="64"/>
      <c r="IV41" s="64"/>
      <c r="IW41" s="64"/>
      <c r="IX41" s="64"/>
      <c r="IY41" s="64"/>
      <c r="IZ41" s="64"/>
      <c r="JA41" s="64"/>
      <c r="JB41" s="64"/>
      <c r="JC41" s="64"/>
      <c r="JD41" s="64"/>
      <c r="JE41" s="64"/>
      <c r="JF41" s="64"/>
      <c r="JG41" s="64"/>
      <c r="JH41" s="64"/>
      <c r="JI41" s="64"/>
      <c r="JJ41" s="64"/>
      <c r="JK41" s="64"/>
      <c r="JL41" s="64"/>
      <c r="JM41" s="64"/>
      <c r="JN41" s="64"/>
      <c r="JO41" s="64"/>
      <c r="JP41" s="64"/>
      <c r="JQ41" s="64"/>
      <c r="JR41" s="64"/>
      <c r="JS41" s="64"/>
      <c r="JT41" s="64"/>
      <c r="JU41" s="64"/>
      <c r="JV41" s="64"/>
      <c r="JW41" s="64"/>
      <c r="JX41" s="64"/>
      <c r="JY41" s="64"/>
      <c r="JZ41" s="64"/>
      <c r="KA41" s="64"/>
      <c r="KB41" s="64"/>
      <c r="KC41" s="64"/>
      <c r="KD41" s="64"/>
      <c r="KE41" s="64"/>
      <c r="KF41" s="64"/>
      <c r="KG41" s="64"/>
      <c r="KH41" s="64"/>
      <c r="KI41" s="64"/>
      <c r="KJ41" s="64"/>
      <c r="KK41" s="64"/>
      <c r="KL41" s="64"/>
      <c r="KM41" s="64"/>
      <c r="KN41" s="64"/>
      <c r="KO41" s="23"/>
      <c r="KP41" s="23"/>
      <c r="KQ41" s="23"/>
      <c r="KR41" s="23"/>
      <c r="KS41" s="23"/>
      <c r="KT41" s="23"/>
      <c r="KU41" s="23"/>
      <c r="KV41" s="23"/>
      <c r="KW41" s="23"/>
      <c r="KX41" s="23"/>
      <c r="KY41" s="23"/>
      <c r="KZ41" s="23"/>
      <c r="LA41" s="23"/>
      <c r="LB41" s="23"/>
      <c r="LC41" s="23"/>
      <c r="LD41" s="23"/>
      <c r="LE41" s="23"/>
      <c r="LF41" s="23"/>
      <c r="LG41" s="23"/>
      <c r="LH41" s="23"/>
      <c r="LI41" s="23"/>
      <c r="LJ41" s="23"/>
      <c r="LK41" s="23"/>
      <c r="LL41" s="23"/>
      <c r="LM41" s="23"/>
      <c r="LN41" s="23"/>
      <c r="LO41" s="23"/>
      <c r="LP41" s="23"/>
      <c r="LQ41" s="23"/>
      <c r="LR41" s="23"/>
      <c r="LS41" s="23"/>
      <c r="LT41" s="23"/>
      <c r="LU41" s="23"/>
      <c r="LV41" s="23"/>
      <c r="LW41" s="23"/>
      <c r="LX41" s="23"/>
      <c r="LY41" s="23"/>
      <c r="LZ41" s="23"/>
      <c r="MA41" s="23"/>
      <c r="MB41" s="23"/>
      <c r="MC41" s="23"/>
      <c r="MD41" s="23"/>
      <c r="ME41" s="23"/>
      <c r="MF41" s="23"/>
      <c r="MG41" s="23"/>
      <c r="MH41" s="23"/>
      <c r="MI41" s="23"/>
      <c r="MJ41" s="23"/>
      <c r="MK41" s="23"/>
      <c r="ML41" s="23"/>
      <c r="MM41" s="23"/>
      <c r="MN41" s="23"/>
      <c r="MO41" s="23"/>
      <c r="MP41" s="23"/>
      <c r="MQ41" s="23"/>
      <c r="MR41" s="23"/>
      <c r="MS41" s="23"/>
      <c r="MT41" s="23"/>
      <c r="MU41" s="23"/>
      <c r="MV41" s="23"/>
      <c r="MW41" s="23"/>
      <c r="MX41" s="23"/>
      <c r="MY41" s="23"/>
      <c r="MZ41" s="23"/>
      <c r="NA41" s="23"/>
      <c r="NB41" s="23"/>
      <c r="NC41" s="23"/>
      <c r="ND41" s="23"/>
      <c r="NE41" s="23"/>
      <c r="NF41" s="23"/>
      <c r="NG41" s="23"/>
      <c r="NH41" s="23"/>
      <c r="NI41" s="23"/>
      <c r="NJ41" s="23"/>
      <c r="NK41" s="23"/>
      <c r="NL41" s="23"/>
      <c r="NM41" s="23"/>
      <c r="NN41" s="23"/>
      <c r="NO41" s="23"/>
      <c r="NP41" s="23"/>
      <c r="NQ41" s="23"/>
      <c r="NR41" s="23"/>
      <c r="NS41" s="23"/>
      <c r="NT41" s="23"/>
      <c r="NU41" s="23"/>
      <c r="NV41" s="23"/>
      <c r="NW41" s="23"/>
      <c r="NX41" s="23"/>
      <c r="NY41" s="23"/>
      <c r="NZ41" s="23"/>
      <c r="OA41" s="23"/>
      <c r="OB41" s="23"/>
      <c r="OC41" s="23"/>
      <c r="OD41" s="23"/>
      <c r="OE41" s="23"/>
      <c r="OF41" s="23"/>
      <c r="OG41" s="23"/>
      <c r="OH41" s="23"/>
      <c r="OI41" s="23"/>
      <c r="OJ41" s="23"/>
      <c r="OK41" s="23"/>
      <c r="OL41" s="23"/>
      <c r="OM41" s="23"/>
      <c r="ON41" s="23"/>
      <c r="OO41" s="23"/>
      <c r="OP41" s="23"/>
      <c r="OQ41" s="23"/>
      <c r="OR41" s="23"/>
      <c r="OS41" s="23"/>
      <c r="OT41" s="23"/>
      <c r="OU41" s="23"/>
      <c r="OV41" s="23"/>
      <c r="OW41" s="23"/>
      <c r="OX41" s="23"/>
      <c r="OY41" s="23"/>
      <c r="OZ41" s="23"/>
      <c r="PA41" s="23"/>
      <c r="PB41" s="23"/>
      <c r="PC41" s="23"/>
      <c r="PD41" s="23"/>
      <c r="PE41" s="23"/>
      <c r="PF41" s="23"/>
      <c r="PG41" s="23"/>
      <c r="PH41" s="23"/>
      <c r="PI41" s="23"/>
      <c r="PJ41" s="23"/>
      <c r="PK41" s="23"/>
      <c r="PL41" s="23"/>
      <c r="PM41" s="23"/>
      <c r="PN41" s="23"/>
      <c r="PO41" s="23"/>
      <c r="PP41" s="23"/>
      <c r="PQ41" s="23"/>
      <c r="PR41" s="23"/>
      <c r="PS41" s="23"/>
      <c r="PT41" s="23"/>
      <c r="PU41" s="23"/>
      <c r="PV41" s="23"/>
      <c r="PW41" s="23"/>
      <c r="PX41" s="23"/>
      <c r="PY41" s="23"/>
      <c r="PZ41" s="23"/>
      <c r="QA41" s="23"/>
      <c r="QB41" s="23"/>
      <c r="QC41" s="23"/>
      <c r="QD41" s="23"/>
      <c r="QE41" s="23"/>
      <c r="QF41" s="23"/>
      <c r="QG41" s="23"/>
      <c r="QH41" s="23"/>
      <c r="QI41" s="23"/>
      <c r="QJ41" s="23"/>
      <c r="QK41" s="23"/>
      <c r="QL41" s="23"/>
      <c r="QM41" s="23"/>
      <c r="QN41" s="23"/>
      <c r="QO41" s="23"/>
      <c r="QP41" s="23"/>
      <c r="QQ41" s="23"/>
      <c r="QR41" s="23"/>
      <c r="QS41" s="23"/>
      <c r="QT41" s="23"/>
      <c r="QU41" s="23"/>
      <c r="QV41" s="23"/>
      <c r="QW41" s="23"/>
      <c r="QX41" s="23"/>
      <c r="QY41" s="23"/>
      <c r="QZ41" s="23"/>
      <c r="RA41" s="23"/>
      <c r="RB41" s="23"/>
      <c r="RC41" s="23"/>
      <c r="RD41" s="23"/>
      <c r="RE41" s="23"/>
      <c r="RF41" s="23"/>
      <c r="RG41" s="23"/>
      <c r="RH41" s="23"/>
      <c r="RI41" s="23"/>
      <c r="RJ41" s="23"/>
      <c r="RK41" s="23"/>
      <c r="RL41" s="23"/>
      <c r="RM41" s="23"/>
      <c r="RN41" s="23"/>
      <c r="RO41" s="23"/>
      <c r="RP41" s="23"/>
      <c r="RQ41" s="23"/>
      <c r="RR41" s="23"/>
      <c r="RS41" s="23"/>
      <c r="RT41" s="23"/>
      <c r="RU41" s="23"/>
      <c r="RV41" s="23"/>
      <c r="RW41" s="23"/>
      <c r="RX41" s="23"/>
      <c r="RY41" s="23"/>
      <c r="RZ41" s="23"/>
      <c r="SA41" s="23"/>
      <c r="SB41" s="23"/>
      <c r="SC41" s="23"/>
      <c r="SD41" s="23"/>
      <c r="SE41" s="23"/>
      <c r="SF41" s="23"/>
      <c r="SG41" s="23"/>
      <c r="SH41" s="23"/>
      <c r="SI41" s="23"/>
      <c r="SJ41" s="23"/>
      <c r="SK41" s="23"/>
      <c r="SL41" s="23"/>
      <c r="SM41" s="23"/>
      <c r="SN41" s="23"/>
      <c r="SO41" s="23"/>
      <c r="SP41" s="23"/>
      <c r="SQ41" s="23"/>
      <c r="SR41" s="23"/>
      <c r="SS41" s="23"/>
      <c r="ST41" s="23"/>
      <c r="SU41" s="23"/>
      <c r="SV41" s="23"/>
      <c r="SW41" s="23"/>
      <c r="SX41" s="23"/>
      <c r="SY41" s="23"/>
      <c r="SZ41" s="23"/>
      <c r="TA41" s="23"/>
      <c r="TB41" s="23"/>
      <c r="TC41" s="23"/>
      <c r="TD41" s="23"/>
      <c r="TE41" s="23"/>
      <c r="TF41" s="23"/>
      <c r="TG41" s="23"/>
      <c r="TH41" s="23"/>
      <c r="TI41" s="23"/>
      <c r="TJ41" s="23"/>
      <c r="TK41" s="23"/>
      <c r="TL41" s="23"/>
      <c r="TM41" s="23"/>
      <c r="TN41" s="23"/>
      <c r="TO41" s="23"/>
      <c r="TP41" s="23"/>
      <c r="TQ41" s="23"/>
      <c r="TR41" s="23"/>
      <c r="TS41" s="23"/>
      <c r="TT41" s="23"/>
      <c r="TU41" s="23"/>
      <c r="TV41" s="23"/>
      <c r="TW41" s="23"/>
      <c r="TX41" s="23"/>
      <c r="TY41" s="23"/>
      <c r="TZ41" s="23"/>
      <c r="UA41" s="23"/>
      <c r="UB41" s="23"/>
      <c r="UC41" s="23"/>
      <c r="UD41" s="23"/>
      <c r="UE41" s="23"/>
      <c r="UF41" s="23"/>
      <c r="UG41" s="23"/>
      <c r="UH41" s="23"/>
      <c r="UI41" s="23"/>
      <c r="UJ41" s="23"/>
      <c r="UK41" s="23"/>
      <c r="UL41" s="23"/>
      <c r="UM41" s="23"/>
      <c r="UN41" s="23"/>
      <c r="UO41" s="23"/>
      <c r="UP41" s="23"/>
      <c r="UQ41" s="23"/>
      <c r="UR41" s="23"/>
      <c r="US41" s="23"/>
      <c r="UT41" s="23"/>
      <c r="UU41" s="23"/>
      <c r="UV41" s="23"/>
      <c r="UW41" s="23"/>
      <c r="UX41" s="23"/>
      <c r="UY41" s="23"/>
      <c r="UZ41" s="23"/>
      <c r="VA41" s="23"/>
      <c r="VB41" s="23"/>
      <c r="VC41" s="23"/>
      <c r="VD41" s="23"/>
      <c r="VE41" s="23"/>
      <c r="VF41" s="23"/>
      <c r="VG41" s="23"/>
      <c r="VH41" s="23"/>
      <c r="VI41" s="23"/>
      <c r="VJ41" s="23"/>
      <c r="VK41" s="23"/>
      <c r="VL41" s="23"/>
      <c r="VM41" s="23"/>
      <c r="VN41" s="23"/>
      <c r="VO41" s="23"/>
      <c r="VP41" s="23"/>
      <c r="VQ41" s="23"/>
      <c r="VR41" s="23"/>
      <c r="VS41" s="23"/>
      <c r="VT41" s="23"/>
      <c r="VU41" s="23"/>
      <c r="VV41" s="23"/>
      <c r="VW41" s="23"/>
      <c r="VX41" s="23"/>
      <c r="VY41" s="23"/>
      <c r="VZ41" s="23"/>
      <c r="WA41" s="23"/>
      <c r="WB41" s="23"/>
      <c r="WC41" s="23"/>
      <c r="WD41" s="23"/>
      <c r="WE41" s="23"/>
      <c r="WF41" s="23"/>
      <c r="WG41" s="23"/>
      <c r="WH41" s="23"/>
      <c r="WI41" s="23"/>
      <c r="WJ41" s="23"/>
      <c r="WK41" s="23"/>
      <c r="WL41" s="23"/>
      <c r="WM41" s="23"/>
      <c r="WN41" s="23"/>
      <c r="WO41" s="23"/>
      <c r="WP41" s="23"/>
      <c r="WQ41" s="23"/>
      <c r="WR41" s="23"/>
      <c r="WS41" s="23"/>
      <c r="WT41" s="23"/>
      <c r="WU41" s="23"/>
      <c r="WV41" s="23"/>
      <c r="WW41" s="23"/>
      <c r="WX41" s="23"/>
      <c r="WY41" s="23"/>
      <c r="WZ41" s="23"/>
      <c r="XA41" s="23"/>
      <c r="XB41" s="23"/>
      <c r="XC41" s="23"/>
      <c r="XD41" s="23"/>
      <c r="XE41" s="23"/>
      <c r="XF41" s="23"/>
      <c r="XG41" s="23"/>
      <c r="XH41" s="23"/>
      <c r="XI41" s="23"/>
      <c r="XJ41" s="23"/>
      <c r="XK41" s="23"/>
      <c r="XL41" s="23"/>
      <c r="XM41" s="23"/>
      <c r="XN41" s="23"/>
      <c r="XO41" s="23"/>
      <c r="XP41" s="23"/>
      <c r="XQ41" s="23"/>
      <c r="XR41" s="23"/>
      <c r="XS41" s="23"/>
      <c r="XT41" s="23"/>
      <c r="XU41" s="23"/>
      <c r="XV41" s="23"/>
      <c r="XW41" s="23"/>
      <c r="XX41" s="23"/>
      <c r="XY41" s="23"/>
      <c r="XZ41" s="23"/>
      <c r="YA41" s="23"/>
      <c r="YB41" s="23"/>
      <c r="YC41" s="23"/>
      <c r="YD41" s="23"/>
      <c r="YE41" s="23"/>
      <c r="YF41" s="23"/>
      <c r="YG41" s="23"/>
      <c r="YH41" s="23"/>
      <c r="YI41" s="23"/>
      <c r="YJ41" s="23"/>
      <c r="YK41" s="23"/>
      <c r="YL41" s="23"/>
      <c r="YM41" s="23"/>
      <c r="YN41" s="23"/>
      <c r="YO41" s="23"/>
      <c r="YP41" s="23"/>
      <c r="YQ41" s="23"/>
      <c r="YR41" s="23"/>
      <c r="YS41" s="23"/>
      <c r="YT41" s="23"/>
      <c r="YU41" s="23"/>
      <c r="YV41" s="23"/>
      <c r="YW41" s="23"/>
      <c r="YX41" s="23"/>
      <c r="YY41" s="23"/>
      <c r="YZ41" s="23"/>
      <c r="ZA41" s="23"/>
      <c r="ZB41" s="23"/>
      <c r="ZC41" s="23"/>
      <c r="ZD41" s="23"/>
      <c r="ZE41" s="23"/>
      <c r="ZF41" s="23"/>
      <c r="ZG41" s="23"/>
      <c r="ZH41" s="23"/>
      <c r="ZI41" s="23"/>
      <c r="ZJ41" s="23"/>
      <c r="ZK41" s="23"/>
      <c r="ZL41" s="23"/>
      <c r="ZM41" s="23"/>
      <c r="ZN41" s="23"/>
      <c r="ZO41" s="23"/>
      <c r="ZP41" s="23"/>
      <c r="ZQ41" s="23"/>
      <c r="ZR41" s="23"/>
      <c r="ZS41" s="23"/>
      <c r="ZT41" s="23"/>
      <c r="ZU41" s="23"/>
      <c r="ZV41" s="23"/>
      <c r="ZW41" s="23"/>
      <c r="ZX41" s="23"/>
      <c r="ZY41" s="23"/>
      <c r="ZZ41" s="23"/>
      <c r="AAA41" s="23"/>
      <c r="AAB41" s="23"/>
      <c r="AAC41" s="23"/>
      <c r="AAD41" s="23"/>
      <c r="AAE41" s="23"/>
      <c r="AAF41" s="23"/>
      <c r="AAG41" s="23"/>
      <c r="AAH41" s="23"/>
      <c r="AAI41" s="23"/>
      <c r="AAJ41" s="23"/>
      <c r="AAK41" s="23"/>
      <c r="AAL41" s="23"/>
      <c r="AAM41" s="23"/>
      <c r="AAN41" s="23"/>
      <c r="AAO41" s="23"/>
      <c r="AAP41" s="23"/>
      <c r="AAQ41" s="23"/>
      <c r="AAR41" s="23"/>
      <c r="AAS41" s="23"/>
      <c r="AAT41" s="23"/>
      <c r="AAU41" s="23"/>
      <c r="AAV41" s="23"/>
      <c r="AAW41" s="23"/>
      <c r="AAX41" s="23"/>
      <c r="AAY41" s="23"/>
      <c r="AAZ41" s="23"/>
      <c r="ABA41" s="23"/>
      <c r="ABB41" s="23"/>
      <c r="ABC41" s="23"/>
      <c r="ABD41" s="23"/>
      <c r="ABE41" s="23"/>
      <c r="ABF41" s="23"/>
      <c r="ABG41" s="23"/>
      <c r="ABH41" s="23"/>
      <c r="ABI41" s="23"/>
      <c r="ABJ41" s="23"/>
      <c r="ABK41" s="23"/>
      <c r="ABL41" s="23"/>
      <c r="ABM41" s="23"/>
      <c r="ABN41" s="23"/>
      <c r="ABO41" s="23"/>
      <c r="ABP41" s="23"/>
      <c r="ABQ41" s="23"/>
      <c r="ABR41" s="23"/>
      <c r="ABS41" s="23"/>
      <c r="ABT41" s="23"/>
      <c r="ABU41" s="23"/>
      <c r="ABV41" s="23"/>
      <c r="ABW41" s="23"/>
      <c r="ABX41" s="23"/>
      <c r="ABY41" s="23"/>
      <c r="ABZ41" s="23"/>
      <c r="ACA41" s="23"/>
      <c r="ACB41" s="23"/>
      <c r="ACC41" s="23"/>
      <c r="ACD41" s="23"/>
      <c r="ACE41" s="23"/>
      <c r="ACF41" s="23"/>
      <c r="ACG41" s="23"/>
      <c r="ACH41" s="23"/>
      <c r="ACI41" s="23"/>
      <c r="ACJ41" s="23"/>
      <c r="ACK41" s="23"/>
      <c r="ACL41" s="23"/>
      <c r="ACM41" s="23"/>
      <c r="ACN41" s="23"/>
      <c r="ACO41" s="23"/>
      <c r="ACP41" s="23"/>
      <c r="ACQ41" s="23"/>
      <c r="ACR41" s="23"/>
      <c r="ACS41" s="23"/>
      <c r="ACT41" s="23"/>
      <c r="ACU41" s="23"/>
      <c r="ACV41" s="23"/>
      <c r="ACW41" s="23"/>
      <c r="ACX41" s="23"/>
      <c r="ACY41" s="23"/>
      <c r="ACZ41" s="23"/>
      <c r="ADA41" s="23"/>
      <c r="ADB41" s="23"/>
      <c r="ADC41" s="23"/>
      <c r="ADD41" s="23"/>
      <c r="ADE41" s="23"/>
      <c r="ADF41" s="23"/>
      <c r="ADG41" s="23"/>
      <c r="ADH41" s="23"/>
      <c r="ADI41" s="23"/>
      <c r="ADJ41" s="23"/>
      <c r="ADK41" s="23"/>
      <c r="ADL41" s="23"/>
      <c r="ADM41" s="23"/>
      <c r="ADN41" s="23"/>
      <c r="ADO41" s="23"/>
      <c r="ADP41" s="23"/>
      <c r="ADQ41" s="23"/>
      <c r="ADR41" s="23"/>
      <c r="ADS41" s="23"/>
      <c r="ADT41" s="23"/>
      <c r="ADU41" s="23"/>
      <c r="ADV41" s="23"/>
      <c r="ADW41" s="23"/>
      <c r="ADX41" s="23"/>
      <c r="ADY41" s="23"/>
      <c r="ADZ41" s="23"/>
      <c r="AEA41" s="23"/>
      <c r="AEB41" s="23"/>
      <c r="AEC41" s="23"/>
      <c r="AED41" s="23"/>
      <c r="AEE41" s="23"/>
      <c r="AEF41" s="23"/>
      <c r="AEG41" s="23"/>
      <c r="AEH41" s="23"/>
      <c r="AEI41" s="23"/>
      <c r="AEJ41" s="23"/>
      <c r="AEK41" s="23"/>
      <c r="AEL41" s="23"/>
      <c r="AEM41" s="23"/>
      <c r="AEN41" s="23"/>
      <c r="AEO41" s="23"/>
      <c r="AEP41" s="23"/>
      <c r="AEQ41" s="23"/>
      <c r="AER41" s="23"/>
      <c r="AES41" s="23"/>
      <c r="AET41" s="23"/>
      <c r="AEU41" s="23"/>
      <c r="AEV41" s="23"/>
      <c r="AEW41" s="23"/>
      <c r="AEX41" s="23"/>
      <c r="AEY41" s="23"/>
      <c r="AEZ41" s="23"/>
      <c r="AFA41" s="23"/>
      <c r="AFB41" s="23"/>
      <c r="AFC41" s="23"/>
      <c r="AFD41" s="23"/>
      <c r="AFE41" s="23"/>
      <c r="AFF41" s="23"/>
      <c r="AFG41" s="23"/>
      <c r="AFH41" s="23"/>
      <c r="AFI41" s="23"/>
      <c r="AFJ41" s="23"/>
      <c r="AFK41" s="23"/>
      <c r="AFL41" s="23"/>
      <c r="AFM41" s="23"/>
      <c r="AFN41" s="23"/>
      <c r="AFO41" s="23"/>
      <c r="AFP41" s="23"/>
      <c r="AFQ41" s="23"/>
      <c r="AFR41" s="23"/>
      <c r="AFS41" s="23"/>
      <c r="AFT41" s="23"/>
      <c r="AFU41" s="23"/>
      <c r="AFV41" s="23"/>
      <c r="AFW41" s="23"/>
      <c r="AFX41" s="23"/>
      <c r="AFY41" s="23"/>
      <c r="AFZ41" s="23"/>
      <c r="AGA41" s="23"/>
      <c r="AGB41" s="23"/>
      <c r="AGC41" s="23"/>
      <c r="AGD41" s="23"/>
      <c r="AGE41" s="23"/>
      <c r="AGF41" s="23"/>
      <c r="AGG41" s="23"/>
      <c r="AGH41" s="23"/>
      <c r="AGI41" s="23"/>
      <c r="AGJ41" s="23"/>
      <c r="AGK41" s="23"/>
      <c r="AGL41" s="23"/>
      <c r="AGM41" s="23"/>
      <c r="AGN41" s="23"/>
      <c r="AGO41" s="23"/>
      <c r="AGP41" s="23"/>
      <c r="AGQ41" s="23"/>
      <c r="AGR41" s="23"/>
      <c r="AGS41" s="23"/>
      <c r="AGT41" s="23"/>
      <c r="AGU41" s="23"/>
      <c r="AGV41" s="23"/>
      <c r="AGW41" s="23"/>
      <c r="AGX41" s="23"/>
      <c r="AGY41" s="23"/>
      <c r="AGZ41" s="23"/>
      <c r="AHA41" s="23"/>
      <c r="AHB41" s="23"/>
      <c r="AHC41" s="23"/>
      <c r="AHD41" s="23"/>
      <c r="AHE41" s="23"/>
      <c r="AHF41" s="23"/>
      <c r="AHG41" s="23"/>
      <c r="AHH41" s="23"/>
      <c r="AHI41" s="23"/>
      <c r="AHJ41" s="23"/>
      <c r="AHK41" s="23"/>
      <c r="AHL41" s="23"/>
      <c r="AHM41" s="23"/>
      <c r="AHN41" s="23"/>
      <c r="AHO41" s="23"/>
      <c r="AHP41" s="23"/>
      <c r="AHQ41" s="23"/>
      <c r="AHR41" s="23"/>
      <c r="AHS41" s="23"/>
      <c r="AHT41" s="23"/>
      <c r="AHU41" s="23"/>
      <c r="AHV41" s="23"/>
      <c r="AHW41" s="23"/>
      <c r="AHX41" s="23"/>
      <c r="AHY41" s="23"/>
      <c r="AHZ41" s="23"/>
      <c r="AIA41" s="23"/>
      <c r="AIB41" s="23"/>
      <c r="AIC41" s="23"/>
      <c r="AID41" s="23"/>
      <c r="AIE41" s="23"/>
      <c r="AIF41" s="23"/>
      <c r="AIG41" s="23"/>
      <c r="AIH41" s="23"/>
      <c r="AII41" s="23"/>
      <c r="AIJ41" s="23"/>
      <c r="AIK41" s="23"/>
      <c r="AIL41" s="23"/>
      <c r="AIM41" s="23"/>
      <c r="AIN41" s="23"/>
      <c r="AIO41" s="23"/>
      <c r="AIP41" s="23"/>
      <c r="AIQ41" s="23"/>
      <c r="AIR41" s="23"/>
      <c r="AIS41" s="23"/>
      <c r="AIT41" s="23"/>
      <c r="AIU41" s="23"/>
      <c r="AIV41" s="23"/>
      <c r="AIW41" s="23"/>
      <c r="AIX41" s="23"/>
      <c r="AIY41" s="23"/>
      <c r="AIZ41" s="23"/>
      <c r="AJA41" s="23"/>
      <c r="AJB41" s="23"/>
      <c r="AJC41" s="23"/>
      <c r="AJD41" s="23"/>
      <c r="AJE41" s="23"/>
      <c r="AJF41" s="23"/>
      <c r="AJG41" s="23"/>
      <c r="AJH41" s="23"/>
      <c r="AJI41" s="23"/>
      <c r="AJJ41" s="23"/>
      <c r="AJK41" s="23"/>
      <c r="AJL41" s="23"/>
      <c r="AJM41" s="23"/>
      <c r="AJN41" s="23"/>
      <c r="AJO41" s="23"/>
      <c r="AJP41" s="23"/>
      <c r="AJQ41" s="23"/>
      <c r="AJR41" s="23"/>
      <c r="AJS41" s="23"/>
      <c r="AJT41" s="23"/>
      <c r="AJU41" s="23"/>
      <c r="AJV41" s="23"/>
      <c r="AJW41" s="23"/>
      <c r="AJX41" s="23"/>
      <c r="AJY41" s="23"/>
      <c r="AJZ41" s="23"/>
      <c r="AKA41" s="23"/>
      <c r="AKB41" s="23"/>
      <c r="AKC41" s="23"/>
      <c r="AKD41" s="23"/>
      <c r="AKE41" s="23"/>
      <c r="AKF41" s="23"/>
      <c r="AKG41" s="23"/>
      <c r="AKH41" s="23"/>
      <c r="AKI41" s="23"/>
      <c r="AKJ41" s="23"/>
      <c r="AKK41" s="23"/>
      <c r="AKL41" s="23"/>
      <c r="AKM41" s="23"/>
      <c r="AKN41" s="23"/>
      <c r="AKO41" s="23"/>
      <c r="AKP41" s="23"/>
      <c r="AKQ41" s="23"/>
      <c r="AKR41" s="23"/>
      <c r="AKS41" s="23"/>
      <c r="AKT41" s="23"/>
      <c r="AKU41" s="23"/>
      <c r="AKV41" s="23"/>
      <c r="AKW41" s="23"/>
      <c r="AKX41" s="23"/>
      <c r="AKY41" s="23"/>
      <c r="AKZ41" s="23"/>
      <c r="ALA41" s="23"/>
      <c r="ALB41" s="23"/>
      <c r="ALC41" s="23"/>
      <c r="ALD41" s="23"/>
      <c r="ALE41" s="23"/>
      <c r="ALF41" s="23"/>
      <c r="ALG41" s="23"/>
      <c r="ALH41" s="23"/>
      <c r="ALI41" s="23"/>
      <c r="ALJ41" s="23"/>
      <c r="ALK41" s="23"/>
      <c r="ALL41" s="23"/>
      <c r="ALM41" s="23"/>
      <c r="ALN41" s="23"/>
      <c r="ALO41" s="23"/>
      <c r="ALP41" s="23"/>
      <c r="ALQ41" s="23"/>
      <c r="ALR41" s="23"/>
      <c r="ALS41" s="23"/>
      <c r="ALT41" s="23"/>
      <c r="ALU41" s="23"/>
      <c r="ALV41" s="23"/>
      <c r="ALW41" s="23"/>
      <c r="ALX41" s="23"/>
      <c r="ALY41" s="23"/>
      <c r="ALZ41" s="23"/>
      <c r="AMA41" s="23"/>
      <c r="AMB41" s="23"/>
      <c r="AMC41" s="23"/>
      <c r="AMD41" s="23"/>
      <c r="AME41" s="23"/>
      <c r="AMF41" s="23"/>
      <c r="AMG41" s="23"/>
      <c r="AMH41" s="23"/>
      <c r="AMI41" s="23"/>
      <c r="AMJ41" s="23"/>
      <c r="AMK41" s="23"/>
      <c r="AML41" s="23"/>
      <c r="AMM41" s="23"/>
      <c r="AMN41" s="23"/>
      <c r="AMO41" s="23"/>
      <c r="AMP41" s="23"/>
      <c r="AMQ41" s="23"/>
      <c r="AMR41" s="23"/>
      <c r="AMS41" s="23"/>
      <c r="AMT41" s="23"/>
      <c r="AMU41" s="23"/>
      <c r="AMV41" s="23"/>
      <c r="AMW41" s="23"/>
      <c r="AMX41" s="23"/>
      <c r="AMY41" s="23"/>
      <c r="AMZ41" s="23"/>
      <c r="ANA41" s="23"/>
      <c r="ANB41" s="23"/>
      <c r="ANC41" s="23"/>
      <c r="AND41" s="23"/>
      <c r="ANE41" s="23"/>
      <c r="ANF41" s="23"/>
      <c r="ANG41" s="23"/>
      <c r="ANH41" s="23"/>
      <c r="ANI41" s="23"/>
      <c r="ANJ41" s="23"/>
      <c r="ANK41" s="23"/>
      <c r="ANL41" s="23"/>
      <c r="ANM41" s="23"/>
      <c r="ANN41" s="23"/>
      <c r="ANO41" s="23"/>
      <c r="ANP41" s="23"/>
      <c r="ANQ41" s="23"/>
      <c r="ANR41" s="23"/>
      <c r="ANS41" s="23"/>
      <c r="ANT41" s="23"/>
      <c r="ANU41" s="23"/>
      <c r="ANV41" s="23"/>
      <c r="ANW41" s="23"/>
      <c r="ANX41" s="23"/>
      <c r="ANY41" s="23"/>
      <c r="ANZ41" s="23"/>
      <c r="AOA41" s="23"/>
      <c r="AOB41" s="23"/>
      <c r="AOC41" s="23"/>
      <c r="AOD41" s="23"/>
      <c r="AOE41" s="23"/>
      <c r="AOF41" s="23"/>
      <c r="AOG41" s="23"/>
      <c r="AOH41" s="23"/>
      <c r="AOI41" s="23"/>
      <c r="AOJ41" s="23"/>
      <c r="AOK41" s="23"/>
      <c r="AOL41" s="23"/>
      <c r="AOM41" s="23"/>
      <c r="AON41" s="23"/>
      <c r="AOO41" s="23"/>
    </row>
    <row r="42" spans="1:1081" ht="24.95" customHeight="1" x14ac:dyDescent="0.55000000000000004">
      <c r="A42" s="221"/>
      <c r="B42" s="39"/>
      <c r="C42" s="68"/>
      <c r="D42" s="53"/>
      <c r="E42" s="53"/>
      <c r="F42" s="53"/>
      <c r="G42" s="96"/>
      <c r="H42" s="83"/>
      <c r="I42" s="61"/>
      <c r="J42" s="55"/>
      <c r="K42" s="56"/>
      <c r="L42" s="56"/>
      <c r="M42" s="56"/>
      <c r="N42" s="56"/>
      <c r="O42" s="56"/>
      <c r="P42" s="57"/>
      <c r="Q42" s="57"/>
      <c r="R42" s="56"/>
      <c r="S42" s="56"/>
      <c r="T42" s="56"/>
      <c r="U42" s="56"/>
      <c r="V42" s="56"/>
      <c r="W42" s="57"/>
      <c r="X42" s="57"/>
      <c r="Y42" s="56"/>
      <c r="Z42" s="56"/>
      <c r="AA42" s="56"/>
      <c r="AB42" s="56"/>
      <c r="AC42" s="56"/>
      <c r="AD42" s="57"/>
      <c r="AE42" s="57"/>
      <c r="AF42" s="56"/>
      <c r="AG42" s="56"/>
      <c r="AH42" s="56"/>
      <c r="AI42" s="56"/>
      <c r="AJ42" s="56"/>
      <c r="AK42" s="57"/>
      <c r="AL42" s="57"/>
      <c r="AM42" s="56"/>
      <c r="AN42" s="56"/>
      <c r="AO42" s="56"/>
      <c r="AP42" s="56"/>
      <c r="AQ42" s="56"/>
      <c r="AR42" s="57"/>
      <c r="AS42" s="57"/>
      <c r="AT42" s="56"/>
      <c r="AU42" s="56"/>
      <c r="AV42" s="56"/>
      <c r="AW42" s="56"/>
      <c r="AX42" s="56"/>
      <c r="AY42" s="57"/>
      <c r="AZ42" s="57"/>
      <c r="BA42" s="58"/>
      <c r="BB42" s="59"/>
      <c r="BC42" s="56"/>
      <c r="BD42" s="56"/>
      <c r="BE42" s="56"/>
      <c r="BF42" s="57"/>
      <c r="BG42" s="138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156"/>
      <c r="EO42" s="156"/>
      <c r="EP42" s="156"/>
      <c r="EQ42" s="156"/>
      <c r="ER42" s="156"/>
      <c r="ES42" s="156"/>
      <c r="ET42" s="156"/>
      <c r="EU42" s="156"/>
      <c r="EV42" s="156"/>
      <c r="EW42" s="39"/>
      <c r="EX42" s="221"/>
      <c r="EY42" s="51"/>
      <c r="EZ42" s="51"/>
      <c r="FA42" s="51"/>
      <c r="FB42" s="51"/>
      <c r="FC42" s="51"/>
      <c r="FD42" s="51"/>
      <c r="FE42" s="51"/>
      <c r="FF42" s="51"/>
      <c r="FG42" s="51"/>
      <c r="FH42" s="51"/>
      <c r="FI42" s="51"/>
      <c r="FJ42" s="51"/>
      <c r="FK42" s="51"/>
      <c r="FL42" s="51"/>
      <c r="FM42" s="51"/>
      <c r="FN42" s="51"/>
      <c r="FO42" s="51"/>
      <c r="FP42" s="51"/>
      <c r="FQ42" s="51"/>
      <c r="FR42" s="51"/>
      <c r="FS42" s="51"/>
      <c r="FT42" s="51"/>
      <c r="FU42" s="51"/>
      <c r="FV42" s="51"/>
      <c r="FW42" s="51"/>
      <c r="FX42" s="51"/>
      <c r="FY42" s="51"/>
      <c r="FZ42" s="51"/>
      <c r="GA42" s="51"/>
      <c r="GB42" s="51"/>
      <c r="GC42" s="51"/>
      <c r="GD42" s="51"/>
      <c r="GE42" s="51"/>
      <c r="GF42" s="51"/>
      <c r="GG42" s="51"/>
      <c r="GH42" s="51"/>
      <c r="GI42" s="51"/>
      <c r="GJ42" s="51"/>
      <c r="GK42" s="51"/>
      <c r="GL42" s="51"/>
      <c r="GM42" s="51"/>
      <c r="GN42" s="51"/>
      <c r="GO42" s="51"/>
      <c r="GP42" s="51"/>
      <c r="GQ42" s="51"/>
      <c r="GR42" s="51"/>
      <c r="GS42" s="51"/>
      <c r="GT42" s="51"/>
      <c r="GU42" s="51"/>
      <c r="GV42" s="51"/>
      <c r="GW42" s="51"/>
      <c r="GX42" s="51"/>
      <c r="GY42" s="51"/>
      <c r="GZ42" s="51"/>
      <c r="HA42" s="51"/>
      <c r="HB42" s="51"/>
      <c r="HC42" s="51"/>
      <c r="HD42" s="51"/>
      <c r="HE42" s="51"/>
      <c r="HF42" s="51"/>
      <c r="HG42" s="51"/>
      <c r="HH42" s="51"/>
      <c r="HI42" s="51"/>
      <c r="HJ42" s="51"/>
      <c r="HK42" s="51"/>
      <c r="HL42" s="51"/>
      <c r="HM42" s="51"/>
      <c r="HN42" s="51"/>
      <c r="HO42" s="51"/>
      <c r="HP42" s="51"/>
      <c r="HQ42" s="51"/>
      <c r="HR42" s="51"/>
      <c r="HS42" s="51"/>
      <c r="HT42" s="51"/>
      <c r="HU42" s="51"/>
      <c r="HV42" s="51"/>
      <c r="HW42" s="51"/>
      <c r="HX42" s="51"/>
      <c r="HY42" s="51"/>
      <c r="HZ42" s="51"/>
      <c r="IA42" s="51"/>
      <c r="IB42" s="51"/>
      <c r="IC42" s="51"/>
      <c r="ID42" s="51"/>
      <c r="IE42" s="51"/>
      <c r="IF42" s="51"/>
      <c r="IG42" s="51"/>
      <c r="IH42" s="51"/>
      <c r="II42" s="51"/>
      <c r="IJ42" s="51"/>
      <c r="IK42" s="51"/>
      <c r="IL42" s="51"/>
      <c r="IM42" s="51"/>
      <c r="IN42" s="51"/>
      <c r="IO42" s="51"/>
      <c r="IP42" s="51"/>
      <c r="IQ42" s="51"/>
      <c r="IR42" s="51"/>
      <c r="IS42" s="51"/>
      <c r="IT42" s="51"/>
      <c r="IU42" s="51"/>
      <c r="IV42" s="51"/>
      <c r="IW42" s="51"/>
      <c r="IX42" s="51"/>
      <c r="IY42" s="51"/>
      <c r="IZ42" s="51"/>
      <c r="JA42" s="51"/>
      <c r="JB42" s="51"/>
      <c r="JC42" s="51"/>
      <c r="JD42" s="51"/>
      <c r="JE42" s="51"/>
      <c r="JF42" s="51"/>
      <c r="JG42" s="51"/>
      <c r="JH42" s="51"/>
      <c r="JI42" s="51"/>
      <c r="JJ42" s="51"/>
      <c r="JK42" s="51"/>
      <c r="JL42" s="51"/>
      <c r="JM42" s="51"/>
      <c r="JN42" s="51"/>
      <c r="JO42" s="51"/>
      <c r="JP42" s="51"/>
      <c r="JQ42" s="51"/>
      <c r="JR42" s="51"/>
      <c r="JS42" s="51"/>
      <c r="JT42" s="51"/>
      <c r="JU42" s="51"/>
      <c r="JV42" s="51"/>
      <c r="JW42" s="51"/>
      <c r="JX42" s="51"/>
      <c r="JY42" s="51"/>
      <c r="JZ42" s="51"/>
      <c r="KA42" s="51"/>
      <c r="KB42" s="51"/>
      <c r="KC42" s="51"/>
      <c r="KD42" s="51"/>
      <c r="KE42" s="51"/>
      <c r="KF42" s="51"/>
      <c r="KG42" s="51"/>
      <c r="KH42" s="51"/>
      <c r="KI42" s="51"/>
      <c r="KJ42" s="51"/>
      <c r="KK42" s="51"/>
      <c r="KL42" s="51"/>
      <c r="KM42" s="51"/>
      <c r="KN42" s="51"/>
    </row>
    <row r="43" spans="1:1081" ht="24.95" customHeight="1" x14ac:dyDescent="0.55000000000000004">
      <c r="A43" s="222"/>
      <c r="B43" s="39"/>
      <c r="C43" s="68"/>
      <c r="D43" s="53"/>
      <c r="E43" s="53"/>
      <c r="F43" s="53"/>
      <c r="G43" s="53"/>
      <c r="H43" s="83"/>
      <c r="I43" s="61"/>
      <c r="J43" s="55"/>
      <c r="K43" s="56"/>
      <c r="L43" s="56"/>
      <c r="M43" s="56"/>
      <c r="N43" s="56"/>
      <c r="O43" s="56"/>
      <c r="P43" s="57"/>
      <c r="Q43" s="57"/>
      <c r="R43" s="56"/>
      <c r="S43" s="56"/>
      <c r="T43" s="56"/>
      <c r="U43" s="56"/>
      <c r="V43" s="56"/>
      <c r="W43" s="57"/>
      <c r="X43" s="57"/>
      <c r="Y43" s="56"/>
      <c r="Z43" s="56"/>
      <c r="AA43" s="56"/>
      <c r="AB43" s="56"/>
      <c r="AC43" s="56"/>
      <c r="AD43" s="57"/>
      <c r="AE43" s="57"/>
      <c r="AF43" s="56"/>
      <c r="AG43" s="56"/>
      <c r="AH43" s="56"/>
      <c r="AI43" s="56"/>
      <c r="AJ43" s="56"/>
      <c r="AK43" s="57"/>
      <c r="AL43" s="57"/>
      <c r="AM43" s="56"/>
      <c r="AN43" s="56"/>
      <c r="AO43" s="56"/>
      <c r="AP43" s="56"/>
      <c r="AQ43" s="56"/>
      <c r="AR43" s="57"/>
      <c r="AS43" s="57"/>
      <c r="AT43" s="56"/>
      <c r="AU43" s="56"/>
      <c r="AV43" s="56"/>
      <c r="AW43" s="56"/>
      <c r="AX43" s="56"/>
      <c r="AY43" s="57"/>
      <c r="AZ43" s="57"/>
      <c r="BA43" s="58"/>
      <c r="BB43" s="59"/>
      <c r="BC43" s="56"/>
      <c r="BD43" s="56"/>
      <c r="BE43" s="56"/>
      <c r="BF43" s="57"/>
      <c r="BG43" s="138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49"/>
      <c r="EM43" s="49"/>
      <c r="EN43" s="157"/>
      <c r="EO43" s="157"/>
      <c r="EP43" s="157"/>
      <c r="EQ43" s="157"/>
      <c r="ER43" s="157"/>
      <c r="ES43" s="157"/>
      <c r="ET43" s="157"/>
      <c r="EU43" s="157"/>
      <c r="EV43" s="157"/>
      <c r="EW43" s="39"/>
      <c r="EX43" s="222"/>
      <c r="EY43" s="51"/>
      <c r="EZ43" s="51"/>
      <c r="FA43" s="51"/>
      <c r="FB43" s="51"/>
      <c r="FC43" s="51"/>
      <c r="FD43" s="51"/>
      <c r="FE43" s="51"/>
      <c r="FF43" s="51"/>
      <c r="FG43" s="51"/>
      <c r="FH43" s="51"/>
      <c r="FI43" s="51"/>
      <c r="FJ43" s="51"/>
      <c r="FK43" s="51"/>
      <c r="FL43" s="51"/>
      <c r="FM43" s="51"/>
      <c r="FN43" s="51"/>
      <c r="FO43" s="51"/>
      <c r="FP43" s="51"/>
      <c r="FQ43" s="51"/>
      <c r="FR43" s="51"/>
      <c r="FS43" s="51"/>
      <c r="FT43" s="51"/>
      <c r="FU43" s="51"/>
      <c r="FV43" s="51"/>
      <c r="FW43" s="51"/>
      <c r="FX43" s="51"/>
      <c r="FY43" s="51"/>
      <c r="FZ43" s="51"/>
      <c r="GA43" s="51"/>
      <c r="GB43" s="51"/>
      <c r="GC43" s="51"/>
      <c r="GD43" s="51"/>
      <c r="GE43" s="51"/>
      <c r="GF43" s="51"/>
      <c r="GG43" s="51"/>
      <c r="GH43" s="51"/>
      <c r="GI43" s="51"/>
      <c r="GJ43" s="51"/>
      <c r="GK43" s="51"/>
      <c r="GL43" s="51"/>
      <c r="GM43" s="51"/>
      <c r="GN43" s="51"/>
      <c r="GO43" s="51"/>
      <c r="GP43" s="51"/>
      <c r="GQ43" s="51"/>
      <c r="GR43" s="51"/>
      <c r="GS43" s="51"/>
      <c r="GT43" s="51"/>
      <c r="GU43" s="64"/>
      <c r="GV43" s="64"/>
      <c r="GW43" s="64"/>
      <c r="GX43" s="64"/>
      <c r="GY43" s="64"/>
      <c r="GZ43" s="64"/>
      <c r="HA43" s="64"/>
      <c r="HB43" s="51"/>
      <c r="HC43" s="51"/>
      <c r="HD43" s="51"/>
      <c r="HE43" s="51"/>
      <c r="HF43" s="51"/>
      <c r="HG43" s="51"/>
      <c r="HH43" s="51"/>
      <c r="HI43" s="51"/>
      <c r="HJ43" s="51"/>
      <c r="HK43" s="51"/>
      <c r="HL43" s="51"/>
      <c r="HM43" s="51"/>
      <c r="HN43" s="51"/>
      <c r="HO43" s="51"/>
      <c r="HP43" s="51"/>
      <c r="HQ43" s="51"/>
      <c r="HR43" s="51"/>
      <c r="HS43" s="51"/>
      <c r="HT43" s="51"/>
      <c r="HU43" s="51"/>
      <c r="HV43" s="51"/>
      <c r="HW43" s="51"/>
      <c r="HX43" s="51"/>
      <c r="HY43" s="51"/>
      <c r="HZ43" s="51"/>
      <c r="IA43" s="51"/>
      <c r="IB43" s="51"/>
      <c r="IC43" s="51"/>
      <c r="ID43" s="51"/>
      <c r="IE43" s="51"/>
      <c r="IF43" s="51"/>
      <c r="IG43" s="51"/>
      <c r="IH43" s="51"/>
      <c r="II43" s="51"/>
      <c r="IJ43" s="51"/>
      <c r="IK43" s="51"/>
      <c r="IL43" s="51"/>
      <c r="IM43" s="51"/>
      <c r="IN43" s="51"/>
      <c r="IO43" s="51"/>
      <c r="IP43" s="51"/>
      <c r="IQ43" s="51"/>
      <c r="IR43" s="51"/>
      <c r="IS43" s="51"/>
      <c r="IT43" s="51"/>
      <c r="IU43" s="51"/>
      <c r="IV43" s="51"/>
      <c r="IW43" s="51"/>
      <c r="IX43" s="51"/>
      <c r="IY43" s="51"/>
      <c r="IZ43" s="51"/>
      <c r="JA43" s="51"/>
      <c r="JB43" s="51"/>
      <c r="JC43" s="51"/>
      <c r="JD43" s="51"/>
      <c r="JE43" s="51"/>
      <c r="JF43" s="51"/>
      <c r="JG43" s="51"/>
      <c r="JH43" s="51"/>
      <c r="JI43" s="51"/>
      <c r="JJ43" s="51"/>
      <c r="JK43" s="51"/>
      <c r="JL43" s="51"/>
      <c r="JM43" s="51"/>
      <c r="JN43" s="51"/>
      <c r="JO43" s="51"/>
      <c r="JP43" s="51"/>
      <c r="JQ43" s="51"/>
      <c r="JR43" s="51"/>
      <c r="JS43" s="51"/>
      <c r="JT43" s="51"/>
      <c r="JU43" s="51"/>
      <c r="JV43" s="51"/>
      <c r="JW43" s="51"/>
      <c r="JX43" s="51"/>
      <c r="JY43" s="51"/>
      <c r="JZ43" s="51"/>
      <c r="KA43" s="51"/>
      <c r="KB43" s="51"/>
      <c r="KC43" s="51"/>
      <c r="KD43" s="51"/>
      <c r="KE43" s="51"/>
      <c r="KF43" s="51"/>
      <c r="KG43" s="51"/>
      <c r="KH43" s="51"/>
      <c r="KI43" s="51"/>
      <c r="KJ43" s="51"/>
      <c r="KK43" s="51"/>
      <c r="KL43" s="51"/>
      <c r="KM43" s="51"/>
      <c r="KN43" s="51"/>
    </row>
    <row r="44" spans="1:1081" ht="24.95" customHeight="1" x14ac:dyDescent="0.55000000000000004">
      <c r="A44" s="222"/>
      <c r="B44" s="39"/>
      <c r="C44" s="68"/>
      <c r="D44" s="53"/>
      <c r="E44" s="53"/>
      <c r="F44" s="53"/>
      <c r="G44" s="82"/>
      <c r="H44" s="83"/>
      <c r="I44" s="69"/>
      <c r="J44" s="55"/>
      <c r="K44" s="56"/>
      <c r="L44" s="56"/>
      <c r="M44" s="56"/>
      <c r="N44" s="56"/>
      <c r="O44" s="56"/>
      <c r="P44" s="57"/>
      <c r="Q44" s="57"/>
      <c r="R44" s="56"/>
      <c r="S44" s="56"/>
      <c r="T44" s="56"/>
      <c r="U44" s="56"/>
      <c r="V44" s="56"/>
      <c r="W44" s="57"/>
      <c r="X44" s="57"/>
      <c r="Y44" s="56"/>
      <c r="Z44" s="56"/>
      <c r="AA44" s="56"/>
      <c r="AB44" s="56"/>
      <c r="AC44" s="56"/>
      <c r="AD44" s="57"/>
      <c r="AE44" s="57"/>
      <c r="AF44" s="56"/>
      <c r="AG44" s="56"/>
      <c r="AH44" s="56"/>
      <c r="AI44" s="56"/>
      <c r="AJ44" s="56"/>
      <c r="AK44" s="57"/>
      <c r="AL44" s="57"/>
      <c r="AM44" s="56"/>
      <c r="AN44" s="56"/>
      <c r="AO44" s="56"/>
      <c r="AP44" s="56"/>
      <c r="AQ44" s="56"/>
      <c r="AR44" s="57"/>
      <c r="AS44" s="57"/>
      <c r="AT44" s="56"/>
      <c r="AU44" s="56"/>
      <c r="AV44" s="56"/>
      <c r="AW44" s="56"/>
      <c r="AX44" s="56"/>
      <c r="AY44" s="57"/>
      <c r="AZ44" s="57"/>
      <c r="BA44" s="58"/>
      <c r="BB44" s="59"/>
      <c r="BC44" s="56"/>
      <c r="BD44" s="56"/>
      <c r="BE44" s="56"/>
      <c r="BF44" s="57"/>
      <c r="BG44" s="138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157"/>
      <c r="EO44" s="157"/>
      <c r="EP44" s="157"/>
      <c r="EQ44" s="157"/>
      <c r="ER44" s="157"/>
      <c r="ES44" s="157"/>
      <c r="ET44" s="157"/>
      <c r="EU44" s="157"/>
      <c r="EV44" s="157"/>
      <c r="EW44" s="39"/>
      <c r="EX44" s="222"/>
      <c r="EY44" s="51"/>
      <c r="EZ44" s="51"/>
      <c r="FA44" s="51"/>
      <c r="FB44" s="51"/>
      <c r="FC44" s="51"/>
      <c r="FD44" s="51"/>
      <c r="FE44" s="51"/>
      <c r="FF44" s="51"/>
      <c r="FG44" s="51"/>
      <c r="FH44" s="51"/>
      <c r="FI44" s="51"/>
      <c r="FJ44" s="51"/>
      <c r="FK44" s="51"/>
      <c r="FL44" s="51"/>
      <c r="FM44" s="51"/>
      <c r="FN44" s="51"/>
      <c r="FO44" s="51"/>
      <c r="FP44" s="51"/>
      <c r="FQ44" s="51"/>
      <c r="FR44" s="51"/>
      <c r="FS44" s="51"/>
      <c r="FT44" s="51"/>
      <c r="FU44" s="51"/>
      <c r="FV44" s="51"/>
      <c r="FW44" s="51"/>
      <c r="FX44" s="51"/>
      <c r="FY44" s="51"/>
      <c r="FZ44" s="51"/>
      <c r="GA44" s="51"/>
      <c r="GB44" s="51"/>
      <c r="GC44" s="51"/>
      <c r="GD44" s="51"/>
      <c r="GE44" s="51"/>
      <c r="GF44" s="51"/>
      <c r="GG44" s="51"/>
      <c r="GH44" s="51"/>
      <c r="GI44" s="51"/>
      <c r="GJ44" s="51"/>
      <c r="GK44" s="51"/>
      <c r="GL44" s="51"/>
      <c r="GM44" s="51"/>
      <c r="GN44" s="51"/>
      <c r="GO44" s="51"/>
      <c r="GP44" s="51"/>
      <c r="GQ44" s="51"/>
      <c r="GR44" s="51"/>
      <c r="GS44" s="51"/>
      <c r="GT44" s="51"/>
      <c r="GU44" s="51"/>
      <c r="GV44" s="51"/>
      <c r="GW44" s="51"/>
      <c r="GX44" s="51"/>
      <c r="GY44" s="51"/>
      <c r="GZ44" s="51"/>
      <c r="HA44" s="51"/>
      <c r="HB44" s="51"/>
      <c r="HC44" s="51"/>
      <c r="HD44" s="51"/>
      <c r="HE44" s="51"/>
      <c r="HF44" s="51"/>
      <c r="HG44" s="51"/>
      <c r="HH44" s="51"/>
      <c r="HI44" s="51"/>
      <c r="HJ44" s="51"/>
      <c r="HK44" s="51"/>
      <c r="HL44" s="51"/>
      <c r="HM44" s="51"/>
      <c r="HN44" s="51"/>
      <c r="HO44" s="51"/>
      <c r="HP44" s="51"/>
      <c r="HQ44" s="51"/>
      <c r="HR44" s="51"/>
      <c r="HS44" s="51"/>
      <c r="HT44" s="51"/>
      <c r="HU44" s="51"/>
      <c r="HV44" s="51"/>
      <c r="HW44" s="51"/>
      <c r="HX44" s="51"/>
      <c r="HY44" s="51"/>
      <c r="HZ44" s="51"/>
      <c r="IA44" s="51"/>
      <c r="IB44" s="51"/>
      <c r="IC44" s="51"/>
      <c r="ID44" s="51"/>
      <c r="IE44" s="51"/>
      <c r="IF44" s="51"/>
      <c r="IG44" s="51"/>
      <c r="IH44" s="51"/>
      <c r="II44" s="51"/>
      <c r="IJ44" s="51"/>
      <c r="IK44" s="51"/>
      <c r="IL44" s="51"/>
      <c r="IM44" s="51"/>
      <c r="IN44" s="51"/>
      <c r="IO44" s="51"/>
      <c r="IP44" s="51"/>
      <c r="IQ44" s="51"/>
      <c r="IR44" s="51"/>
      <c r="IS44" s="51"/>
      <c r="IT44" s="51"/>
      <c r="IU44" s="51"/>
      <c r="IV44" s="51"/>
      <c r="IW44" s="51"/>
      <c r="IX44" s="51"/>
      <c r="IY44" s="51"/>
      <c r="IZ44" s="51"/>
      <c r="JA44" s="51"/>
      <c r="JB44" s="51"/>
      <c r="JC44" s="51"/>
      <c r="JD44" s="51"/>
      <c r="JE44" s="51"/>
      <c r="JF44" s="51"/>
      <c r="JG44" s="51"/>
      <c r="JH44" s="51"/>
      <c r="JI44" s="51"/>
      <c r="JJ44" s="51"/>
      <c r="JK44" s="51"/>
      <c r="JL44" s="51"/>
      <c r="JM44" s="51"/>
      <c r="JN44" s="51"/>
      <c r="JO44" s="51"/>
      <c r="JP44" s="51"/>
      <c r="JQ44" s="51"/>
      <c r="JR44" s="51"/>
      <c r="JS44" s="51"/>
      <c r="JT44" s="51"/>
      <c r="JU44" s="51"/>
      <c r="JV44" s="51"/>
      <c r="JW44" s="51"/>
      <c r="JX44" s="51"/>
      <c r="JY44" s="51"/>
      <c r="JZ44" s="51"/>
      <c r="KA44" s="51"/>
      <c r="KB44" s="51"/>
      <c r="KC44" s="51"/>
      <c r="KD44" s="51"/>
      <c r="KE44" s="51"/>
      <c r="KF44" s="51"/>
      <c r="KG44" s="51"/>
      <c r="KH44" s="51"/>
      <c r="KI44" s="51"/>
      <c r="KJ44" s="51"/>
      <c r="KK44" s="51"/>
      <c r="KL44" s="51"/>
      <c r="KM44" s="51"/>
      <c r="KN44" s="51"/>
    </row>
    <row r="45" spans="1:1081" ht="24.95" customHeight="1" x14ac:dyDescent="0.55000000000000004">
      <c r="A45" s="222"/>
      <c r="B45" s="39"/>
      <c r="C45" s="68"/>
      <c r="D45" s="53"/>
      <c r="E45" s="53"/>
      <c r="F45" s="53"/>
      <c r="G45" s="82"/>
      <c r="H45" s="83"/>
      <c r="I45" s="69"/>
      <c r="J45" s="55"/>
      <c r="K45" s="56"/>
      <c r="L45" s="56"/>
      <c r="M45" s="56"/>
      <c r="N45" s="56"/>
      <c r="O45" s="56"/>
      <c r="P45" s="57"/>
      <c r="Q45" s="57"/>
      <c r="R45" s="56"/>
      <c r="S45" s="56"/>
      <c r="T45" s="56"/>
      <c r="U45" s="56"/>
      <c r="V45" s="56"/>
      <c r="W45" s="57"/>
      <c r="X45" s="57"/>
      <c r="Y45" s="56"/>
      <c r="Z45" s="56"/>
      <c r="AA45" s="56"/>
      <c r="AB45" s="56"/>
      <c r="AC45" s="56"/>
      <c r="AD45" s="57"/>
      <c r="AE45" s="57"/>
      <c r="AF45" s="56"/>
      <c r="AG45" s="56"/>
      <c r="AH45" s="56"/>
      <c r="AI45" s="56"/>
      <c r="AJ45" s="56"/>
      <c r="AK45" s="57"/>
      <c r="AL45" s="57"/>
      <c r="AM45" s="56"/>
      <c r="AN45" s="56"/>
      <c r="AO45" s="56"/>
      <c r="AP45" s="56"/>
      <c r="AQ45" s="56"/>
      <c r="AR45" s="57"/>
      <c r="AS45" s="57"/>
      <c r="AT45" s="56"/>
      <c r="AU45" s="56"/>
      <c r="AV45" s="56"/>
      <c r="AW45" s="56"/>
      <c r="AX45" s="56"/>
      <c r="AY45" s="57"/>
      <c r="AZ45" s="57"/>
      <c r="BA45" s="58"/>
      <c r="BB45" s="59"/>
      <c r="BC45" s="56"/>
      <c r="BD45" s="56"/>
      <c r="BE45" s="56"/>
      <c r="BF45" s="57"/>
      <c r="BG45" s="138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49"/>
      <c r="EN45" s="157"/>
      <c r="EO45" s="157"/>
      <c r="EP45" s="157"/>
      <c r="EQ45" s="157"/>
      <c r="ER45" s="157"/>
      <c r="ES45" s="157"/>
      <c r="ET45" s="157"/>
      <c r="EU45" s="157"/>
      <c r="EV45" s="157"/>
      <c r="EW45" s="39"/>
      <c r="EX45" s="222"/>
      <c r="EY45" s="51"/>
      <c r="EZ45" s="51"/>
      <c r="FA45" s="51"/>
      <c r="FB45" s="51"/>
      <c r="FC45" s="51"/>
      <c r="FD45" s="51"/>
      <c r="FE45" s="51"/>
      <c r="FF45" s="51"/>
      <c r="FG45" s="51"/>
      <c r="FH45" s="51"/>
      <c r="FI45" s="51"/>
      <c r="FJ45" s="51"/>
      <c r="FK45" s="51"/>
      <c r="FL45" s="51"/>
      <c r="FM45" s="51"/>
      <c r="FN45" s="51"/>
      <c r="FO45" s="51"/>
      <c r="FP45" s="51"/>
      <c r="FQ45" s="51"/>
      <c r="FR45" s="51"/>
      <c r="FS45" s="51"/>
      <c r="FT45" s="51"/>
      <c r="FU45" s="51"/>
      <c r="FV45" s="51"/>
      <c r="FW45" s="51"/>
      <c r="FX45" s="51"/>
      <c r="FY45" s="51"/>
      <c r="FZ45" s="51"/>
      <c r="GA45" s="51"/>
      <c r="GB45" s="51"/>
      <c r="GC45" s="51"/>
      <c r="GD45" s="51"/>
      <c r="GE45" s="51"/>
      <c r="GF45" s="51"/>
      <c r="GG45" s="51"/>
      <c r="GH45" s="51"/>
      <c r="GI45" s="51"/>
      <c r="GJ45" s="51"/>
      <c r="GK45" s="51"/>
      <c r="GL45" s="51"/>
      <c r="GM45" s="51"/>
      <c r="GN45" s="51"/>
      <c r="GO45" s="51"/>
      <c r="GP45" s="51"/>
      <c r="GQ45" s="51"/>
      <c r="GR45" s="51"/>
      <c r="GS45" s="51"/>
      <c r="GT45" s="51"/>
      <c r="GU45" s="51"/>
      <c r="GV45" s="51"/>
      <c r="GW45" s="51"/>
      <c r="GX45" s="51"/>
      <c r="GY45" s="51"/>
      <c r="GZ45" s="51"/>
      <c r="HA45" s="51"/>
      <c r="HB45" s="51"/>
      <c r="HC45" s="51"/>
      <c r="HD45" s="51"/>
      <c r="HE45" s="51"/>
      <c r="HF45" s="51"/>
      <c r="HG45" s="51"/>
      <c r="HH45" s="51"/>
      <c r="HI45" s="51"/>
      <c r="HJ45" s="51"/>
      <c r="HK45" s="51"/>
      <c r="HL45" s="51"/>
      <c r="HM45" s="51"/>
      <c r="HN45" s="51"/>
      <c r="HO45" s="51"/>
      <c r="HP45" s="51"/>
      <c r="HQ45" s="51"/>
      <c r="HR45" s="51"/>
      <c r="HS45" s="51"/>
      <c r="HT45" s="51"/>
      <c r="HU45" s="51"/>
      <c r="HV45" s="51"/>
      <c r="HW45" s="51"/>
      <c r="HX45" s="51"/>
      <c r="HY45" s="51"/>
      <c r="HZ45" s="51"/>
      <c r="IA45" s="51"/>
      <c r="IB45" s="51"/>
      <c r="IC45" s="51"/>
      <c r="ID45" s="51"/>
      <c r="IE45" s="51"/>
      <c r="IF45" s="51"/>
      <c r="IG45" s="51"/>
      <c r="IH45" s="51"/>
      <c r="II45" s="51"/>
      <c r="IJ45" s="51"/>
      <c r="IK45" s="51"/>
      <c r="IL45" s="51"/>
      <c r="IM45" s="51"/>
      <c r="IN45" s="51"/>
      <c r="IO45" s="51"/>
      <c r="IP45" s="51"/>
      <c r="IQ45" s="51"/>
      <c r="IR45" s="51"/>
      <c r="IS45" s="51"/>
      <c r="IT45" s="51"/>
      <c r="IU45" s="51"/>
      <c r="IV45" s="51"/>
      <c r="IW45" s="51"/>
      <c r="IX45" s="51"/>
      <c r="IY45" s="51"/>
      <c r="IZ45" s="51"/>
      <c r="JA45" s="51"/>
      <c r="JB45" s="51"/>
      <c r="JC45" s="51"/>
      <c r="JD45" s="51"/>
      <c r="JE45" s="51"/>
      <c r="JF45" s="51"/>
      <c r="JG45" s="51"/>
      <c r="JH45" s="51"/>
      <c r="JI45" s="51"/>
      <c r="JJ45" s="51"/>
      <c r="JK45" s="51"/>
      <c r="JL45" s="51"/>
      <c r="JM45" s="51"/>
      <c r="JN45" s="51"/>
      <c r="JO45" s="51"/>
      <c r="JP45" s="51"/>
      <c r="JQ45" s="51"/>
      <c r="JR45" s="51"/>
      <c r="JS45" s="51"/>
      <c r="JT45" s="51"/>
      <c r="JU45" s="51"/>
      <c r="JV45" s="51"/>
      <c r="JW45" s="51"/>
      <c r="JX45" s="51"/>
      <c r="JY45" s="51"/>
      <c r="JZ45" s="51"/>
      <c r="KA45" s="51"/>
      <c r="KB45" s="51"/>
      <c r="KC45" s="51"/>
      <c r="KD45" s="51"/>
      <c r="KE45" s="51"/>
      <c r="KF45" s="51"/>
      <c r="KG45" s="51"/>
      <c r="KH45" s="51"/>
      <c r="KI45" s="51"/>
      <c r="KJ45" s="51"/>
      <c r="KK45" s="51"/>
      <c r="KL45" s="51"/>
      <c r="KM45" s="51"/>
      <c r="KN45" s="51"/>
    </row>
    <row r="46" spans="1:1081" ht="24.95" customHeight="1" x14ac:dyDescent="0.55000000000000004">
      <c r="A46" s="222"/>
      <c r="B46" s="39"/>
      <c r="C46" s="75"/>
      <c r="D46" s="53"/>
      <c r="E46" s="53"/>
      <c r="F46" s="53"/>
      <c r="G46" s="53"/>
      <c r="H46" s="83"/>
      <c r="I46" s="61"/>
      <c r="J46" s="55"/>
      <c r="K46" s="56"/>
      <c r="L46" s="56"/>
      <c r="M46" s="56"/>
      <c r="N46" s="56"/>
      <c r="O46" s="56"/>
      <c r="P46" s="57"/>
      <c r="Q46" s="57"/>
      <c r="R46" s="56"/>
      <c r="S46" s="56"/>
      <c r="T46" s="56"/>
      <c r="U46" s="56"/>
      <c r="V46" s="56"/>
      <c r="W46" s="57"/>
      <c r="X46" s="57"/>
      <c r="Y46" s="56"/>
      <c r="Z46" s="56"/>
      <c r="AA46" s="56"/>
      <c r="AB46" s="56"/>
      <c r="AC46" s="56"/>
      <c r="AD46" s="57"/>
      <c r="AE46" s="57"/>
      <c r="AF46" s="56"/>
      <c r="AG46" s="56"/>
      <c r="AH46" s="56"/>
      <c r="AI46" s="56"/>
      <c r="AJ46" s="56"/>
      <c r="AK46" s="57"/>
      <c r="AL46" s="57"/>
      <c r="AM46" s="56"/>
      <c r="AN46" s="56"/>
      <c r="AO46" s="56"/>
      <c r="AP46" s="56"/>
      <c r="AQ46" s="56"/>
      <c r="AR46" s="57"/>
      <c r="AS46" s="57"/>
      <c r="AT46" s="56"/>
      <c r="AU46" s="56"/>
      <c r="AV46" s="56"/>
      <c r="AW46" s="56"/>
      <c r="AX46" s="56"/>
      <c r="AY46" s="57"/>
      <c r="AZ46" s="57"/>
      <c r="BA46" s="58"/>
      <c r="BB46" s="59"/>
      <c r="BC46" s="56"/>
      <c r="BD46" s="56"/>
      <c r="BE46" s="56"/>
      <c r="BF46" s="57"/>
      <c r="BG46" s="138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157"/>
      <c r="EO46" s="157"/>
      <c r="EP46" s="157"/>
      <c r="EQ46" s="157"/>
      <c r="ER46" s="157"/>
      <c r="ES46" s="157"/>
      <c r="ET46" s="157"/>
      <c r="EU46" s="157"/>
      <c r="EV46" s="157"/>
      <c r="EW46" s="39"/>
      <c r="EX46" s="222"/>
      <c r="EY46" s="51"/>
      <c r="EZ46" s="51"/>
      <c r="FA46" s="51"/>
      <c r="FB46" s="51"/>
      <c r="FC46" s="51"/>
      <c r="FD46" s="51"/>
      <c r="FE46" s="51"/>
      <c r="FF46" s="51"/>
      <c r="FG46" s="51"/>
      <c r="FH46" s="51"/>
      <c r="FI46" s="51"/>
      <c r="FJ46" s="51"/>
      <c r="FK46" s="51"/>
      <c r="FL46" s="51"/>
      <c r="FM46" s="51"/>
      <c r="FN46" s="51"/>
      <c r="FO46" s="51"/>
      <c r="FP46" s="51"/>
      <c r="FQ46" s="51"/>
      <c r="FR46" s="51"/>
      <c r="FS46" s="51"/>
      <c r="FT46" s="51"/>
      <c r="FU46" s="51"/>
      <c r="FV46" s="51"/>
      <c r="FW46" s="51"/>
      <c r="FX46" s="51"/>
      <c r="FY46" s="51"/>
      <c r="FZ46" s="51"/>
      <c r="GA46" s="51"/>
      <c r="GB46" s="51"/>
      <c r="GC46" s="51"/>
      <c r="GD46" s="51"/>
      <c r="GE46" s="51"/>
      <c r="GF46" s="51"/>
      <c r="GG46" s="51"/>
      <c r="GH46" s="51"/>
      <c r="GI46" s="51"/>
      <c r="GJ46" s="51"/>
      <c r="GK46" s="51"/>
      <c r="GL46" s="51"/>
      <c r="GM46" s="51"/>
      <c r="GN46" s="51"/>
      <c r="GO46" s="51"/>
      <c r="GP46" s="51"/>
      <c r="GQ46" s="51"/>
      <c r="GR46" s="51"/>
      <c r="GS46" s="51"/>
      <c r="GT46" s="51"/>
      <c r="GU46" s="51"/>
      <c r="GV46" s="51"/>
      <c r="GW46" s="51"/>
      <c r="GX46" s="51"/>
      <c r="GY46" s="51"/>
      <c r="GZ46" s="51"/>
      <c r="HA46" s="51"/>
      <c r="HB46" s="51"/>
      <c r="HC46" s="51"/>
      <c r="HD46" s="51"/>
      <c r="HE46" s="51"/>
      <c r="HF46" s="51"/>
      <c r="HG46" s="51"/>
      <c r="HH46" s="51"/>
      <c r="HI46" s="51"/>
      <c r="HJ46" s="51"/>
      <c r="HK46" s="51"/>
      <c r="HL46" s="51"/>
      <c r="HM46" s="51"/>
      <c r="HN46" s="51"/>
      <c r="HO46" s="51"/>
      <c r="HP46" s="51"/>
      <c r="HQ46" s="51"/>
      <c r="HR46" s="51"/>
      <c r="HS46" s="51"/>
      <c r="HT46" s="51"/>
      <c r="HU46" s="51"/>
      <c r="HV46" s="51"/>
      <c r="HW46" s="51"/>
      <c r="HX46" s="51"/>
      <c r="HY46" s="51"/>
      <c r="HZ46" s="51"/>
      <c r="IA46" s="51"/>
      <c r="IB46" s="51"/>
      <c r="IC46" s="51"/>
      <c r="ID46" s="51"/>
      <c r="IE46" s="51"/>
      <c r="IF46" s="51"/>
      <c r="IG46" s="51"/>
      <c r="IH46" s="51"/>
      <c r="II46" s="51"/>
      <c r="IJ46" s="51"/>
      <c r="IK46" s="51"/>
      <c r="IL46" s="51"/>
      <c r="IM46" s="51"/>
      <c r="IN46" s="51"/>
      <c r="IO46" s="51"/>
      <c r="IP46" s="51"/>
      <c r="IQ46" s="51"/>
      <c r="IR46" s="51"/>
      <c r="IS46" s="51"/>
      <c r="IT46" s="51"/>
      <c r="IU46" s="51"/>
      <c r="IV46" s="51"/>
      <c r="IW46" s="51"/>
      <c r="IX46" s="51"/>
      <c r="IY46" s="51"/>
      <c r="IZ46" s="51"/>
      <c r="JA46" s="51"/>
      <c r="JB46" s="51"/>
      <c r="JC46" s="51"/>
      <c r="JD46" s="51"/>
      <c r="JE46" s="51"/>
      <c r="JF46" s="51"/>
      <c r="JG46" s="51"/>
      <c r="JH46" s="51"/>
      <c r="JI46" s="51"/>
      <c r="JJ46" s="51"/>
      <c r="JK46" s="51"/>
      <c r="JL46" s="51"/>
      <c r="JM46" s="51"/>
      <c r="JN46" s="51"/>
      <c r="JO46" s="51"/>
      <c r="JP46" s="51"/>
      <c r="JQ46" s="51"/>
      <c r="JR46" s="51"/>
      <c r="JS46" s="51"/>
      <c r="JT46" s="51"/>
      <c r="JU46" s="51"/>
      <c r="JV46" s="51"/>
      <c r="JW46" s="51"/>
      <c r="JX46" s="51"/>
      <c r="JY46" s="51"/>
      <c r="JZ46" s="51"/>
      <c r="KA46" s="51"/>
      <c r="KB46" s="51"/>
      <c r="KC46" s="51"/>
      <c r="KD46" s="51"/>
      <c r="KE46" s="51"/>
      <c r="KF46" s="51"/>
      <c r="KG46" s="51"/>
      <c r="KH46" s="51"/>
      <c r="KI46" s="51"/>
      <c r="KJ46" s="51"/>
      <c r="KK46" s="51"/>
      <c r="KL46" s="51"/>
      <c r="KM46" s="51"/>
      <c r="KN46" s="51"/>
    </row>
    <row r="47" spans="1:1081" ht="24.95" customHeight="1" x14ac:dyDescent="0.55000000000000004">
      <c r="A47" s="222"/>
      <c r="B47" s="39"/>
      <c r="C47" s="68"/>
      <c r="D47" s="53"/>
      <c r="E47" s="53"/>
      <c r="F47" s="53"/>
      <c r="G47" s="82"/>
      <c r="H47" s="83"/>
      <c r="I47" s="69"/>
      <c r="J47" s="70"/>
      <c r="K47" s="56"/>
      <c r="L47" s="56"/>
      <c r="M47" s="56"/>
      <c r="N47" s="56"/>
      <c r="O47" s="56"/>
      <c r="P47" s="57"/>
      <c r="Q47" s="57"/>
      <c r="R47" s="56"/>
      <c r="S47" s="56"/>
      <c r="T47" s="56"/>
      <c r="U47" s="56"/>
      <c r="V47" s="56"/>
      <c r="W47" s="57"/>
      <c r="X47" s="57"/>
      <c r="Y47" s="56"/>
      <c r="Z47" s="56"/>
      <c r="AA47" s="56"/>
      <c r="AB47" s="56"/>
      <c r="AC47" s="56"/>
      <c r="AD47" s="57"/>
      <c r="AE47" s="57"/>
      <c r="AF47" s="56"/>
      <c r="AG47" s="56"/>
      <c r="AH47" s="56"/>
      <c r="AI47" s="56"/>
      <c r="AJ47" s="56"/>
      <c r="AK47" s="57"/>
      <c r="AL47" s="57"/>
      <c r="AM47" s="56"/>
      <c r="AN47" s="56"/>
      <c r="AO47" s="56"/>
      <c r="AP47" s="56"/>
      <c r="AQ47" s="56"/>
      <c r="AR47" s="57"/>
      <c r="AS47" s="57"/>
      <c r="AT47" s="56"/>
      <c r="AU47" s="56"/>
      <c r="AV47" s="56"/>
      <c r="AW47" s="56"/>
      <c r="AX47" s="56"/>
      <c r="AY47" s="57"/>
      <c r="AZ47" s="57"/>
      <c r="BA47" s="58"/>
      <c r="BB47" s="59"/>
      <c r="BC47" s="56"/>
      <c r="BD47" s="56"/>
      <c r="BE47" s="56"/>
      <c r="BF47" s="57"/>
      <c r="BG47" s="138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157"/>
      <c r="EO47" s="157"/>
      <c r="EP47" s="157"/>
      <c r="EQ47" s="157"/>
      <c r="ER47" s="157"/>
      <c r="ES47" s="157"/>
      <c r="ET47" s="157"/>
      <c r="EU47" s="157"/>
      <c r="EV47" s="157"/>
      <c r="EW47" s="39"/>
      <c r="EX47" s="222"/>
      <c r="EY47" s="51"/>
      <c r="EZ47" s="51"/>
      <c r="FA47" s="51"/>
      <c r="FB47" s="51"/>
      <c r="FC47" s="51"/>
      <c r="FD47" s="51"/>
      <c r="FE47" s="51"/>
      <c r="FF47" s="51"/>
      <c r="FG47" s="51"/>
      <c r="FH47" s="51"/>
      <c r="FI47" s="51"/>
      <c r="FJ47" s="51"/>
      <c r="FK47" s="51"/>
      <c r="FL47" s="51"/>
      <c r="FM47" s="51"/>
      <c r="FN47" s="51"/>
      <c r="FO47" s="51"/>
      <c r="FP47" s="51"/>
      <c r="FQ47" s="51"/>
      <c r="FR47" s="51"/>
      <c r="FS47" s="51"/>
      <c r="FT47" s="51"/>
      <c r="FU47" s="51"/>
      <c r="FV47" s="51"/>
      <c r="FW47" s="51"/>
      <c r="FX47" s="51"/>
      <c r="FY47" s="51"/>
      <c r="FZ47" s="51"/>
      <c r="GA47" s="51"/>
      <c r="GB47" s="51"/>
      <c r="GC47" s="51"/>
      <c r="GD47" s="51"/>
      <c r="GE47" s="51"/>
      <c r="GF47" s="51"/>
      <c r="GG47" s="51"/>
      <c r="GH47" s="51"/>
      <c r="GI47" s="51"/>
      <c r="GJ47" s="51"/>
      <c r="GK47" s="51"/>
      <c r="GL47" s="51"/>
      <c r="GM47" s="51"/>
      <c r="GN47" s="51"/>
      <c r="GO47" s="51"/>
      <c r="GP47" s="51"/>
      <c r="GQ47" s="51"/>
      <c r="GR47" s="51"/>
      <c r="GS47" s="51"/>
      <c r="GT47" s="51"/>
      <c r="GU47" s="51"/>
      <c r="GV47" s="51"/>
      <c r="GW47" s="51"/>
      <c r="GX47" s="51"/>
      <c r="GY47" s="51"/>
      <c r="GZ47" s="51"/>
      <c r="HA47" s="51"/>
      <c r="HB47" s="51"/>
      <c r="HC47" s="51"/>
      <c r="HD47" s="51"/>
      <c r="HE47" s="51"/>
      <c r="HF47" s="51"/>
      <c r="HG47" s="51"/>
      <c r="HH47" s="51"/>
      <c r="HI47" s="51"/>
      <c r="HJ47" s="51"/>
      <c r="HK47" s="51"/>
      <c r="HL47" s="51"/>
      <c r="HM47" s="51"/>
      <c r="HN47" s="51"/>
      <c r="HO47" s="51"/>
      <c r="HP47" s="51"/>
      <c r="HQ47" s="51"/>
      <c r="HR47" s="51"/>
      <c r="HS47" s="51"/>
      <c r="HT47" s="51"/>
      <c r="HU47" s="51"/>
      <c r="HV47" s="51"/>
      <c r="HW47" s="51"/>
      <c r="HX47" s="51"/>
      <c r="HY47" s="51"/>
      <c r="HZ47" s="51"/>
      <c r="IA47" s="51"/>
      <c r="IB47" s="51"/>
      <c r="IC47" s="51"/>
      <c r="ID47" s="51"/>
      <c r="IE47" s="51"/>
      <c r="IF47" s="51"/>
      <c r="IG47" s="51"/>
      <c r="IH47" s="51"/>
      <c r="II47" s="51"/>
      <c r="IJ47" s="51"/>
      <c r="IK47" s="51"/>
      <c r="IL47" s="51"/>
      <c r="IM47" s="51"/>
      <c r="IN47" s="51"/>
      <c r="IO47" s="51"/>
      <c r="IP47" s="51"/>
      <c r="IQ47" s="51"/>
      <c r="IR47" s="51"/>
      <c r="IS47" s="51"/>
      <c r="IT47" s="51"/>
      <c r="IU47" s="51"/>
      <c r="IV47" s="51"/>
      <c r="IW47" s="51"/>
      <c r="IX47" s="51"/>
      <c r="IY47" s="51"/>
      <c r="IZ47" s="51"/>
      <c r="JA47" s="51"/>
      <c r="JB47" s="51"/>
      <c r="JC47" s="51"/>
      <c r="JD47" s="51"/>
      <c r="JE47" s="51"/>
      <c r="JF47" s="51"/>
      <c r="JG47" s="51"/>
      <c r="JH47" s="51"/>
      <c r="JI47" s="51"/>
      <c r="JJ47" s="51"/>
      <c r="JK47" s="51"/>
      <c r="JL47" s="51"/>
      <c r="JM47" s="51"/>
      <c r="JN47" s="51"/>
      <c r="JO47" s="51"/>
      <c r="JP47" s="51"/>
      <c r="JQ47" s="51"/>
      <c r="JR47" s="51"/>
      <c r="JS47" s="51"/>
      <c r="JT47" s="51"/>
      <c r="JU47" s="51"/>
      <c r="JV47" s="51"/>
      <c r="JW47" s="51"/>
      <c r="JX47" s="51"/>
      <c r="JY47" s="51"/>
      <c r="JZ47" s="51"/>
      <c r="KA47" s="51"/>
      <c r="KB47" s="51"/>
      <c r="KC47" s="51"/>
      <c r="KD47" s="51"/>
      <c r="KE47" s="51"/>
      <c r="KF47" s="51"/>
      <c r="KG47" s="51"/>
      <c r="KH47" s="51"/>
      <c r="KI47" s="51"/>
      <c r="KJ47" s="51"/>
      <c r="KK47" s="51"/>
      <c r="KL47" s="51"/>
      <c r="KM47" s="51"/>
      <c r="KN47" s="51"/>
    </row>
    <row r="48" spans="1:1081" ht="24.95" customHeight="1" x14ac:dyDescent="0.55000000000000004">
      <c r="A48" s="222"/>
      <c r="B48" s="39"/>
      <c r="C48" s="68"/>
      <c r="D48" s="53"/>
      <c r="E48" s="53"/>
      <c r="F48" s="53"/>
      <c r="G48" s="53"/>
      <c r="H48" s="83"/>
      <c r="I48" s="53"/>
      <c r="J48" s="55"/>
      <c r="K48" s="56"/>
      <c r="L48" s="56"/>
      <c r="M48" s="56"/>
      <c r="N48" s="56"/>
      <c r="O48" s="56"/>
      <c r="P48" s="57"/>
      <c r="Q48" s="57"/>
      <c r="R48" s="56"/>
      <c r="S48" s="56"/>
      <c r="T48" s="56"/>
      <c r="U48" s="56"/>
      <c r="V48" s="56"/>
      <c r="W48" s="57"/>
      <c r="X48" s="57"/>
      <c r="Y48" s="56"/>
      <c r="Z48" s="56"/>
      <c r="AA48" s="56"/>
      <c r="AB48" s="56"/>
      <c r="AC48" s="56"/>
      <c r="AD48" s="57"/>
      <c r="AE48" s="57"/>
      <c r="AF48" s="56"/>
      <c r="AG48" s="56"/>
      <c r="AH48" s="56"/>
      <c r="AI48" s="56"/>
      <c r="AJ48" s="56"/>
      <c r="AK48" s="57"/>
      <c r="AL48" s="57"/>
      <c r="AM48" s="56"/>
      <c r="AN48" s="56"/>
      <c r="AO48" s="56"/>
      <c r="AP48" s="56"/>
      <c r="AQ48" s="56"/>
      <c r="AR48" s="57"/>
      <c r="AS48" s="57"/>
      <c r="AT48" s="56"/>
      <c r="AU48" s="56"/>
      <c r="AV48" s="56"/>
      <c r="AW48" s="56"/>
      <c r="AX48" s="56"/>
      <c r="AY48" s="57"/>
      <c r="AZ48" s="57"/>
      <c r="BA48" s="58"/>
      <c r="BB48" s="59"/>
      <c r="BC48" s="56"/>
      <c r="BD48" s="56"/>
      <c r="BE48" s="56"/>
      <c r="BF48" s="57"/>
      <c r="BG48" s="138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157"/>
      <c r="EO48" s="157"/>
      <c r="EP48" s="157"/>
      <c r="EQ48" s="157"/>
      <c r="ER48" s="157"/>
      <c r="ES48" s="157"/>
      <c r="ET48" s="157"/>
      <c r="EU48" s="157"/>
      <c r="EV48" s="157"/>
      <c r="EW48" s="39"/>
      <c r="EX48" s="222"/>
      <c r="EY48" s="51"/>
      <c r="EZ48" s="51"/>
      <c r="FA48" s="51"/>
      <c r="FB48" s="51"/>
      <c r="FC48" s="51"/>
      <c r="FD48" s="51"/>
      <c r="FE48" s="51"/>
      <c r="FF48" s="51"/>
      <c r="FG48" s="51"/>
      <c r="FH48" s="51"/>
      <c r="FI48" s="51"/>
      <c r="FJ48" s="51"/>
      <c r="FK48" s="51"/>
      <c r="FL48" s="51"/>
      <c r="FM48" s="51"/>
      <c r="FN48" s="51"/>
      <c r="FO48" s="51"/>
      <c r="FP48" s="51"/>
      <c r="FQ48" s="51"/>
      <c r="FR48" s="51"/>
      <c r="FS48" s="51"/>
      <c r="FT48" s="51"/>
      <c r="FU48" s="51"/>
      <c r="FV48" s="51"/>
      <c r="FW48" s="51"/>
      <c r="FX48" s="51"/>
      <c r="FY48" s="51"/>
      <c r="FZ48" s="51"/>
      <c r="GA48" s="51"/>
      <c r="GB48" s="51"/>
      <c r="GC48" s="51"/>
      <c r="GD48" s="51"/>
      <c r="GE48" s="51"/>
      <c r="GF48" s="51"/>
      <c r="GG48" s="51"/>
      <c r="GH48" s="51"/>
      <c r="GI48" s="51"/>
      <c r="GJ48" s="51"/>
      <c r="GK48" s="51"/>
      <c r="GL48" s="51"/>
      <c r="GM48" s="51"/>
      <c r="GN48" s="51"/>
      <c r="GO48" s="51"/>
      <c r="GP48" s="51"/>
      <c r="GQ48" s="51"/>
      <c r="GR48" s="51"/>
      <c r="GS48" s="51"/>
      <c r="GT48" s="51"/>
      <c r="GU48" s="51"/>
      <c r="GV48" s="51"/>
      <c r="GW48" s="51"/>
      <c r="GX48" s="51"/>
      <c r="GY48" s="51"/>
      <c r="GZ48" s="51"/>
      <c r="HA48" s="51"/>
      <c r="HB48" s="51"/>
      <c r="HC48" s="51"/>
      <c r="HD48" s="51"/>
      <c r="HE48" s="51"/>
      <c r="HF48" s="51"/>
      <c r="HG48" s="51"/>
      <c r="HH48" s="51"/>
      <c r="HI48" s="51"/>
      <c r="HJ48" s="51"/>
      <c r="HK48" s="51"/>
      <c r="HL48" s="51"/>
      <c r="HM48" s="51"/>
      <c r="HN48" s="51"/>
      <c r="HO48" s="51"/>
      <c r="HP48" s="51"/>
      <c r="HQ48" s="51"/>
      <c r="HR48" s="51"/>
      <c r="HS48" s="51"/>
      <c r="HT48" s="51"/>
      <c r="HU48" s="51"/>
      <c r="HV48" s="51"/>
      <c r="HW48" s="51"/>
      <c r="HX48" s="51"/>
      <c r="HY48" s="51"/>
      <c r="HZ48" s="51"/>
      <c r="IA48" s="51"/>
      <c r="IB48" s="51"/>
      <c r="IC48" s="51"/>
      <c r="ID48" s="51"/>
      <c r="IE48" s="51"/>
      <c r="IF48" s="51"/>
      <c r="IG48" s="51"/>
      <c r="IH48" s="51"/>
      <c r="II48" s="51"/>
      <c r="IJ48" s="51"/>
      <c r="IK48" s="51"/>
      <c r="IL48" s="51"/>
      <c r="IM48" s="51"/>
      <c r="IN48" s="51"/>
      <c r="IO48" s="51"/>
      <c r="IP48" s="51"/>
      <c r="IQ48" s="51"/>
      <c r="IR48" s="51"/>
      <c r="IS48" s="51"/>
      <c r="IT48" s="51"/>
      <c r="IU48" s="51"/>
      <c r="IV48" s="51"/>
      <c r="IW48" s="51"/>
      <c r="IX48" s="51"/>
      <c r="IY48" s="51"/>
      <c r="IZ48" s="51"/>
      <c r="JA48" s="51"/>
      <c r="JB48" s="51"/>
      <c r="JC48" s="51"/>
      <c r="JD48" s="51"/>
      <c r="JE48" s="51"/>
      <c r="JF48" s="51"/>
      <c r="JG48" s="51"/>
      <c r="JH48" s="51"/>
      <c r="JI48" s="51"/>
      <c r="JJ48" s="51"/>
      <c r="JK48" s="51"/>
      <c r="JL48" s="51"/>
      <c r="JM48" s="51"/>
      <c r="JN48" s="51"/>
      <c r="JO48" s="51"/>
      <c r="JP48" s="51"/>
      <c r="JQ48" s="51"/>
      <c r="JR48" s="51"/>
      <c r="JS48" s="51"/>
      <c r="JT48" s="51"/>
      <c r="JU48" s="51"/>
      <c r="JV48" s="51"/>
      <c r="JW48" s="51"/>
      <c r="JX48" s="51"/>
      <c r="JY48" s="51"/>
      <c r="JZ48" s="51"/>
      <c r="KA48" s="51"/>
      <c r="KB48" s="51"/>
      <c r="KC48" s="51"/>
      <c r="KD48" s="51"/>
      <c r="KE48" s="51"/>
      <c r="KF48" s="51"/>
      <c r="KG48" s="51"/>
      <c r="KH48" s="51"/>
      <c r="KI48" s="51"/>
      <c r="KJ48" s="51"/>
      <c r="KK48" s="51"/>
      <c r="KL48" s="51"/>
      <c r="KM48" s="51"/>
      <c r="KN48" s="51"/>
    </row>
    <row r="49" spans="1:1081" ht="24.95" customHeight="1" x14ac:dyDescent="0.55000000000000004">
      <c r="A49" s="222"/>
      <c r="B49" s="39"/>
      <c r="C49" s="97"/>
      <c r="D49" s="53"/>
      <c r="E49" s="53"/>
      <c r="F49" s="53"/>
      <c r="G49" s="53"/>
      <c r="H49" s="83"/>
      <c r="I49" s="54"/>
      <c r="J49" s="55"/>
      <c r="K49" s="56"/>
      <c r="L49" s="56"/>
      <c r="M49" s="56"/>
      <c r="N49" s="56"/>
      <c r="O49" s="56"/>
      <c r="P49" s="57"/>
      <c r="Q49" s="57"/>
      <c r="R49" s="56"/>
      <c r="S49" s="56"/>
      <c r="T49" s="56"/>
      <c r="U49" s="56"/>
      <c r="V49" s="56"/>
      <c r="W49" s="57"/>
      <c r="X49" s="57"/>
      <c r="Y49" s="56"/>
      <c r="Z49" s="56"/>
      <c r="AA49" s="56"/>
      <c r="AB49" s="56"/>
      <c r="AC49" s="56"/>
      <c r="AD49" s="57"/>
      <c r="AE49" s="57"/>
      <c r="AF49" s="56"/>
      <c r="AG49" s="56"/>
      <c r="AH49" s="56"/>
      <c r="AI49" s="56"/>
      <c r="AJ49" s="56"/>
      <c r="AK49" s="57"/>
      <c r="AL49" s="57"/>
      <c r="AM49" s="56"/>
      <c r="AN49" s="56"/>
      <c r="AO49" s="56"/>
      <c r="AP49" s="56"/>
      <c r="AQ49" s="56"/>
      <c r="AR49" s="57"/>
      <c r="AS49" s="57"/>
      <c r="AT49" s="56"/>
      <c r="AU49" s="56"/>
      <c r="AV49" s="56"/>
      <c r="AW49" s="56"/>
      <c r="AX49" s="56"/>
      <c r="AY49" s="57"/>
      <c r="AZ49" s="57"/>
      <c r="BA49" s="58"/>
      <c r="BB49" s="59"/>
      <c r="BC49" s="56"/>
      <c r="BD49" s="56"/>
      <c r="BE49" s="56"/>
      <c r="BF49" s="57"/>
      <c r="BG49" s="138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49"/>
      <c r="EN49" s="157"/>
      <c r="EO49" s="157"/>
      <c r="EP49" s="157"/>
      <c r="EQ49" s="157"/>
      <c r="ER49" s="157"/>
      <c r="ES49" s="157"/>
      <c r="ET49" s="157"/>
      <c r="EU49" s="157"/>
      <c r="EV49" s="157"/>
      <c r="EW49" s="39"/>
      <c r="EX49" s="222"/>
      <c r="EY49" s="51"/>
      <c r="EZ49" s="51"/>
      <c r="FA49" s="51"/>
      <c r="FB49" s="51"/>
      <c r="FC49" s="51"/>
      <c r="FD49" s="51"/>
      <c r="FE49" s="51"/>
      <c r="FF49" s="51"/>
      <c r="FG49" s="51"/>
      <c r="FH49" s="51"/>
      <c r="FI49" s="51"/>
      <c r="FJ49" s="51"/>
      <c r="FK49" s="51"/>
      <c r="FL49" s="51"/>
      <c r="FM49" s="51"/>
      <c r="FN49" s="51"/>
      <c r="FO49" s="51"/>
      <c r="FP49" s="51"/>
      <c r="FQ49" s="51"/>
      <c r="FR49" s="51"/>
      <c r="FS49" s="51"/>
      <c r="FT49" s="51"/>
      <c r="FU49" s="51"/>
      <c r="FV49" s="51"/>
      <c r="FW49" s="51"/>
      <c r="FX49" s="51"/>
      <c r="FY49" s="51"/>
      <c r="FZ49" s="51"/>
      <c r="GA49" s="51"/>
      <c r="GB49" s="51"/>
      <c r="GC49" s="51"/>
      <c r="GD49" s="51"/>
      <c r="GE49" s="51"/>
      <c r="GF49" s="51"/>
      <c r="GG49" s="51"/>
      <c r="GH49" s="51"/>
      <c r="GI49" s="51"/>
      <c r="GJ49" s="51"/>
      <c r="GK49" s="51"/>
      <c r="GL49" s="51"/>
      <c r="GM49" s="51"/>
      <c r="GN49" s="51"/>
      <c r="GO49" s="51"/>
      <c r="GP49" s="51"/>
      <c r="GQ49" s="51"/>
      <c r="GR49" s="51"/>
      <c r="GS49" s="51"/>
      <c r="GT49" s="51"/>
      <c r="GU49" s="51"/>
      <c r="GV49" s="51"/>
      <c r="GW49" s="51"/>
      <c r="GX49" s="51"/>
      <c r="GY49" s="51"/>
      <c r="GZ49" s="51"/>
      <c r="HA49" s="51"/>
      <c r="HB49" s="51"/>
      <c r="HC49" s="51"/>
      <c r="HD49" s="51"/>
      <c r="HE49" s="51"/>
      <c r="HF49" s="51"/>
      <c r="HG49" s="51"/>
      <c r="HH49" s="51"/>
      <c r="HI49" s="51"/>
      <c r="HJ49" s="51"/>
      <c r="HK49" s="51"/>
      <c r="HL49" s="51"/>
      <c r="HM49" s="51"/>
      <c r="HN49" s="51"/>
      <c r="HO49" s="51"/>
      <c r="HP49" s="51"/>
      <c r="HQ49" s="51"/>
      <c r="HR49" s="51"/>
      <c r="HS49" s="51"/>
      <c r="HT49" s="51"/>
      <c r="HU49" s="51"/>
      <c r="HV49" s="51"/>
      <c r="HW49" s="51"/>
      <c r="HX49" s="51"/>
      <c r="HY49" s="51"/>
      <c r="HZ49" s="51"/>
      <c r="IA49" s="51"/>
      <c r="IB49" s="51"/>
      <c r="IC49" s="51"/>
      <c r="ID49" s="51"/>
      <c r="IE49" s="51"/>
      <c r="IF49" s="51"/>
      <c r="IG49" s="51"/>
      <c r="IH49" s="51"/>
      <c r="II49" s="51"/>
      <c r="IJ49" s="51"/>
      <c r="IK49" s="51"/>
      <c r="IL49" s="51"/>
      <c r="IM49" s="51"/>
      <c r="IN49" s="51"/>
      <c r="IO49" s="51"/>
      <c r="IP49" s="51"/>
      <c r="IQ49" s="51"/>
      <c r="IR49" s="51"/>
      <c r="IS49" s="51"/>
      <c r="IT49" s="51"/>
      <c r="IU49" s="51"/>
      <c r="IV49" s="51"/>
      <c r="IW49" s="51"/>
      <c r="IX49" s="51"/>
      <c r="IY49" s="51"/>
      <c r="IZ49" s="51"/>
      <c r="JA49" s="51"/>
      <c r="JB49" s="51"/>
      <c r="JC49" s="51"/>
      <c r="JD49" s="51"/>
      <c r="JE49" s="51"/>
      <c r="JF49" s="51"/>
      <c r="JG49" s="51"/>
      <c r="JH49" s="51"/>
      <c r="JI49" s="51"/>
      <c r="JJ49" s="51"/>
      <c r="JK49" s="51"/>
      <c r="JL49" s="51"/>
      <c r="JM49" s="51"/>
      <c r="JN49" s="51"/>
      <c r="JO49" s="51"/>
      <c r="JP49" s="51"/>
      <c r="JQ49" s="51"/>
      <c r="JR49" s="51"/>
      <c r="JS49" s="51"/>
      <c r="JT49" s="51"/>
      <c r="JU49" s="51"/>
      <c r="JV49" s="51"/>
      <c r="JW49" s="51"/>
      <c r="JX49" s="51"/>
      <c r="JY49" s="51"/>
      <c r="JZ49" s="51"/>
      <c r="KA49" s="51"/>
      <c r="KB49" s="51"/>
      <c r="KC49" s="51"/>
      <c r="KD49" s="51"/>
      <c r="KE49" s="51"/>
      <c r="KF49" s="51"/>
      <c r="KG49" s="51"/>
      <c r="KH49" s="51"/>
      <c r="KI49" s="51"/>
      <c r="KJ49" s="51"/>
      <c r="KK49" s="51"/>
      <c r="KL49" s="51"/>
      <c r="KM49" s="51"/>
      <c r="KN49" s="51"/>
    </row>
    <row r="50" spans="1:1081" ht="24.95" customHeight="1" x14ac:dyDescent="0.55000000000000004">
      <c r="A50" s="222"/>
      <c r="B50" s="39"/>
      <c r="C50" s="97"/>
      <c r="D50" s="53"/>
      <c r="E50" s="53"/>
      <c r="F50" s="53"/>
      <c r="G50" s="53"/>
      <c r="H50" s="83"/>
      <c r="I50" s="54"/>
      <c r="J50" s="55"/>
      <c r="K50" s="56"/>
      <c r="L50" s="56"/>
      <c r="M50" s="56"/>
      <c r="N50" s="56"/>
      <c r="O50" s="56"/>
      <c r="P50" s="57"/>
      <c r="Q50" s="57"/>
      <c r="R50" s="56"/>
      <c r="S50" s="56"/>
      <c r="T50" s="56"/>
      <c r="U50" s="56"/>
      <c r="V50" s="56"/>
      <c r="W50" s="57"/>
      <c r="X50" s="57"/>
      <c r="Y50" s="56"/>
      <c r="Z50" s="56"/>
      <c r="AA50" s="56"/>
      <c r="AB50" s="56"/>
      <c r="AC50" s="56"/>
      <c r="AD50" s="57"/>
      <c r="AE50" s="57"/>
      <c r="AF50" s="56"/>
      <c r="AG50" s="56"/>
      <c r="AH50" s="56"/>
      <c r="AI50" s="56"/>
      <c r="AJ50" s="56"/>
      <c r="AK50" s="57"/>
      <c r="AL50" s="57"/>
      <c r="AM50" s="56"/>
      <c r="AN50" s="56"/>
      <c r="AO50" s="56"/>
      <c r="AP50" s="56"/>
      <c r="AQ50" s="56"/>
      <c r="AR50" s="57"/>
      <c r="AS50" s="57"/>
      <c r="AT50" s="56"/>
      <c r="AU50" s="56"/>
      <c r="AV50" s="56"/>
      <c r="AW50" s="56"/>
      <c r="AX50" s="56"/>
      <c r="AY50" s="57"/>
      <c r="AZ50" s="57"/>
      <c r="BA50" s="58"/>
      <c r="BB50" s="59"/>
      <c r="BC50" s="56"/>
      <c r="BD50" s="56"/>
      <c r="BE50" s="56"/>
      <c r="BF50" s="57"/>
      <c r="BG50" s="138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/>
      <c r="CZ50" s="49"/>
      <c r="DA50" s="49"/>
      <c r="DB50" s="49"/>
      <c r="DC50" s="49"/>
      <c r="DD50" s="49"/>
      <c r="DE50" s="49"/>
      <c r="DF50" s="49"/>
      <c r="DG50" s="49"/>
      <c r="DH50" s="49"/>
      <c r="DI50" s="49"/>
      <c r="DJ50" s="49"/>
      <c r="DK50" s="49"/>
      <c r="DL50" s="49"/>
      <c r="DM50" s="49"/>
      <c r="DN50" s="49"/>
      <c r="DO50" s="49"/>
      <c r="DP50" s="49"/>
      <c r="DQ50" s="49"/>
      <c r="DR50" s="49"/>
      <c r="DS50" s="49"/>
      <c r="DT50" s="49"/>
      <c r="DU50" s="49"/>
      <c r="DV50" s="49"/>
      <c r="DW50" s="49"/>
      <c r="DX50" s="49"/>
      <c r="DY50" s="49"/>
      <c r="DZ50" s="49"/>
      <c r="EA50" s="49"/>
      <c r="EB50" s="49"/>
      <c r="EC50" s="49"/>
      <c r="ED50" s="49"/>
      <c r="EE50" s="49"/>
      <c r="EF50" s="49"/>
      <c r="EG50" s="49"/>
      <c r="EH50" s="49"/>
      <c r="EI50" s="49"/>
      <c r="EJ50" s="49"/>
      <c r="EK50" s="49"/>
      <c r="EL50" s="49"/>
      <c r="EM50" s="49"/>
      <c r="EN50" s="157"/>
      <c r="EO50" s="157"/>
      <c r="EP50" s="157"/>
      <c r="EQ50" s="157"/>
      <c r="ER50" s="157"/>
      <c r="ES50" s="157"/>
      <c r="ET50" s="157"/>
      <c r="EU50" s="157"/>
      <c r="EV50" s="157"/>
      <c r="EW50" s="39"/>
      <c r="EX50" s="222"/>
      <c r="EY50" s="51"/>
      <c r="EZ50" s="51"/>
      <c r="FA50" s="51"/>
      <c r="FB50" s="51"/>
      <c r="FC50" s="51"/>
      <c r="FD50" s="51"/>
      <c r="FE50" s="51"/>
      <c r="FF50" s="51"/>
      <c r="FG50" s="51"/>
      <c r="FH50" s="51"/>
      <c r="FI50" s="51"/>
      <c r="FJ50" s="51"/>
      <c r="FK50" s="51"/>
      <c r="FL50" s="51"/>
      <c r="FM50" s="51"/>
      <c r="FN50" s="51"/>
      <c r="FO50" s="51"/>
      <c r="FP50" s="51"/>
      <c r="FQ50" s="51"/>
      <c r="FR50" s="51"/>
      <c r="FS50" s="51"/>
      <c r="FT50" s="51"/>
      <c r="FU50" s="51"/>
      <c r="FV50" s="51"/>
      <c r="FW50" s="51"/>
      <c r="FX50" s="51"/>
      <c r="FY50" s="51"/>
      <c r="FZ50" s="51"/>
      <c r="GA50" s="51"/>
      <c r="GB50" s="51"/>
      <c r="GC50" s="51"/>
      <c r="GD50" s="51"/>
      <c r="GE50" s="51"/>
      <c r="GF50" s="51"/>
      <c r="GG50" s="51"/>
      <c r="GH50" s="51"/>
      <c r="GI50" s="51"/>
      <c r="GJ50" s="51"/>
      <c r="GK50" s="51"/>
      <c r="GL50" s="51"/>
      <c r="GM50" s="51"/>
      <c r="GN50" s="51"/>
      <c r="GO50" s="51"/>
      <c r="GP50" s="51"/>
      <c r="GQ50" s="51"/>
      <c r="GR50" s="51"/>
      <c r="GS50" s="51"/>
      <c r="GT50" s="51"/>
      <c r="GU50" s="51"/>
      <c r="GV50" s="51"/>
      <c r="GW50" s="51"/>
      <c r="GX50" s="51"/>
      <c r="GY50" s="51"/>
      <c r="GZ50" s="51"/>
      <c r="HA50" s="51"/>
      <c r="HB50" s="51"/>
      <c r="HC50" s="51"/>
      <c r="HD50" s="51"/>
      <c r="HE50" s="51"/>
      <c r="HF50" s="51"/>
      <c r="HG50" s="51"/>
      <c r="HH50" s="51"/>
      <c r="HI50" s="51"/>
      <c r="HJ50" s="51"/>
      <c r="HK50" s="51"/>
      <c r="HL50" s="51"/>
      <c r="HM50" s="51"/>
      <c r="HN50" s="51"/>
      <c r="HO50" s="51"/>
      <c r="HP50" s="51"/>
      <c r="HQ50" s="51"/>
      <c r="HR50" s="51"/>
      <c r="HS50" s="51"/>
      <c r="HT50" s="51"/>
      <c r="HU50" s="51"/>
      <c r="HV50" s="51"/>
      <c r="HW50" s="51"/>
      <c r="HX50" s="51"/>
      <c r="HY50" s="51"/>
      <c r="HZ50" s="51"/>
      <c r="IA50" s="51"/>
      <c r="IB50" s="51"/>
      <c r="IC50" s="51"/>
      <c r="ID50" s="51"/>
      <c r="IE50" s="51"/>
      <c r="IF50" s="51"/>
      <c r="IG50" s="51"/>
      <c r="IH50" s="51"/>
      <c r="II50" s="51"/>
      <c r="IJ50" s="51"/>
      <c r="IK50" s="51"/>
      <c r="IL50" s="51"/>
      <c r="IM50" s="51"/>
      <c r="IN50" s="51"/>
      <c r="IO50" s="51"/>
      <c r="IP50" s="51"/>
      <c r="IQ50" s="51"/>
      <c r="IR50" s="51"/>
      <c r="IS50" s="51"/>
      <c r="IT50" s="51"/>
      <c r="IU50" s="51"/>
      <c r="IV50" s="51"/>
      <c r="IW50" s="51"/>
      <c r="IX50" s="51"/>
      <c r="IY50" s="51"/>
      <c r="IZ50" s="51"/>
      <c r="JA50" s="51"/>
      <c r="JB50" s="51"/>
      <c r="JC50" s="51"/>
      <c r="JD50" s="51"/>
      <c r="JE50" s="51"/>
      <c r="JF50" s="51"/>
      <c r="JG50" s="51"/>
      <c r="JH50" s="51"/>
      <c r="JI50" s="51"/>
      <c r="JJ50" s="51"/>
      <c r="JK50" s="51"/>
      <c r="JL50" s="51"/>
      <c r="JM50" s="51"/>
      <c r="JN50" s="51"/>
      <c r="JO50" s="51"/>
      <c r="JP50" s="51"/>
      <c r="JQ50" s="51"/>
      <c r="JR50" s="51"/>
      <c r="JS50" s="51"/>
      <c r="JT50" s="51"/>
      <c r="JU50" s="51"/>
      <c r="JV50" s="51"/>
      <c r="JW50" s="51"/>
      <c r="JX50" s="51"/>
      <c r="JY50" s="51"/>
      <c r="JZ50" s="51"/>
      <c r="KA50" s="51"/>
      <c r="KB50" s="51"/>
      <c r="KC50" s="51"/>
      <c r="KD50" s="51"/>
      <c r="KE50" s="51"/>
      <c r="KF50" s="51"/>
      <c r="KG50" s="51"/>
      <c r="KH50" s="51"/>
      <c r="KI50" s="51"/>
      <c r="KJ50" s="51"/>
      <c r="KK50" s="51"/>
      <c r="KL50" s="51"/>
      <c r="KM50" s="51"/>
      <c r="KN50" s="51"/>
    </row>
    <row r="51" spans="1:1081" ht="24.95" customHeight="1" x14ac:dyDescent="0.55000000000000004">
      <c r="A51" s="222"/>
      <c r="B51" s="39"/>
      <c r="C51" s="140"/>
      <c r="D51" s="53"/>
      <c r="E51" s="53"/>
      <c r="F51" s="53"/>
      <c r="G51" s="53"/>
      <c r="H51" s="98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138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9"/>
      <c r="DB51" s="49"/>
      <c r="DC51" s="49"/>
      <c r="DD51" s="49"/>
      <c r="DE51" s="49"/>
      <c r="DF51" s="49"/>
      <c r="DG51" s="49"/>
      <c r="DH51" s="49"/>
      <c r="DI51" s="49"/>
      <c r="DJ51" s="49"/>
      <c r="DK51" s="49"/>
      <c r="DL51" s="49"/>
      <c r="DM51" s="49"/>
      <c r="DN51" s="49"/>
      <c r="DO51" s="49"/>
      <c r="DP51" s="49"/>
      <c r="DQ51" s="49"/>
      <c r="DR51" s="49"/>
      <c r="DS51" s="49"/>
      <c r="DT51" s="49"/>
      <c r="DU51" s="49"/>
      <c r="DV51" s="49"/>
      <c r="DW51" s="49"/>
      <c r="DX51" s="49"/>
      <c r="DY51" s="49"/>
      <c r="DZ51" s="49"/>
      <c r="EA51" s="49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49"/>
      <c r="EM51" s="49"/>
      <c r="EN51" s="157"/>
      <c r="EO51" s="157"/>
      <c r="EP51" s="157"/>
      <c r="EQ51" s="157"/>
      <c r="ER51" s="157"/>
      <c r="ES51" s="157"/>
      <c r="ET51" s="157"/>
      <c r="EU51" s="157"/>
      <c r="EV51" s="157"/>
      <c r="EW51" s="39"/>
      <c r="EX51" s="222"/>
      <c r="EY51" s="51"/>
      <c r="EZ51" s="51"/>
      <c r="FA51" s="51"/>
      <c r="FB51" s="51"/>
      <c r="FC51" s="51"/>
      <c r="FD51" s="51"/>
      <c r="FE51" s="51"/>
      <c r="FF51" s="51"/>
      <c r="FG51" s="51"/>
      <c r="FH51" s="51"/>
      <c r="FI51" s="51"/>
      <c r="FJ51" s="51"/>
      <c r="FK51" s="51"/>
      <c r="FL51" s="51"/>
      <c r="FM51" s="51"/>
      <c r="FN51" s="51"/>
      <c r="FO51" s="51"/>
      <c r="FP51" s="51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1"/>
      <c r="GJ51" s="51"/>
      <c r="GK51" s="51"/>
      <c r="GL51" s="51"/>
      <c r="GM51" s="51"/>
      <c r="GN51" s="51"/>
      <c r="GO51" s="51"/>
      <c r="GP51" s="51"/>
      <c r="GQ51" s="51"/>
      <c r="GR51" s="51"/>
      <c r="GS51" s="51"/>
      <c r="GT51" s="51"/>
      <c r="GU51" s="51"/>
      <c r="GV51" s="51"/>
      <c r="GW51" s="51"/>
      <c r="GX51" s="51"/>
      <c r="GY51" s="51"/>
      <c r="GZ51" s="51"/>
      <c r="HA51" s="51"/>
      <c r="HB51" s="51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1"/>
      <c r="HV51" s="51"/>
      <c r="HW51" s="51"/>
      <c r="HX51" s="51"/>
      <c r="HY51" s="51"/>
      <c r="HZ51" s="51"/>
      <c r="IA51" s="51"/>
      <c r="IB51" s="51"/>
      <c r="IC51" s="51"/>
      <c r="ID51" s="51"/>
      <c r="IE51" s="51"/>
      <c r="IF51" s="51"/>
      <c r="IG51" s="51"/>
      <c r="IH51" s="51"/>
      <c r="II51" s="51"/>
      <c r="IJ51" s="51"/>
      <c r="IK51" s="51"/>
      <c r="IL51" s="51"/>
      <c r="IM51" s="51"/>
      <c r="IN51" s="51"/>
      <c r="IO51" s="51"/>
      <c r="IP51" s="51"/>
      <c r="IQ51" s="51"/>
      <c r="IR51" s="51"/>
      <c r="IS51" s="51"/>
      <c r="IT51" s="51"/>
      <c r="IU51" s="51"/>
      <c r="IV51" s="51"/>
      <c r="IW51" s="51"/>
      <c r="IX51" s="51"/>
      <c r="IY51" s="51"/>
      <c r="IZ51" s="51"/>
      <c r="JA51" s="51"/>
      <c r="JB51" s="51"/>
      <c r="JC51" s="51"/>
      <c r="JD51" s="51"/>
      <c r="JE51" s="51"/>
      <c r="JF51" s="51"/>
      <c r="JG51" s="51"/>
      <c r="JH51" s="51"/>
      <c r="JI51" s="51"/>
      <c r="JJ51" s="51"/>
      <c r="JK51" s="51"/>
      <c r="JL51" s="51"/>
      <c r="JM51" s="51"/>
      <c r="JN51" s="51"/>
      <c r="JO51" s="51"/>
      <c r="JP51" s="51"/>
      <c r="JQ51" s="51"/>
      <c r="JR51" s="51"/>
      <c r="JS51" s="51"/>
      <c r="JT51" s="51"/>
      <c r="JU51" s="51"/>
      <c r="JV51" s="51"/>
      <c r="JW51" s="51"/>
      <c r="JX51" s="51"/>
      <c r="JY51" s="51"/>
      <c r="JZ51" s="51"/>
      <c r="KA51" s="51"/>
      <c r="KB51" s="51"/>
      <c r="KC51" s="51"/>
      <c r="KD51" s="51"/>
      <c r="KE51" s="51"/>
      <c r="KF51" s="51"/>
      <c r="KG51" s="51"/>
      <c r="KH51" s="51"/>
      <c r="KI51" s="51"/>
      <c r="KJ51" s="51"/>
      <c r="KK51" s="51"/>
      <c r="KL51" s="51"/>
      <c r="KM51" s="51"/>
      <c r="KN51" s="51"/>
      <c r="LU51" s="65"/>
      <c r="LV51" s="65"/>
      <c r="LW51" s="65"/>
      <c r="LX51" s="65"/>
      <c r="LY51" s="65"/>
      <c r="LZ51" s="65"/>
      <c r="MA51" s="65"/>
      <c r="MB51" s="65"/>
      <c r="MC51" s="65"/>
      <c r="MD51" s="65"/>
      <c r="ME51" s="65"/>
      <c r="MF51" s="65"/>
      <c r="MG51" s="65"/>
      <c r="MH51" s="65"/>
      <c r="MI51" s="65"/>
      <c r="MJ51" s="65"/>
      <c r="MK51" s="65"/>
      <c r="ML51" s="65"/>
      <c r="MM51" s="65"/>
      <c r="MN51" s="65"/>
      <c r="MO51" s="65"/>
      <c r="MP51" s="65"/>
      <c r="MQ51" s="65"/>
      <c r="MR51" s="65"/>
      <c r="MS51" s="65"/>
      <c r="MT51" s="65"/>
      <c r="MU51" s="65"/>
      <c r="MV51" s="65"/>
      <c r="MW51" s="65"/>
      <c r="MX51" s="65"/>
      <c r="MY51" s="65"/>
      <c r="MZ51" s="65"/>
      <c r="NA51" s="65"/>
      <c r="NB51" s="65"/>
      <c r="NC51" s="65"/>
      <c r="ND51" s="65"/>
      <c r="NE51" s="65"/>
      <c r="NF51" s="65"/>
      <c r="NG51" s="65"/>
      <c r="NH51" s="65"/>
      <c r="NI51" s="65"/>
      <c r="NJ51" s="65"/>
      <c r="NK51" s="65"/>
      <c r="NL51" s="65"/>
      <c r="NM51" s="65"/>
      <c r="NN51" s="65"/>
      <c r="NO51" s="65"/>
      <c r="NP51" s="65"/>
      <c r="NQ51" s="65"/>
      <c r="NR51" s="65"/>
      <c r="NS51" s="65"/>
      <c r="NT51" s="65"/>
      <c r="NU51" s="65"/>
      <c r="NV51" s="65"/>
      <c r="NW51" s="65"/>
      <c r="NX51" s="65"/>
      <c r="NY51" s="65"/>
      <c r="NZ51" s="65"/>
      <c r="OA51" s="65"/>
      <c r="OB51" s="65"/>
      <c r="OC51" s="65"/>
      <c r="OD51" s="65"/>
      <c r="OE51" s="65"/>
      <c r="OF51" s="65"/>
      <c r="OG51" s="65"/>
      <c r="OH51" s="65"/>
      <c r="OI51" s="65"/>
      <c r="OJ51" s="65"/>
      <c r="OK51" s="65"/>
      <c r="OL51" s="65"/>
      <c r="OM51" s="65"/>
      <c r="ON51" s="65"/>
      <c r="OO51" s="65"/>
      <c r="OP51" s="65"/>
      <c r="OQ51" s="65"/>
      <c r="OR51" s="65"/>
      <c r="OS51" s="65"/>
      <c r="OT51" s="65"/>
      <c r="OU51" s="65"/>
      <c r="OV51" s="65"/>
      <c r="OW51" s="65"/>
      <c r="OX51" s="65"/>
      <c r="OY51" s="65"/>
      <c r="OZ51" s="65"/>
      <c r="PA51" s="65"/>
      <c r="PB51" s="65"/>
      <c r="PC51" s="65"/>
      <c r="PD51" s="65"/>
      <c r="PE51" s="65"/>
      <c r="PF51" s="65"/>
      <c r="PG51" s="65"/>
      <c r="PH51" s="65"/>
      <c r="PI51" s="65"/>
      <c r="PJ51" s="65"/>
      <c r="PK51" s="65"/>
      <c r="PL51" s="65"/>
      <c r="PM51" s="65"/>
      <c r="PN51" s="65"/>
      <c r="PO51" s="65"/>
      <c r="PP51" s="65"/>
      <c r="PQ51" s="65"/>
      <c r="PR51" s="65"/>
      <c r="PS51" s="65"/>
      <c r="PT51" s="65"/>
      <c r="PU51" s="65"/>
      <c r="PV51" s="65"/>
      <c r="PW51" s="65"/>
      <c r="PX51" s="65"/>
      <c r="PY51" s="65"/>
      <c r="PZ51" s="65"/>
      <c r="QA51" s="65"/>
      <c r="QB51" s="65"/>
      <c r="QC51" s="65"/>
      <c r="QD51" s="65"/>
      <c r="QE51" s="65"/>
      <c r="QF51" s="65"/>
      <c r="QG51" s="65"/>
      <c r="QH51" s="65"/>
      <c r="QI51" s="65"/>
      <c r="QJ51" s="65"/>
      <c r="QK51" s="65"/>
      <c r="QL51" s="65"/>
      <c r="QM51" s="65"/>
      <c r="QN51" s="65"/>
      <c r="QO51" s="65"/>
      <c r="QP51" s="65"/>
      <c r="QQ51" s="65"/>
      <c r="QR51" s="65"/>
      <c r="QS51" s="65"/>
      <c r="QT51" s="65"/>
      <c r="QU51" s="65"/>
      <c r="QV51" s="65"/>
      <c r="QW51" s="65"/>
      <c r="QX51" s="65"/>
      <c r="QY51" s="65"/>
      <c r="QZ51" s="65"/>
      <c r="RA51" s="65"/>
      <c r="RB51" s="65"/>
      <c r="RC51" s="65"/>
      <c r="RD51" s="65"/>
      <c r="RE51" s="65"/>
      <c r="RF51" s="65"/>
      <c r="RG51" s="65"/>
      <c r="RH51" s="65"/>
      <c r="RI51" s="65"/>
      <c r="RJ51" s="65"/>
      <c r="RK51" s="65"/>
      <c r="RL51" s="65"/>
      <c r="RM51" s="65"/>
      <c r="RN51" s="65"/>
      <c r="RO51" s="65"/>
      <c r="RP51" s="65"/>
      <c r="RQ51" s="65"/>
      <c r="RR51" s="65"/>
      <c r="RS51" s="65"/>
      <c r="RT51" s="65"/>
      <c r="RU51" s="65"/>
      <c r="RV51" s="65"/>
      <c r="RW51" s="65"/>
      <c r="RX51" s="65"/>
      <c r="RY51" s="65"/>
      <c r="RZ51" s="65"/>
      <c r="SA51" s="65"/>
      <c r="SB51" s="65"/>
      <c r="SC51" s="65"/>
      <c r="SD51" s="65"/>
      <c r="SE51" s="65"/>
      <c r="SF51" s="65"/>
      <c r="SG51" s="65"/>
      <c r="SH51" s="65"/>
      <c r="SI51" s="65"/>
      <c r="SJ51" s="65"/>
      <c r="SK51" s="65"/>
      <c r="SL51" s="65"/>
      <c r="SM51" s="65"/>
      <c r="SN51" s="65"/>
      <c r="SO51" s="65"/>
      <c r="SP51" s="65"/>
      <c r="SQ51" s="65"/>
      <c r="SR51" s="65"/>
      <c r="SS51" s="65"/>
      <c r="ST51" s="65"/>
      <c r="SU51" s="65"/>
      <c r="SV51" s="65"/>
      <c r="SW51" s="65"/>
      <c r="SX51" s="65"/>
      <c r="SY51" s="65"/>
      <c r="SZ51" s="65"/>
      <c r="TA51" s="65"/>
      <c r="TB51" s="65"/>
      <c r="TC51" s="65"/>
      <c r="TD51" s="65"/>
      <c r="TE51" s="65"/>
      <c r="TF51" s="65"/>
      <c r="TG51" s="65"/>
      <c r="TH51" s="65"/>
      <c r="TI51" s="65"/>
      <c r="TJ51" s="65"/>
      <c r="TK51" s="65"/>
      <c r="TL51" s="65"/>
      <c r="TM51" s="65"/>
      <c r="TN51" s="65"/>
      <c r="TO51" s="65"/>
      <c r="TP51" s="65"/>
      <c r="TQ51" s="65"/>
      <c r="TR51" s="65"/>
      <c r="TS51" s="65"/>
      <c r="TT51" s="65"/>
      <c r="TU51" s="65"/>
      <c r="TV51" s="65"/>
      <c r="TW51" s="65"/>
      <c r="TX51" s="65"/>
      <c r="TY51" s="65"/>
      <c r="TZ51" s="65"/>
      <c r="UA51" s="65"/>
      <c r="UB51" s="65"/>
      <c r="UC51" s="65"/>
      <c r="UD51" s="65"/>
      <c r="UE51" s="65"/>
      <c r="UF51" s="65"/>
      <c r="UG51" s="65"/>
      <c r="UH51" s="65"/>
      <c r="UI51" s="65"/>
      <c r="UJ51" s="65"/>
      <c r="UK51" s="65"/>
      <c r="UL51" s="65"/>
      <c r="UM51" s="65"/>
      <c r="UN51" s="65"/>
      <c r="UO51" s="65"/>
      <c r="UP51" s="65"/>
      <c r="UQ51" s="65"/>
      <c r="UR51" s="65"/>
      <c r="US51" s="65"/>
      <c r="UT51" s="65"/>
      <c r="UU51" s="65"/>
      <c r="UV51" s="65"/>
      <c r="UW51" s="65"/>
      <c r="UX51" s="65"/>
      <c r="UY51" s="65"/>
      <c r="UZ51" s="65"/>
      <c r="VA51" s="65"/>
      <c r="VB51" s="65"/>
      <c r="VC51" s="65"/>
      <c r="VD51" s="65"/>
      <c r="VE51" s="65"/>
      <c r="VF51" s="65"/>
      <c r="VG51" s="65"/>
      <c r="VH51" s="65"/>
      <c r="VI51" s="65"/>
      <c r="VJ51" s="65"/>
      <c r="VK51" s="65"/>
      <c r="VL51" s="65"/>
      <c r="VM51" s="65"/>
      <c r="VN51" s="65"/>
      <c r="VO51" s="65"/>
      <c r="VP51" s="65"/>
      <c r="VQ51" s="65"/>
      <c r="VR51" s="65"/>
      <c r="VS51" s="65"/>
      <c r="VT51" s="65"/>
      <c r="VU51" s="65"/>
      <c r="VV51" s="65"/>
      <c r="VW51" s="65"/>
      <c r="VX51" s="65"/>
      <c r="VY51" s="65"/>
      <c r="VZ51" s="65"/>
      <c r="WA51" s="65"/>
      <c r="WB51" s="65"/>
      <c r="WC51" s="65"/>
      <c r="WD51" s="65"/>
      <c r="WE51" s="65"/>
      <c r="WF51" s="65"/>
      <c r="WG51" s="65"/>
      <c r="WH51" s="65"/>
      <c r="WI51" s="65"/>
      <c r="WJ51" s="65"/>
      <c r="WK51" s="65"/>
      <c r="WL51" s="65"/>
      <c r="WM51" s="65"/>
      <c r="WN51" s="65"/>
      <c r="WO51" s="65"/>
      <c r="WP51" s="65"/>
      <c r="WQ51" s="65"/>
      <c r="WR51" s="65"/>
      <c r="WS51" s="65"/>
      <c r="WT51" s="65"/>
      <c r="WU51" s="65"/>
      <c r="WV51" s="65"/>
      <c r="WW51" s="65"/>
      <c r="WX51" s="65"/>
      <c r="WY51" s="65"/>
      <c r="WZ51" s="65"/>
      <c r="XA51" s="65"/>
      <c r="XB51" s="65"/>
      <c r="XC51" s="65"/>
      <c r="XD51" s="65"/>
      <c r="XE51" s="65"/>
      <c r="XF51" s="65"/>
      <c r="XG51" s="65"/>
      <c r="XH51" s="65"/>
      <c r="XI51" s="65"/>
      <c r="XJ51" s="65"/>
      <c r="XK51" s="65"/>
      <c r="XL51" s="65"/>
      <c r="XM51" s="65"/>
      <c r="XN51" s="65"/>
      <c r="XO51" s="65"/>
      <c r="XP51" s="65"/>
      <c r="XQ51" s="65"/>
      <c r="XR51" s="65"/>
      <c r="XS51" s="65"/>
      <c r="XT51" s="65"/>
      <c r="XU51" s="65"/>
      <c r="XV51" s="65"/>
      <c r="XW51" s="65"/>
      <c r="XX51" s="65"/>
      <c r="XY51" s="65"/>
      <c r="XZ51" s="65"/>
      <c r="YA51" s="65"/>
      <c r="YB51" s="65"/>
      <c r="YC51" s="65"/>
      <c r="YD51" s="65"/>
      <c r="YE51" s="65"/>
      <c r="YF51" s="65"/>
      <c r="YG51" s="65"/>
      <c r="YH51" s="65"/>
      <c r="YI51" s="65"/>
      <c r="YJ51" s="65"/>
      <c r="YK51" s="65"/>
      <c r="YL51" s="65"/>
      <c r="YM51" s="65"/>
      <c r="YN51" s="65"/>
      <c r="YO51" s="65"/>
      <c r="YP51" s="65"/>
      <c r="YQ51" s="65"/>
      <c r="YR51" s="65"/>
      <c r="YS51" s="65"/>
      <c r="YT51" s="65"/>
      <c r="YU51" s="65"/>
      <c r="YV51" s="65"/>
      <c r="YW51" s="65"/>
      <c r="YX51" s="65"/>
      <c r="YY51" s="65"/>
      <c r="YZ51" s="65"/>
      <c r="ZA51" s="65"/>
      <c r="ZB51" s="65"/>
      <c r="ZC51" s="65"/>
      <c r="ZD51" s="65"/>
      <c r="ZE51" s="65"/>
      <c r="ZF51" s="65"/>
      <c r="ZG51" s="65"/>
      <c r="ZH51" s="65"/>
      <c r="ZI51" s="65"/>
      <c r="ZJ51" s="65"/>
      <c r="ZK51" s="65"/>
      <c r="ZL51" s="65"/>
      <c r="ZM51" s="65"/>
      <c r="ZN51" s="65"/>
      <c r="ZO51" s="65"/>
      <c r="ZP51" s="65"/>
      <c r="ZQ51" s="65"/>
      <c r="ZR51" s="65"/>
      <c r="ZS51" s="65"/>
      <c r="ZT51" s="65"/>
      <c r="ZU51" s="65"/>
      <c r="ZV51" s="65"/>
      <c r="ZW51" s="65"/>
      <c r="ZX51" s="65"/>
      <c r="ZY51" s="65"/>
      <c r="ZZ51" s="65"/>
      <c r="AAA51" s="65"/>
      <c r="AAB51" s="65"/>
      <c r="AAC51" s="65"/>
      <c r="AAD51" s="65"/>
      <c r="AAE51" s="65"/>
      <c r="AAF51" s="65"/>
      <c r="AAG51" s="65"/>
      <c r="AAH51" s="65"/>
      <c r="AAI51" s="65"/>
      <c r="AAJ51" s="65"/>
      <c r="AAK51" s="65"/>
      <c r="AAL51" s="65"/>
      <c r="AAM51" s="65"/>
      <c r="AAN51" s="65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  <c r="ABK51" s="65"/>
      <c r="ABL51" s="65"/>
      <c r="ABM51" s="65"/>
      <c r="ABN51" s="65"/>
      <c r="ABO51" s="65"/>
      <c r="ABP51" s="65"/>
      <c r="ABQ51" s="65"/>
      <c r="ABR51" s="65"/>
      <c r="ABS51" s="65"/>
      <c r="ABT51" s="65"/>
      <c r="ABU51" s="65"/>
      <c r="ABV51" s="65"/>
      <c r="ABW51" s="65"/>
      <c r="ABX51" s="65"/>
      <c r="ABY51" s="65"/>
      <c r="ABZ51" s="65"/>
      <c r="ACA51" s="65"/>
      <c r="ACB51" s="65"/>
      <c r="ACC51" s="65"/>
      <c r="ACD51" s="65"/>
      <c r="ACE51" s="65"/>
      <c r="ACF51" s="65"/>
      <c r="ACG51" s="65"/>
      <c r="ACH51" s="65"/>
      <c r="ACI51" s="65"/>
      <c r="ACJ51" s="65"/>
      <c r="ACK51" s="65"/>
      <c r="ACL51" s="65"/>
      <c r="ACM51" s="65"/>
      <c r="ACN51" s="65"/>
      <c r="ACO51" s="65"/>
      <c r="ACP51" s="65"/>
      <c r="ACQ51" s="65"/>
      <c r="ACR51" s="65"/>
      <c r="ACS51" s="65"/>
      <c r="ACT51" s="65"/>
      <c r="ACU51" s="65"/>
      <c r="ACV51" s="65"/>
      <c r="ACW51" s="65"/>
      <c r="ACX51" s="65"/>
      <c r="ACY51" s="65"/>
      <c r="ACZ51" s="65"/>
      <c r="ADA51" s="65"/>
      <c r="ADB51" s="65"/>
      <c r="ADC51" s="65"/>
      <c r="ADD51" s="65"/>
      <c r="ADE51" s="65"/>
      <c r="ADF51" s="65"/>
      <c r="ADG51" s="65"/>
      <c r="ADH51" s="65"/>
      <c r="ADI51" s="65"/>
      <c r="ADJ51" s="65"/>
      <c r="ADK51" s="65"/>
      <c r="ADL51" s="65"/>
      <c r="ADM51" s="65"/>
      <c r="ADN51" s="65"/>
      <c r="ADO51" s="65"/>
      <c r="ADP51" s="65"/>
      <c r="ADQ51" s="65"/>
      <c r="ADR51" s="65"/>
      <c r="ADS51" s="65"/>
      <c r="ADT51" s="65"/>
      <c r="ADU51" s="65"/>
      <c r="ADV51" s="65"/>
      <c r="ADW51" s="65"/>
      <c r="ADX51" s="65"/>
      <c r="ADY51" s="65"/>
      <c r="ADZ51" s="65"/>
      <c r="AEA51" s="65"/>
      <c r="AEB51" s="65"/>
      <c r="AEC51" s="65"/>
      <c r="AED51" s="65"/>
      <c r="AEE51" s="65"/>
      <c r="AEF51" s="65"/>
      <c r="AEG51" s="65"/>
      <c r="AEH51" s="65"/>
      <c r="AEI51" s="65"/>
      <c r="AEJ51" s="65"/>
      <c r="AEK51" s="65"/>
      <c r="AEL51" s="65"/>
      <c r="AEM51" s="65"/>
      <c r="AEN51" s="65"/>
      <c r="AEO51" s="65"/>
      <c r="AEP51" s="65"/>
      <c r="AEQ51" s="65"/>
      <c r="AER51" s="65"/>
      <c r="AES51" s="65"/>
      <c r="AET51" s="65"/>
      <c r="AEU51" s="65"/>
      <c r="AEV51" s="65"/>
      <c r="AEW51" s="65"/>
      <c r="AEX51" s="65"/>
      <c r="AEY51" s="65"/>
      <c r="AEZ51" s="65"/>
      <c r="AFA51" s="65"/>
      <c r="AFB51" s="65"/>
      <c r="AFC51" s="65"/>
      <c r="AFD51" s="65"/>
      <c r="AFE51" s="65"/>
      <c r="AFF51" s="65"/>
      <c r="AFG51" s="65"/>
      <c r="AFH51" s="65"/>
      <c r="AFI51" s="65"/>
      <c r="AFJ51" s="65"/>
      <c r="AFK51" s="65"/>
      <c r="AFL51" s="65"/>
      <c r="AFM51" s="65"/>
      <c r="AFN51" s="65"/>
      <c r="AFO51" s="65"/>
      <c r="AFP51" s="65"/>
      <c r="AFQ51" s="65"/>
      <c r="AFR51" s="65"/>
      <c r="AFS51" s="65"/>
      <c r="AFT51" s="65"/>
      <c r="AFU51" s="65"/>
      <c r="AFV51" s="65"/>
      <c r="AFW51" s="65"/>
      <c r="AFX51" s="65"/>
      <c r="AFY51" s="65"/>
      <c r="AFZ51" s="65"/>
      <c r="AGA51" s="65"/>
      <c r="AGB51" s="65"/>
      <c r="AGC51" s="65"/>
      <c r="AGD51" s="65"/>
      <c r="AGE51" s="65"/>
      <c r="AGF51" s="65"/>
      <c r="AGG51" s="65"/>
      <c r="AGH51" s="65"/>
      <c r="AGI51" s="65"/>
      <c r="AGJ51" s="65"/>
      <c r="AGK51" s="65"/>
      <c r="AGL51" s="65"/>
      <c r="AGM51" s="65"/>
      <c r="AGN51" s="65"/>
      <c r="AGO51" s="65"/>
      <c r="AGP51" s="65"/>
      <c r="AGQ51" s="65"/>
      <c r="AGR51" s="65"/>
      <c r="AGS51" s="65"/>
      <c r="AGT51" s="65"/>
      <c r="AGU51" s="65"/>
      <c r="AGV51" s="65"/>
      <c r="AGW51" s="65"/>
      <c r="AGX51" s="65"/>
      <c r="AGY51" s="65"/>
      <c r="AGZ51" s="65"/>
      <c r="AHA51" s="65"/>
      <c r="AHB51" s="65"/>
      <c r="AHC51" s="65"/>
      <c r="AHD51" s="65"/>
      <c r="AHE51" s="65"/>
      <c r="AHF51" s="65"/>
      <c r="AHG51" s="65"/>
      <c r="AHH51" s="65"/>
      <c r="AHI51" s="65"/>
      <c r="AHJ51" s="65"/>
      <c r="AHK51" s="65"/>
      <c r="AHL51" s="65"/>
      <c r="AHM51" s="65"/>
      <c r="AHN51" s="65"/>
      <c r="AHO51" s="65"/>
      <c r="AHP51" s="65"/>
      <c r="AHQ51" s="65"/>
      <c r="AHR51" s="65"/>
      <c r="AHS51" s="65"/>
      <c r="AHT51" s="65"/>
      <c r="AHU51" s="65"/>
      <c r="AHV51" s="65"/>
      <c r="AHW51" s="65"/>
      <c r="AHX51" s="65"/>
      <c r="AHY51" s="65"/>
      <c r="AHZ51" s="65"/>
      <c r="AIA51" s="65"/>
      <c r="AIB51" s="65"/>
      <c r="AIC51" s="65"/>
      <c r="AID51" s="65"/>
      <c r="AIE51" s="65"/>
      <c r="AIF51" s="65"/>
      <c r="AIG51" s="65"/>
      <c r="AIH51" s="65"/>
      <c r="AII51" s="65"/>
      <c r="AIJ51" s="65"/>
      <c r="AIK51" s="65"/>
      <c r="AIL51" s="65"/>
      <c r="AIM51" s="65"/>
      <c r="AIN51" s="65"/>
      <c r="AIO51" s="65"/>
      <c r="AIP51" s="65"/>
      <c r="AIQ51" s="65"/>
      <c r="AIR51" s="65"/>
      <c r="AIS51" s="65"/>
      <c r="AIT51" s="65"/>
      <c r="AIU51" s="65"/>
      <c r="AIV51" s="65"/>
      <c r="AIW51" s="65"/>
      <c r="AIX51" s="65"/>
      <c r="AIY51" s="65"/>
      <c r="AIZ51" s="65"/>
      <c r="AJA51" s="65"/>
      <c r="AJB51" s="65"/>
      <c r="AJC51" s="65"/>
      <c r="AJD51" s="65"/>
      <c r="AJE51" s="65"/>
      <c r="AJF51" s="65"/>
      <c r="AJG51" s="65"/>
      <c r="AJH51" s="65"/>
      <c r="AJI51" s="65"/>
      <c r="AJJ51" s="65"/>
      <c r="AJK51" s="65"/>
      <c r="AJL51" s="65"/>
      <c r="AJM51" s="65"/>
      <c r="AJN51" s="65"/>
      <c r="AJO51" s="65"/>
      <c r="AJP51" s="65"/>
      <c r="AJQ51" s="65"/>
      <c r="AJR51" s="65"/>
      <c r="AJS51" s="65"/>
      <c r="AJT51" s="65"/>
      <c r="AJU51" s="65"/>
      <c r="AJV51" s="65"/>
      <c r="AJW51" s="65"/>
      <c r="AJX51" s="65"/>
      <c r="AJY51" s="65"/>
      <c r="AJZ51" s="65"/>
      <c r="AKA51" s="65"/>
      <c r="AKB51" s="65"/>
      <c r="AKC51" s="65"/>
      <c r="AKD51" s="65"/>
      <c r="AKE51" s="65"/>
      <c r="AKF51" s="65"/>
      <c r="AKG51" s="65"/>
      <c r="AKH51" s="65"/>
      <c r="AKI51" s="65"/>
      <c r="AKJ51" s="65"/>
      <c r="AKK51" s="65"/>
      <c r="AKL51" s="65"/>
      <c r="AKM51" s="65"/>
      <c r="AKN51" s="65"/>
      <c r="AKO51" s="65"/>
      <c r="AKP51" s="65"/>
      <c r="AKQ51" s="65"/>
      <c r="AKR51" s="65"/>
      <c r="AKS51" s="65"/>
      <c r="AKT51" s="65"/>
      <c r="AKU51" s="65"/>
      <c r="AKV51" s="65"/>
      <c r="AKW51" s="65"/>
      <c r="AKX51" s="65"/>
      <c r="AKY51" s="65"/>
      <c r="AKZ51" s="65"/>
      <c r="ALA51" s="65"/>
      <c r="ALB51" s="65"/>
      <c r="ALC51" s="65"/>
      <c r="ALD51" s="65"/>
      <c r="ALE51" s="65"/>
      <c r="ALF51" s="65"/>
      <c r="ALG51" s="65"/>
      <c r="ALH51" s="65"/>
      <c r="ALI51" s="65"/>
      <c r="ALJ51" s="65"/>
      <c r="ALK51" s="65"/>
      <c r="ALL51" s="65"/>
      <c r="ALM51" s="65"/>
      <c r="ALN51" s="65"/>
      <c r="ALO51" s="65"/>
      <c r="ALP51" s="65"/>
      <c r="ALQ51" s="65"/>
      <c r="ALR51" s="65"/>
      <c r="ALS51" s="65"/>
      <c r="ALT51" s="65"/>
      <c r="ALU51" s="65"/>
      <c r="ALV51" s="65"/>
      <c r="ALW51" s="65"/>
      <c r="ALX51" s="65"/>
      <c r="ALY51" s="65"/>
      <c r="ALZ51" s="65"/>
      <c r="AMA51" s="65"/>
      <c r="AMB51" s="65"/>
      <c r="AMC51" s="65"/>
      <c r="AMD51" s="65"/>
      <c r="AME51" s="65"/>
      <c r="AMF51" s="65"/>
      <c r="AMG51" s="65"/>
      <c r="AMH51" s="65"/>
      <c r="AMI51" s="65"/>
      <c r="AMJ51" s="65"/>
      <c r="AMK51" s="65"/>
      <c r="AML51" s="65"/>
      <c r="AMM51" s="65"/>
      <c r="AMN51" s="65"/>
      <c r="AMO51" s="65"/>
      <c r="AMP51" s="65"/>
      <c r="AMQ51" s="65"/>
      <c r="AMR51" s="65"/>
      <c r="AMS51" s="65"/>
      <c r="AMT51" s="65"/>
      <c r="AMU51" s="65"/>
      <c r="AMV51" s="65"/>
      <c r="AMW51" s="65"/>
      <c r="AMX51" s="65"/>
      <c r="AMY51" s="65"/>
      <c r="AMZ51" s="65"/>
      <c r="ANA51" s="65"/>
      <c r="ANB51" s="65"/>
      <c r="ANC51" s="65"/>
      <c r="AND51" s="65"/>
      <c r="ANE51" s="65"/>
      <c r="ANF51" s="65"/>
      <c r="ANG51" s="65"/>
      <c r="ANH51" s="65"/>
      <c r="ANI51" s="65"/>
      <c r="ANJ51" s="65"/>
      <c r="ANK51" s="65"/>
      <c r="ANL51" s="65"/>
      <c r="ANM51" s="65"/>
      <c r="ANN51" s="65"/>
      <c r="ANO51" s="65"/>
      <c r="ANP51" s="65"/>
      <c r="ANQ51" s="65"/>
      <c r="ANR51" s="65"/>
      <c r="ANS51" s="65"/>
      <c r="ANT51" s="65"/>
      <c r="ANU51" s="65"/>
      <c r="ANV51" s="65"/>
      <c r="ANW51" s="65"/>
      <c r="ANX51" s="65"/>
      <c r="ANY51" s="65"/>
      <c r="ANZ51" s="65"/>
      <c r="AOA51" s="65"/>
      <c r="AOB51" s="65"/>
      <c r="AOC51" s="65"/>
      <c r="AOD51" s="65"/>
      <c r="AOE51" s="65"/>
      <c r="AOF51" s="65"/>
      <c r="AOG51" s="65"/>
      <c r="AOH51" s="65"/>
      <c r="AOI51" s="65"/>
      <c r="AOJ51" s="65"/>
      <c r="AOK51" s="65"/>
      <c r="AOL51" s="65"/>
      <c r="AOM51" s="65"/>
      <c r="AON51" s="65"/>
      <c r="AOO51" s="65"/>
    </row>
    <row r="52" spans="1:1081" ht="24.95" customHeight="1" thickBot="1" x14ac:dyDescent="0.6">
      <c r="A52" s="99"/>
      <c r="B52" s="100"/>
      <c r="C52" s="97"/>
      <c r="D52" s="101"/>
      <c r="E52" s="101"/>
      <c r="F52" s="101"/>
      <c r="G52" s="101"/>
      <c r="H52" s="102"/>
      <c r="I52" s="54"/>
      <c r="J52" s="51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  <c r="AH52" s="103"/>
      <c r="AI52" s="103"/>
      <c r="AJ52" s="103"/>
      <c r="AK52" s="103"/>
      <c r="AL52" s="103"/>
      <c r="AM52" s="103"/>
      <c r="AN52" s="103"/>
      <c r="AO52" s="103"/>
      <c r="AP52" s="103"/>
      <c r="AQ52" s="103"/>
      <c r="AR52" s="103"/>
      <c r="AS52" s="103"/>
      <c r="AT52" s="103"/>
      <c r="AU52" s="103"/>
      <c r="AV52" s="103"/>
      <c r="AW52" s="103"/>
      <c r="AX52" s="103"/>
      <c r="AY52" s="103"/>
      <c r="AZ52" s="103"/>
      <c r="BA52" s="103"/>
      <c r="BB52" s="103"/>
      <c r="BC52" s="103"/>
      <c r="BD52" s="103"/>
      <c r="BE52" s="103"/>
      <c r="BF52" s="103"/>
      <c r="BG52" s="141"/>
      <c r="BH52" s="103"/>
      <c r="BI52" s="103"/>
      <c r="BJ52" s="103"/>
      <c r="BK52" s="103"/>
      <c r="BL52" s="103"/>
      <c r="BM52" s="103"/>
      <c r="BN52" s="103"/>
      <c r="BO52" s="103"/>
      <c r="BP52" s="103"/>
      <c r="BQ52" s="103"/>
      <c r="BR52" s="103"/>
      <c r="BS52" s="103"/>
      <c r="BT52" s="103"/>
      <c r="BU52" s="103"/>
      <c r="BV52" s="103"/>
      <c r="BW52" s="103"/>
      <c r="BX52" s="103"/>
      <c r="BY52" s="103"/>
      <c r="BZ52" s="103"/>
      <c r="CA52" s="103"/>
      <c r="CB52" s="103"/>
      <c r="CC52" s="103"/>
      <c r="CD52" s="103"/>
      <c r="CE52" s="103"/>
      <c r="CF52" s="103"/>
      <c r="CG52" s="103"/>
      <c r="CH52" s="103"/>
      <c r="CI52" s="103"/>
      <c r="CJ52" s="103"/>
      <c r="CK52" s="103"/>
      <c r="CL52" s="103"/>
      <c r="CM52" s="103"/>
      <c r="CN52" s="103"/>
      <c r="CO52" s="103"/>
      <c r="CP52" s="103"/>
      <c r="CQ52" s="103"/>
      <c r="CR52" s="103"/>
      <c r="CS52" s="103"/>
      <c r="CT52" s="103"/>
      <c r="CU52" s="103"/>
      <c r="CV52" s="103"/>
      <c r="CW52" s="103"/>
      <c r="CX52" s="103"/>
      <c r="CY52" s="103"/>
      <c r="CZ52" s="103"/>
      <c r="DA52" s="103"/>
      <c r="DB52" s="103"/>
      <c r="DC52" s="103"/>
      <c r="DD52" s="103"/>
      <c r="DE52" s="103"/>
      <c r="DF52" s="103"/>
      <c r="DG52" s="103"/>
      <c r="DH52" s="103"/>
      <c r="DI52" s="103"/>
      <c r="DJ52" s="103"/>
      <c r="DK52" s="103"/>
      <c r="DL52" s="103"/>
      <c r="DM52" s="103"/>
      <c r="DN52" s="103"/>
      <c r="DO52" s="103"/>
      <c r="DP52" s="103"/>
      <c r="DQ52" s="103"/>
      <c r="DR52" s="103"/>
      <c r="DS52" s="103"/>
      <c r="DT52" s="103"/>
      <c r="DU52" s="103"/>
      <c r="DV52" s="103"/>
      <c r="DW52" s="103"/>
      <c r="DX52" s="103"/>
      <c r="DY52" s="103"/>
      <c r="DZ52" s="103"/>
      <c r="EA52" s="103"/>
      <c r="EB52" s="103"/>
      <c r="EC52" s="103"/>
      <c r="ED52" s="103"/>
      <c r="EE52" s="103"/>
      <c r="EF52" s="103"/>
      <c r="EG52" s="103"/>
      <c r="EH52" s="103"/>
      <c r="EI52" s="103"/>
      <c r="EJ52" s="103"/>
      <c r="EK52" s="103"/>
      <c r="EL52" s="103"/>
      <c r="EM52" s="103"/>
      <c r="EN52" s="158"/>
      <c r="EO52" s="158"/>
      <c r="EP52" s="158"/>
      <c r="EQ52" s="158"/>
      <c r="ER52" s="158"/>
      <c r="ES52" s="158"/>
      <c r="ET52" s="158"/>
      <c r="EU52" s="158"/>
      <c r="EV52" s="158"/>
      <c r="EW52" s="104"/>
      <c r="EX52" s="105"/>
      <c r="EY52" s="51"/>
      <c r="EZ52" s="51"/>
      <c r="FA52" s="51"/>
      <c r="FB52" s="51"/>
      <c r="FC52" s="51"/>
      <c r="FD52" s="51"/>
      <c r="FE52" s="51"/>
      <c r="FF52" s="51"/>
      <c r="FG52" s="51"/>
      <c r="FH52" s="51"/>
      <c r="FI52" s="51"/>
      <c r="FJ52" s="51"/>
      <c r="FK52" s="51"/>
      <c r="FL52" s="51"/>
      <c r="FM52" s="51"/>
      <c r="FN52" s="51"/>
      <c r="FO52" s="51"/>
      <c r="FP52" s="51"/>
      <c r="FQ52" s="51"/>
      <c r="FR52" s="51"/>
      <c r="FS52" s="51"/>
      <c r="FT52" s="51"/>
      <c r="FU52" s="51"/>
      <c r="FV52" s="51"/>
      <c r="FW52" s="51"/>
      <c r="FX52" s="51"/>
      <c r="FY52" s="51"/>
      <c r="FZ52" s="51"/>
      <c r="GA52" s="51"/>
      <c r="GB52" s="51"/>
      <c r="GC52" s="51"/>
      <c r="GD52" s="51"/>
      <c r="GE52" s="51"/>
      <c r="GF52" s="51"/>
      <c r="GG52" s="51"/>
      <c r="GH52" s="51"/>
      <c r="GI52" s="51"/>
      <c r="GJ52" s="51"/>
      <c r="GK52" s="51"/>
      <c r="GL52" s="51"/>
      <c r="GM52" s="51"/>
      <c r="GN52" s="51"/>
      <c r="GO52" s="51"/>
      <c r="GP52" s="51"/>
      <c r="GQ52" s="51"/>
      <c r="GR52" s="51"/>
      <c r="GS52" s="51"/>
      <c r="GT52" s="51"/>
      <c r="GU52" s="51"/>
      <c r="GV52" s="51"/>
      <c r="GW52" s="51"/>
      <c r="GX52" s="51"/>
      <c r="GY52" s="51"/>
      <c r="GZ52" s="51"/>
      <c r="HA52" s="51"/>
      <c r="HB52" s="51"/>
      <c r="HC52" s="51"/>
      <c r="HD52" s="51"/>
      <c r="HE52" s="51"/>
      <c r="HF52" s="51"/>
      <c r="HG52" s="51"/>
      <c r="HH52" s="51"/>
      <c r="HI52" s="51"/>
      <c r="HJ52" s="51"/>
      <c r="HK52" s="51"/>
      <c r="HL52" s="51"/>
      <c r="HM52" s="51"/>
      <c r="HN52" s="51"/>
      <c r="HO52" s="51"/>
      <c r="HP52" s="51"/>
      <c r="HQ52" s="51"/>
      <c r="HR52" s="51"/>
      <c r="HS52" s="51"/>
      <c r="HT52" s="51"/>
      <c r="HU52" s="51"/>
      <c r="HV52" s="51"/>
      <c r="HW52" s="51"/>
      <c r="HX52" s="51"/>
      <c r="HY52" s="51"/>
      <c r="HZ52" s="51"/>
      <c r="IA52" s="51"/>
      <c r="IB52" s="51"/>
      <c r="IC52" s="51"/>
      <c r="ID52" s="51"/>
      <c r="IE52" s="51"/>
      <c r="IF52" s="51"/>
      <c r="IG52" s="51"/>
      <c r="IH52" s="51"/>
      <c r="II52" s="51"/>
      <c r="IJ52" s="51"/>
      <c r="IK52" s="51"/>
      <c r="IL52" s="51"/>
      <c r="IM52" s="51"/>
      <c r="IN52" s="51"/>
      <c r="IO52" s="51"/>
      <c r="IP52" s="51"/>
      <c r="IQ52" s="51"/>
      <c r="IR52" s="51"/>
      <c r="IS52" s="51"/>
      <c r="IT52" s="51"/>
      <c r="IU52" s="51"/>
      <c r="IV52" s="51"/>
      <c r="IW52" s="51"/>
      <c r="IX52" s="51"/>
      <c r="IY52" s="51"/>
      <c r="IZ52" s="51"/>
      <c r="JA52" s="51"/>
      <c r="JB52" s="51"/>
      <c r="JC52" s="51"/>
      <c r="JD52" s="51"/>
      <c r="JE52" s="51"/>
      <c r="JF52" s="51"/>
      <c r="JG52" s="51"/>
      <c r="JH52" s="51"/>
      <c r="JI52" s="51"/>
      <c r="JJ52" s="51"/>
      <c r="JK52" s="51"/>
      <c r="JL52" s="51"/>
      <c r="JM52" s="51"/>
      <c r="JN52" s="51"/>
      <c r="JO52" s="51"/>
      <c r="JP52" s="51"/>
      <c r="JQ52" s="51"/>
      <c r="JR52" s="51"/>
      <c r="JS52" s="51"/>
      <c r="JT52" s="51"/>
      <c r="JU52" s="51"/>
      <c r="JV52" s="51"/>
      <c r="JW52" s="51"/>
      <c r="JX52" s="51"/>
      <c r="JY52" s="51"/>
      <c r="JZ52" s="51"/>
      <c r="KA52" s="51"/>
      <c r="KB52" s="51"/>
      <c r="KC52" s="51"/>
      <c r="KD52" s="51"/>
      <c r="KE52" s="51"/>
      <c r="KF52" s="51"/>
      <c r="KG52" s="51"/>
      <c r="KH52" s="51"/>
      <c r="KI52" s="51"/>
      <c r="KJ52" s="51"/>
      <c r="KK52" s="51"/>
      <c r="KL52" s="51"/>
      <c r="KM52" s="51"/>
      <c r="KN52" s="51"/>
      <c r="LU52" s="65"/>
      <c r="LV52" s="65"/>
      <c r="LW52" s="65"/>
      <c r="LX52" s="65"/>
      <c r="LY52" s="65"/>
      <c r="LZ52" s="65"/>
      <c r="MA52" s="65"/>
      <c r="MB52" s="65"/>
      <c r="MC52" s="65"/>
      <c r="MD52" s="65"/>
      <c r="ME52" s="65"/>
      <c r="MF52" s="65"/>
      <c r="MG52" s="65"/>
      <c r="MH52" s="65"/>
      <c r="MI52" s="65"/>
      <c r="MJ52" s="65"/>
      <c r="MK52" s="65"/>
      <c r="ML52" s="65"/>
      <c r="MM52" s="65"/>
      <c r="MN52" s="65"/>
      <c r="MO52" s="65"/>
      <c r="MP52" s="65"/>
      <c r="MQ52" s="65"/>
      <c r="MR52" s="65"/>
      <c r="MS52" s="65"/>
      <c r="MT52" s="65"/>
      <c r="MU52" s="65"/>
      <c r="MV52" s="65"/>
      <c r="MW52" s="65"/>
      <c r="MX52" s="65"/>
      <c r="MY52" s="65"/>
      <c r="MZ52" s="65"/>
      <c r="NA52" s="65"/>
      <c r="NB52" s="65"/>
      <c r="NC52" s="65"/>
      <c r="ND52" s="65"/>
      <c r="NE52" s="65"/>
      <c r="NF52" s="65"/>
      <c r="NG52" s="65"/>
      <c r="NH52" s="65"/>
      <c r="NI52" s="65"/>
      <c r="NJ52" s="65"/>
      <c r="NK52" s="65"/>
      <c r="NL52" s="65"/>
      <c r="NM52" s="65"/>
      <c r="NN52" s="65"/>
      <c r="NO52" s="65"/>
      <c r="NP52" s="65"/>
      <c r="NQ52" s="65"/>
      <c r="NR52" s="65"/>
      <c r="NS52" s="65"/>
      <c r="NT52" s="65"/>
      <c r="NU52" s="65"/>
      <c r="NV52" s="65"/>
      <c r="NW52" s="65"/>
      <c r="NX52" s="65"/>
      <c r="NY52" s="65"/>
      <c r="NZ52" s="65"/>
      <c r="OA52" s="65"/>
      <c r="OB52" s="65"/>
      <c r="OC52" s="65"/>
      <c r="OD52" s="65"/>
      <c r="OE52" s="65"/>
      <c r="OF52" s="65"/>
      <c r="OG52" s="65"/>
      <c r="OH52" s="65"/>
      <c r="OI52" s="65"/>
      <c r="OJ52" s="65"/>
      <c r="OK52" s="65"/>
      <c r="OL52" s="65"/>
      <c r="OM52" s="65"/>
      <c r="ON52" s="65"/>
      <c r="OO52" s="65"/>
      <c r="OP52" s="65"/>
      <c r="OQ52" s="65"/>
      <c r="OR52" s="65"/>
      <c r="OS52" s="65"/>
      <c r="OT52" s="65"/>
      <c r="OU52" s="65"/>
      <c r="OV52" s="65"/>
      <c r="OW52" s="65"/>
      <c r="OX52" s="65"/>
      <c r="OY52" s="65"/>
      <c r="OZ52" s="65"/>
      <c r="PA52" s="65"/>
      <c r="PB52" s="65"/>
      <c r="PC52" s="65"/>
      <c r="PD52" s="65"/>
      <c r="PE52" s="65"/>
      <c r="PF52" s="65"/>
      <c r="PG52" s="65"/>
      <c r="PH52" s="65"/>
      <c r="PI52" s="65"/>
      <c r="PJ52" s="65"/>
      <c r="PK52" s="65"/>
      <c r="PL52" s="65"/>
      <c r="PM52" s="65"/>
      <c r="PN52" s="65"/>
      <c r="PO52" s="65"/>
      <c r="PP52" s="65"/>
      <c r="PQ52" s="65"/>
      <c r="PR52" s="65"/>
      <c r="PS52" s="65"/>
      <c r="PT52" s="65"/>
      <c r="PU52" s="65"/>
      <c r="PV52" s="65"/>
      <c r="PW52" s="65"/>
      <c r="PX52" s="65"/>
      <c r="PY52" s="65"/>
      <c r="PZ52" s="65"/>
      <c r="QA52" s="65"/>
      <c r="QB52" s="65"/>
      <c r="QC52" s="65"/>
      <c r="QD52" s="65"/>
      <c r="QE52" s="65"/>
      <c r="QF52" s="65"/>
      <c r="QG52" s="65"/>
      <c r="QH52" s="65"/>
      <c r="QI52" s="65"/>
      <c r="QJ52" s="65"/>
      <c r="QK52" s="65"/>
      <c r="QL52" s="65"/>
      <c r="QM52" s="65"/>
      <c r="QN52" s="65"/>
      <c r="QO52" s="65"/>
      <c r="QP52" s="65"/>
      <c r="QQ52" s="65"/>
      <c r="QR52" s="65"/>
      <c r="QS52" s="65"/>
      <c r="QT52" s="65"/>
      <c r="QU52" s="65"/>
      <c r="QV52" s="65"/>
      <c r="QW52" s="65"/>
      <c r="QX52" s="65"/>
      <c r="QY52" s="65"/>
      <c r="QZ52" s="65"/>
      <c r="RA52" s="65"/>
      <c r="RB52" s="65"/>
      <c r="RC52" s="65"/>
      <c r="RD52" s="65"/>
      <c r="RE52" s="65"/>
      <c r="RF52" s="65"/>
      <c r="RG52" s="65"/>
      <c r="RH52" s="65"/>
      <c r="RI52" s="65"/>
      <c r="RJ52" s="65"/>
      <c r="RK52" s="65"/>
      <c r="RL52" s="65"/>
      <c r="RM52" s="65"/>
      <c r="RN52" s="65"/>
      <c r="RO52" s="65"/>
      <c r="RP52" s="65"/>
      <c r="RQ52" s="65"/>
      <c r="RR52" s="65"/>
      <c r="RS52" s="65"/>
      <c r="RT52" s="65"/>
      <c r="RU52" s="65"/>
      <c r="RV52" s="65"/>
      <c r="RW52" s="65"/>
      <c r="RX52" s="65"/>
      <c r="RY52" s="65"/>
      <c r="RZ52" s="65"/>
      <c r="SA52" s="65"/>
      <c r="SB52" s="65"/>
      <c r="SC52" s="65"/>
      <c r="SD52" s="65"/>
      <c r="SE52" s="65"/>
      <c r="SF52" s="65"/>
      <c r="SG52" s="65"/>
      <c r="SH52" s="65"/>
      <c r="SI52" s="65"/>
      <c r="SJ52" s="65"/>
      <c r="SK52" s="65"/>
      <c r="SL52" s="65"/>
      <c r="SM52" s="65"/>
      <c r="SN52" s="65"/>
      <c r="SO52" s="65"/>
      <c r="SP52" s="65"/>
      <c r="SQ52" s="65"/>
      <c r="SR52" s="65"/>
      <c r="SS52" s="65"/>
      <c r="ST52" s="65"/>
      <c r="SU52" s="65"/>
      <c r="SV52" s="65"/>
      <c r="SW52" s="65"/>
      <c r="SX52" s="65"/>
      <c r="SY52" s="65"/>
      <c r="SZ52" s="65"/>
      <c r="TA52" s="65"/>
      <c r="TB52" s="65"/>
      <c r="TC52" s="65"/>
      <c r="TD52" s="65"/>
      <c r="TE52" s="65"/>
      <c r="TF52" s="65"/>
      <c r="TG52" s="65"/>
      <c r="TH52" s="65"/>
      <c r="TI52" s="65"/>
      <c r="TJ52" s="65"/>
      <c r="TK52" s="65"/>
      <c r="TL52" s="65"/>
      <c r="TM52" s="65"/>
      <c r="TN52" s="65"/>
      <c r="TO52" s="65"/>
      <c r="TP52" s="65"/>
      <c r="TQ52" s="65"/>
      <c r="TR52" s="65"/>
      <c r="TS52" s="65"/>
      <c r="TT52" s="65"/>
      <c r="TU52" s="65"/>
      <c r="TV52" s="65"/>
      <c r="TW52" s="65"/>
      <c r="TX52" s="65"/>
      <c r="TY52" s="65"/>
      <c r="TZ52" s="65"/>
      <c r="UA52" s="65"/>
      <c r="UB52" s="65"/>
      <c r="UC52" s="65"/>
      <c r="UD52" s="65"/>
      <c r="UE52" s="65"/>
      <c r="UF52" s="65"/>
      <c r="UG52" s="65"/>
      <c r="UH52" s="65"/>
      <c r="UI52" s="65"/>
      <c r="UJ52" s="65"/>
      <c r="UK52" s="65"/>
      <c r="UL52" s="65"/>
      <c r="UM52" s="65"/>
      <c r="UN52" s="65"/>
      <c r="UO52" s="65"/>
      <c r="UP52" s="65"/>
      <c r="UQ52" s="65"/>
      <c r="UR52" s="65"/>
      <c r="US52" s="65"/>
      <c r="UT52" s="65"/>
      <c r="UU52" s="65"/>
      <c r="UV52" s="65"/>
      <c r="UW52" s="65"/>
      <c r="UX52" s="65"/>
      <c r="UY52" s="65"/>
      <c r="UZ52" s="65"/>
      <c r="VA52" s="65"/>
      <c r="VB52" s="65"/>
      <c r="VC52" s="65"/>
      <c r="VD52" s="65"/>
      <c r="VE52" s="65"/>
      <c r="VF52" s="65"/>
      <c r="VG52" s="65"/>
      <c r="VH52" s="65"/>
      <c r="VI52" s="65"/>
      <c r="VJ52" s="65"/>
      <c r="VK52" s="65"/>
      <c r="VL52" s="65"/>
      <c r="VM52" s="65"/>
      <c r="VN52" s="65"/>
      <c r="VO52" s="65"/>
      <c r="VP52" s="65"/>
      <c r="VQ52" s="65"/>
      <c r="VR52" s="65"/>
      <c r="VS52" s="65"/>
      <c r="VT52" s="65"/>
      <c r="VU52" s="65"/>
      <c r="VV52" s="65"/>
      <c r="VW52" s="65"/>
      <c r="VX52" s="65"/>
      <c r="VY52" s="65"/>
      <c r="VZ52" s="65"/>
      <c r="WA52" s="65"/>
      <c r="WB52" s="65"/>
      <c r="WC52" s="65"/>
      <c r="WD52" s="65"/>
      <c r="WE52" s="65"/>
      <c r="WF52" s="65"/>
      <c r="WG52" s="65"/>
      <c r="WH52" s="65"/>
      <c r="WI52" s="65"/>
      <c r="WJ52" s="65"/>
      <c r="WK52" s="65"/>
      <c r="WL52" s="65"/>
      <c r="WM52" s="65"/>
      <c r="WN52" s="65"/>
      <c r="WO52" s="65"/>
      <c r="WP52" s="65"/>
      <c r="WQ52" s="65"/>
      <c r="WR52" s="65"/>
      <c r="WS52" s="65"/>
      <c r="WT52" s="65"/>
      <c r="WU52" s="65"/>
      <c r="WV52" s="65"/>
      <c r="WW52" s="65"/>
      <c r="WX52" s="65"/>
      <c r="WY52" s="65"/>
      <c r="WZ52" s="65"/>
      <c r="XA52" s="65"/>
      <c r="XB52" s="65"/>
      <c r="XC52" s="65"/>
      <c r="XD52" s="65"/>
      <c r="XE52" s="65"/>
      <c r="XF52" s="65"/>
      <c r="XG52" s="65"/>
      <c r="XH52" s="65"/>
      <c r="XI52" s="65"/>
      <c r="XJ52" s="65"/>
      <c r="XK52" s="65"/>
      <c r="XL52" s="65"/>
      <c r="XM52" s="65"/>
      <c r="XN52" s="65"/>
      <c r="XO52" s="65"/>
      <c r="XP52" s="65"/>
      <c r="XQ52" s="65"/>
      <c r="XR52" s="65"/>
      <c r="XS52" s="65"/>
      <c r="XT52" s="65"/>
      <c r="XU52" s="65"/>
      <c r="XV52" s="65"/>
      <c r="XW52" s="65"/>
      <c r="XX52" s="65"/>
      <c r="XY52" s="65"/>
      <c r="XZ52" s="65"/>
      <c r="YA52" s="65"/>
      <c r="YB52" s="65"/>
      <c r="YC52" s="65"/>
      <c r="YD52" s="65"/>
      <c r="YE52" s="65"/>
      <c r="YF52" s="65"/>
      <c r="YG52" s="65"/>
      <c r="YH52" s="65"/>
      <c r="YI52" s="65"/>
      <c r="YJ52" s="65"/>
      <c r="YK52" s="65"/>
      <c r="YL52" s="65"/>
      <c r="YM52" s="65"/>
      <c r="YN52" s="65"/>
      <c r="YO52" s="65"/>
      <c r="YP52" s="65"/>
      <c r="YQ52" s="65"/>
      <c r="YR52" s="65"/>
      <c r="YS52" s="65"/>
      <c r="YT52" s="65"/>
      <c r="YU52" s="65"/>
      <c r="YV52" s="65"/>
      <c r="YW52" s="65"/>
      <c r="YX52" s="65"/>
      <c r="YY52" s="65"/>
      <c r="YZ52" s="65"/>
      <c r="ZA52" s="65"/>
      <c r="ZB52" s="65"/>
      <c r="ZC52" s="65"/>
      <c r="ZD52" s="65"/>
      <c r="ZE52" s="65"/>
      <c r="ZF52" s="65"/>
      <c r="ZG52" s="65"/>
      <c r="ZH52" s="65"/>
      <c r="ZI52" s="65"/>
      <c r="ZJ52" s="65"/>
      <c r="ZK52" s="65"/>
      <c r="ZL52" s="65"/>
      <c r="ZM52" s="65"/>
      <c r="ZN52" s="65"/>
      <c r="ZO52" s="65"/>
      <c r="ZP52" s="65"/>
      <c r="ZQ52" s="65"/>
      <c r="ZR52" s="65"/>
      <c r="ZS52" s="65"/>
      <c r="ZT52" s="65"/>
      <c r="ZU52" s="65"/>
      <c r="ZV52" s="65"/>
      <c r="ZW52" s="65"/>
      <c r="ZX52" s="65"/>
      <c r="ZY52" s="65"/>
      <c r="ZZ52" s="65"/>
      <c r="AAA52" s="65"/>
      <c r="AAB52" s="65"/>
      <c r="AAC52" s="65"/>
      <c r="AAD52" s="65"/>
      <c r="AAE52" s="65"/>
      <c r="AAF52" s="65"/>
      <c r="AAG52" s="65"/>
      <c r="AAH52" s="65"/>
      <c r="AAI52" s="65"/>
      <c r="AAJ52" s="65"/>
      <c r="AAK52" s="65"/>
      <c r="AAL52" s="65"/>
      <c r="AAM52" s="65"/>
      <c r="AAN52" s="65"/>
      <c r="AAO52" s="65"/>
      <c r="AAP52" s="65"/>
      <c r="AAQ52" s="65"/>
      <c r="AAR52" s="65"/>
      <c r="AAS52" s="65"/>
      <c r="AAT52" s="65"/>
      <c r="AAU52" s="65"/>
      <c r="AAV52" s="65"/>
      <c r="AAW52" s="65"/>
      <c r="AAX52" s="65"/>
      <c r="AAY52" s="65"/>
      <c r="AAZ52" s="65"/>
      <c r="ABA52" s="65"/>
      <c r="ABB52" s="65"/>
      <c r="ABC52" s="65"/>
      <c r="ABD52" s="65"/>
      <c r="ABE52" s="65"/>
      <c r="ABF52" s="65"/>
      <c r="ABG52" s="65"/>
      <c r="ABH52" s="65"/>
      <c r="ABI52" s="65"/>
      <c r="ABJ52" s="65"/>
      <c r="ABK52" s="65"/>
      <c r="ABL52" s="65"/>
      <c r="ABM52" s="65"/>
      <c r="ABN52" s="65"/>
      <c r="ABO52" s="65"/>
      <c r="ABP52" s="65"/>
      <c r="ABQ52" s="65"/>
      <c r="ABR52" s="65"/>
      <c r="ABS52" s="65"/>
      <c r="ABT52" s="65"/>
      <c r="ABU52" s="65"/>
      <c r="ABV52" s="65"/>
      <c r="ABW52" s="65"/>
      <c r="ABX52" s="65"/>
      <c r="ABY52" s="65"/>
      <c r="ABZ52" s="65"/>
      <c r="ACA52" s="65"/>
      <c r="ACB52" s="65"/>
      <c r="ACC52" s="65"/>
      <c r="ACD52" s="65"/>
      <c r="ACE52" s="65"/>
      <c r="ACF52" s="65"/>
      <c r="ACG52" s="65"/>
      <c r="ACH52" s="65"/>
      <c r="ACI52" s="65"/>
      <c r="ACJ52" s="65"/>
      <c r="ACK52" s="65"/>
      <c r="ACL52" s="65"/>
      <c r="ACM52" s="65"/>
      <c r="ACN52" s="65"/>
      <c r="ACO52" s="65"/>
      <c r="ACP52" s="65"/>
      <c r="ACQ52" s="65"/>
      <c r="ACR52" s="65"/>
      <c r="ACS52" s="65"/>
      <c r="ACT52" s="65"/>
      <c r="ACU52" s="65"/>
      <c r="ACV52" s="65"/>
      <c r="ACW52" s="65"/>
      <c r="ACX52" s="65"/>
      <c r="ACY52" s="65"/>
      <c r="ACZ52" s="65"/>
      <c r="ADA52" s="65"/>
      <c r="ADB52" s="65"/>
      <c r="ADC52" s="65"/>
      <c r="ADD52" s="65"/>
      <c r="ADE52" s="65"/>
      <c r="ADF52" s="65"/>
      <c r="ADG52" s="65"/>
      <c r="ADH52" s="65"/>
      <c r="ADI52" s="65"/>
      <c r="ADJ52" s="65"/>
      <c r="ADK52" s="65"/>
      <c r="ADL52" s="65"/>
      <c r="ADM52" s="65"/>
      <c r="ADN52" s="65"/>
      <c r="ADO52" s="65"/>
      <c r="ADP52" s="65"/>
      <c r="ADQ52" s="65"/>
      <c r="ADR52" s="65"/>
      <c r="ADS52" s="65"/>
      <c r="ADT52" s="65"/>
      <c r="ADU52" s="65"/>
      <c r="ADV52" s="65"/>
      <c r="ADW52" s="65"/>
      <c r="ADX52" s="65"/>
      <c r="ADY52" s="65"/>
      <c r="ADZ52" s="65"/>
      <c r="AEA52" s="65"/>
      <c r="AEB52" s="65"/>
      <c r="AEC52" s="65"/>
      <c r="AED52" s="65"/>
      <c r="AEE52" s="65"/>
      <c r="AEF52" s="65"/>
      <c r="AEG52" s="65"/>
      <c r="AEH52" s="65"/>
      <c r="AEI52" s="65"/>
      <c r="AEJ52" s="65"/>
      <c r="AEK52" s="65"/>
      <c r="AEL52" s="65"/>
      <c r="AEM52" s="65"/>
      <c r="AEN52" s="65"/>
      <c r="AEO52" s="65"/>
      <c r="AEP52" s="65"/>
      <c r="AEQ52" s="65"/>
      <c r="AER52" s="65"/>
      <c r="AES52" s="65"/>
      <c r="AET52" s="65"/>
      <c r="AEU52" s="65"/>
      <c r="AEV52" s="65"/>
      <c r="AEW52" s="65"/>
      <c r="AEX52" s="65"/>
      <c r="AEY52" s="65"/>
      <c r="AEZ52" s="65"/>
      <c r="AFA52" s="65"/>
      <c r="AFB52" s="65"/>
      <c r="AFC52" s="65"/>
      <c r="AFD52" s="65"/>
      <c r="AFE52" s="65"/>
      <c r="AFF52" s="65"/>
      <c r="AFG52" s="65"/>
      <c r="AFH52" s="65"/>
      <c r="AFI52" s="65"/>
      <c r="AFJ52" s="65"/>
      <c r="AFK52" s="65"/>
      <c r="AFL52" s="65"/>
      <c r="AFM52" s="65"/>
      <c r="AFN52" s="65"/>
      <c r="AFO52" s="65"/>
      <c r="AFP52" s="65"/>
      <c r="AFQ52" s="65"/>
      <c r="AFR52" s="65"/>
      <c r="AFS52" s="65"/>
      <c r="AFT52" s="65"/>
      <c r="AFU52" s="65"/>
      <c r="AFV52" s="65"/>
      <c r="AFW52" s="65"/>
      <c r="AFX52" s="65"/>
      <c r="AFY52" s="65"/>
      <c r="AFZ52" s="65"/>
      <c r="AGA52" s="65"/>
      <c r="AGB52" s="65"/>
      <c r="AGC52" s="65"/>
      <c r="AGD52" s="65"/>
      <c r="AGE52" s="65"/>
      <c r="AGF52" s="65"/>
      <c r="AGG52" s="65"/>
      <c r="AGH52" s="65"/>
      <c r="AGI52" s="65"/>
      <c r="AGJ52" s="65"/>
      <c r="AGK52" s="65"/>
      <c r="AGL52" s="65"/>
      <c r="AGM52" s="65"/>
      <c r="AGN52" s="65"/>
      <c r="AGO52" s="65"/>
      <c r="AGP52" s="65"/>
      <c r="AGQ52" s="65"/>
      <c r="AGR52" s="65"/>
      <c r="AGS52" s="65"/>
      <c r="AGT52" s="65"/>
      <c r="AGU52" s="65"/>
      <c r="AGV52" s="65"/>
      <c r="AGW52" s="65"/>
      <c r="AGX52" s="65"/>
      <c r="AGY52" s="65"/>
      <c r="AGZ52" s="65"/>
      <c r="AHA52" s="65"/>
      <c r="AHB52" s="65"/>
      <c r="AHC52" s="65"/>
      <c r="AHD52" s="65"/>
      <c r="AHE52" s="65"/>
      <c r="AHF52" s="65"/>
      <c r="AHG52" s="65"/>
      <c r="AHH52" s="65"/>
      <c r="AHI52" s="65"/>
      <c r="AHJ52" s="65"/>
      <c r="AHK52" s="65"/>
      <c r="AHL52" s="65"/>
      <c r="AHM52" s="65"/>
      <c r="AHN52" s="65"/>
      <c r="AHO52" s="65"/>
      <c r="AHP52" s="65"/>
      <c r="AHQ52" s="65"/>
      <c r="AHR52" s="65"/>
      <c r="AHS52" s="65"/>
      <c r="AHT52" s="65"/>
      <c r="AHU52" s="65"/>
      <c r="AHV52" s="65"/>
      <c r="AHW52" s="65"/>
      <c r="AHX52" s="65"/>
      <c r="AHY52" s="65"/>
      <c r="AHZ52" s="65"/>
      <c r="AIA52" s="65"/>
      <c r="AIB52" s="65"/>
      <c r="AIC52" s="65"/>
      <c r="AID52" s="65"/>
      <c r="AIE52" s="65"/>
      <c r="AIF52" s="65"/>
      <c r="AIG52" s="65"/>
      <c r="AIH52" s="65"/>
      <c r="AII52" s="65"/>
      <c r="AIJ52" s="65"/>
      <c r="AIK52" s="65"/>
      <c r="AIL52" s="65"/>
      <c r="AIM52" s="65"/>
      <c r="AIN52" s="65"/>
      <c r="AIO52" s="65"/>
      <c r="AIP52" s="65"/>
      <c r="AIQ52" s="65"/>
      <c r="AIR52" s="65"/>
      <c r="AIS52" s="65"/>
      <c r="AIT52" s="65"/>
      <c r="AIU52" s="65"/>
      <c r="AIV52" s="65"/>
      <c r="AIW52" s="65"/>
      <c r="AIX52" s="65"/>
      <c r="AIY52" s="65"/>
      <c r="AIZ52" s="65"/>
      <c r="AJA52" s="65"/>
      <c r="AJB52" s="65"/>
      <c r="AJC52" s="65"/>
      <c r="AJD52" s="65"/>
      <c r="AJE52" s="65"/>
      <c r="AJF52" s="65"/>
      <c r="AJG52" s="65"/>
      <c r="AJH52" s="65"/>
      <c r="AJI52" s="65"/>
      <c r="AJJ52" s="65"/>
      <c r="AJK52" s="65"/>
      <c r="AJL52" s="65"/>
      <c r="AJM52" s="65"/>
      <c r="AJN52" s="65"/>
      <c r="AJO52" s="65"/>
      <c r="AJP52" s="65"/>
      <c r="AJQ52" s="65"/>
      <c r="AJR52" s="65"/>
      <c r="AJS52" s="65"/>
      <c r="AJT52" s="65"/>
      <c r="AJU52" s="65"/>
      <c r="AJV52" s="65"/>
      <c r="AJW52" s="65"/>
      <c r="AJX52" s="65"/>
      <c r="AJY52" s="65"/>
      <c r="AJZ52" s="65"/>
      <c r="AKA52" s="65"/>
      <c r="AKB52" s="65"/>
      <c r="AKC52" s="65"/>
      <c r="AKD52" s="65"/>
      <c r="AKE52" s="65"/>
      <c r="AKF52" s="65"/>
      <c r="AKG52" s="65"/>
      <c r="AKH52" s="65"/>
      <c r="AKI52" s="65"/>
      <c r="AKJ52" s="65"/>
      <c r="AKK52" s="65"/>
      <c r="AKL52" s="65"/>
      <c r="AKM52" s="65"/>
      <c r="AKN52" s="65"/>
      <c r="AKO52" s="65"/>
      <c r="AKP52" s="65"/>
      <c r="AKQ52" s="65"/>
      <c r="AKR52" s="65"/>
      <c r="AKS52" s="65"/>
      <c r="AKT52" s="65"/>
      <c r="AKU52" s="65"/>
      <c r="AKV52" s="65"/>
      <c r="AKW52" s="65"/>
      <c r="AKX52" s="65"/>
      <c r="AKY52" s="65"/>
      <c r="AKZ52" s="65"/>
      <c r="ALA52" s="65"/>
      <c r="ALB52" s="65"/>
      <c r="ALC52" s="65"/>
      <c r="ALD52" s="65"/>
      <c r="ALE52" s="65"/>
      <c r="ALF52" s="65"/>
      <c r="ALG52" s="65"/>
      <c r="ALH52" s="65"/>
      <c r="ALI52" s="65"/>
      <c r="ALJ52" s="65"/>
      <c r="ALK52" s="65"/>
      <c r="ALL52" s="65"/>
      <c r="ALM52" s="65"/>
      <c r="ALN52" s="65"/>
      <c r="ALO52" s="65"/>
      <c r="ALP52" s="65"/>
      <c r="ALQ52" s="65"/>
      <c r="ALR52" s="65"/>
      <c r="ALS52" s="65"/>
      <c r="ALT52" s="65"/>
      <c r="ALU52" s="65"/>
      <c r="ALV52" s="65"/>
      <c r="ALW52" s="65"/>
      <c r="ALX52" s="65"/>
      <c r="ALY52" s="65"/>
      <c r="ALZ52" s="65"/>
      <c r="AMA52" s="65"/>
      <c r="AMB52" s="65"/>
      <c r="AMC52" s="65"/>
      <c r="AMD52" s="65"/>
      <c r="AME52" s="65"/>
      <c r="AMF52" s="65"/>
      <c r="AMG52" s="65"/>
      <c r="AMH52" s="65"/>
      <c r="AMI52" s="65"/>
      <c r="AMJ52" s="65"/>
      <c r="AMK52" s="65"/>
      <c r="AML52" s="65"/>
      <c r="AMM52" s="65"/>
      <c r="AMN52" s="65"/>
      <c r="AMO52" s="65"/>
      <c r="AMP52" s="65"/>
      <c r="AMQ52" s="65"/>
      <c r="AMR52" s="65"/>
      <c r="AMS52" s="65"/>
      <c r="AMT52" s="65"/>
      <c r="AMU52" s="65"/>
      <c r="AMV52" s="65"/>
      <c r="AMW52" s="65"/>
      <c r="AMX52" s="65"/>
      <c r="AMY52" s="65"/>
      <c r="AMZ52" s="65"/>
      <c r="ANA52" s="65"/>
      <c r="ANB52" s="65"/>
      <c r="ANC52" s="65"/>
      <c r="AND52" s="65"/>
      <c r="ANE52" s="65"/>
      <c r="ANF52" s="65"/>
      <c r="ANG52" s="65"/>
      <c r="ANH52" s="65"/>
      <c r="ANI52" s="65"/>
      <c r="ANJ52" s="65"/>
      <c r="ANK52" s="65"/>
      <c r="ANL52" s="65"/>
      <c r="ANM52" s="65"/>
      <c r="ANN52" s="65"/>
      <c r="ANO52" s="65"/>
      <c r="ANP52" s="65"/>
      <c r="ANQ52" s="65"/>
      <c r="ANR52" s="65"/>
      <c r="ANS52" s="65"/>
      <c r="ANT52" s="65"/>
      <c r="ANU52" s="65"/>
      <c r="ANV52" s="65"/>
      <c r="ANW52" s="65"/>
      <c r="ANX52" s="65"/>
      <c r="ANY52" s="65"/>
      <c r="ANZ52" s="65"/>
      <c r="AOA52" s="65"/>
      <c r="AOB52" s="65"/>
      <c r="AOC52" s="65"/>
      <c r="AOD52" s="65"/>
      <c r="AOE52" s="65"/>
      <c r="AOF52" s="65"/>
      <c r="AOG52" s="65"/>
      <c r="AOH52" s="65"/>
      <c r="AOI52" s="65"/>
      <c r="AOJ52" s="65"/>
      <c r="AOK52" s="65"/>
      <c r="AOL52" s="65"/>
      <c r="AOM52" s="65"/>
      <c r="AON52" s="65"/>
      <c r="AOO52" s="65"/>
    </row>
    <row r="53" spans="1:1081" s="65" customFormat="1" ht="24.95" customHeight="1" thickBot="1" x14ac:dyDescent="0.3">
      <c r="A53" s="202"/>
      <c r="B53" s="203"/>
      <c r="C53" s="63"/>
      <c r="D53" s="32"/>
      <c r="E53" s="32"/>
      <c r="F53" s="32"/>
      <c r="G53" s="32"/>
      <c r="H53" s="32"/>
      <c r="I53" s="32"/>
      <c r="J53" s="33"/>
      <c r="K53" s="34"/>
      <c r="L53" s="34"/>
      <c r="M53" s="34"/>
      <c r="N53" s="34"/>
      <c r="O53" s="34"/>
      <c r="P53" s="35"/>
      <c r="Q53" s="35"/>
      <c r="R53" s="34"/>
      <c r="S53" s="34"/>
      <c r="T53" s="34"/>
      <c r="U53" s="34"/>
      <c r="V53" s="34"/>
      <c r="W53" s="35"/>
      <c r="X53" s="35"/>
      <c r="Y53" s="34"/>
      <c r="Z53" s="34"/>
      <c r="AA53" s="34"/>
      <c r="AB53" s="34"/>
      <c r="AC53" s="34"/>
      <c r="AD53" s="35"/>
      <c r="AE53" s="35"/>
      <c r="AF53" s="34"/>
      <c r="AG53" s="34"/>
      <c r="AH53" s="34"/>
      <c r="AI53" s="34"/>
      <c r="AJ53" s="34"/>
      <c r="AK53" s="35"/>
      <c r="AL53" s="35"/>
      <c r="AM53" s="34"/>
      <c r="AN53" s="34"/>
      <c r="AO53" s="34"/>
      <c r="AP53" s="34"/>
      <c r="AQ53" s="34"/>
      <c r="AR53" s="35"/>
      <c r="AS53" s="35"/>
      <c r="AT53" s="34"/>
      <c r="AU53" s="34"/>
      <c r="AV53" s="34"/>
      <c r="AW53" s="34"/>
      <c r="AX53" s="34"/>
      <c r="AY53" s="35"/>
      <c r="AZ53" s="35"/>
      <c r="BA53" s="36"/>
      <c r="BB53" s="37"/>
      <c r="BC53" s="34"/>
      <c r="BD53" s="34"/>
      <c r="BE53" s="34"/>
      <c r="BF53" s="35"/>
      <c r="BG53" s="136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152"/>
      <c r="EN53" s="153"/>
      <c r="EO53" s="154"/>
      <c r="EP53" s="154"/>
      <c r="EQ53" s="154"/>
      <c r="ER53" s="154"/>
      <c r="ES53" s="154"/>
      <c r="ET53" s="154"/>
      <c r="EU53" s="154"/>
      <c r="EV53" s="155"/>
      <c r="EW53" s="204"/>
      <c r="EX53" s="203"/>
      <c r="EY53" s="64"/>
      <c r="EZ53" s="64"/>
      <c r="FA53" s="64"/>
      <c r="FB53" s="64"/>
      <c r="FC53" s="64"/>
      <c r="FD53" s="64"/>
      <c r="FE53" s="64"/>
      <c r="FF53" s="64"/>
      <c r="FG53" s="64"/>
      <c r="FH53" s="64"/>
      <c r="FI53" s="64"/>
      <c r="FJ53" s="64"/>
      <c r="FK53" s="64"/>
      <c r="FL53" s="64"/>
      <c r="FM53" s="64"/>
      <c r="FN53" s="64"/>
      <c r="FO53" s="64"/>
      <c r="FP53" s="64"/>
      <c r="FQ53" s="64"/>
      <c r="FR53" s="64"/>
      <c r="FS53" s="64"/>
      <c r="FT53" s="64"/>
      <c r="FU53" s="64"/>
      <c r="FV53" s="64"/>
      <c r="FW53" s="64"/>
      <c r="FX53" s="64"/>
      <c r="FY53" s="64"/>
      <c r="FZ53" s="64"/>
      <c r="GA53" s="64"/>
      <c r="GB53" s="64"/>
      <c r="GC53" s="64"/>
      <c r="GD53" s="64"/>
      <c r="GE53" s="64"/>
      <c r="GF53" s="64"/>
      <c r="GG53" s="64"/>
      <c r="GH53" s="64"/>
      <c r="GI53" s="64"/>
      <c r="GJ53" s="64"/>
      <c r="GK53" s="64"/>
      <c r="GL53" s="64"/>
      <c r="GM53" s="64"/>
      <c r="GN53" s="64"/>
      <c r="GO53" s="64"/>
      <c r="GP53" s="64"/>
      <c r="GQ53" s="64"/>
      <c r="GR53" s="64"/>
      <c r="GS53" s="64"/>
      <c r="GT53" s="64"/>
      <c r="GU53" s="51"/>
      <c r="GV53" s="51"/>
      <c r="GW53" s="51"/>
      <c r="GX53" s="51"/>
      <c r="GY53" s="51"/>
      <c r="GZ53" s="51"/>
      <c r="HA53" s="51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  <c r="HV53" s="64"/>
      <c r="HW53" s="64"/>
      <c r="HX53" s="64"/>
      <c r="HY53" s="64"/>
      <c r="HZ53" s="64"/>
      <c r="IA53" s="64"/>
      <c r="IB53" s="64"/>
      <c r="IC53" s="64"/>
      <c r="ID53" s="64"/>
      <c r="IE53" s="64"/>
      <c r="IF53" s="64"/>
      <c r="IG53" s="64"/>
      <c r="IH53" s="64"/>
      <c r="II53" s="64"/>
      <c r="IJ53" s="64"/>
      <c r="IK53" s="64"/>
      <c r="IL53" s="64"/>
      <c r="IM53" s="64"/>
      <c r="IN53" s="64"/>
      <c r="IO53" s="64"/>
      <c r="IP53" s="64"/>
      <c r="IQ53" s="64"/>
      <c r="IR53" s="64"/>
      <c r="IS53" s="64"/>
      <c r="IT53" s="64"/>
      <c r="IU53" s="64"/>
      <c r="IV53" s="64"/>
      <c r="IW53" s="64"/>
      <c r="IX53" s="64"/>
      <c r="IY53" s="64"/>
      <c r="IZ53" s="64"/>
      <c r="JA53" s="64"/>
      <c r="JB53" s="64"/>
      <c r="JC53" s="64"/>
      <c r="JD53" s="64"/>
      <c r="JE53" s="64"/>
      <c r="JF53" s="64"/>
      <c r="JG53" s="64"/>
      <c r="JH53" s="64"/>
      <c r="JI53" s="64"/>
      <c r="JJ53" s="64"/>
      <c r="JK53" s="64"/>
      <c r="JL53" s="64"/>
      <c r="JM53" s="64"/>
      <c r="JN53" s="64"/>
      <c r="JO53" s="64"/>
      <c r="JP53" s="64"/>
      <c r="JQ53" s="64"/>
      <c r="JR53" s="64"/>
      <c r="JS53" s="64"/>
      <c r="JT53" s="64"/>
      <c r="JU53" s="64"/>
      <c r="JV53" s="64"/>
      <c r="JW53" s="64"/>
      <c r="JX53" s="64"/>
      <c r="JY53" s="64"/>
      <c r="JZ53" s="64"/>
      <c r="KA53" s="64"/>
      <c r="KB53" s="64"/>
      <c r="KC53" s="64"/>
      <c r="KD53" s="64"/>
      <c r="KE53" s="64"/>
      <c r="KF53" s="64"/>
      <c r="KG53" s="64"/>
      <c r="KH53" s="64"/>
      <c r="KI53" s="64"/>
      <c r="KJ53" s="64"/>
      <c r="KK53" s="64"/>
      <c r="KL53" s="64"/>
      <c r="KM53" s="64"/>
      <c r="KN53" s="64"/>
      <c r="KO53" s="23"/>
      <c r="KP53" s="23"/>
      <c r="KQ53" s="23"/>
      <c r="KR53" s="23"/>
      <c r="KS53" s="23"/>
      <c r="KT53" s="23"/>
      <c r="KU53" s="23"/>
      <c r="KV53" s="23"/>
      <c r="KW53" s="23"/>
      <c r="KX53" s="23"/>
      <c r="KY53" s="23"/>
      <c r="KZ53" s="23"/>
      <c r="LA53" s="23"/>
      <c r="LB53" s="23"/>
      <c r="LC53" s="23"/>
      <c r="LD53" s="23"/>
      <c r="LE53" s="23"/>
      <c r="LF53" s="23"/>
      <c r="LG53" s="23"/>
      <c r="LH53" s="23"/>
      <c r="LI53" s="23"/>
      <c r="LJ53" s="23"/>
      <c r="LK53" s="23"/>
      <c r="LL53" s="23"/>
      <c r="LM53" s="23"/>
      <c r="LN53" s="23"/>
      <c r="LO53" s="23"/>
      <c r="LP53" s="23"/>
      <c r="LQ53" s="23"/>
      <c r="LR53" s="23"/>
      <c r="LS53" s="23"/>
      <c r="LT53" s="23"/>
      <c r="LU53" s="23"/>
      <c r="LV53" s="23"/>
      <c r="LW53" s="23"/>
      <c r="LX53" s="23"/>
      <c r="LY53" s="23"/>
      <c r="LZ53" s="23"/>
      <c r="MA53" s="23"/>
      <c r="MB53" s="23"/>
      <c r="MC53" s="23"/>
      <c r="MD53" s="23"/>
      <c r="ME53" s="23"/>
      <c r="MF53" s="23"/>
      <c r="MG53" s="23"/>
      <c r="MH53" s="23"/>
      <c r="MI53" s="23"/>
      <c r="MJ53" s="23"/>
      <c r="MK53" s="23"/>
      <c r="ML53" s="23"/>
      <c r="MM53" s="23"/>
      <c r="MN53" s="23"/>
      <c r="MO53" s="23"/>
      <c r="MP53" s="23"/>
      <c r="MQ53" s="23"/>
      <c r="MR53" s="23"/>
      <c r="MS53" s="23"/>
      <c r="MT53" s="23"/>
      <c r="MU53" s="23"/>
      <c r="MV53" s="23"/>
      <c r="MW53" s="23"/>
      <c r="MX53" s="23"/>
      <c r="MY53" s="23"/>
      <c r="MZ53" s="23"/>
      <c r="NA53" s="23"/>
      <c r="NB53" s="23"/>
      <c r="NC53" s="23"/>
      <c r="ND53" s="23"/>
      <c r="NE53" s="23"/>
      <c r="NF53" s="23"/>
      <c r="NG53" s="23"/>
      <c r="NH53" s="23"/>
      <c r="NI53" s="23"/>
      <c r="NJ53" s="23"/>
      <c r="NK53" s="23"/>
      <c r="NL53" s="23"/>
      <c r="NM53" s="23"/>
      <c r="NN53" s="23"/>
      <c r="NO53" s="23"/>
      <c r="NP53" s="23"/>
      <c r="NQ53" s="23"/>
      <c r="NR53" s="23"/>
      <c r="NS53" s="23"/>
      <c r="NT53" s="23"/>
      <c r="NU53" s="23"/>
      <c r="NV53" s="23"/>
      <c r="NW53" s="23"/>
      <c r="NX53" s="23"/>
      <c r="NY53" s="23"/>
      <c r="NZ53" s="23"/>
      <c r="OA53" s="23"/>
      <c r="OB53" s="23"/>
      <c r="OC53" s="23"/>
      <c r="OD53" s="23"/>
      <c r="OE53" s="23"/>
      <c r="OF53" s="23"/>
      <c r="OG53" s="23"/>
      <c r="OH53" s="23"/>
      <c r="OI53" s="23"/>
      <c r="OJ53" s="23"/>
      <c r="OK53" s="23"/>
      <c r="OL53" s="23"/>
      <c r="OM53" s="23"/>
      <c r="ON53" s="23"/>
      <c r="OO53" s="23"/>
      <c r="OP53" s="23"/>
      <c r="OQ53" s="23"/>
      <c r="OR53" s="23"/>
      <c r="OS53" s="23"/>
      <c r="OT53" s="23"/>
      <c r="OU53" s="23"/>
      <c r="OV53" s="23"/>
      <c r="OW53" s="23"/>
      <c r="OX53" s="23"/>
      <c r="OY53" s="23"/>
      <c r="OZ53" s="23"/>
      <c r="PA53" s="23"/>
      <c r="PB53" s="23"/>
      <c r="PC53" s="23"/>
      <c r="PD53" s="23"/>
      <c r="PE53" s="23"/>
      <c r="PF53" s="23"/>
      <c r="PG53" s="23"/>
      <c r="PH53" s="23"/>
      <c r="PI53" s="23"/>
      <c r="PJ53" s="23"/>
      <c r="PK53" s="23"/>
      <c r="PL53" s="23"/>
      <c r="PM53" s="23"/>
      <c r="PN53" s="23"/>
      <c r="PO53" s="23"/>
      <c r="PP53" s="23"/>
      <c r="PQ53" s="23"/>
      <c r="PR53" s="23"/>
      <c r="PS53" s="23"/>
      <c r="PT53" s="23"/>
      <c r="PU53" s="23"/>
      <c r="PV53" s="23"/>
      <c r="PW53" s="23"/>
      <c r="PX53" s="23"/>
      <c r="PY53" s="23"/>
      <c r="PZ53" s="23"/>
      <c r="QA53" s="23"/>
      <c r="QB53" s="23"/>
      <c r="QC53" s="23"/>
      <c r="QD53" s="23"/>
      <c r="QE53" s="23"/>
      <c r="QF53" s="23"/>
      <c r="QG53" s="23"/>
      <c r="QH53" s="23"/>
      <c r="QI53" s="23"/>
      <c r="QJ53" s="23"/>
      <c r="QK53" s="23"/>
      <c r="QL53" s="23"/>
      <c r="QM53" s="23"/>
      <c r="QN53" s="23"/>
      <c r="QO53" s="23"/>
      <c r="QP53" s="23"/>
      <c r="QQ53" s="23"/>
      <c r="QR53" s="23"/>
      <c r="QS53" s="23"/>
      <c r="QT53" s="23"/>
      <c r="QU53" s="23"/>
      <c r="QV53" s="23"/>
      <c r="QW53" s="23"/>
      <c r="QX53" s="23"/>
      <c r="QY53" s="23"/>
      <c r="QZ53" s="23"/>
      <c r="RA53" s="23"/>
      <c r="RB53" s="23"/>
      <c r="RC53" s="23"/>
      <c r="RD53" s="23"/>
      <c r="RE53" s="23"/>
      <c r="RF53" s="23"/>
      <c r="RG53" s="23"/>
      <c r="RH53" s="23"/>
      <c r="RI53" s="23"/>
      <c r="RJ53" s="23"/>
      <c r="RK53" s="23"/>
      <c r="RL53" s="23"/>
      <c r="RM53" s="23"/>
      <c r="RN53" s="23"/>
      <c r="RO53" s="23"/>
      <c r="RP53" s="23"/>
      <c r="RQ53" s="23"/>
      <c r="RR53" s="23"/>
      <c r="RS53" s="23"/>
      <c r="RT53" s="23"/>
      <c r="RU53" s="23"/>
      <c r="RV53" s="23"/>
      <c r="RW53" s="23"/>
      <c r="RX53" s="23"/>
      <c r="RY53" s="23"/>
      <c r="RZ53" s="23"/>
      <c r="SA53" s="23"/>
      <c r="SB53" s="23"/>
      <c r="SC53" s="23"/>
      <c r="SD53" s="23"/>
      <c r="SE53" s="23"/>
      <c r="SF53" s="23"/>
      <c r="SG53" s="23"/>
      <c r="SH53" s="23"/>
      <c r="SI53" s="23"/>
      <c r="SJ53" s="23"/>
      <c r="SK53" s="23"/>
      <c r="SL53" s="23"/>
      <c r="SM53" s="23"/>
      <c r="SN53" s="23"/>
      <c r="SO53" s="23"/>
      <c r="SP53" s="23"/>
      <c r="SQ53" s="23"/>
      <c r="SR53" s="23"/>
      <c r="SS53" s="23"/>
      <c r="ST53" s="23"/>
      <c r="SU53" s="23"/>
      <c r="SV53" s="23"/>
      <c r="SW53" s="23"/>
      <c r="SX53" s="23"/>
      <c r="SY53" s="23"/>
      <c r="SZ53" s="23"/>
      <c r="TA53" s="23"/>
      <c r="TB53" s="23"/>
      <c r="TC53" s="23"/>
      <c r="TD53" s="23"/>
      <c r="TE53" s="23"/>
      <c r="TF53" s="23"/>
      <c r="TG53" s="23"/>
      <c r="TH53" s="23"/>
      <c r="TI53" s="23"/>
      <c r="TJ53" s="23"/>
      <c r="TK53" s="23"/>
      <c r="TL53" s="23"/>
      <c r="TM53" s="23"/>
      <c r="TN53" s="23"/>
      <c r="TO53" s="23"/>
      <c r="TP53" s="23"/>
      <c r="TQ53" s="23"/>
      <c r="TR53" s="23"/>
      <c r="TS53" s="23"/>
      <c r="TT53" s="23"/>
      <c r="TU53" s="23"/>
      <c r="TV53" s="23"/>
      <c r="TW53" s="23"/>
      <c r="TX53" s="23"/>
      <c r="TY53" s="23"/>
      <c r="TZ53" s="23"/>
      <c r="UA53" s="23"/>
      <c r="UB53" s="23"/>
      <c r="UC53" s="23"/>
      <c r="UD53" s="23"/>
      <c r="UE53" s="23"/>
      <c r="UF53" s="23"/>
      <c r="UG53" s="23"/>
      <c r="UH53" s="23"/>
      <c r="UI53" s="23"/>
      <c r="UJ53" s="23"/>
      <c r="UK53" s="23"/>
      <c r="UL53" s="23"/>
      <c r="UM53" s="23"/>
      <c r="UN53" s="23"/>
      <c r="UO53" s="23"/>
      <c r="UP53" s="23"/>
      <c r="UQ53" s="23"/>
      <c r="UR53" s="23"/>
      <c r="US53" s="23"/>
      <c r="UT53" s="23"/>
      <c r="UU53" s="23"/>
      <c r="UV53" s="23"/>
      <c r="UW53" s="23"/>
      <c r="UX53" s="23"/>
      <c r="UY53" s="23"/>
      <c r="UZ53" s="23"/>
      <c r="VA53" s="23"/>
      <c r="VB53" s="23"/>
      <c r="VC53" s="23"/>
      <c r="VD53" s="23"/>
      <c r="VE53" s="23"/>
      <c r="VF53" s="23"/>
      <c r="VG53" s="23"/>
      <c r="VH53" s="23"/>
      <c r="VI53" s="23"/>
      <c r="VJ53" s="23"/>
      <c r="VK53" s="23"/>
      <c r="VL53" s="23"/>
      <c r="VM53" s="23"/>
      <c r="VN53" s="23"/>
      <c r="VO53" s="23"/>
      <c r="VP53" s="23"/>
      <c r="VQ53" s="23"/>
      <c r="VR53" s="23"/>
      <c r="VS53" s="23"/>
      <c r="VT53" s="23"/>
      <c r="VU53" s="23"/>
      <c r="VV53" s="23"/>
      <c r="VW53" s="23"/>
      <c r="VX53" s="23"/>
      <c r="VY53" s="23"/>
      <c r="VZ53" s="23"/>
      <c r="WA53" s="23"/>
      <c r="WB53" s="23"/>
      <c r="WC53" s="23"/>
      <c r="WD53" s="23"/>
      <c r="WE53" s="23"/>
      <c r="WF53" s="23"/>
      <c r="WG53" s="23"/>
      <c r="WH53" s="23"/>
      <c r="WI53" s="23"/>
      <c r="WJ53" s="23"/>
      <c r="WK53" s="23"/>
      <c r="WL53" s="23"/>
      <c r="WM53" s="23"/>
      <c r="WN53" s="23"/>
      <c r="WO53" s="23"/>
      <c r="WP53" s="23"/>
      <c r="WQ53" s="23"/>
      <c r="WR53" s="23"/>
      <c r="WS53" s="23"/>
      <c r="WT53" s="23"/>
      <c r="WU53" s="23"/>
      <c r="WV53" s="23"/>
      <c r="WW53" s="23"/>
      <c r="WX53" s="23"/>
      <c r="WY53" s="23"/>
      <c r="WZ53" s="23"/>
      <c r="XA53" s="23"/>
      <c r="XB53" s="23"/>
      <c r="XC53" s="23"/>
      <c r="XD53" s="23"/>
      <c r="XE53" s="23"/>
      <c r="XF53" s="23"/>
      <c r="XG53" s="23"/>
      <c r="XH53" s="23"/>
      <c r="XI53" s="23"/>
      <c r="XJ53" s="23"/>
      <c r="XK53" s="23"/>
      <c r="XL53" s="23"/>
      <c r="XM53" s="23"/>
      <c r="XN53" s="23"/>
      <c r="XO53" s="23"/>
      <c r="XP53" s="23"/>
      <c r="XQ53" s="23"/>
      <c r="XR53" s="23"/>
      <c r="XS53" s="23"/>
      <c r="XT53" s="23"/>
      <c r="XU53" s="23"/>
      <c r="XV53" s="23"/>
      <c r="XW53" s="23"/>
      <c r="XX53" s="23"/>
      <c r="XY53" s="23"/>
      <c r="XZ53" s="23"/>
      <c r="YA53" s="23"/>
      <c r="YB53" s="23"/>
      <c r="YC53" s="23"/>
      <c r="YD53" s="23"/>
      <c r="YE53" s="23"/>
      <c r="YF53" s="23"/>
      <c r="YG53" s="23"/>
      <c r="YH53" s="23"/>
      <c r="YI53" s="23"/>
      <c r="YJ53" s="23"/>
      <c r="YK53" s="23"/>
      <c r="YL53" s="23"/>
      <c r="YM53" s="23"/>
      <c r="YN53" s="23"/>
      <c r="YO53" s="23"/>
      <c r="YP53" s="23"/>
      <c r="YQ53" s="23"/>
      <c r="YR53" s="23"/>
      <c r="YS53" s="23"/>
      <c r="YT53" s="23"/>
      <c r="YU53" s="23"/>
      <c r="YV53" s="23"/>
      <c r="YW53" s="23"/>
      <c r="YX53" s="23"/>
      <c r="YY53" s="23"/>
      <c r="YZ53" s="23"/>
      <c r="ZA53" s="23"/>
      <c r="ZB53" s="23"/>
      <c r="ZC53" s="23"/>
      <c r="ZD53" s="23"/>
      <c r="ZE53" s="23"/>
      <c r="ZF53" s="23"/>
      <c r="ZG53" s="23"/>
      <c r="ZH53" s="23"/>
      <c r="ZI53" s="23"/>
      <c r="ZJ53" s="23"/>
      <c r="ZK53" s="23"/>
      <c r="ZL53" s="23"/>
      <c r="ZM53" s="23"/>
      <c r="ZN53" s="23"/>
      <c r="ZO53" s="23"/>
      <c r="ZP53" s="23"/>
      <c r="ZQ53" s="23"/>
      <c r="ZR53" s="23"/>
      <c r="ZS53" s="23"/>
      <c r="ZT53" s="23"/>
      <c r="ZU53" s="23"/>
      <c r="ZV53" s="23"/>
      <c r="ZW53" s="23"/>
      <c r="ZX53" s="23"/>
      <c r="ZY53" s="23"/>
      <c r="ZZ53" s="23"/>
      <c r="AAA53" s="23"/>
      <c r="AAB53" s="23"/>
      <c r="AAC53" s="23"/>
      <c r="AAD53" s="23"/>
      <c r="AAE53" s="23"/>
      <c r="AAF53" s="23"/>
      <c r="AAG53" s="23"/>
      <c r="AAH53" s="23"/>
      <c r="AAI53" s="23"/>
      <c r="AAJ53" s="23"/>
      <c r="AAK53" s="23"/>
      <c r="AAL53" s="23"/>
      <c r="AAM53" s="23"/>
      <c r="AAN53" s="23"/>
      <c r="AAO53" s="23"/>
      <c r="AAP53" s="23"/>
      <c r="AAQ53" s="23"/>
      <c r="AAR53" s="23"/>
      <c r="AAS53" s="23"/>
      <c r="AAT53" s="23"/>
      <c r="AAU53" s="23"/>
      <c r="AAV53" s="23"/>
      <c r="AAW53" s="23"/>
      <c r="AAX53" s="23"/>
      <c r="AAY53" s="23"/>
      <c r="AAZ53" s="23"/>
      <c r="ABA53" s="23"/>
      <c r="ABB53" s="23"/>
      <c r="ABC53" s="23"/>
      <c r="ABD53" s="23"/>
      <c r="ABE53" s="23"/>
      <c r="ABF53" s="23"/>
      <c r="ABG53" s="23"/>
      <c r="ABH53" s="23"/>
      <c r="ABI53" s="23"/>
      <c r="ABJ53" s="23"/>
      <c r="ABK53" s="23"/>
      <c r="ABL53" s="23"/>
      <c r="ABM53" s="23"/>
      <c r="ABN53" s="23"/>
      <c r="ABO53" s="23"/>
      <c r="ABP53" s="23"/>
      <c r="ABQ53" s="23"/>
      <c r="ABR53" s="23"/>
      <c r="ABS53" s="23"/>
      <c r="ABT53" s="23"/>
      <c r="ABU53" s="23"/>
      <c r="ABV53" s="23"/>
      <c r="ABW53" s="23"/>
      <c r="ABX53" s="23"/>
      <c r="ABY53" s="23"/>
      <c r="ABZ53" s="23"/>
      <c r="ACA53" s="23"/>
      <c r="ACB53" s="23"/>
      <c r="ACC53" s="23"/>
      <c r="ACD53" s="23"/>
      <c r="ACE53" s="23"/>
      <c r="ACF53" s="23"/>
      <c r="ACG53" s="23"/>
      <c r="ACH53" s="23"/>
      <c r="ACI53" s="23"/>
      <c r="ACJ53" s="23"/>
      <c r="ACK53" s="23"/>
      <c r="ACL53" s="23"/>
      <c r="ACM53" s="23"/>
      <c r="ACN53" s="23"/>
      <c r="ACO53" s="23"/>
      <c r="ACP53" s="23"/>
      <c r="ACQ53" s="23"/>
      <c r="ACR53" s="23"/>
      <c r="ACS53" s="23"/>
      <c r="ACT53" s="23"/>
      <c r="ACU53" s="23"/>
      <c r="ACV53" s="23"/>
      <c r="ACW53" s="23"/>
      <c r="ACX53" s="23"/>
      <c r="ACY53" s="23"/>
      <c r="ACZ53" s="23"/>
      <c r="ADA53" s="23"/>
      <c r="ADB53" s="23"/>
      <c r="ADC53" s="23"/>
      <c r="ADD53" s="23"/>
      <c r="ADE53" s="23"/>
      <c r="ADF53" s="23"/>
      <c r="ADG53" s="23"/>
      <c r="ADH53" s="23"/>
      <c r="ADI53" s="23"/>
      <c r="ADJ53" s="23"/>
      <c r="ADK53" s="23"/>
      <c r="ADL53" s="23"/>
      <c r="ADM53" s="23"/>
      <c r="ADN53" s="23"/>
      <c r="ADO53" s="23"/>
      <c r="ADP53" s="23"/>
      <c r="ADQ53" s="23"/>
      <c r="ADR53" s="23"/>
      <c r="ADS53" s="23"/>
      <c r="ADT53" s="23"/>
      <c r="ADU53" s="23"/>
      <c r="ADV53" s="23"/>
      <c r="ADW53" s="23"/>
      <c r="ADX53" s="23"/>
      <c r="ADY53" s="23"/>
      <c r="ADZ53" s="23"/>
      <c r="AEA53" s="23"/>
      <c r="AEB53" s="23"/>
      <c r="AEC53" s="23"/>
      <c r="AED53" s="23"/>
      <c r="AEE53" s="23"/>
      <c r="AEF53" s="23"/>
      <c r="AEG53" s="23"/>
      <c r="AEH53" s="23"/>
      <c r="AEI53" s="23"/>
      <c r="AEJ53" s="23"/>
      <c r="AEK53" s="23"/>
      <c r="AEL53" s="23"/>
      <c r="AEM53" s="23"/>
      <c r="AEN53" s="23"/>
      <c r="AEO53" s="23"/>
      <c r="AEP53" s="23"/>
      <c r="AEQ53" s="23"/>
      <c r="AER53" s="23"/>
      <c r="AES53" s="23"/>
      <c r="AET53" s="23"/>
      <c r="AEU53" s="23"/>
      <c r="AEV53" s="23"/>
      <c r="AEW53" s="23"/>
      <c r="AEX53" s="23"/>
      <c r="AEY53" s="23"/>
      <c r="AEZ53" s="23"/>
      <c r="AFA53" s="23"/>
      <c r="AFB53" s="23"/>
      <c r="AFC53" s="23"/>
      <c r="AFD53" s="23"/>
      <c r="AFE53" s="23"/>
      <c r="AFF53" s="23"/>
      <c r="AFG53" s="23"/>
      <c r="AFH53" s="23"/>
      <c r="AFI53" s="23"/>
      <c r="AFJ53" s="23"/>
      <c r="AFK53" s="23"/>
      <c r="AFL53" s="23"/>
      <c r="AFM53" s="23"/>
      <c r="AFN53" s="23"/>
      <c r="AFO53" s="23"/>
      <c r="AFP53" s="23"/>
      <c r="AFQ53" s="23"/>
      <c r="AFR53" s="23"/>
      <c r="AFS53" s="23"/>
      <c r="AFT53" s="23"/>
      <c r="AFU53" s="23"/>
      <c r="AFV53" s="23"/>
      <c r="AFW53" s="23"/>
      <c r="AFX53" s="23"/>
      <c r="AFY53" s="23"/>
      <c r="AFZ53" s="23"/>
      <c r="AGA53" s="23"/>
      <c r="AGB53" s="23"/>
      <c r="AGC53" s="23"/>
      <c r="AGD53" s="23"/>
      <c r="AGE53" s="23"/>
      <c r="AGF53" s="23"/>
      <c r="AGG53" s="23"/>
      <c r="AGH53" s="23"/>
      <c r="AGI53" s="23"/>
      <c r="AGJ53" s="23"/>
      <c r="AGK53" s="23"/>
      <c r="AGL53" s="23"/>
      <c r="AGM53" s="23"/>
      <c r="AGN53" s="23"/>
      <c r="AGO53" s="23"/>
      <c r="AGP53" s="23"/>
      <c r="AGQ53" s="23"/>
      <c r="AGR53" s="23"/>
      <c r="AGS53" s="23"/>
      <c r="AGT53" s="23"/>
      <c r="AGU53" s="23"/>
      <c r="AGV53" s="23"/>
      <c r="AGW53" s="23"/>
      <c r="AGX53" s="23"/>
      <c r="AGY53" s="23"/>
      <c r="AGZ53" s="23"/>
      <c r="AHA53" s="23"/>
      <c r="AHB53" s="23"/>
      <c r="AHC53" s="23"/>
      <c r="AHD53" s="23"/>
      <c r="AHE53" s="23"/>
      <c r="AHF53" s="23"/>
      <c r="AHG53" s="23"/>
      <c r="AHH53" s="23"/>
      <c r="AHI53" s="23"/>
      <c r="AHJ53" s="23"/>
      <c r="AHK53" s="23"/>
      <c r="AHL53" s="23"/>
      <c r="AHM53" s="23"/>
      <c r="AHN53" s="23"/>
      <c r="AHO53" s="23"/>
      <c r="AHP53" s="23"/>
      <c r="AHQ53" s="23"/>
      <c r="AHR53" s="23"/>
      <c r="AHS53" s="23"/>
      <c r="AHT53" s="23"/>
      <c r="AHU53" s="23"/>
      <c r="AHV53" s="23"/>
      <c r="AHW53" s="23"/>
      <c r="AHX53" s="23"/>
      <c r="AHY53" s="23"/>
      <c r="AHZ53" s="23"/>
      <c r="AIA53" s="23"/>
      <c r="AIB53" s="23"/>
      <c r="AIC53" s="23"/>
      <c r="AID53" s="23"/>
      <c r="AIE53" s="23"/>
      <c r="AIF53" s="23"/>
      <c r="AIG53" s="23"/>
      <c r="AIH53" s="23"/>
      <c r="AII53" s="23"/>
      <c r="AIJ53" s="23"/>
      <c r="AIK53" s="23"/>
      <c r="AIL53" s="23"/>
      <c r="AIM53" s="23"/>
      <c r="AIN53" s="23"/>
      <c r="AIO53" s="23"/>
      <c r="AIP53" s="23"/>
      <c r="AIQ53" s="23"/>
      <c r="AIR53" s="23"/>
      <c r="AIS53" s="23"/>
      <c r="AIT53" s="23"/>
      <c r="AIU53" s="23"/>
      <c r="AIV53" s="23"/>
      <c r="AIW53" s="23"/>
      <c r="AIX53" s="23"/>
      <c r="AIY53" s="23"/>
      <c r="AIZ53" s="23"/>
      <c r="AJA53" s="23"/>
      <c r="AJB53" s="23"/>
      <c r="AJC53" s="23"/>
      <c r="AJD53" s="23"/>
      <c r="AJE53" s="23"/>
      <c r="AJF53" s="23"/>
      <c r="AJG53" s="23"/>
      <c r="AJH53" s="23"/>
      <c r="AJI53" s="23"/>
      <c r="AJJ53" s="23"/>
      <c r="AJK53" s="23"/>
      <c r="AJL53" s="23"/>
      <c r="AJM53" s="23"/>
      <c r="AJN53" s="23"/>
      <c r="AJO53" s="23"/>
      <c r="AJP53" s="23"/>
      <c r="AJQ53" s="23"/>
      <c r="AJR53" s="23"/>
      <c r="AJS53" s="23"/>
      <c r="AJT53" s="23"/>
      <c r="AJU53" s="23"/>
      <c r="AJV53" s="23"/>
      <c r="AJW53" s="23"/>
      <c r="AJX53" s="23"/>
      <c r="AJY53" s="23"/>
      <c r="AJZ53" s="23"/>
      <c r="AKA53" s="23"/>
      <c r="AKB53" s="23"/>
      <c r="AKC53" s="23"/>
      <c r="AKD53" s="23"/>
      <c r="AKE53" s="23"/>
      <c r="AKF53" s="23"/>
      <c r="AKG53" s="23"/>
      <c r="AKH53" s="23"/>
      <c r="AKI53" s="23"/>
      <c r="AKJ53" s="23"/>
      <c r="AKK53" s="23"/>
      <c r="AKL53" s="23"/>
      <c r="AKM53" s="23"/>
      <c r="AKN53" s="23"/>
      <c r="AKO53" s="23"/>
      <c r="AKP53" s="23"/>
      <c r="AKQ53" s="23"/>
      <c r="AKR53" s="23"/>
      <c r="AKS53" s="23"/>
      <c r="AKT53" s="23"/>
      <c r="AKU53" s="23"/>
      <c r="AKV53" s="23"/>
      <c r="AKW53" s="23"/>
      <c r="AKX53" s="23"/>
      <c r="AKY53" s="23"/>
      <c r="AKZ53" s="23"/>
      <c r="ALA53" s="23"/>
      <c r="ALB53" s="23"/>
      <c r="ALC53" s="23"/>
      <c r="ALD53" s="23"/>
      <c r="ALE53" s="23"/>
      <c r="ALF53" s="23"/>
      <c r="ALG53" s="23"/>
      <c r="ALH53" s="23"/>
      <c r="ALI53" s="23"/>
      <c r="ALJ53" s="23"/>
      <c r="ALK53" s="23"/>
      <c r="ALL53" s="23"/>
      <c r="ALM53" s="23"/>
      <c r="ALN53" s="23"/>
      <c r="ALO53" s="23"/>
      <c r="ALP53" s="23"/>
      <c r="ALQ53" s="23"/>
      <c r="ALR53" s="23"/>
      <c r="ALS53" s="23"/>
      <c r="ALT53" s="23"/>
      <c r="ALU53" s="23"/>
      <c r="ALV53" s="23"/>
      <c r="ALW53" s="23"/>
      <c r="ALX53" s="23"/>
      <c r="ALY53" s="23"/>
      <c r="ALZ53" s="23"/>
      <c r="AMA53" s="23"/>
      <c r="AMB53" s="23"/>
      <c r="AMC53" s="23"/>
      <c r="AMD53" s="23"/>
      <c r="AME53" s="23"/>
      <c r="AMF53" s="23"/>
      <c r="AMG53" s="23"/>
      <c r="AMH53" s="23"/>
      <c r="AMI53" s="23"/>
      <c r="AMJ53" s="23"/>
      <c r="AMK53" s="23"/>
      <c r="AML53" s="23"/>
      <c r="AMM53" s="23"/>
      <c r="AMN53" s="23"/>
      <c r="AMO53" s="23"/>
      <c r="AMP53" s="23"/>
      <c r="AMQ53" s="23"/>
      <c r="AMR53" s="23"/>
      <c r="AMS53" s="23"/>
      <c r="AMT53" s="23"/>
      <c r="AMU53" s="23"/>
      <c r="AMV53" s="23"/>
      <c r="AMW53" s="23"/>
      <c r="AMX53" s="23"/>
      <c r="AMY53" s="23"/>
      <c r="AMZ53" s="23"/>
      <c r="ANA53" s="23"/>
      <c r="ANB53" s="23"/>
      <c r="ANC53" s="23"/>
      <c r="AND53" s="23"/>
      <c r="ANE53" s="23"/>
      <c r="ANF53" s="23"/>
      <c r="ANG53" s="23"/>
      <c r="ANH53" s="23"/>
      <c r="ANI53" s="23"/>
      <c r="ANJ53" s="23"/>
      <c r="ANK53" s="23"/>
      <c r="ANL53" s="23"/>
      <c r="ANM53" s="23"/>
      <c r="ANN53" s="23"/>
      <c r="ANO53" s="23"/>
      <c r="ANP53" s="23"/>
      <c r="ANQ53" s="23"/>
      <c r="ANR53" s="23"/>
      <c r="ANS53" s="23"/>
      <c r="ANT53" s="23"/>
      <c r="ANU53" s="23"/>
      <c r="ANV53" s="23"/>
      <c r="ANW53" s="23"/>
      <c r="ANX53" s="23"/>
      <c r="ANY53" s="23"/>
      <c r="ANZ53" s="23"/>
      <c r="AOA53" s="23"/>
      <c r="AOB53" s="23"/>
      <c r="AOC53" s="23"/>
      <c r="AOD53" s="23"/>
      <c r="AOE53" s="23"/>
      <c r="AOF53" s="23"/>
      <c r="AOG53" s="23"/>
      <c r="AOH53" s="23"/>
      <c r="AOI53" s="23"/>
      <c r="AOJ53" s="23"/>
      <c r="AOK53" s="23"/>
      <c r="AOL53" s="23"/>
      <c r="AOM53" s="23"/>
      <c r="AON53" s="23"/>
      <c r="AOO53" s="23"/>
    </row>
    <row r="54" spans="1:1081" ht="24.95" customHeight="1" x14ac:dyDescent="0.55000000000000004">
      <c r="A54" s="223"/>
      <c r="B54" s="39"/>
      <c r="C54" s="75"/>
      <c r="D54" s="53"/>
      <c r="E54" s="53"/>
      <c r="F54" s="53"/>
      <c r="G54" s="53"/>
      <c r="H54" s="53"/>
      <c r="I54" s="54"/>
      <c r="J54" s="76"/>
      <c r="K54" s="56"/>
      <c r="L54" s="56"/>
      <c r="M54" s="56"/>
      <c r="N54" s="56"/>
      <c r="O54" s="56"/>
      <c r="P54" s="57"/>
      <c r="Q54" s="57"/>
      <c r="R54" s="56"/>
      <c r="S54" s="56"/>
      <c r="T54" s="56"/>
      <c r="U54" s="56"/>
      <c r="V54" s="56"/>
      <c r="W54" s="57"/>
      <c r="X54" s="57"/>
      <c r="Y54" s="56"/>
      <c r="Z54" s="56"/>
      <c r="AA54" s="56"/>
      <c r="AB54" s="56"/>
      <c r="AC54" s="56"/>
      <c r="AD54" s="57"/>
      <c r="AE54" s="57"/>
      <c r="AF54" s="56"/>
      <c r="AG54" s="56"/>
      <c r="AH54" s="56"/>
      <c r="AI54" s="56"/>
      <c r="AJ54" s="56"/>
      <c r="AK54" s="57"/>
      <c r="AL54" s="57"/>
      <c r="AM54" s="56"/>
      <c r="AN54" s="56"/>
      <c r="AO54" s="56"/>
      <c r="AP54" s="56"/>
      <c r="AQ54" s="56"/>
      <c r="AR54" s="57"/>
      <c r="AS54" s="57"/>
      <c r="AT54" s="56"/>
      <c r="AU54" s="56"/>
      <c r="AV54" s="56"/>
      <c r="AW54" s="56"/>
      <c r="AX54" s="56"/>
      <c r="AY54" s="57"/>
      <c r="AZ54" s="57"/>
      <c r="BA54" s="58"/>
      <c r="BB54" s="59"/>
      <c r="BC54" s="56"/>
      <c r="BD54" s="56"/>
      <c r="BE54" s="56"/>
      <c r="BF54" s="57"/>
      <c r="BG54" s="142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/>
      <c r="CZ54" s="49"/>
      <c r="DA54" s="49"/>
      <c r="DB54" s="49"/>
      <c r="DC54" s="49"/>
      <c r="DD54" s="49"/>
      <c r="DE54" s="49"/>
      <c r="DF54" s="49"/>
      <c r="DG54" s="49"/>
      <c r="DH54" s="49"/>
      <c r="DI54" s="49"/>
      <c r="DJ54" s="49"/>
      <c r="DK54" s="49"/>
      <c r="DL54" s="49"/>
      <c r="DM54" s="49"/>
      <c r="DN54" s="49"/>
      <c r="DO54" s="49"/>
      <c r="DP54" s="49"/>
      <c r="DQ54" s="49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49"/>
      <c r="EM54" s="49"/>
      <c r="EN54" s="156"/>
      <c r="EO54" s="156"/>
      <c r="EP54" s="156"/>
      <c r="EQ54" s="156"/>
      <c r="ER54" s="156"/>
      <c r="ES54" s="156"/>
      <c r="ET54" s="156"/>
      <c r="EU54" s="156"/>
      <c r="EV54" s="156"/>
      <c r="EW54" s="39"/>
      <c r="EX54" s="223"/>
      <c r="EY54" s="51"/>
      <c r="EZ54" s="51"/>
      <c r="FA54" s="51"/>
      <c r="FB54" s="51"/>
      <c r="FC54" s="51"/>
      <c r="FD54" s="51"/>
      <c r="FE54" s="51"/>
      <c r="FF54" s="51"/>
      <c r="FG54" s="51"/>
      <c r="FH54" s="51"/>
      <c r="FI54" s="51"/>
      <c r="FJ54" s="51"/>
      <c r="FK54" s="51"/>
      <c r="FL54" s="51"/>
      <c r="FM54" s="51"/>
      <c r="FN54" s="51"/>
      <c r="FO54" s="51"/>
      <c r="FP54" s="51"/>
      <c r="FQ54" s="51"/>
      <c r="FR54" s="51"/>
      <c r="FS54" s="51"/>
      <c r="FT54" s="51"/>
      <c r="FU54" s="51"/>
      <c r="FV54" s="51"/>
      <c r="FW54" s="51"/>
      <c r="FX54" s="51"/>
      <c r="FY54" s="51"/>
      <c r="FZ54" s="51"/>
      <c r="GA54" s="51"/>
      <c r="GB54" s="51"/>
      <c r="GC54" s="51"/>
      <c r="GD54" s="51"/>
      <c r="GE54" s="51"/>
      <c r="GF54" s="51"/>
      <c r="GG54" s="51"/>
      <c r="GH54" s="51"/>
      <c r="GI54" s="51"/>
      <c r="GJ54" s="51"/>
      <c r="GK54" s="51"/>
      <c r="GL54" s="51"/>
      <c r="GM54" s="51"/>
      <c r="GN54" s="51"/>
      <c r="GO54" s="51"/>
      <c r="GP54" s="51"/>
      <c r="GQ54" s="51"/>
      <c r="GR54" s="51"/>
      <c r="GS54" s="51"/>
      <c r="GT54" s="51"/>
      <c r="GU54" s="64"/>
      <c r="GV54" s="64"/>
      <c r="GW54" s="64"/>
      <c r="GX54" s="64"/>
      <c r="GY54" s="64"/>
      <c r="GZ54" s="64"/>
      <c r="HA54" s="64"/>
      <c r="HB54" s="51"/>
      <c r="HC54" s="51"/>
      <c r="HD54" s="51"/>
      <c r="HE54" s="51"/>
      <c r="HF54" s="51"/>
      <c r="HG54" s="51"/>
      <c r="HH54" s="51"/>
      <c r="HI54" s="51"/>
      <c r="HJ54" s="51"/>
      <c r="HK54" s="51"/>
      <c r="HL54" s="51"/>
      <c r="HM54" s="51"/>
      <c r="HN54" s="51"/>
      <c r="HO54" s="51"/>
      <c r="HP54" s="51"/>
      <c r="HQ54" s="51"/>
      <c r="HR54" s="51"/>
      <c r="HS54" s="51"/>
      <c r="HT54" s="51"/>
      <c r="HU54" s="51"/>
      <c r="HV54" s="51"/>
      <c r="HW54" s="51"/>
      <c r="HX54" s="51"/>
      <c r="HY54" s="51"/>
      <c r="HZ54" s="51"/>
      <c r="IA54" s="51"/>
      <c r="IB54" s="51"/>
      <c r="IC54" s="51"/>
      <c r="ID54" s="51"/>
      <c r="IE54" s="51"/>
      <c r="IF54" s="51"/>
      <c r="IG54" s="51"/>
      <c r="IH54" s="51"/>
      <c r="II54" s="51"/>
      <c r="IJ54" s="51"/>
      <c r="IK54" s="51"/>
      <c r="IL54" s="51"/>
      <c r="IM54" s="51"/>
      <c r="IN54" s="51"/>
      <c r="IO54" s="51"/>
      <c r="IP54" s="51"/>
      <c r="IQ54" s="51"/>
      <c r="IR54" s="51"/>
      <c r="IS54" s="51"/>
      <c r="IT54" s="51"/>
      <c r="IU54" s="51"/>
      <c r="IV54" s="51"/>
      <c r="IW54" s="51"/>
      <c r="IX54" s="51"/>
      <c r="IY54" s="51"/>
      <c r="IZ54" s="51"/>
      <c r="JA54" s="51"/>
      <c r="JB54" s="51"/>
      <c r="JC54" s="51"/>
      <c r="JD54" s="51"/>
      <c r="JE54" s="51"/>
      <c r="JF54" s="51"/>
      <c r="JG54" s="51"/>
      <c r="JH54" s="51"/>
      <c r="JI54" s="51"/>
      <c r="JJ54" s="51"/>
      <c r="JK54" s="51"/>
      <c r="JL54" s="51"/>
      <c r="JM54" s="51"/>
      <c r="JN54" s="51"/>
      <c r="JO54" s="51"/>
      <c r="JP54" s="51"/>
      <c r="JQ54" s="51"/>
      <c r="JR54" s="51"/>
      <c r="JS54" s="51"/>
      <c r="JT54" s="51"/>
      <c r="JU54" s="51"/>
      <c r="JV54" s="51"/>
      <c r="JW54" s="51"/>
      <c r="JX54" s="51"/>
      <c r="JY54" s="51"/>
      <c r="JZ54" s="51"/>
      <c r="KA54" s="51"/>
      <c r="KB54" s="51"/>
      <c r="KC54" s="51"/>
      <c r="KD54" s="51"/>
      <c r="KE54" s="51"/>
      <c r="KF54" s="51"/>
      <c r="KG54" s="51"/>
      <c r="KH54" s="51"/>
      <c r="KI54" s="51"/>
      <c r="KJ54" s="51"/>
      <c r="KK54" s="51"/>
      <c r="KL54" s="51"/>
      <c r="KM54" s="51"/>
      <c r="KN54" s="51"/>
    </row>
    <row r="55" spans="1:1081" ht="24.95" customHeight="1" x14ac:dyDescent="0.55000000000000004">
      <c r="A55" s="224"/>
      <c r="B55" s="39"/>
      <c r="C55" s="68"/>
      <c r="D55" s="53"/>
      <c r="E55" s="53"/>
      <c r="F55" s="53"/>
      <c r="G55" s="53"/>
      <c r="H55" s="53"/>
      <c r="I55" s="54"/>
      <c r="J55" s="55"/>
      <c r="K55" s="56"/>
      <c r="L55" s="56"/>
      <c r="M55" s="56"/>
      <c r="N55" s="56"/>
      <c r="O55" s="56"/>
      <c r="P55" s="57"/>
      <c r="Q55" s="57"/>
      <c r="R55" s="56"/>
      <c r="S55" s="56"/>
      <c r="T55" s="56"/>
      <c r="U55" s="56"/>
      <c r="V55" s="56"/>
      <c r="W55" s="57"/>
      <c r="X55" s="57"/>
      <c r="Y55" s="56"/>
      <c r="Z55" s="56"/>
      <c r="AA55" s="56"/>
      <c r="AB55" s="56"/>
      <c r="AC55" s="56"/>
      <c r="AD55" s="57"/>
      <c r="AE55" s="57"/>
      <c r="AF55" s="56"/>
      <c r="AG55" s="56"/>
      <c r="AH55" s="56"/>
      <c r="AI55" s="56"/>
      <c r="AJ55" s="56"/>
      <c r="AK55" s="57"/>
      <c r="AL55" s="57"/>
      <c r="AM55" s="56"/>
      <c r="AN55" s="56"/>
      <c r="AO55" s="56"/>
      <c r="AP55" s="56"/>
      <c r="AQ55" s="56"/>
      <c r="AR55" s="57"/>
      <c r="AS55" s="57"/>
      <c r="AT55" s="56"/>
      <c r="AU55" s="56"/>
      <c r="AV55" s="56"/>
      <c r="AW55" s="56"/>
      <c r="AX55" s="56"/>
      <c r="AY55" s="57"/>
      <c r="AZ55" s="57"/>
      <c r="BA55" s="58"/>
      <c r="BB55" s="59"/>
      <c r="BC55" s="56"/>
      <c r="BD55" s="56"/>
      <c r="BE55" s="56"/>
      <c r="BF55" s="57"/>
      <c r="BG55" s="138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9"/>
      <c r="DB55" s="49"/>
      <c r="DC55" s="49"/>
      <c r="DD55" s="49"/>
      <c r="DE55" s="49"/>
      <c r="DF55" s="49"/>
      <c r="DG55" s="49"/>
      <c r="DH55" s="49"/>
      <c r="DI55" s="49"/>
      <c r="DJ55" s="49"/>
      <c r="DK55" s="49"/>
      <c r="DL55" s="49"/>
      <c r="DM55" s="49"/>
      <c r="DN55" s="49"/>
      <c r="DO55" s="49"/>
      <c r="DP55" s="49"/>
      <c r="DQ55" s="49"/>
      <c r="DR55" s="49"/>
      <c r="DS55" s="49"/>
      <c r="DT55" s="49"/>
      <c r="DU55" s="49"/>
      <c r="DV55" s="49"/>
      <c r="DW55" s="49"/>
      <c r="DX55" s="49"/>
      <c r="DY55" s="49"/>
      <c r="DZ55" s="49"/>
      <c r="EA55" s="49"/>
      <c r="EB55" s="49"/>
      <c r="EC55" s="49"/>
      <c r="ED55" s="49"/>
      <c r="EE55" s="49"/>
      <c r="EF55" s="49"/>
      <c r="EG55" s="49"/>
      <c r="EH55" s="49"/>
      <c r="EI55" s="49"/>
      <c r="EJ55" s="49"/>
      <c r="EK55" s="49"/>
      <c r="EL55" s="49"/>
      <c r="EM55" s="49"/>
      <c r="EN55" s="157"/>
      <c r="EO55" s="157"/>
      <c r="EP55" s="157"/>
      <c r="EQ55" s="157"/>
      <c r="ER55" s="157"/>
      <c r="ES55" s="157"/>
      <c r="ET55" s="157"/>
      <c r="EU55" s="157"/>
      <c r="EV55" s="157"/>
      <c r="EW55" s="39"/>
      <c r="EX55" s="224"/>
      <c r="EY55" s="51"/>
      <c r="EZ55" s="51"/>
      <c r="FA55" s="51"/>
      <c r="FB55" s="51"/>
      <c r="FC55" s="51"/>
      <c r="FD55" s="51"/>
      <c r="FE55" s="51"/>
      <c r="FF55" s="51"/>
      <c r="FG55" s="51"/>
      <c r="FH55" s="51"/>
      <c r="FI55" s="51"/>
      <c r="FJ55" s="51"/>
      <c r="FK55" s="51"/>
      <c r="FL55" s="51"/>
      <c r="FM55" s="51"/>
      <c r="FN55" s="51"/>
      <c r="FO55" s="51"/>
      <c r="FP55" s="51"/>
      <c r="FQ55" s="51"/>
      <c r="FR55" s="51"/>
      <c r="FS55" s="51"/>
      <c r="FT55" s="51"/>
      <c r="FU55" s="51"/>
      <c r="FV55" s="51"/>
      <c r="FW55" s="51"/>
      <c r="FX55" s="51"/>
      <c r="FY55" s="51"/>
      <c r="FZ55" s="51"/>
      <c r="GA55" s="51"/>
      <c r="GB55" s="51"/>
      <c r="GC55" s="51"/>
      <c r="GD55" s="51"/>
      <c r="GE55" s="51"/>
      <c r="GF55" s="51"/>
      <c r="GG55" s="51"/>
      <c r="GH55" s="51"/>
      <c r="GI55" s="51"/>
      <c r="GJ55" s="51"/>
      <c r="GK55" s="51"/>
      <c r="GL55" s="51"/>
      <c r="GM55" s="51"/>
      <c r="GN55" s="51"/>
      <c r="GO55" s="51"/>
      <c r="GP55" s="51"/>
      <c r="GQ55" s="51"/>
      <c r="GR55" s="51"/>
      <c r="GS55" s="51"/>
      <c r="GT55" s="51"/>
      <c r="GU55" s="51"/>
      <c r="GV55" s="51"/>
      <c r="GW55" s="51"/>
      <c r="GX55" s="51"/>
      <c r="GY55" s="51"/>
      <c r="GZ55" s="51"/>
      <c r="HA55" s="51"/>
      <c r="HB55" s="51"/>
      <c r="HC55" s="51"/>
      <c r="HD55" s="51"/>
      <c r="HE55" s="51"/>
      <c r="HF55" s="51"/>
      <c r="HG55" s="51"/>
      <c r="HH55" s="51"/>
      <c r="HI55" s="51"/>
      <c r="HJ55" s="51"/>
      <c r="HK55" s="51"/>
      <c r="HL55" s="51"/>
      <c r="HM55" s="51"/>
      <c r="HN55" s="51"/>
      <c r="HO55" s="51"/>
      <c r="HP55" s="51"/>
      <c r="HQ55" s="51"/>
      <c r="HR55" s="51"/>
      <c r="HS55" s="51"/>
      <c r="HT55" s="51"/>
      <c r="HU55" s="51"/>
      <c r="HV55" s="51"/>
      <c r="HW55" s="51"/>
      <c r="HX55" s="51"/>
      <c r="HY55" s="51"/>
      <c r="HZ55" s="51"/>
      <c r="IA55" s="51"/>
      <c r="IB55" s="51"/>
      <c r="IC55" s="51"/>
      <c r="ID55" s="51"/>
      <c r="IE55" s="51"/>
      <c r="IF55" s="51"/>
      <c r="IG55" s="51"/>
      <c r="IH55" s="51"/>
      <c r="II55" s="51"/>
      <c r="IJ55" s="51"/>
      <c r="IK55" s="51"/>
      <c r="IL55" s="51"/>
      <c r="IM55" s="51"/>
      <c r="IN55" s="51"/>
      <c r="IO55" s="51"/>
      <c r="IP55" s="51"/>
      <c r="IQ55" s="51"/>
      <c r="IR55" s="51"/>
      <c r="IS55" s="51"/>
      <c r="IT55" s="51"/>
      <c r="IU55" s="51"/>
      <c r="IV55" s="51"/>
      <c r="IW55" s="51"/>
      <c r="IX55" s="51"/>
      <c r="IY55" s="51"/>
      <c r="IZ55" s="51"/>
      <c r="JA55" s="51"/>
      <c r="JB55" s="51"/>
      <c r="JC55" s="51"/>
      <c r="JD55" s="51"/>
      <c r="JE55" s="51"/>
      <c r="JF55" s="51"/>
      <c r="JG55" s="51"/>
      <c r="JH55" s="51"/>
      <c r="JI55" s="51"/>
      <c r="JJ55" s="51"/>
      <c r="JK55" s="51"/>
      <c r="JL55" s="51"/>
      <c r="JM55" s="51"/>
      <c r="JN55" s="51"/>
      <c r="JO55" s="51"/>
      <c r="JP55" s="51"/>
      <c r="JQ55" s="51"/>
      <c r="JR55" s="51"/>
      <c r="JS55" s="51"/>
      <c r="JT55" s="51"/>
      <c r="JU55" s="51"/>
      <c r="JV55" s="51"/>
      <c r="JW55" s="51"/>
      <c r="JX55" s="51"/>
      <c r="JY55" s="51"/>
      <c r="JZ55" s="51"/>
      <c r="KA55" s="51"/>
      <c r="KB55" s="51"/>
      <c r="KC55" s="51"/>
      <c r="KD55" s="51"/>
      <c r="KE55" s="51"/>
      <c r="KF55" s="51"/>
      <c r="KG55" s="51"/>
      <c r="KH55" s="51"/>
      <c r="KI55" s="51"/>
      <c r="KJ55" s="51"/>
      <c r="KK55" s="51"/>
      <c r="KL55" s="51"/>
      <c r="KM55" s="51"/>
      <c r="KN55" s="51"/>
    </row>
    <row r="56" spans="1:1081" ht="24.95" customHeight="1" x14ac:dyDescent="0.55000000000000004">
      <c r="A56" s="224"/>
      <c r="B56" s="39"/>
      <c r="C56" s="68"/>
      <c r="D56" s="53"/>
      <c r="E56" s="53"/>
      <c r="F56" s="53"/>
      <c r="G56" s="53"/>
      <c r="H56" s="53"/>
      <c r="I56" s="54"/>
      <c r="J56" s="55"/>
      <c r="K56" s="56"/>
      <c r="L56" s="56"/>
      <c r="M56" s="56"/>
      <c r="N56" s="56"/>
      <c r="O56" s="56"/>
      <c r="P56" s="57"/>
      <c r="Q56" s="57"/>
      <c r="R56" s="56"/>
      <c r="S56" s="56"/>
      <c r="T56" s="56"/>
      <c r="U56" s="56"/>
      <c r="V56" s="56"/>
      <c r="W56" s="57"/>
      <c r="X56" s="57"/>
      <c r="Y56" s="56"/>
      <c r="Z56" s="56"/>
      <c r="AA56" s="56"/>
      <c r="AB56" s="56"/>
      <c r="AC56" s="56"/>
      <c r="AD56" s="57"/>
      <c r="AE56" s="57"/>
      <c r="AF56" s="56"/>
      <c r="AG56" s="56"/>
      <c r="AH56" s="56"/>
      <c r="AI56" s="56"/>
      <c r="AJ56" s="56"/>
      <c r="AK56" s="57"/>
      <c r="AL56" s="57"/>
      <c r="AM56" s="56"/>
      <c r="AN56" s="56"/>
      <c r="AO56" s="56"/>
      <c r="AP56" s="56"/>
      <c r="AQ56" s="56"/>
      <c r="AR56" s="57"/>
      <c r="AS56" s="57"/>
      <c r="AT56" s="56"/>
      <c r="AU56" s="56"/>
      <c r="AV56" s="56"/>
      <c r="AW56" s="56"/>
      <c r="AX56" s="56"/>
      <c r="AY56" s="57"/>
      <c r="AZ56" s="57"/>
      <c r="BA56" s="58"/>
      <c r="BB56" s="59"/>
      <c r="BC56" s="56"/>
      <c r="BD56" s="56"/>
      <c r="BE56" s="56"/>
      <c r="BF56" s="57"/>
      <c r="BG56" s="138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  <c r="CV56" s="49"/>
      <c r="CW56" s="49"/>
      <c r="CX56" s="49"/>
      <c r="CY56" s="49"/>
      <c r="CZ56" s="49"/>
      <c r="DA56" s="49"/>
      <c r="DB56" s="49"/>
      <c r="DC56" s="49"/>
      <c r="DD56" s="49"/>
      <c r="DE56" s="49"/>
      <c r="DF56" s="49"/>
      <c r="DG56" s="49"/>
      <c r="DH56" s="49"/>
      <c r="DI56" s="49"/>
      <c r="DJ56" s="49"/>
      <c r="DK56" s="49"/>
      <c r="DL56" s="49"/>
      <c r="DM56" s="49"/>
      <c r="DN56" s="49"/>
      <c r="DO56" s="49"/>
      <c r="DP56" s="49"/>
      <c r="DQ56" s="49"/>
      <c r="DR56" s="49"/>
      <c r="DS56" s="49"/>
      <c r="DT56" s="49"/>
      <c r="DU56" s="49"/>
      <c r="DV56" s="49"/>
      <c r="DW56" s="49"/>
      <c r="DX56" s="49"/>
      <c r="DY56" s="49"/>
      <c r="DZ56" s="49"/>
      <c r="EA56" s="49"/>
      <c r="EB56" s="49"/>
      <c r="EC56" s="49"/>
      <c r="ED56" s="49"/>
      <c r="EE56" s="49"/>
      <c r="EF56" s="49"/>
      <c r="EG56" s="49"/>
      <c r="EH56" s="49"/>
      <c r="EI56" s="49"/>
      <c r="EJ56" s="49"/>
      <c r="EK56" s="49"/>
      <c r="EL56" s="49"/>
      <c r="EM56" s="49"/>
      <c r="EN56" s="157"/>
      <c r="EO56" s="157"/>
      <c r="EP56" s="157"/>
      <c r="EQ56" s="157"/>
      <c r="ER56" s="157"/>
      <c r="ES56" s="157"/>
      <c r="ET56" s="157"/>
      <c r="EU56" s="157"/>
      <c r="EV56" s="157"/>
      <c r="EW56" s="39"/>
      <c r="EX56" s="224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51"/>
      <c r="FW56" s="51"/>
      <c r="FX56" s="51"/>
      <c r="FY56" s="51"/>
      <c r="FZ56" s="51"/>
      <c r="GA56" s="51"/>
      <c r="GB56" s="51"/>
      <c r="GC56" s="51"/>
      <c r="GD56" s="51"/>
      <c r="GE56" s="51"/>
      <c r="GF56" s="51"/>
      <c r="GG56" s="51"/>
      <c r="GH56" s="51"/>
      <c r="GI56" s="51"/>
      <c r="GJ56" s="51"/>
      <c r="GK56" s="51"/>
      <c r="GL56" s="51"/>
      <c r="GM56" s="51"/>
      <c r="GN56" s="51"/>
      <c r="GO56" s="51"/>
      <c r="GP56" s="51"/>
      <c r="GQ56" s="51"/>
      <c r="GR56" s="51"/>
      <c r="GS56" s="51"/>
      <c r="GT56" s="51"/>
      <c r="GU56" s="51"/>
      <c r="GV56" s="51"/>
      <c r="GW56" s="51"/>
      <c r="GX56" s="51"/>
      <c r="GY56" s="51"/>
      <c r="GZ56" s="51"/>
      <c r="HA56" s="51"/>
      <c r="HB56" s="51"/>
      <c r="HC56" s="51"/>
      <c r="HD56" s="51"/>
      <c r="HE56" s="51"/>
      <c r="HF56" s="51"/>
      <c r="HG56" s="51"/>
      <c r="HH56" s="51"/>
      <c r="HI56" s="51"/>
      <c r="HJ56" s="51"/>
      <c r="HK56" s="51"/>
      <c r="HL56" s="51"/>
      <c r="HM56" s="51"/>
      <c r="HN56" s="51"/>
      <c r="HO56" s="51"/>
      <c r="HP56" s="51"/>
      <c r="HQ56" s="51"/>
      <c r="HR56" s="51"/>
      <c r="HS56" s="51"/>
      <c r="HT56" s="51"/>
      <c r="HU56" s="51"/>
      <c r="HV56" s="51"/>
      <c r="HW56" s="51"/>
      <c r="HX56" s="51"/>
      <c r="HY56" s="51"/>
      <c r="HZ56" s="51"/>
      <c r="IA56" s="51"/>
      <c r="IB56" s="51"/>
      <c r="IC56" s="51"/>
      <c r="ID56" s="51"/>
      <c r="IE56" s="51"/>
      <c r="IF56" s="51"/>
      <c r="IG56" s="51"/>
      <c r="IH56" s="51"/>
      <c r="II56" s="51"/>
      <c r="IJ56" s="51"/>
      <c r="IK56" s="51"/>
      <c r="IL56" s="51"/>
      <c r="IM56" s="51"/>
      <c r="IN56" s="51"/>
      <c r="IO56" s="51"/>
      <c r="IP56" s="51"/>
      <c r="IQ56" s="51"/>
      <c r="IR56" s="51"/>
      <c r="IS56" s="51"/>
      <c r="IT56" s="51"/>
      <c r="IU56" s="51"/>
      <c r="IV56" s="51"/>
      <c r="IW56" s="51"/>
      <c r="IX56" s="51"/>
      <c r="IY56" s="51"/>
      <c r="IZ56" s="51"/>
      <c r="JA56" s="51"/>
      <c r="JB56" s="51"/>
      <c r="JC56" s="51"/>
      <c r="JD56" s="51"/>
      <c r="JE56" s="51"/>
      <c r="JF56" s="51"/>
      <c r="JG56" s="51"/>
      <c r="JH56" s="51"/>
      <c r="JI56" s="51"/>
      <c r="JJ56" s="51"/>
      <c r="JK56" s="51"/>
      <c r="JL56" s="51"/>
      <c r="JM56" s="51"/>
      <c r="JN56" s="51"/>
      <c r="JO56" s="51"/>
      <c r="JP56" s="51"/>
      <c r="JQ56" s="51"/>
      <c r="JR56" s="51"/>
      <c r="JS56" s="51"/>
      <c r="JT56" s="51"/>
      <c r="JU56" s="51"/>
      <c r="JV56" s="51"/>
      <c r="JW56" s="51"/>
      <c r="JX56" s="51"/>
      <c r="JY56" s="51"/>
      <c r="JZ56" s="51"/>
      <c r="KA56" s="51"/>
      <c r="KB56" s="51"/>
      <c r="KC56" s="51"/>
      <c r="KD56" s="51"/>
      <c r="KE56" s="51"/>
      <c r="KF56" s="51"/>
      <c r="KG56" s="51"/>
      <c r="KH56" s="51"/>
      <c r="KI56" s="51"/>
      <c r="KJ56" s="51"/>
      <c r="KK56" s="51"/>
      <c r="KL56" s="51"/>
      <c r="KM56" s="51"/>
      <c r="KN56" s="51"/>
      <c r="LU56" s="65"/>
      <c r="LV56" s="65"/>
      <c r="LW56" s="65"/>
      <c r="LX56" s="65"/>
      <c r="LY56" s="65"/>
      <c r="LZ56" s="65"/>
      <c r="MA56" s="65"/>
      <c r="MB56" s="65"/>
      <c r="MC56" s="65"/>
      <c r="MD56" s="65"/>
      <c r="ME56" s="65"/>
      <c r="MF56" s="65"/>
      <c r="MG56" s="65"/>
      <c r="MH56" s="65"/>
      <c r="MI56" s="65"/>
      <c r="MJ56" s="65"/>
      <c r="MK56" s="65"/>
      <c r="ML56" s="65"/>
      <c r="MM56" s="65"/>
      <c r="MN56" s="65"/>
      <c r="MO56" s="65"/>
      <c r="MP56" s="65"/>
      <c r="MQ56" s="65"/>
      <c r="MR56" s="65"/>
      <c r="MS56" s="65"/>
      <c r="MT56" s="65"/>
      <c r="MU56" s="65"/>
      <c r="MV56" s="65"/>
      <c r="MW56" s="65"/>
      <c r="MX56" s="65"/>
      <c r="MY56" s="65"/>
      <c r="MZ56" s="65"/>
      <c r="NA56" s="65"/>
      <c r="NB56" s="65"/>
      <c r="NC56" s="65"/>
      <c r="ND56" s="65"/>
      <c r="NE56" s="65"/>
      <c r="NF56" s="65"/>
      <c r="NG56" s="65"/>
      <c r="NH56" s="65"/>
      <c r="NI56" s="65"/>
      <c r="NJ56" s="65"/>
      <c r="NK56" s="65"/>
      <c r="NL56" s="65"/>
      <c r="NM56" s="65"/>
      <c r="NN56" s="65"/>
      <c r="NO56" s="65"/>
      <c r="NP56" s="65"/>
      <c r="NQ56" s="65"/>
      <c r="NR56" s="65"/>
      <c r="NS56" s="65"/>
      <c r="NT56" s="65"/>
      <c r="NU56" s="65"/>
      <c r="NV56" s="65"/>
      <c r="NW56" s="65"/>
      <c r="NX56" s="65"/>
      <c r="NY56" s="65"/>
      <c r="NZ56" s="65"/>
      <c r="OA56" s="65"/>
      <c r="OB56" s="65"/>
      <c r="OC56" s="65"/>
      <c r="OD56" s="65"/>
      <c r="OE56" s="65"/>
      <c r="OF56" s="65"/>
      <c r="OG56" s="65"/>
      <c r="OH56" s="65"/>
      <c r="OI56" s="65"/>
      <c r="OJ56" s="65"/>
      <c r="OK56" s="65"/>
      <c r="OL56" s="65"/>
      <c r="OM56" s="65"/>
      <c r="ON56" s="65"/>
      <c r="OO56" s="65"/>
      <c r="OP56" s="65"/>
      <c r="OQ56" s="65"/>
      <c r="OR56" s="65"/>
      <c r="OS56" s="65"/>
      <c r="OT56" s="65"/>
      <c r="OU56" s="65"/>
      <c r="OV56" s="65"/>
      <c r="OW56" s="65"/>
      <c r="OX56" s="65"/>
      <c r="OY56" s="65"/>
      <c r="OZ56" s="65"/>
      <c r="PA56" s="65"/>
      <c r="PB56" s="65"/>
      <c r="PC56" s="65"/>
      <c r="PD56" s="65"/>
      <c r="PE56" s="65"/>
      <c r="PF56" s="65"/>
      <c r="PG56" s="65"/>
      <c r="PH56" s="65"/>
      <c r="PI56" s="65"/>
      <c r="PJ56" s="65"/>
      <c r="PK56" s="65"/>
      <c r="PL56" s="65"/>
      <c r="PM56" s="65"/>
      <c r="PN56" s="65"/>
      <c r="PO56" s="65"/>
      <c r="PP56" s="65"/>
      <c r="PQ56" s="65"/>
      <c r="PR56" s="65"/>
      <c r="PS56" s="65"/>
      <c r="PT56" s="65"/>
      <c r="PU56" s="65"/>
      <c r="PV56" s="65"/>
      <c r="PW56" s="65"/>
      <c r="PX56" s="65"/>
      <c r="PY56" s="65"/>
      <c r="PZ56" s="65"/>
      <c r="QA56" s="65"/>
      <c r="QB56" s="65"/>
      <c r="QC56" s="65"/>
      <c r="QD56" s="65"/>
      <c r="QE56" s="65"/>
      <c r="QF56" s="65"/>
      <c r="QG56" s="65"/>
      <c r="QH56" s="65"/>
      <c r="QI56" s="65"/>
      <c r="QJ56" s="65"/>
      <c r="QK56" s="65"/>
      <c r="QL56" s="65"/>
      <c r="QM56" s="65"/>
      <c r="QN56" s="65"/>
      <c r="QO56" s="65"/>
      <c r="QP56" s="65"/>
      <c r="QQ56" s="65"/>
      <c r="QR56" s="65"/>
      <c r="QS56" s="65"/>
      <c r="QT56" s="65"/>
      <c r="QU56" s="65"/>
      <c r="QV56" s="65"/>
      <c r="QW56" s="65"/>
      <c r="QX56" s="65"/>
      <c r="QY56" s="65"/>
      <c r="QZ56" s="65"/>
      <c r="RA56" s="65"/>
      <c r="RB56" s="65"/>
      <c r="RC56" s="65"/>
      <c r="RD56" s="65"/>
      <c r="RE56" s="65"/>
      <c r="RF56" s="65"/>
      <c r="RG56" s="65"/>
      <c r="RH56" s="65"/>
      <c r="RI56" s="65"/>
      <c r="RJ56" s="65"/>
      <c r="RK56" s="65"/>
      <c r="RL56" s="65"/>
      <c r="RM56" s="65"/>
      <c r="RN56" s="65"/>
      <c r="RO56" s="65"/>
      <c r="RP56" s="65"/>
      <c r="RQ56" s="65"/>
      <c r="RR56" s="65"/>
      <c r="RS56" s="65"/>
      <c r="RT56" s="65"/>
      <c r="RU56" s="65"/>
      <c r="RV56" s="65"/>
      <c r="RW56" s="65"/>
      <c r="RX56" s="65"/>
      <c r="RY56" s="65"/>
      <c r="RZ56" s="65"/>
      <c r="SA56" s="65"/>
      <c r="SB56" s="65"/>
      <c r="SC56" s="65"/>
      <c r="SD56" s="65"/>
      <c r="SE56" s="65"/>
      <c r="SF56" s="65"/>
      <c r="SG56" s="65"/>
      <c r="SH56" s="65"/>
      <c r="SI56" s="65"/>
      <c r="SJ56" s="65"/>
      <c r="SK56" s="65"/>
      <c r="SL56" s="65"/>
      <c r="SM56" s="65"/>
      <c r="SN56" s="65"/>
      <c r="SO56" s="65"/>
      <c r="SP56" s="65"/>
      <c r="SQ56" s="65"/>
      <c r="SR56" s="65"/>
      <c r="SS56" s="65"/>
      <c r="ST56" s="65"/>
      <c r="SU56" s="65"/>
      <c r="SV56" s="65"/>
      <c r="SW56" s="65"/>
      <c r="SX56" s="65"/>
      <c r="SY56" s="65"/>
      <c r="SZ56" s="65"/>
      <c r="TA56" s="65"/>
      <c r="TB56" s="65"/>
      <c r="TC56" s="65"/>
      <c r="TD56" s="65"/>
      <c r="TE56" s="65"/>
      <c r="TF56" s="65"/>
      <c r="TG56" s="65"/>
      <c r="TH56" s="65"/>
      <c r="TI56" s="65"/>
      <c r="TJ56" s="65"/>
      <c r="TK56" s="65"/>
      <c r="TL56" s="65"/>
      <c r="TM56" s="65"/>
      <c r="TN56" s="65"/>
      <c r="TO56" s="65"/>
      <c r="TP56" s="65"/>
      <c r="TQ56" s="65"/>
      <c r="TR56" s="65"/>
      <c r="TS56" s="65"/>
      <c r="TT56" s="65"/>
      <c r="TU56" s="65"/>
      <c r="TV56" s="65"/>
      <c r="TW56" s="65"/>
      <c r="TX56" s="65"/>
      <c r="TY56" s="65"/>
      <c r="TZ56" s="65"/>
      <c r="UA56" s="65"/>
      <c r="UB56" s="65"/>
      <c r="UC56" s="65"/>
      <c r="UD56" s="65"/>
      <c r="UE56" s="65"/>
      <c r="UF56" s="65"/>
      <c r="UG56" s="65"/>
      <c r="UH56" s="65"/>
      <c r="UI56" s="65"/>
      <c r="UJ56" s="65"/>
      <c r="UK56" s="65"/>
      <c r="UL56" s="65"/>
      <c r="UM56" s="65"/>
      <c r="UN56" s="65"/>
      <c r="UO56" s="65"/>
      <c r="UP56" s="65"/>
      <c r="UQ56" s="65"/>
      <c r="UR56" s="65"/>
      <c r="US56" s="65"/>
      <c r="UT56" s="65"/>
      <c r="UU56" s="65"/>
      <c r="UV56" s="65"/>
      <c r="UW56" s="65"/>
      <c r="UX56" s="65"/>
      <c r="UY56" s="65"/>
      <c r="UZ56" s="65"/>
      <c r="VA56" s="65"/>
      <c r="VB56" s="65"/>
      <c r="VC56" s="65"/>
      <c r="VD56" s="65"/>
      <c r="VE56" s="65"/>
      <c r="VF56" s="65"/>
      <c r="VG56" s="65"/>
      <c r="VH56" s="65"/>
      <c r="VI56" s="65"/>
      <c r="VJ56" s="65"/>
      <c r="VK56" s="65"/>
      <c r="VL56" s="65"/>
      <c r="VM56" s="65"/>
      <c r="VN56" s="65"/>
      <c r="VO56" s="65"/>
      <c r="VP56" s="65"/>
      <c r="VQ56" s="65"/>
      <c r="VR56" s="65"/>
      <c r="VS56" s="65"/>
      <c r="VT56" s="65"/>
      <c r="VU56" s="65"/>
      <c r="VV56" s="65"/>
      <c r="VW56" s="65"/>
      <c r="VX56" s="65"/>
      <c r="VY56" s="65"/>
      <c r="VZ56" s="65"/>
      <c r="WA56" s="65"/>
      <c r="WB56" s="65"/>
      <c r="WC56" s="65"/>
      <c r="WD56" s="65"/>
      <c r="WE56" s="65"/>
      <c r="WF56" s="65"/>
      <c r="WG56" s="65"/>
      <c r="WH56" s="65"/>
      <c r="WI56" s="65"/>
      <c r="WJ56" s="65"/>
      <c r="WK56" s="65"/>
      <c r="WL56" s="65"/>
      <c r="WM56" s="65"/>
      <c r="WN56" s="65"/>
      <c r="WO56" s="65"/>
      <c r="WP56" s="65"/>
      <c r="WQ56" s="65"/>
      <c r="WR56" s="65"/>
      <c r="WS56" s="65"/>
      <c r="WT56" s="65"/>
      <c r="WU56" s="65"/>
      <c r="WV56" s="65"/>
      <c r="WW56" s="65"/>
      <c r="WX56" s="65"/>
      <c r="WY56" s="65"/>
      <c r="WZ56" s="65"/>
      <c r="XA56" s="65"/>
      <c r="XB56" s="65"/>
      <c r="XC56" s="65"/>
      <c r="XD56" s="65"/>
      <c r="XE56" s="65"/>
      <c r="XF56" s="65"/>
      <c r="XG56" s="65"/>
      <c r="XH56" s="65"/>
      <c r="XI56" s="65"/>
      <c r="XJ56" s="65"/>
      <c r="XK56" s="65"/>
      <c r="XL56" s="65"/>
      <c r="XM56" s="65"/>
      <c r="XN56" s="65"/>
      <c r="XO56" s="65"/>
      <c r="XP56" s="65"/>
      <c r="XQ56" s="65"/>
      <c r="XR56" s="65"/>
      <c r="XS56" s="65"/>
      <c r="XT56" s="65"/>
      <c r="XU56" s="65"/>
      <c r="XV56" s="65"/>
      <c r="XW56" s="65"/>
      <c r="XX56" s="65"/>
      <c r="XY56" s="65"/>
      <c r="XZ56" s="65"/>
      <c r="YA56" s="65"/>
      <c r="YB56" s="65"/>
      <c r="YC56" s="65"/>
      <c r="YD56" s="65"/>
      <c r="YE56" s="65"/>
      <c r="YF56" s="65"/>
      <c r="YG56" s="65"/>
      <c r="YH56" s="65"/>
      <c r="YI56" s="65"/>
      <c r="YJ56" s="65"/>
      <c r="YK56" s="65"/>
      <c r="YL56" s="65"/>
      <c r="YM56" s="65"/>
      <c r="YN56" s="65"/>
      <c r="YO56" s="65"/>
      <c r="YP56" s="65"/>
      <c r="YQ56" s="65"/>
      <c r="YR56" s="65"/>
      <c r="YS56" s="65"/>
      <c r="YT56" s="65"/>
      <c r="YU56" s="65"/>
      <c r="YV56" s="65"/>
      <c r="YW56" s="65"/>
      <c r="YX56" s="65"/>
      <c r="YY56" s="65"/>
      <c r="YZ56" s="65"/>
      <c r="ZA56" s="65"/>
      <c r="ZB56" s="65"/>
      <c r="ZC56" s="65"/>
      <c r="ZD56" s="65"/>
      <c r="ZE56" s="65"/>
      <c r="ZF56" s="65"/>
      <c r="ZG56" s="65"/>
      <c r="ZH56" s="65"/>
      <c r="ZI56" s="65"/>
      <c r="ZJ56" s="65"/>
      <c r="ZK56" s="65"/>
      <c r="ZL56" s="65"/>
      <c r="ZM56" s="65"/>
      <c r="ZN56" s="65"/>
      <c r="ZO56" s="65"/>
      <c r="ZP56" s="65"/>
      <c r="ZQ56" s="65"/>
      <c r="ZR56" s="65"/>
      <c r="ZS56" s="65"/>
      <c r="ZT56" s="65"/>
      <c r="ZU56" s="65"/>
      <c r="ZV56" s="65"/>
      <c r="ZW56" s="65"/>
      <c r="ZX56" s="65"/>
      <c r="ZY56" s="65"/>
      <c r="ZZ56" s="65"/>
      <c r="AAA56" s="65"/>
      <c r="AAB56" s="65"/>
      <c r="AAC56" s="65"/>
      <c r="AAD56" s="65"/>
      <c r="AAE56" s="65"/>
      <c r="AAF56" s="65"/>
      <c r="AAG56" s="65"/>
      <c r="AAH56" s="65"/>
      <c r="AAI56" s="65"/>
      <c r="AAJ56" s="65"/>
      <c r="AAK56" s="65"/>
      <c r="AAL56" s="65"/>
      <c r="AAM56" s="65"/>
      <c r="AAN56" s="65"/>
      <c r="AAO56" s="65"/>
      <c r="AAP56" s="65"/>
      <c r="AAQ56" s="65"/>
      <c r="AAR56" s="65"/>
      <c r="AAS56" s="65"/>
      <c r="AAT56" s="65"/>
      <c r="AAU56" s="65"/>
      <c r="AAV56" s="65"/>
      <c r="AAW56" s="65"/>
      <c r="AAX56" s="65"/>
      <c r="AAY56" s="65"/>
      <c r="AAZ56" s="65"/>
      <c r="ABA56" s="65"/>
      <c r="ABB56" s="65"/>
      <c r="ABC56" s="65"/>
      <c r="ABD56" s="65"/>
      <c r="ABE56" s="65"/>
      <c r="ABF56" s="65"/>
      <c r="ABG56" s="65"/>
      <c r="ABH56" s="65"/>
      <c r="ABI56" s="65"/>
      <c r="ABJ56" s="65"/>
      <c r="ABK56" s="65"/>
      <c r="ABL56" s="65"/>
      <c r="ABM56" s="65"/>
      <c r="ABN56" s="65"/>
      <c r="ABO56" s="65"/>
      <c r="ABP56" s="65"/>
      <c r="ABQ56" s="65"/>
      <c r="ABR56" s="65"/>
      <c r="ABS56" s="65"/>
      <c r="ABT56" s="65"/>
      <c r="ABU56" s="65"/>
      <c r="ABV56" s="65"/>
      <c r="ABW56" s="65"/>
      <c r="ABX56" s="65"/>
      <c r="ABY56" s="65"/>
      <c r="ABZ56" s="65"/>
      <c r="ACA56" s="65"/>
      <c r="ACB56" s="65"/>
      <c r="ACC56" s="65"/>
      <c r="ACD56" s="65"/>
      <c r="ACE56" s="65"/>
      <c r="ACF56" s="65"/>
      <c r="ACG56" s="65"/>
      <c r="ACH56" s="65"/>
      <c r="ACI56" s="65"/>
      <c r="ACJ56" s="65"/>
      <c r="ACK56" s="65"/>
      <c r="ACL56" s="65"/>
      <c r="ACM56" s="65"/>
      <c r="ACN56" s="65"/>
      <c r="ACO56" s="65"/>
      <c r="ACP56" s="65"/>
      <c r="ACQ56" s="65"/>
      <c r="ACR56" s="65"/>
      <c r="ACS56" s="65"/>
      <c r="ACT56" s="65"/>
      <c r="ACU56" s="65"/>
      <c r="ACV56" s="65"/>
      <c r="ACW56" s="65"/>
      <c r="ACX56" s="65"/>
      <c r="ACY56" s="65"/>
      <c r="ACZ56" s="65"/>
      <c r="ADA56" s="65"/>
      <c r="ADB56" s="65"/>
      <c r="ADC56" s="65"/>
      <c r="ADD56" s="65"/>
      <c r="ADE56" s="65"/>
      <c r="ADF56" s="65"/>
      <c r="ADG56" s="65"/>
      <c r="ADH56" s="65"/>
      <c r="ADI56" s="65"/>
      <c r="ADJ56" s="65"/>
      <c r="ADK56" s="65"/>
      <c r="ADL56" s="65"/>
      <c r="ADM56" s="65"/>
      <c r="ADN56" s="65"/>
      <c r="ADO56" s="65"/>
      <c r="ADP56" s="65"/>
      <c r="ADQ56" s="65"/>
      <c r="ADR56" s="65"/>
      <c r="ADS56" s="65"/>
      <c r="ADT56" s="65"/>
      <c r="ADU56" s="65"/>
      <c r="ADV56" s="65"/>
      <c r="ADW56" s="65"/>
      <c r="ADX56" s="65"/>
      <c r="ADY56" s="65"/>
      <c r="ADZ56" s="65"/>
      <c r="AEA56" s="65"/>
      <c r="AEB56" s="65"/>
      <c r="AEC56" s="65"/>
      <c r="AED56" s="65"/>
      <c r="AEE56" s="65"/>
      <c r="AEF56" s="65"/>
      <c r="AEG56" s="65"/>
      <c r="AEH56" s="65"/>
      <c r="AEI56" s="65"/>
      <c r="AEJ56" s="65"/>
      <c r="AEK56" s="65"/>
      <c r="AEL56" s="65"/>
      <c r="AEM56" s="65"/>
      <c r="AEN56" s="65"/>
      <c r="AEO56" s="65"/>
      <c r="AEP56" s="65"/>
      <c r="AEQ56" s="65"/>
      <c r="AER56" s="65"/>
      <c r="AES56" s="65"/>
      <c r="AET56" s="65"/>
      <c r="AEU56" s="65"/>
      <c r="AEV56" s="65"/>
      <c r="AEW56" s="65"/>
      <c r="AEX56" s="65"/>
      <c r="AEY56" s="65"/>
      <c r="AEZ56" s="65"/>
      <c r="AFA56" s="65"/>
      <c r="AFB56" s="65"/>
      <c r="AFC56" s="65"/>
      <c r="AFD56" s="65"/>
      <c r="AFE56" s="65"/>
      <c r="AFF56" s="65"/>
      <c r="AFG56" s="65"/>
      <c r="AFH56" s="65"/>
      <c r="AFI56" s="65"/>
      <c r="AFJ56" s="65"/>
      <c r="AFK56" s="65"/>
      <c r="AFL56" s="65"/>
      <c r="AFM56" s="65"/>
      <c r="AFN56" s="65"/>
      <c r="AFO56" s="65"/>
      <c r="AFP56" s="65"/>
      <c r="AFQ56" s="65"/>
      <c r="AFR56" s="65"/>
      <c r="AFS56" s="65"/>
      <c r="AFT56" s="65"/>
      <c r="AFU56" s="65"/>
      <c r="AFV56" s="65"/>
      <c r="AFW56" s="65"/>
      <c r="AFX56" s="65"/>
      <c r="AFY56" s="65"/>
      <c r="AFZ56" s="65"/>
      <c r="AGA56" s="65"/>
      <c r="AGB56" s="65"/>
      <c r="AGC56" s="65"/>
      <c r="AGD56" s="65"/>
      <c r="AGE56" s="65"/>
      <c r="AGF56" s="65"/>
      <c r="AGG56" s="65"/>
      <c r="AGH56" s="65"/>
      <c r="AGI56" s="65"/>
      <c r="AGJ56" s="65"/>
      <c r="AGK56" s="65"/>
      <c r="AGL56" s="65"/>
      <c r="AGM56" s="65"/>
      <c r="AGN56" s="65"/>
      <c r="AGO56" s="65"/>
      <c r="AGP56" s="65"/>
      <c r="AGQ56" s="65"/>
      <c r="AGR56" s="65"/>
      <c r="AGS56" s="65"/>
      <c r="AGT56" s="65"/>
      <c r="AGU56" s="65"/>
      <c r="AGV56" s="65"/>
      <c r="AGW56" s="65"/>
      <c r="AGX56" s="65"/>
      <c r="AGY56" s="65"/>
      <c r="AGZ56" s="65"/>
      <c r="AHA56" s="65"/>
      <c r="AHB56" s="65"/>
      <c r="AHC56" s="65"/>
      <c r="AHD56" s="65"/>
      <c r="AHE56" s="65"/>
      <c r="AHF56" s="65"/>
      <c r="AHG56" s="65"/>
      <c r="AHH56" s="65"/>
      <c r="AHI56" s="65"/>
      <c r="AHJ56" s="65"/>
      <c r="AHK56" s="65"/>
      <c r="AHL56" s="65"/>
      <c r="AHM56" s="65"/>
      <c r="AHN56" s="65"/>
      <c r="AHO56" s="65"/>
      <c r="AHP56" s="65"/>
      <c r="AHQ56" s="65"/>
      <c r="AHR56" s="65"/>
      <c r="AHS56" s="65"/>
      <c r="AHT56" s="65"/>
      <c r="AHU56" s="65"/>
      <c r="AHV56" s="65"/>
      <c r="AHW56" s="65"/>
      <c r="AHX56" s="65"/>
      <c r="AHY56" s="65"/>
      <c r="AHZ56" s="65"/>
      <c r="AIA56" s="65"/>
      <c r="AIB56" s="65"/>
      <c r="AIC56" s="65"/>
      <c r="AID56" s="65"/>
      <c r="AIE56" s="65"/>
      <c r="AIF56" s="65"/>
      <c r="AIG56" s="65"/>
      <c r="AIH56" s="65"/>
      <c r="AII56" s="65"/>
      <c r="AIJ56" s="65"/>
      <c r="AIK56" s="65"/>
      <c r="AIL56" s="65"/>
      <c r="AIM56" s="65"/>
      <c r="AIN56" s="65"/>
      <c r="AIO56" s="65"/>
      <c r="AIP56" s="65"/>
      <c r="AIQ56" s="65"/>
      <c r="AIR56" s="65"/>
      <c r="AIS56" s="65"/>
      <c r="AIT56" s="65"/>
      <c r="AIU56" s="65"/>
      <c r="AIV56" s="65"/>
      <c r="AIW56" s="65"/>
      <c r="AIX56" s="65"/>
      <c r="AIY56" s="65"/>
      <c r="AIZ56" s="65"/>
      <c r="AJA56" s="65"/>
      <c r="AJB56" s="65"/>
      <c r="AJC56" s="65"/>
      <c r="AJD56" s="65"/>
      <c r="AJE56" s="65"/>
      <c r="AJF56" s="65"/>
      <c r="AJG56" s="65"/>
      <c r="AJH56" s="65"/>
      <c r="AJI56" s="65"/>
      <c r="AJJ56" s="65"/>
      <c r="AJK56" s="65"/>
      <c r="AJL56" s="65"/>
      <c r="AJM56" s="65"/>
      <c r="AJN56" s="65"/>
      <c r="AJO56" s="65"/>
      <c r="AJP56" s="65"/>
      <c r="AJQ56" s="65"/>
      <c r="AJR56" s="65"/>
      <c r="AJS56" s="65"/>
      <c r="AJT56" s="65"/>
      <c r="AJU56" s="65"/>
      <c r="AJV56" s="65"/>
      <c r="AJW56" s="65"/>
      <c r="AJX56" s="65"/>
      <c r="AJY56" s="65"/>
      <c r="AJZ56" s="65"/>
      <c r="AKA56" s="65"/>
      <c r="AKB56" s="65"/>
      <c r="AKC56" s="65"/>
      <c r="AKD56" s="65"/>
      <c r="AKE56" s="65"/>
      <c r="AKF56" s="65"/>
      <c r="AKG56" s="65"/>
      <c r="AKH56" s="65"/>
      <c r="AKI56" s="65"/>
      <c r="AKJ56" s="65"/>
      <c r="AKK56" s="65"/>
      <c r="AKL56" s="65"/>
      <c r="AKM56" s="65"/>
      <c r="AKN56" s="65"/>
      <c r="AKO56" s="65"/>
      <c r="AKP56" s="65"/>
      <c r="AKQ56" s="65"/>
      <c r="AKR56" s="65"/>
      <c r="AKS56" s="65"/>
      <c r="AKT56" s="65"/>
      <c r="AKU56" s="65"/>
      <c r="AKV56" s="65"/>
      <c r="AKW56" s="65"/>
      <c r="AKX56" s="65"/>
      <c r="AKY56" s="65"/>
      <c r="AKZ56" s="65"/>
      <c r="ALA56" s="65"/>
      <c r="ALB56" s="65"/>
      <c r="ALC56" s="65"/>
      <c r="ALD56" s="65"/>
      <c r="ALE56" s="65"/>
      <c r="ALF56" s="65"/>
      <c r="ALG56" s="65"/>
      <c r="ALH56" s="65"/>
      <c r="ALI56" s="65"/>
      <c r="ALJ56" s="65"/>
      <c r="ALK56" s="65"/>
      <c r="ALL56" s="65"/>
      <c r="ALM56" s="65"/>
      <c r="ALN56" s="65"/>
      <c r="ALO56" s="65"/>
      <c r="ALP56" s="65"/>
      <c r="ALQ56" s="65"/>
      <c r="ALR56" s="65"/>
      <c r="ALS56" s="65"/>
      <c r="ALT56" s="65"/>
      <c r="ALU56" s="65"/>
      <c r="ALV56" s="65"/>
      <c r="ALW56" s="65"/>
      <c r="ALX56" s="65"/>
      <c r="ALY56" s="65"/>
      <c r="ALZ56" s="65"/>
      <c r="AMA56" s="65"/>
      <c r="AMB56" s="65"/>
      <c r="AMC56" s="65"/>
      <c r="AMD56" s="65"/>
      <c r="AME56" s="65"/>
      <c r="AMF56" s="65"/>
      <c r="AMG56" s="65"/>
      <c r="AMH56" s="65"/>
      <c r="AMI56" s="65"/>
      <c r="AMJ56" s="65"/>
      <c r="AMK56" s="65"/>
      <c r="AML56" s="65"/>
      <c r="AMM56" s="65"/>
      <c r="AMN56" s="65"/>
      <c r="AMO56" s="65"/>
      <c r="AMP56" s="65"/>
      <c r="AMQ56" s="65"/>
      <c r="AMR56" s="65"/>
      <c r="AMS56" s="65"/>
      <c r="AMT56" s="65"/>
      <c r="AMU56" s="65"/>
      <c r="AMV56" s="65"/>
      <c r="AMW56" s="65"/>
      <c r="AMX56" s="65"/>
      <c r="AMY56" s="65"/>
      <c r="AMZ56" s="65"/>
      <c r="ANA56" s="65"/>
      <c r="ANB56" s="65"/>
      <c r="ANC56" s="65"/>
      <c r="AND56" s="65"/>
      <c r="ANE56" s="65"/>
      <c r="ANF56" s="65"/>
      <c r="ANG56" s="65"/>
      <c r="ANH56" s="65"/>
      <c r="ANI56" s="65"/>
      <c r="ANJ56" s="65"/>
      <c r="ANK56" s="65"/>
      <c r="ANL56" s="65"/>
      <c r="ANM56" s="65"/>
      <c r="ANN56" s="65"/>
      <c r="ANO56" s="65"/>
      <c r="ANP56" s="65"/>
      <c r="ANQ56" s="65"/>
      <c r="ANR56" s="65"/>
      <c r="ANS56" s="65"/>
      <c r="ANT56" s="65"/>
      <c r="ANU56" s="65"/>
      <c r="ANV56" s="65"/>
      <c r="ANW56" s="65"/>
      <c r="ANX56" s="65"/>
      <c r="ANY56" s="65"/>
      <c r="ANZ56" s="65"/>
      <c r="AOA56" s="65"/>
      <c r="AOB56" s="65"/>
      <c r="AOC56" s="65"/>
      <c r="AOD56" s="65"/>
      <c r="AOE56" s="65"/>
      <c r="AOF56" s="65"/>
      <c r="AOG56" s="65"/>
      <c r="AOH56" s="65"/>
      <c r="AOI56" s="65"/>
      <c r="AOJ56" s="65"/>
      <c r="AOK56" s="65"/>
      <c r="AOL56" s="65"/>
      <c r="AOM56" s="65"/>
      <c r="AON56" s="65"/>
      <c r="AOO56" s="65"/>
    </row>
    <row r="57" spans="1:1081" ht="24.95" customHeight="1" x14ac:dyDescent="0.55000000000000004">
      <c r="A57" s="224"/>
      <c r="B57" s="39"/>
      <c r="C57" s="75"/>
      <c r="D57" s="53"/>
      <c r="E57" s="53"/>
      <c r="F57" s="53"/>
      <c r="G57" s="53"/>
      <c r="H57" s="53"/>
      <c r="I57" s="54"/>
      <c r="J57" s="76"/>
      <c r="K57" s="106"/>
      <c r="L57" s="106"/>
      <c r="M57" s="106"/>
      <c r="N57" s="106"/>
      <c r="O57" s="106"/>
      <c r="P57" s="107"/>
      <c r="Q57" s="107"/>
      <c r="R57" s="106"/>
      <c r="S57" s="106"/>
      <c r="T57" s="106"/>
      <c r="U57" s="106"/>
      <c r="V57" s="106"/>
      <c r="W57" s="107"/>
      <c r="X57" s="107"/>
      <c r="Y57" s="106"/>
      <c r="Z57" s="106"/>
      <c r="AA57" s="106"/>
      <c r="AB57" s="106"/>
      <c r="AC57" s="106"/>
      <c r="AD57" s="107"/>
      <c r="AE57" s="107"/>
      <c r="AF57" s="106"/>
      <c r="AG57" s="106"/>
      <c r="AH57" s="106"/>
      <c r="AI57" s="106"/>
      <c r="AJ57" s="106"/>
      <c r="AK57" s="107"/>
      <c r="AL57" s="107"/>
      <c r="AM57" s="106"/>
      <c r="AN57" s="106"/>
      <c r="AO57" s="106"/>
      <c r="AP57" s="106"/>
      <c r="AQ57" s="106"/>
      <c r="AR57" s="107"/>
      <c r="AS57" s="107"/>
      <c r="AT57" s="106"/>
      <c r="AU57" s="106"/>
      <c r="AV57" s="106"/>
      <c r="AW57" s="106"/>
      <c r="AX57" s="106"/>
      <c r="AY57" s="107"/>
      <c r="AZ57" s="107"/>
      <c r="BA57" s="108"/>
      <c r="BB57" s="109"/>
      <c r="BC57" s="106"/>
      <c r="BD57" s="106"/>
      <c r="BE57" s="106"/>
      <c r="BF57" s="107"/>
      <c r="BG57" s="142"/>
      <c r="BH57" s="110"/>
      <c r="BI57" s="110"/>
      <c r="BJ57" s="110"/>
      <c r="BK57" s="110"/>
      <c r="BL57" s="110"/>
      <c r="BM57" s="110"/>
      <c r="BN57" s="110"/>
      <c r="BO57" s="110"/>
      <c r="BP57" s="110"/>
      <c r="BQ57" s="110"/>
      <c r="BR57" s="110"/>
      <c r="BS57" s="110"/>
      <c r="BT57" s="110"/>
      <c r="BU57" s="110"/>
      <c r="BV57" s="110"/>
      <c r="BW57" s="110"/>
      <c r="BX57" s="110"/>
      <c r="BY57" s="110"/>
      <c r="BZ57" s="110"/>
      <c r="CA57" s="110"/>
      <c r="CB57" s="110"/>
      <c r="CC57" s="110"/>
      <c r="CD57" s="110"/>
      <c r="CE57" s="110"/>
      <c r="CF57" s="110"/>
      <c r="CG57" s="110"/>
      <c r="CH57" s="110"/>
      <c r="CI57" s="110"/>
      <c r="CJ57" s="110"/>
      <c r="CK57" s="110"/>
      <c r="CL57" s="110"/>
      <c r="CM57" s="110"/>
      <c r="CN57" s="110"/>
      <c r="CO57" s="110"/>
      <c r="CP57" s="110"/>
      <c r="CQ57" s="110"/>
      <c r="CR57" s="110"/>
      <c r="CS57" s="110"/>
      <c r="CT57" s="110"/>
      <c r="CU57" s="110"/>
      <c r="CV57" s="110"/>
      <c r="CW57" s="110"/>
      <c r="CX57" s="110"/>
      <c r="CY57" s="110"/>
      <c r="CZ57" s="110"/>
      <c r="DA57" s="110"/>
      <c r="DB57" s="110"/>
      <c r="DC57" s="110"/>
      <c r="DD57" s="110"/>
      <c r="DE57" s="110"/>
      <c r="DF57" s="110"/>
      <c r="DG57" s="110"/>
      <c r="DH57" s="110"/>
      <c r="DI57" s="110"/>
      <c r="DJ57" s="110"/>
      <c r="DK57" s="110"/>
      <c r="DL57" s="110"/>
      <c r="DM57" s="110"/>
      <c r="DN57" s="110"/>
      <c r="DO57" s="110"/>
      <c r="DP57" s="110"/>
      <c r="DQ57" s="110"/>
      <c r="DR57" s="110"/>
      <c r="DS57" s="110"/>
      <c r="DT57" s="110"/>
      <c r="DU57" s="110"/>
      <c r="DV57" s="110"/>
      <c r="DW57" s="110"/>
      <c r="DX57" s="110"/>
      <c r="DY57" s="110"/>
      <c r="DZ57" s="110"/>
      <c r="EA57" s="110"/>
      <c r="EB57" s="110"/>
      <c r="EC57" s="110"/>
      <c r="ED57" s="110"/>
      <c r="EE57" s="110"/>
      <c r="EF57" s="110"/>
      <c r="EG57" s="110"/>
      <c r="EH57" s="110"/>
      <c r="EI57" s="110"/>
      <c r="EJ57" s="110"/>
      <c r="EK57" s="110"/>
      <c r="EL57" s="110"/>
      <c r="EM57" s="110"/>
      <c r="EN57" s="157"/>
      <c r="EO57" s="157"/>
      <c r="EP57" s="157"/>
      <c r="EQ57" s="157"/>
      <c r="ER57" s="157"/>
      <c r="ES57" s="157"/>
      <c r="ET57" s="157"/>
      <c r="EU57" s="157"/>
      <c r="EV57" s="157"/>
      <c r="EW57" s="39"/>
      <c r="EX57" s="224"/>
      <c r="EY57" s="51"/>
      <c r="EZ57" s="51"/>
      <c r="FA57" s="51"/>
      <c r="FB57" s="51"/>
      <c r="FC57" s="51"/>
      <c r="FD57" s="51"/>
      <c r="FE57" s="51"/>
      <c r="FF57" s="51"/>
      <c r="FG57" s="51"/>
      <c r="FH57" s="51"/>
      <c r="FI57" s="51"/>
      <c r="FJ57" s="51"/>
      <c r="FK57" s="51"/>
      <c r="FL57" s="51"/>
      <c r="FM57" s="51"/>
      <c r="FN57" s="51"/>
      <c r="FO57" s="51"/>
      <c r="FP57" s="51"/>
      <c r="FQ57" s="51"/>
      <c r="FR57" s="51"/>
      <c r="FS57" s="51"/>
      <c r="FT57" s="51"/>
      <c r="FU57" s="51"/>
      <c r="FV57" s="51"/>
      <c r="FW57" s="51"/>
      <c r="FX57" s="51"/>
      <c r="FY57" s="51"/>
      <c r="FZ57" s="51"/>
      <c r="GA57" s="51"/>
      <c r="GB57" s="51"/>
      <c r="GC57" s="51"/>
      <c r="GD57" s="51"/>
      <c r="GE57" s="51"/>
      <c r="GF57" s="51"/>
      <c r="GG57" s="51"/>
      <c r="GH57" s="51"/>
      <c r="GI57" s="51"/>
      <c r="GJ57" s="51"/>
      <c r="GK57" s="51"/>
      <c r="GL57" s="51"/>
      <c r="GM57" s="51"/>
      <c r="GN57" s="51"/>
      <c r="GO57" s="51"/>
      <c r="GP57" s="51"/>
      <c r="GQ57" s="51"/>
      <c r="GR57" s="51"/>
      <c r="GS57" s="51"/>
      <c r="GT57" s="51"/>
      <c r="GU57" s="51"/>
      <c r="GV57" s="51"/>
      <c r="GW57" s="51"/>
      <c r="GX57" s="51"/>
      <c r="GY57" s="51"/>
      <c r="GZ57" s="51"/>
      <c r="HA57" s="51"/>
      <c r="HB57" s="51"/>
      <c r="HC57" s="51"/>
      <c r="HD57" s="51"/>
      <c r="HE57" s="51"/>
      <c r="HF57" s="51"/>
      <c r="HG57" s="51"/>
      <c r="HH57" s="51"/>
      <c r="HI57" s="51"/>
      <c r="HJ57" s="51"/>
      <c r="HK57" s="51"/>
      <c r="HL57" s="51"/>
      <c r="HM57" s="51"/>
      <c r="HN57" s="51"/>
      <c r="HO57" s="51"/>
      <c r="HP57" s="51"/>
      <c r="HQ57" s="51"/>
      <c r="HR57" s="51"/>
      <c r="HS57" s="51"/>
      <c r="HT57" s="51"/>
      <c r="HU57" s="51"/>
      <c r="HV57" s="51"/>
      <c r="HW57" s="51"/>
      <c r="HX57" s="51"/>
      <c r="HY57" s="51"/>
      <c r="HZ57" s="51"/>
      <c r="IA57" s="51"/>
      <c r="IB57" s="51"/>
      <c r="IC57" s="51"/>
      <c r="ID57" s="51"/>
      <c r="IE57" s="51"/>
      <c r="IF57" s="51"/>
      <c r="IG57" s="51"/>
      <c r="IH57" s="51"/>
      <c r="II57" s="51"/>
      <c r="IJ57" s="51"/>
      <c r="IK57" s="51"/>
      <c r="IL57" s="51"/>
      <c r="IM57" s="51"/>
      <c r="IN57" s="51"/>
      <c r="IO57" s="51"/>
      <c r="IP57" s="51"/>
      <c r="IQ57" s="51"/>
      <c r="IR57" s="51"/>
      <c r="IS57" s="51"/>
      <c r="IT57" s="51"/>
      <c r="IU57" s="51"/>
      <c r="IV57" s="51"/>
      <c r="IW57" s="51"/>
      <c r="IX57" s="51"/>
      <c r="IY57" s="51"/>
      <c r="IZ57" s="51"/>
      <c r="JA57" s="51"/>
      <c r="JB57" s="51"/>
      <c r="JC57" s="51"/>
      <c r="JD57" s="51"/>
      <c r="JE57" s="51"/>
      <c r="JF57" s="51"/>
      <c r="JG57" s="51"/>
      <c r="JH57" s="51"/>
      <c r="JI57" s="51"/>
      <c r="JJ57" s="51"/>
      <c r="JK57" s="51"/>
      <c r="JL57" s="51"/>
      <c r="JM57" s="51"/>
      <c r="JN57" s="51"/>
      <c r="JO57" s="51"/>
      <c r="JP57" s="51"/>
      <c r="JQ57" s="51"/>
      <c r="JR57" s="51"/>
      <c r="JS57" s="51"/>
      <c r="JT57" s="51"/>
      <c r="JU57" s="51"/>
      <c r="JV57" s="51"/>
      <c r="JW57" s="51"/>
      <c r="JX57" s="51"/>
      <c r="JY57" s="51"/>
      <c r="JZ57" s="51"/>
      <c r="KA57" s="51"/>
      <c r="KB57" s="51"/>
      <c r="KC57" s="51"/>
      <c r="KD57" s="51"/>
      <c r="KE57" s="51"/>
      <c r="KF57" s="51"/>
      <c r="KG57" s="51"/>
      <c r="KH57" s="51"/>
      <c r="KI57" s="51"/>
      <c r="KJ57" s="51"/>
      <c r="KK57" s="51"/>
      <c r="KL57" s="51"/>
      <c r="KM57" s="51"/>
      <c r="KN57" s="51"/>
    </row>
    <row r="58" spans="1:1081" ht="24.95" customHeight="1" x14ac:dyDescent="0.55000000000000004">
      <c r="A58" s="224"/>
      <c r="B58" s="39"/>
      <c r="C58" s="85"/>
      <c r="D58" s="86"/>
      <c r="E58" s="86"/>
      <c r="F58" s="86"/>
      <c r="G58" s="86"/>
      <c r="H58" s="86"/>
      <c r="I58" s="111"/>
      <c r="J58" s="112"/>
      <c r="K58" s="106"/>
      <c r="L58" s="106"/>
      <c r="M58" s="106"/>
      <c r="N58" s="106"/>
      <c r="O58" s="106"/>
      <c r="P58" s="107"/>
      <c r="Q58" s="107"/>
      <c r="R58" s="106"/>
      <c r="S58" s="106"/>
      <c r="T58" s="106"/>
      <c r="U58" s="106"/>
      <c r="V58" s="106"/>
      <c r="W58" s="107"/>
      <c r="X58" s="107"/>
      <c r="Y58" s="106"/>
      <c r="Z58" s="106"/>
      <c r="AA58" s="106"/>
      <c r="AB58" s="106"/>
      <c r="AC58" s="106"/>
      <c r="AD58" s="107"/>
      <c r="AE58" s="107"/>
      <c r="AF58" s="106"/>
      <c r="AG58" s="106"/>
      <c r="AH58" s="106"/>
      <c r="AI58" s="106"/>
      <c r="AJ58" s="106"/>
      <c r="AK58" s="107"/>
      <c r="AL58" s="107"/>
      <c r="AM58" s="106"/>
      <c r="AN58" s="106"/>
      <c r="AO58" s="106"/>
      <c r="AP58" s="106"/>
      <c r="AQ58" s="106"/>
      <c r="AR58" s="107"/>
      <c r="AS58" s="107"/>
      <c r="AT58" s="106"/>
      <c r="AU58" s="106"/>
      <c r="AV58" s="106"/>
      <c r="AW58" s="106"/>
      <c r="AX58" s="106"/>
      <c r="AY58" s="107"/>
      <c r="AZ58" s="107"/>
      <c r="BA58" s="108"/>
      <c r="BB58" s="109"/>
      <c r="BC58" s="106"/>
      <c r="BD58" s="106"/>
      <c r="BE58" s="106"/>
      <c r="BF58" s="107"/>
      <c r="BG58" s="143"/>
      <c r="BH58" s="110"/>
      <c r="BI58" s="110"/>
      <c r="BJ58" s="110"/>
      <c r="BK58" s="110"/>
      <c r="BL58" s="110"/>
      <c r="BM58" s="110"/>
      <c r="BN58" s="110"/>
      <c r="BO58" s="110"/>
      <c r="BP58" s="110"/>
      <c r="BQ58" s="110"/>
      <c r="BR58" s="110"/>
      <c r="BS58" s="110"/>
      <c r="BT58" s="110"/>
      <c r="BU58" s="110"/>
      <c r="BV58" s="110"/>
      <c r="BW58" s="110"/>
      <c r="BX58" s="110"/>
      <c r="BY58" s="110"/>
      <c r="BZ58" s="110"/>
      <c r="CA58" s="110"/>
      <c r="CB58" s="110"/>
      <c r="CC58" s="110"/>
      <c r="CD58" s="110"/>
      <c r="CE58" s="110"/>
      <c r="CF58" s="110"/>
      <c r="CG58" s="110"/>
      <c r="CH58" s="110"/>
      <c r="CI58" s="110"/>
      <c r="CJ58" s="110"/>
      <c r="CK58" s="110"/>
      <c r="CL58" s="110"/>
      <c r="CM58" s="110"/>
      <c r="CN58" s="110"/>
      <c r="CO58" s="110"/>
      <c r="CP58" s="110"/>
      <c r="CQ58" s="110"/>
      <c r="CR58" s="110"/>
      <c r="CS58" s="110"/>
      <c r="CT58" s="110"/>
      <c r="CU58" s="110"/>
      <c r="CV58" s="110"/>
      <c r="CW58" s="110"/>
      <c r="CX58" s="110"/>
      <c r="CY58" s="110"/>
      <c r="CZ58" s="110"/>
      <c r="DA58" s="110"/>
      <c r="DB58" s="110"/>
      <c r="DC58" s="110"/>
      <c r="DD58" s="110"/>
      <c r="DE58" s="110"/>
      <c r="DF58" s="110"/>
      <c r="DG58" s="110"/>
      <c r="DH58" s="110"/>
      <c r="DI58" s="110"/>
      <c r="DJ58" s="110"/>
      <c r="DK58" s="110"/>
      <c r="DL58" s="110"/>
      <c r="DM58" s="110"/>
      <c r="DN58" s="110"/>
      <c r="DO58" s="110"/>
      <c r="DP58" s="110"/>
      <c r="DQ58" s="110"/>
      <c r="DR58" s="110"/>
      <c r="DS58" s="110"/>
      <c r="DT58" s="110"/>
      <c r="DU58" s="110"/>
      <c r="DV58" s="110"/>
      <c r="DW58" s="110"/>
      <c r="DX58" s="110"/>
      <c r="DY58" s="110"/>
      <c r="DZ58" s="110"/>
      <c r="EA58" s="110"/>
      <c r="EB58" s="110"/>
      <c r="EC58" s="110"/>
      <c r="ED58" s="110"/>
      <c r="EE58" s="110"/>
      <c r="EF58" s="110"/>
      <c r="EG58" s="110"/>
      <c r="EH58" s="110"/>
      <c r="EI58" s="110"/>
      <c r="EJ58" s="110"/>
      <c r="EK58" s="110"/>
      <c r="EL58" s="110"/>
      <c r="EM58" s="110"/>
      <c r="EN58" s="157"/>
      <c r="EO58" s="157"/>
      <c r="EP58" s="157"/>
      <c r="EQ58" s="157"/>
      <c r="ER58" s="157"/>
      <c r="ES58" s="157"/>
      <c r="ET58" s="157"/>
      <c r="EU58" s="157"/>
      <c r="EV58" s="157"/>
      <c r="EW58" s="39"/>
      <c r="EX58" s="224"/>
      <c r="EY58" s="51"/>
      <c r="EZ58" s="51"/>
      <c r="FA58" s="51"/>
      <c r="FB58" s="51"/>
      <c r="FC58" s="51"/>
      <c r="FD58" s="51"/>
      <c r="FE58" s="51"/>
      <c r="FF58" s="51"/>
      <c r="FG58" s="51"/>
      <c r="FH58" s="51"/>
      <c r="FI58" s="51"/>
      <c r="FJ58" s="51"/>
      <c r="FK58" s="51"/>
      <c r="FL58" s="51"/>
      <c r="FM58" s="51"/>
      <c r="FN58" s="51"/>
      <c r="FO58" s="51"/>
      <c r="FP58" s="51"/>
      <c r="FQ58" s="51"/>
      <c r="FR58" s="51"/>
      <c r="FS58" s="51"/>
      <c r="FT58" s="51"/>
      <c r="FU58" s="51"/>
      <c r="FV58" s="51"/>
      <c r="FW58" s="51"/>
      <c r="FX58" s="51"/>
      <c r="FY58" s="51"/>
      <c r="FZ58" s="51"/>
      <c r="GA58" s="51"/>
      <c r="GB58" s="51"/>
      <c r="GC58" s="51"/>
      <c r="GD58" s="51"/>
      <c r="GE58" s="51"/>
      <c r="GF58" s="51"/>
      <c r="GG58" s="51"/>
      <c r="GH58" s="51"/>
      <c r="GI58" s="51"/>
      <c r="GJ58" s="51"/>
      <c r="GK58" s="51"/>
      <c r="GL58" s="51"/>
      <c r="GM58" s="51"/>
      <c r="GN58" s="51"/>
      <c r="GO58" s="51"/>
      <c r="GP58" s="51"/>
      <c r="GQ58" s="51"/>
      <c r="GR58" s="51"/>
      <c r="GS58" s="51"/>
      <c r="GT58" s="51"/>
      <c r="GU58" s="51"/>
      <c r="GV58" s="51"/>
      <c r="GW58" s="51"/>
      <c r="GX58" s="51"/>
      <c r="GY58" s="51"/>
      <c r="GZ58" s="51"/>
      <c r="HA58" s="51"/>
      <c r="HB58" s="51"/>
      <c r="HC58" s="51"/>
      <c r="HD58" s="51"/>
      <c r="HE58" s="51"/>
      <c r="HF58" s="51"/>
      <c r="HG58" s="51"/>
      <c r="HH58" s="51"/>
      <c r="HI58" s="51"/>
      <c r="HJ58" s="51"/>
      <c r="HK58" s="51"/>
      <c r="HL58" s="51"/>
      <c r="HM58" s="51"/>
      <c r="HN58" s="51"/>
      <c r="HO58" s="51"/>
      <c r="HP58" s="51"/>
      <c r="HQ58" s="51"/>
      <c r="HR58" s="51"/>
      <c r="HS58" s="51"/>
      <c r="HT58" s="51"/>
      <c r="HU58" s="51"/>
      <c r="HV58" s="51"/>
      <c r="HW58" s="51"/>
      <c r="HX58" s="51"/>
      <c r="HY58" s="51"/>
      <c r="HZ58" s="51"/>
      <c r="IA58" s="51"/>
      <c r="IB58" s="51"/>
      <c r="IC58" s="51"/>
      <c r="ID58" s="51"/>
      <c r="IE58" s="51"/>
      <c r="IF58" s="51"/>
      <c r="IG58" s="51"/>
      <c r="IH58" s="51"/>
      <c r="II58" s="51"/>
      <c r="IJ58" s="51"/>
      <c r="IK58" s="51"/>
      <c r="IL58" s="51"/>
      <c r="IM58" s="51"/>
      <c r="IN58" s="51"/>
      <c r="IO58" s="51"/>
      <c r="IP58" s="51"/>
      <c r="IQ58" s="51"/>
      <c r="IR58" s="51"/>
      <c r="IS58" s="51"/>
      <c r="IT58" s="51"/>
      <c r="IU58" s="51"/>
      <c r="IV58" s="51"/>
      <c r="IW58" s="51"/>
      <c r="IX58" s="51"/>
      <c r="IY58" s="51"/>
      <c r="IZ58" s="51"/>
      <c r="JA58" s="51"/>
      <c r="JB58" s="51"/>
      <c r="JC58" s="51"/>
      <c r="JD58" s="51"/>
      <c r="JE58" s="51"/>
      <c r="JF58" s="51"/>
      <c r="JG58" s="51"/>
      <c r="JH58" s="51"/>
      <c r="JI58" s="51"/>
      <c r="JJ58" s="51"/>
      <c r="JK58" s="51"/>
      <c r="JL58" s="51"/>
      <c r="JM58" s="51"/>
      <c r="JN58" s="51"/>
      <c r="JO58" s="51"/>
      <c r="JP58" s="51"/>
      <c r="JQ58" s="51"/>
      <c r="JR58" s="51"/>
      <c r="JS58" s="51"/>
      <c r="JT58" s="51"/>
      <c r="JU58" s="51"/>
      <c r="JV58" s="51"/>
      <c r="JW58" s="51"/>
      <c r="JX58" s="51"/>
      <c r="JY58" s="51"/>
      <c r="JZ58" s="51"/>
      <c r="KA58" s="51"/>
      <c r="KB58" s="51"/>
      <c r="KC58" s="51"/>
      <c r="KD58" s="51"/>
      <c r="KE58" s="51"/>
      <c r="KF58" s="51"/>
      <c r="KG58" s="51"/>
      <c r="KH58" s="51"/>
      <c r="KI58" s="51"/>
      <c r="KJ58" s="51"/>
      <c r="KK58" s="51"/>
      <c r="KL58" s="51"/>
      <c r="KM58" s="51"/>
      <c r="KN58" s="51"/>
    </row>
    <row r="59" spans="1:1081" ht="24.95" customHeight="1" thickBot="1" x14ac:dyDescent="0.3">
      <c r="A59" s="225"/>
      <c r="B59" s="39"/>
      <c r="C59" s="113"/>
      <c r="D59" s="114"/>
      <c r="E59" s="114"/>
      <c r="F59" s="114"/>
      <c r="G59" s="114"/>
      <c r="H59" s="114"/>
      <c r="I59" s="114"/>
      <c r="J59" s="115"/>
      <c r="K59" s="106"/>
      <c r="L59" s="106"/>
      <c r="M59" s="106"/>
      <c r="N59" s="106"/>
      <c r="O59" s="106"/>
      <c r="P59" s="107"/>
      <c r="Q59" s="107"/>
      <c r="R59" s="106"/>
      <c r="S59" s="106"/>
      <c r="T59" s="106"/>
      <c r="U59" s="106"/>
      <c r="V59" s="106"/>
      <c r="W59" s="107"/>
      <c r="X59" s="107"/>
      <c r="Y59" s="106"/>
      <c r="Z59" s="106"/>
      <c r="AA59" s="106"/>
      <c r="AB59" s="106"/>
      <c r="AC59" s="106"/>
      <c r="AD59" s="107"/>
      <c r="AE59" s="107"/>
      <c r="AF59" s="106"/>
      <c r="AG59" s="106"/>
      <c r="AH59" s="106"/>
      <c r="AI59" s="106"/>
      <c r="AJ59" s="106"/>
      <c r="AK59" s="107"/>
      <c r="AL59" s="107"/>
      <c r="AM59" s="106"/>
      <c r="AN59" s="106"/>
      <c r="AO59" s="106"/>
      <c r="AP59" s="106"/>
      <c r="AQ59" s="106"/>
      <c r="AR59" s="107"/>
      <c r="AS59" s="107"/>
      <c r="AT59" s="106"/>
      <c r="AU59" s="106"/>
      <c r="AV59" s="106"/>
      <c r="AW59" s="106"/>
      <c r="AX59" s="106"/>
      <c r="AY59" s="107"/>
      <c r="AZ59" s="107"/>
      <c r="BA59" s="108"/>
      <c r="BB59" s="109"/>
      <c r="BC59" s="106"/>
      <c r="BD59" s="106"/>
      <c r="BE59" s="106"/>
      <c r="BF59" s="107"/>
      <c r="BG59" s="143"/>
      <c r="BH59" s="110"/>
      <c r="BI59" s="110"/>
      <c r="BJ59" s="110"/>
      <c r="BK59" s="110"/>
      <c r="BL59" s="110"/>
      <c r="BM59" s="110"/>
      <c r="BN59" s="110"/>
      <c r="BO59" s="110"/>
      <c r="BP59" s="110"/>
      <c r="BQ59" s="110"/>
      <c r="BR59" s="110"/>
      <c r="BS59" s="110"/>
      <c r="BT59" s="110"/>
      <c r="BU59" s="110"/>
      <c r="BV59" s="110"/>
      <c r="BW59" s="110"/>
      <c r="BX59" s="110"/>
      <c r="BY59" s="110"/>
      <c r="BZ59" s="110"/>
      <c r="CA59" s="110"/>
      <c r="CB59" s="110"/>
      <c r="CC59" s="110"/>
      <c r="CD59" s="110"/>
      <c r="CE59" s="110"/>
      <c r="CF59" s="110"/>
      <c r="CG59" s="110"/>
      <c r="CH59" s="110"/>
      <c r="CI59" s="110"/>
      <c r="CJ59" s="110"/>
      <c r="CK59" s="110"/>
      <c r="CL59" s="110"/>
      <c r="CM59" s="110"/>
      <c r="CN59" s="110"/>
      <c r="CO59" s="110"/>
      <c r="CP59" s="110"/>
      <c r="CQ59" s="110"/>
      <c r="CR59" s="110"/>
      <c r="CS59" s="110"/>
      <c r="CT59" s="110"/>
      <c r="CU59" s="110"/>
      <c r="CV59" s="110"/>
      <c r="CW59" s="110"/>
      <c r="CX59" s="110"/>
      <c r="CY59" s="110"/>
      <c r="CZ59" s="110"/>
      <c r="DA59" s="110"/>
      <c r="DB59" s="110"/>
      <c r="DC59" s="110"/>
      <c r="DD59" s="110"/>
      <c r="DE59" s="110"/>
      <c r="DF59" s="110"/>
      <c r="DG59" s="110"/>
      <c r="DH59" s="110"/>
      <c r="DI59" s="110"/>
      <c r="DJ59" s="110"/>
      <c r="DK59" s="110"/>
      <c r="DL59" s="110"/>
      <c r="DM59" s="110"/>
      <c r="DN59" s="110"/>
      <c r="DO59" s="110"/>
      <c r="DP59" s="110"/>
      <c r="DQ59" s="110"/>
      <c r="DR59" s="110"/>
      <c r="DS59" s="110"/>
      <c r="DT59" s="110"/>
      <c r="DU59" s="110"/>
      <c r="DV59" s="110"/>
      <c r="DW59" s="110"/>
      <c r="DX59" s="110"/>
      <c r="DY59" s="110"/>
      <c r="DZ59" s="110"/>
      <c r="EA59" s="110"/>
      <c r="EB59" s="110"/>
      <c r="EC59" s="110"/>
      <c r="ED59" s="110"/>
      <c r="EE59" s="110"/>
      <c r="EF59" s="110"/>
      <c r="EG59" s="110"/>
      <c r="EH59" s="110"/>
      <c r="EI59" s="110"/>
      <c r="EJ59" s="110"/>
      <c r="EK59" s="110"/>
      <c r="EL59" s="110"/>
      <c r="EM59" s="110"/>
      <c r="EN59" s="158"/>
      <c r="EO59" s="158"/>
      <c r="EP59" s="158"/>
      <c r="EQ59" s="158"/>
      <c r="ER59" s="158"/>
      <c r="ES59" s="158"/>
      <c r="ET59" s="158"/>
      <c r="EU59" s="158"/>
      <c r="EV59" s="158"/>
      <c r="EW59" s="39"/>
      <c r="EX59" s="225"/>
      <c r="EY59" s="51"/>
      <c r="EZ59" s="51"/>
      <c r="FA59" s="51"/>
      <c r="FB59" s="51"/>
      <c r="FC59" s="51"/>
      <c r="FD59" s="51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1"/>
      <c r="GW59" s="51"/>
      <c r="GX59" s="51"/>
      <c r="GY59" s="51"/>
      <c r="GZ59" s="51"/>
      <c r="HA59" s="51"/>
      <c r="HB59" s="51"/>
      <c r="HC59" s="51"/>
      <c r="HD59" s="51"/>
      <c r="HE59" s="51"/>
      <c r="HF59" s="51"/>
      <c r="HG59" s="51"/>
      <c r="HH59" s="51"/>
      <c r="HI59" s="51"/>
      <c r="HJ59" s="51"/>
      <c r="HK59" s="51"/>
      <c r="HL59" s="51"/>
      <c r="HM59" s="51"/>
      <c r="HN59" s="51"/>
      <c r="HO59" s="51"/>
      <c r="HP59" s="51"/>
      <c r="HQ59" s="51"/>
      <c r="HR59" s="51"/>
      <c r="HS59" s="51"/>
      <c r="HT59" s="51"/>
      <c r="HU59" s="51"/>
      <c r="HV59" s="51"/>
      <c r="HW59" s="51"/>
      <c r="HX59" s="51"/>
      <c r="HY59" s="51"/>
      <c r="HZ59" s="51"/>
      <c r="IA59" s="51"/>
      <c r="IB59" s="51"/>
      <c r="IC59" s="51"/>
      <c r="ID59" s="51"/>
      <c r="IE59" s="51"/>
      <c r="IF59" s="51"/>
      <c r="IG59" s="51"/>
      <c r="IH59" s="51"/>
      <c r="II59" s="51"/>
      <c r="IJ59" s="51"/>
      <c r="IK59" s="51"/>
      <c r="IL59" s="51"/>
      <c r="IM59" s="51"/>
      <c r="IN59" s="51"/>
      <c r="IO59" s="51"/>
      <c r="IP59" s="51"/>
      <c r="IQ59" s="51"/>
      <c r="IR59" s="51"/>
      <c r="IS59" s="51"/>
      <c r="IT59" s="51"/>
      <c r="IU59" s="51"/>
      <c r="IV59" s="51"/>
      <c r="IW59" s="51"/>
      <c r="IX59" s="51"/>
      <c r="IY59" s="51"/>
      <c r="IZ59" s="51"/>
      <c r="JA59" s="51"/>
      <c r="JB59" s="51"/>
      <c r="JC59" s="51"/>
      <c r="JD59" s="51"/>
      <c r="JE59" s="51"/>
      <c r="JF59" s="51"/>
      <c r="JG59" s="51"/>
      <c r="JH59" s="51"/>
      <c r="JI59" s="51"/>
      <c r="JJ59" s="51"/>
      <c r="JK59" s="51"/>
      <c r="JL59" s="51"/>
      <c r="JM59" s="51"/>
      <c r="JN59" s="51"/>
      <c r="JO59" s="51"/>
      <c r="JP59" s="51"/>
      <c r="JQ59" s="51"/>
      <c r="JR59" s="51"/>
      <c r="JS59" s="51"/>
      <c r="JT59" s="51"/>
      <c r="JU59" s="51"/>
      <c r="JV59" s="51"/>
      <c r="JW59" s="51"/>
      <c r="JX59" s="51"/>
      <c r="JY59" s="51"/>
      <c r="JZ59" s="51"/>
      <c r="KA59" s="51"/>
      <c r="KB59" s="51"/>
      <c r="KC59" s="51"/>
      <c r="KD59" s="51"/>
      <c r="KE59" s="51"/>
      <c r="KF59" s="51"/>
      <c r="KG59" s="51"/>
      <c r="KH59" s="51"/>
      <c r="KI59" s="51"/>
      <c r="KJ59" s="51"/>
      <c r="KK59" s="51"/>
      <c r="KL59" s="51"/>
      <c r="KM59" s="51"/>
      <c r="KN59" s="51"/>
      <c r="KO59" s="65"/>
      <c r="KP59" s="65"/>
      <c r="KQ59" s="65"/>
      <c r="KR59" s="65"/>
      <c r="KS59" s="65"/>
      <c r="KT59" s="65"/>
      <c r="KU59" s="65"/>
      <c r="KV59" s="65"/>
      <c r="KW59" s="65"/>
      <c r="KX59" s="65"/>
      <c r="KY59" s="65"/>
      <c r="KZ59" s="65"/>
      <c r="LA59" s="65"/>
      <c r="LB59" s="65"/>
      <c r="LC59" s="65"/>
      <c r="LD59" s="65"/>
      <c r="LE59" s="65"/>
      <c r="LF59" s="65"/>
      <c r="LG59" s="65"/>
      <c r="LH59" s="65"/>
      <c r="LI59" s="65"/>
      <c r="LJ59" s="65"/>
      <c r="LK59" s="65"/>
      <c r="LL59" s="65"/>
      <c r="LM59" s="65"/>
      <c r="LN59" s="65"/>
      <c r="LO59" s="65"/>
      <c r="LP59" s="65"/>
      <c r="LQ59" s="65"/>
      <c r="LR59" s="65"/>
      <c r="LS59" s="65"/>
      <c r="LT59" s="65"/>
    </row>
    <row r="60" spans="1:1081" s="65" customFormat="1" ht="24.95" customHeight="1" thickBot="1" x14ac:dyDescent="0.3">
      <c r="A60" s="202"/>
      <c r="B60" s="203"/>
      <c r="C60" s="63"/>
      <c r="D60" s="32"/>
      <c r="E60" s="32"/>
      <c r="F60" s="32"/>
      <c r="G60" s="32"/>
      <c r="H60" s="32"/>
      <c r="I60" s="32"/>
      <c r="J60" s="33"/>
      <c r="K60" s="34"/>
      <c r="L60" s="34"/>
      <c r="M60" s="34"/>
      <c r="N60" s="34"/>
      <c r="O60" s="34"/>
      <c r="P60" s="35"/>
      <c r="Q60" s="35"/>
      <c r="R60" s="34"/>
      <c r="S60" s="34"/>
      <c r="T60" s="34"/>
      <c r="U60" s="34"/>
      <c r="V60" s="34"/>
      <c r="W60" s="35"/>
      <c r="X60" s="35"/>
      <c r="Y60" s="34"/>
      <c r="Z60" s="34"/>
      <c r="AA60" s="34"/>
      <c r="AB60" s="34"/>
      <c r="AC60" s="34"/>
      <c r="AD60" s="35"/>
      <c r="AE60" s="35"/>
      <c r="AF60" s="34"/>
      <c r="AG60" s="34"/>
      <c r="AH60" s="34"/>
      <c r="AI60" s="34"/>
      <c r="AJ60" s="34"/>
      <c r="AK60" s="35"/>
      <c r="AL60" s="35"/>
      <c r="AM60" s="34"/>
      <c r="AN60" s="34"/>
      <c r="AO60" s="34"/>
      <c r="AP60" s="34"/>
      <c r="AQ60" s="34"/>
      <c r="AR60" s="35"/>
      <c r="AS60" s="35"/>
      <c r="AT60" s="34"/>
      <c r="AU60" s="34"/>
      <c r="AV60" s="34"/>
      <c r="AW60" s="34"/>
      <c r="AX60" s="34"/>
      <c r="AY60" s="35"/>
      <c r="AZ60" s="35"/>
      <c r="BA60" s="36"/>
      <c r="BB60" s="37"/>
      <c r="BC60" s="34"/>
      <c r="BD60" s="34"/>
      <c r="BE60" s="34"/>
      <c r="BF60" s="35"/>
      <c r="BG60" s="136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152"/>
      <c r="EN60" s="153"/>
      <c r="EO60" s="154"/>
      <c r="EP60" s="154"/>
      <c r="EQ60" s="154"/>
      <c r="ER60" s="154"/>
      <c r="ES60" s="154"/>
      <c r="ET60" s="154"/>
      <c r="EU60" s="154"/>
      <c r="EV60" s="155"/>
      <c r="EW60" s="204"/>
      <c r="EX60" s="203"/>
      <c r="EY60" s="64"/>
      <c r="EZ60" s="64"/>
      <c r="FA60" s="64"/>
      <c r="FB60" s="64"/>
      <c r="FC60" s="64"/>
      <c r="FD60" s="64"/>
      <c r="FE60" s="64"/>
      <c r="FF60" s="64"/>
      <c r="FG60" s="64"/>
      <c r="FH60" s="64"/>
      <c r="FI60" s="64"/>
      <c r="FJ60" s="64"/>
      <c r="FK60" s="64"/>
      <c r="FL60" s="64"/>
      <c r="FM60" s="64"/>
      <c r="FN60" s="64"/>
      <c r="FO60" s="64"/>
      <c r="FP60" s="64"/>
      <c r="FQ60" s="64"/>
      <c r="FR60" s="64"/>
      <c r="FS60" s="64"/>
      <c r="FT60" s="64"/>
      <c r="FU60" s="64"/>
      <c r="FV60" s="64"/>
      <c r="FW60" s="64"/>
      <c r="FX60" s="64"/>
      <c r="FY60" s="64"/>
      <c r="FZ60" s="64"/>
      <c r="GA60" s="64"/>
      <c r="GB60" s="64"/>
      <c r="GC60" s="64"/>
      <c r="GD60" s="64"/>
      <c r="GE60" s="64"/>
      <c r="GF60" s="64"/>
      <c r="GG60" s="64"/>
      <c r="GH60" s="64"/>
      <c r="GI60" s="64"/>
      <c r="GJ60" s="64"/>
      <c r="GK60" s="64"/>
      <c r="GL60" s="64"/>
      <c r="GM60" s="64"/>
      <c r="GN60" s="64"/>
      <c r="GO60" s="64"/>
      <c r="GP60" s="64"/>
      <c r="GQ60" s="64"/>
      <c r="GR60" s="64"/>
      <c r="GS60" s="64"/>
      <c r="GT60" s="64"/>
      <c r="GU60" s="51"/>
      <c r="GV60" s="51"/>
      <c r="GW60" s="51"/>
      <c r="GX60" s="51"/>
      <c r="GY60" s="51"/>
      <c r="GZ60" s="51"/>
      <c r="HA60" s="51"/>
      <c r="HB60" s="64"/>
      <c r="HC60" s="64"/>
      <c r="HD60" s="64"/>
      <c r="HE60" s="64"/>
      <c r="HF60" s="64"/>
      <c r="HG60" s="64"/>
      <c r="HH60" s="64"/>
      <c r="HI60" s="64"/>
      <c r="HJ60" s="64"/>
      <c r="HK60" s="64"/>
      <c r="HL60" s="64"/>
      <c r="HM60" s="64"/>
      <c r="HN60" s="64"/>
      <c r="HO60" s="64"/>
      <c r="HP60" s="64"/>
      <c r="HQ60" s="64"/>
      <c r="HR60" s="64"/>
      <c r="HS60" s="64"/>
      <c r="HT60" s="64"/>
      <c r="HU60" s="64"/>
      <c r="HV60" s="64"/>
      <c r="HW60" s="64"/>
      <c r="HX60" s="64"/>
      <c r="HY60" s="64"/>
      <c r="HZ60" s="64"/>
      <c r="IA60" s="64"/>
      <c r="IB60" s="64"/>
      <c r="IC60" s="64"/>
      <c r="ID60" s="64"/>
      <c r="IE60" s="64"/>
      <c r="IF60" s="64"/>
      <c r="IG60" s="64"/>
      <c r="IH60" s="64"/>
      <c r="II60" s="64"/>
      <c r="IJ60" s="64"/>
      <c r="IK60" s="64"/>
      <c r="IL60" s="64"/>
      <c r="IM60" s="64"/>
      <c r="IN60" s="64"/>
      <c r="IO60" s="64"/>
      <c r="IP60" s="64"/>
      <c r="IQ60" s="64"/>
      <c r="IR60" s="64"/>
      <c r="IS60" s="64"/>
      <c r="IT60" s="64"/>
      <c r="IU60" s="64"/>
      <c r="IV60" s="64"/>
      <c r="IW60" s="64"/>
      <c r="IX60" s="64"/>
      <c r="IY60" s="64"/>
      <c r="IZ60" s="64"/>
      <c r="JA60" s="64"/>
      <c r="JB60" s="64"/>
      <c r="JC60" s="64"/>
      <c r="JD60" s="64"/>
      <c r="JE60" s="64"/>
      <c r="JF60" s="64"/>
      <c r="JG60" s="64"/>
      <c r="JH60" s="64"/>
      <c r="JI60" s="64"/>
      <c r="JJ60" s="64"/>
      <c r="JK60" s="64"/>
      <c r="JL60" s="64"/>
      <c r="JM60" s="64"/>
      <c r="JN60" s="64"/>
      <c r="JO60" s="64"/>
      <c r="JP60" s="64"/>
      <c r="JQ60" s="64"/>
      <c r="JR60" s="64"/>
      <c r="JS60" s="64"/>
      <c r="JT60" s="64"/>
      <c r="JU60" s="64"/>
      <c r="JV60" s="64"/>
      <c r="JW60" s="64"/>
      <c r="JX60" s="64"/>
      <c r="JY60" s="64"/>
      <c r="JZ60" s="64"/>
      <c r="KA60" s="64"/>
      <c r="KB60" s="64"/>
      <c r="KC60" s="64"/>
      <c r="KD60" s="64"/>
      <c r="KE60" s="64"/>
      <c r="KF60" s="64"/>
      <c r="KG60" s="64"/>
      <c r="KH60" s="64"/>
      <c r="KI60" s="64"/>
      <c r="KJ60" s="64"/>
      <c r="KK60" s="64"/>
      <c r="KL60" s="64"/>
      <c r="KM60" s="64"/>
      <c r="KN60" s="64"/>
      <c r="KO60" s="23"/>
      <c r="KP60" s="23"/>
      <c r="KQ60" s="23"/>
      <c r="KR60" s="23"/>
      <c r="KS60" s="23"/>
      <c r="KT60" s="23"/>
      <c r="KU60" s="23"/>
      <c r="KV60" s="23"/>
      <c r="KW60" s="23"/>
      <c r="KX60" s="23"/>
      <c r="KY60" s="23"/>
      <c r="KZ60" s="23"/>
      <c r="LA60" s="23"/>
      <c r="LB60" s="23"/>
      <c r="LC60" s="23"/>
      <c r="LD60" s="23"/>
      <c r="LE60" s="23"/>
      <c r="LF60" s="23"/>
      <c r="LG60" s="23"/>
      <c r="LH60" s="23"/>
      <c r="LI60" s="23"/>
      <c r="LJ60" s="23"/>
      <c r="LK60" s="23"/>
      <c r="LL60" s="23"/>
      <c r="LM60" s="23"/>
      <c r="LN60" s="23"/>
      <c r="LO60" s="23"/>
      <c r="LP60" s="23"/>
      <c r="LQ60" s="23"/>
      <c r="LR60" s="23"/>
      <c r="LS60" s="23"/>
      <c r="LT60" s="23"/>
      <c r="LU60" s="23"/>
      <c r="LV60" s="23"/>
      <c r="LW60" s="23"/>
      <c r="LX60" s="23"/>
      <c r="LY60" s="23"/>
      <c r="LZ60" s="23"/>
      <c r="MA60" s="23"/>
      <c r="MB60" s="23"/>
      <c r="MC60" s="23"/>
      <c r="MD60" s="23"/>
      <c r="ME60" s="23"/>
      <c r="MF60" s="23"/>
      <c r="MG60" s="23"/>
      <c r="MH60" s="23"/>
      <c r="MI60" s="23"/>
      <c r="MJ60" s="23"/>
      <c r="MK60" s="23"/>
      <c r="ML60" s="23"/>
      <c r="MM60" s="23"/>
      <c r="MN60" s="23"/>
      <c r="MO60" s="23"/>
      <c r="MP60" s="23"/>
      <c r="MQ60" s="23"/>
      <c r="MR60" s="23"/>
      <c r="MS60" s="23"/>
      <c r="MT60" s="23"/>
      <c r="MU60" s="23"/>
      <c r="MV60" s="23"/>
      <c r="MW60" s="23"/>
      <c r="MX60" s="23"/>
      <c r="MY60" s="23"/>
      <c r="MZ60" s="23"/>
      <c r="NA60" s="23"/>
      <c r="NB60" s="23"/>
      <c r="NC60" s="23"/>
      <c r="ND60" s="23"/>
      <c r="NE60" s="23"/>
      <c r="NF60" s="23"/>
      <c r="NG60" s="23"/>
      <c r="NH60" s="23"/>
      <c r="NI60" s="23"/>
      <c r="NJ60" s="23"/>
      <c r="NK60" s="23"/>
      <c r="NL60" s="23"/>
      <c r="NM60" s="23"/>
      <c r="NN60" s="23"/>
      <c r="NO60" s="23"/>
      <c r="NP60" s="23"/>
      <c r="NQ60" s="23"/>
      <c r="NR60" s="23"/>
      <c r="NS60" s="23"/>
      <c r="NT60" s="23"/>
      <c r="NU60" s="23"/>
      <c r="NV60" s="23"/>
      <c r="NW60" s="23"/>
      <c r="NX60" s="23"/>
      <c r="NY60" s="23"/>
      <c r="NZ60" s="23"/>
      <c r="OA60" s="23"/>
      <c r="OB60" s="23"/>
      <c r="OC60" s="23"/>
      <c r="OD60" s="23"/>
      <c r="OE60" s="23"/>
      <c r="OF60" s="23"/>
      <c r="OG60" s="23"/>
      <c r="OH60" s="23"/>
      <c r="OI60" s="23"/>
      <c r="OJ60" s="23"/>
      <c r="OK60" s="23"/>
      <c r="OL60" s="23"/>
      <c r="OM60" s="23"/>
      <c r="ON60" s="23"/>
      <c r="OO60" s="23"/>
      <c r="OP60" s="23"/>
      <c r="OQ60" s="23"/>
      <c r="OR60" s="23"/>
      <c r="OS60" s="23"/>
      <c r="OT60" s="23"/>
      <c r="OU60" s="23"/>
      <c r="OV60" s="23"/>
      <c r="OW60" s="23"/>
      <c r="OX60" s="23"/>
      <c r="OY60" s="23"/>
      <c r="OZ60" s="23"/>
      <c r="PA60" s="23"/>
      <c r="PB60" s="23"/>
      <c r="PC60" s="23"/>
      <c r="PD60" s="23"/>
      <c r="PE60" s="23"/>
      <c r="PF60" s="23"/>
      <c r="PG60" s="23"/>
      <c r="PH60" s="23"/>
      <c r="PI60" s="23"/>
      <c r="PJ60" s="23"/>
      <c r="PK60" s="23"/>
      <c r="PL60" s="23"/>
      <c r="PM60" s="23"/>
      <c r="PN60" s="23"/>
      <c r="PO60" s="23"/>
      <c r="PP60" s="23"/>
      <c r="PQ60" s="23"/>
      <c r="PR60" s="23"/>
      <c r="PS60" s="23"/>
      <c r="PT60" s="23"/>
      <c r="PU60" s="23"/>
      <c r="PV60" s="23"/>
      <c r="PW60" s="23"/>
      <c r="PX60" s="23"/>
      <c r="PY60" s="23"/>
      <c r="PZ60" s="23"/>
      <c r="QA60" s="23"/>
      <c r="QB60" s="23"/>
      <c r="QC60" s="23"/>
      <c r="QD60" s="23"/>
      <c r="QE60" s="23"/>
      <c r="QF60" s="23"/>
      <c r="QG60" s="23"/>
      <c r="QH60" s="23"/>
      <c r="QI60" s="23"/>
      <c r="QJ60" s="23"/>
      <c r="QK60" s="23"/>
      <c r="QL60" s="23"/>
      <c r="QM60" s="23"/>
      <c r="QN60" s="23"/>
      <c r="QO60" s="23"/>
      <c r="QP60" s="23"/>
      <c r="QQ60" s="23"/>
      <c r="QR60" s="23"/>
      <c r="QS60" s="23"/>
      <c r="QT60" s="23"/>
      <c r="QU60" s="23"/>
      <c r="QV60" s="23"/>
      <c r="QW60" s="23"/>
      <c r="QX60" s="23"/>
      <c r="QY60" s="23"/>
      <c r="QZ60" s="23"/>
      <c r="RA60" s="23"/>
      <c r="RB60" s="23"/>
      <c r="RC60" s="23"/>
      <c r="RD60" s="23"/>
      <c r="RE60" s="23"/>
      <c r="RF60" s="23"/>
      <c r="RG60" s="23"/>
      <c r="RH60" s="23"/>
      <c r="RI60" s="23"/>
      <c r="RJ60" s="23"/>
      <c r="RK60" s="23"/>
      <c r="RL60" s="23"/>
      <c r="RM60" s="23"/>
      <c r="RN60" s="23"/>
      <c r="RO60" s="23"/>
      <c r="RP60" s="23"/>
      <c r="RQ60" s="23"/>
      <c r="RR60" s="23"/>
      <c r="RS60" s="23"/>
      <c r="RT60" s="23"/>
      <c r="RU60" s="23"/>
      <c r="RV60" s="23"/>
      <c r="RW60" s="23"/>
      <c r="RX60" s="23"/>
      <c r="RY60" s="23"/>
      <c r="RZ60" s="23"/>
      <c r="SA60" s="23"/>
      <c r="SB60" s="23"/>
      <c r="SC60" s="23"/>
      <c r="SD60" s="23"/>
      <c r="SE60" s="23"/>
      <c r="SF60" s="23"/>
      <c r="SG60" s="23"/>
      <c r="SH60" s="23"/>
      <c r="SI60" s="23"/>
      <c r="SJ60" s="23"/>
      <c r="SK60" s="23"/>
      <c r="SL60" s="23"/>
      <c r="SM60" s="23"/>
      <c r="SN60" s="23"/>
      <c r="SO60" s="23"/>
      <c r="SP60" s="23"/>
      <c r="SQ60" s="23"/>
      <c r="SR60" s="23"/>
      <c r="SS60" s="23"/>
      <c r="ST60" s="23"/>
      <c r="SU60" s="23"/>
      <c r="SV60" s="23"/>
      <c r="SW60" s="23"/>
      <c r="SX60" s="23"/>
      <c r="SY60" s="23"/>
      <c r="SZ60" s="23"/>
      <c r="TA60" s="23"/>
      <c r="TB60" s="23"/>
      <c r="TC60" s="23"/>
      <c r="TD60" s="23"/>
      <c r="TE60" s="23"/>
      <c r="TF60" s="23"/>
      <c r="TG60" s="23"/>
      <c r="TH60" s="23"/>
      <c r="TI60" s="23"/>
      <c r="TJ60" s="23"/>
      <c r="TK60" s="23"/>
      <c r="TL60" s="23"/>
      <c r="TM60" s="23"/>
      <c r="TN60" s="23"/>
      <c r="TO60" s="23"/>
      <c r="TP60" s="23"/>
      <c r="TQ60" s="23"/>
      <c r="TR60" s="23"/>
      <c r="TS60" s="23"/>
      <c r="TT60" s="23"/>
      <c r="TU60" s="23"/>
      <c r="TV60" s="23"/>
      <c r="TW60" s="23"/>
      <c r="TX60" s="23"/>
      <c r="TY60" s="23"/>
      <c r="TZ60" s="23"/>
      <c r="UA60" s="23"/>
      <c r="UB60" s="23"/>
      <c r="UC60" s="23"/>
      <c r="UD60" s="23"/>
      <c r="UE60" s="23"/>
      <c r="UF60" s="23"/>
      <c r="UG60" s="23"/>
      <c r="UH60" s="23"/>
      <c r="UI60" s="23"/>
      <c r="UJ60" s="23"/>
      <c r="UK60" s="23"/>
      <c r="UL60" s="23"/>
      <c r="UM60" s="23"/>
      <c r="UN60" s="23"/>
      <c r="UO60" s="23"/>
      <c r="UP60" s="23"/>
      <c r="UQ60" s="23"/>
      <c r="UR60" s="23"/>
      <c r="US60" s="23"/>
      <c r="UT60" s="23"/>
      <c r="UU60" s="23"/>
      <c r="UV60" s="23"/>
      <c r="UW60" s="23"/>
      <c r="UX60" s="23"/>
      <c r="UY60" s="23"/>
      <c r="UZ60" s="23"/>
      <c r="VA60" s="23"/>
      <c r="VB60" s="23"/>
      <c r="VC60" s="23"/>
      <c r="VD60" s="23"/>
      <c r="VE60" s="23"/>
      <c r="VF60" s="23"/>
      <c r="VG60" s="23"/>
      <c r="VH60" s="23"/>
      <c r="VI60" s="23"/>
      <c r="VJ60" s="23"/>
      <c r="VK60" s="23"/>
      <c r="VL60" s="23"/>
      <c r="VM60" s="23"/>
      <c r="VN60" s="23"/>
      <c r="VO60" s="23"/>
      <c r="VP60" s="23"/>
      <c r="VQ60" s="23"/>
      <c r="VR60" s="23"/>
      <c r="VS60" s="23"/>
      <c r="VT60" s="23"/>
      <c r="VU60" s="23"/>
      <c r="VV60" s="23"/>
      <c r="VW60" s="23"/>
      <c r="VX60" s="23"/>
      <c r="VY60" s="23"/>
      <c r="VZ60" s="23"/>
      <c r="WA60" s="23"/>
      <c r="WB60" s="23"/>
      <c r="WC60" s="23"/>
      <c r="WD60" s="23"/>
      <c r="WE60" s="23"/>
      <c r="WF60" s="23"/>
      <c r="WG60" s="23"/>
      <c r="WH60" s="23"/>
      <c r="WI60" s="23"/>
      <c r="WJ60" s="23"/>
      <c r="WK60" s="23"/>
      <c r="WL60" s="23"/>
      <c r="WM60" s="23"/>
      <c r="WN60" s="23"/>
      <c r="WO60" s="23"/>
      <c r="WP60" s="23"/>
      <c r="WQ60" s="23"/>
      <c r="WR60" s="23"/>
      <c r="WS60" s="23"/>
      <c r="WT60" s="23"/>
      <c r="WU60" s="23"/>
      <c r="WV60" s="23"/>
      <c r="WW60" s="23"/>
      <c r="WX60" s="23"/>
      <c r="WY60" s="23"/>
      <c r="WZ60" s="23"/>
      <c r="XA60" s="23"/>
      <c r="XB60" s="23"/>
      <c r="XC60" s="23"/>
      <c r="XD60" s="23"/>
      <c r="XE60" s="23"/>
      <c r="XF60" s="23"/>
      <c r="XG60" s="23"/>
      <c r="XH60" s="23"/>
      <c r="XI60" s="23"/>
      <c r="XJ60" s="23"/>
      <c r="XK60" s="23"/>
      <c r="XL60" s="23"/>
      <c r="XM60" s="23"/>
      <c r="XN60" s="23"/>
      <c r="XO60" s="23"/>
      <c r="XP60" s="23"/>
      <c r="XQ60" s="23"/>
      <c r="XR60" s="23"/>
      <c r="XS60" s="23"/>
      <c r="XT60" s="23"/>
      <c r="XU60" s="23"/>
      <c r="XV60" s="23"/>
      <c r="XW60" s="23"/>
      <c r="XX60" s="23"/>
      <c r="XY60" s="23"/>
      <c r="XZ60" s="23"/>
      <c r="YA60" s="23"/>
      <c r="YB60" s="23"/>
      <c r="YC60" s="23"/>
      <c r="YD60" s="23"/>
      <c r="YE60" s="23"/>
      <c r="YF60" s="23"/>
      <c r="YG60" s="23"/>
      <c r="YH60" s="23"/>
      <c r="YI60" s="23"/>
      <c r="YJ60" s="23"/>
      <c r="YK60" s="23"/>
      <c r="YL60" s="23"/>
      <c r="YM60" s="23"/>
      <c r="YN60" s="23"/>
      <c r="YO60" s="23"/>
      <c r="YP60" s="23"/>
      <c r="YQ60" s="23"/>
      <c r="YR60" s="23"/>
      <c r="YS60" s="23"/>
      <c r="YT60" s="23"/>
      <c r="YU60" s="23"/>
      <c r="YV60" s="23"/>
      <c r="YW60" s="23"/>
      <c r="YX60" s="23"/>
      <c r="YY60" s="23"/>
      <c r="YZ60" s="23"/>
      <c r="ZA60" s="23"/>
      <c r="ZB60" s="23"/>
      <c r="ZC60" s="23"/>
      <c r="ZD60" s="23"/>
      <c r="ZE60" s="23"/>
      <c r="ZF60" s="23"/>
      <c r="ZG60" s="23"/>
      <c r="ZH60" s="23"/>
      <c r="ZI60" s="23"/>
      <c r="ZJ60" s="23"/>
      <c r="ZK60" s="23"/>
      <c r="ZL60" s="23"/>
      <c r="ZM60" s="23"/>
      <c r="ZN60" s="23"/>
      <c r="ZO60" s="23"/>
      <c r="ZP60" s="23"/>
      <c r="ZQ60" s="23"/>
      <c r="ZR60" s="23"/>
      <c r="ZS60" s="23"/>
      <c r="ZT60" s="23"/>
      <c r="ZU60" s="23"/>
      <c r="ZV60" s="23"/>
      <c r="ZW60" s="23"/>
      <c r="ZX60" s="23"/>
      <c r="ZY60" s="23"/>
      <c r="ZZ60" s="23"/>
      <c r="AAA60" s="23"/>
      <c r="AAB60" s="23"/>
      <c r="AAC60" s="23"/>
      <c r="AAD60" s="23"/>
      <c r="AAE60" s="23"/>
      <c r="AAF60" s="23"/>
      <c r="AAG60" s="23"/>
      <c r="AAH60" s="23"/>
      <c r="AAI60" s="23"/>
      <c r="AAJ60" s="23"/>
      <c r="AAK60" s="23"/>
      <c r="AAL60" s="23"/>
      <c r="AAM60" s="23"/>
      <c r="AAN60" s="23"/>
      <c r="AAO60" s="23"/>
      <c r="AAP60" s="23"/>
      <c r="AAQ60" s="23"/>
      <c r="AAR60" s="23"/>
      <c r="AAS60" s="23"/>
      <c r="AAT60" s="23"/>
      <c r="AAU60" s="23"/>
      <c r="AAV60" s="23"/>
      <c r="AAW60" s="23"/>
      <c r="AAX60" s="23"/>
      <c r="AAY60" s="23"/>
      <c r="AAZ60" s="23"/>
      <c r="ABA60" s="23"/>
      <c r="ABB60" s="23"/>
      <c r="ABC60" s="23"/>
      <c r="ABD60" s="23"/>
      <c r="ABE60" s="23"/>
      <c r="ABF60" s="23"/>
      <c r="ABG60" s="23"/>
      <c r="ABH60" s="23"/>
      <c r="ABI60" s="23"/>
      <c r="ABJ60" s="23"/>
      <c r="ABK60" s="23"/>
      <c r="ABL60" s="23"/>
      <c r="ABM60" s="23"/>
      <c r="ABN60" s="23"/>
      <c r="ABO60" s="23"/>
      <c r="ABP60" s="23"/>
      <c r="ABQ60" s="23"/>
      <c r="ABR60" s="23"/>
      <c r="ABS60" s="23"/>
      <c r="ABT60" s="23"/>
      <c r="ABU60" s="23"/>
      <c r="ABV60" s="23"/>
      <c r="ABW60" s="23"/>
      <c r="ABX60" s="23"/>
      <c r="ABY60" s="23"/>
      <c r="ABZ60" s="23"/>
      <c r="ACA60" s="23"/>
      <c r="ACB60" s="23"/>
      <c r="ACC60" s="23"/>
      <c r="ACD60" s="23"/>
      <c r="ACE60" s="23"/>
      <c r="ACF60" s="23"/>
      <c r="ACG60" s="23"/>
      <c r="ACH60" s="23"/>
      <c r="ACI60" s="23"/>
      <c r="ACJ60" s="23"/>
      <c r="ACK60" s="23"/>
      <c r="ACL60" s="23"/>
      <c r="ACM60" s="23"/>
      <c r="ACN60" s="23"/>
      <c r="ACO60" s="23"/>
      <c r="ACP60" s="23"/>
      <c r="ACQ60" s="23"/>
      <c r="ACR60" s="23"/>
      <c r="ACS60" s="23"/>
      <c r="ACT60" s="23"/>
      <c r="ACU60" s="23"/>
      <c r="ACV60" s="23"/>
      <c r="ACW60" s="23"/>
      <c r="ACX60" s="23"/>
      <c r="ACY60" s="23"/>
      <c r="ACZ60" s="23"/>
      <c r="ADA60" s="23"/>
      <c r="ADB60" s="23"/>
      <c r="ADC60" s="23"/>
      <c r="ADD60" s="23"/>
      <c r="ADE60" s="23"/>
      <c r="ADF60" s="23"/>
      <c r="ADG60" s="23"/>
      <c r="ADH60" s="23"/>
      <c r="ADI60" s="23"/>
      <c r="ADJ60" s="23"/>
      <c r="ADK60" s="23"/>
      <c r="ADL60" s="23"/>
      <c r="ADM60" s="23"/>
      <c r="ADN60" s="23"/>
      <c r="ADO60" s="23"/>
      <c r="ADP60" s="23"/>
      <c r="ADQ60" s="23"/>
      <c r="ADR60" s="23"/>
      <c r="ADS60" s="23"/>
      <c r="ADT60" s="23"/>
      <c r="ADU60" s="23"/>
      <c r="ADV60" s="23"/>
      <c r="ADW60" s="23"/>
      <c r="ADX60" s="23"/>
      <c r="ADY60" s="23"/>
      <c r="ADZ60" s="23"/>
      <c r="AEA60" s="23"/>
      <c r="AEB60" s="23"/>
      <c r="AEC60" s="23"/>
      <c r="AED60" s="23"/>
      <c r="AEE60" s="23"/>
      <c r="AEF60" s="23"/>
      <c r="AEG60" s="23"/>
      <c r="AEH60" s="23"/>
      <c r="AEI60" s="23"/>
      <c r="AEJ60" s="23"/>
      <c r="AEK60" s="23"/>
      <c r="AEL60" s="23"/>
      <c r="AEM60" s="23"/>
      <c r="AEN60" s="23"/>
      <c r="AEO60" s="23"/>
      <c r="AEP60" s="23"/>
      <c r="AEQ60" s="23"/>
      <c r="AER60" s="23"/>
      <c r="AES60" s="23"/>
      <c r="AET60" s="23"/>
      <c r="AEU60" s="23"/>
      <c r="AEV60" s="23"/>
      <c r="AEW60" s="23"/>
      <c r="AEX60" s="23"/>
      <c r="AEY60" s="23"/>
      <c r="AEZ60" s="23"/>
      <c r="AFA60" s="23"/>
      <c r="AFB60" s="23"/>
      <c r="AFC60" s="23"/>
      <c r="AFD60" s="23"/>
      <c r="AFE60" s="23"/>
      <c r="AFF60" s="23"/>
      <c r="AFG60" s="23"/>
      <c r="AFH60" s="23"/>
      <c r="AFI60" s="23"/>
      <c r="AFJ60" s="23"/>
      <c r="AFK60" s="23"/>
      <c r="AFL60" s="23"/>
      <c r="AFM60" s="23"/>
      <c r="AFN60" s="23"/>
      <c r="AFO60" s="23"/>
      <c r="AFP60" s="23"/>
      <c r="AFQ60" s="23"/>
      <c r="AFR60" s="23"/>
      <c r="AFS60" s="23"/>
      <c r="AFT60" s="23"/>
      <c r="AFU60" s="23"/>
      <c r="AFV60" s="23"/>
      <c r="AFW60" s="23"/>
      <c r="AFX60" s="23"/>
      <c r="AFY60" s="23"/>
      <c r="AFZ60" s="23"/>
      <c r="AGA60" s="23"/>
      <c r="AGB60" s="23"/>
      <c r="AGC60" s="23"/>
      <c r="AGD60" s="23"/>
      <c r="AGE60" s="23"/>
      <c r="AGF60" s="23"/>
      <c r="AGG60" s="23"/>
      <c r="AGH60" s="23"/>
      <c r="AGI60" s="23"/>
      <c r="AGJ60" s="23"/>
      <c r="AGK60" s="23"/>
      <c r="AGL60" s="23"/>
      <c r="AGM60" s="23"/>
      <c r="AGN60" s="23"/>
      <c r="AGO60" s="23"/>
      <c r="AGP60" s="23"/>
      <c r="AGQ60" s="23"/>
      <c r="AGR60" s="23"/>
      <c r="AGS60" s="23"/>
      <c r="AGT60" s="23"/>
      <c r="AGU60" s="23"/>
      <c r="AGV60" s="23"/>
      <c r="AGW60" s="23"/>
      <c r="AGX60" s="23"/>
      <c r="AGY60" s="23"/>
      <c r="AGZ60" s="23"/>
      <c r="AHA60" s="23"/>
      <c r="AHB60" s="23"/>
      <c r="AHC60" s="23"/>
      <c r="AHD60" s="23"/>
      <c r="AHE60" s="23"/>
      <c r="AHF60" s="23"/>
      <c r="AHG60" s="23"/>
      <c r="AHH60" s="23"/>
      <c r="AHI60" s="23"/>
      <c r="AHJ60" s="23"/>
      <c r="AHK60" s="23"/>
      <c r="AHL60" s="23"/>
      <c r="AHM60" s="23"/>
      <c r="AHN60" s="23"/>
      <c r="AHO60" s="23"/>
      <c r="AHP60" s="23"/>
      <c r="AHQ60" s="23"/>
      <c r="AHR60" s="23"/>
      <c r="AHS60" s="23"/>
      <c r="AHT60" s="23"/>
      <c r="AHU60" s="23"/>
      <c r="AHV60" s="23"/>
      <c r="AHW60" s="23"/>
      <c r="AHX60" s="23"/>
      <c r="AHY60" s="23"/>
      <c r="AHZ60" s="23"/>
      <c r="AIA60" s="23"/>
      <c r="AIB60" s="23"/>
      <c r="AIC60" s="23"/>
      <c r="AID60" s="23"/>
      <c r="AIE60" s="23"/>
      <c r="AIF60" s="23"/>
      <c r="AIG60" s="23"/>
      <c r="AIH60" s="23"/>
      <c r="AII60" s="23"/>
      <c r="AIJ60" s="23"/>
      <c r="AIK60" s="23"/>
      <c r="AIL60" s="23"/>
      <c r="AIM60" s="23"/>
      <c r="AIN60" s="23"/>
      <c r="AIO60" s="23"/>
      <c r="AIP60" s="23"/>
      <c r="AIQ60" s="23"/>
      <c r="AIR60" s="23"/>
      <c r="AIS60" s="23"/>
      <c r="AIT60" s="23"/>
      <c r="AIU60" s="23"/>
      <c r="AIV60" s="23"/>
      <c r="AIW60" s="23"/>
      <c r="AIX60" s="23"/>
      <c r="AIY60" s="23"/>
      <c r="AIZ60" s="23"/>
      <c r="AJA60" s="23"/>
      <c r="AJB60" s="23"/>
      <c r="AJC60" s="23"/>
      <c r="AJD60" s="23"/>
      <c r="AJE60" s="23"/>
      <c r="AJF60" s="23"/>
      <c r="AJG60" s="23"/>
      <c r="AJH60" s="23"/>
      <c r="AJI60" s="23"/>
      <c r="AJJ60" s="23"/>
      <c r="AJK60" s="23"/>
      <c r="AJL60" s="23"/>
      <c r="AJM60" s="23"/>
      <c r="AJN60" s="23"/>
      <c r="AJO60" s="23"/>
      <c r="AJP60" s="23"/>
      <c r="AJQ60" s="23"/>
      <c r="AJR60" s="23"/>
      <c r="AJS60" s="23"/>
      <c r="AJT60" s="23"/>
      <c r="AJU60" s="23"/>
      <c r="AJV60" s="23"/>
      <c r="AJW60" s="23"/>
      <c r="AJX60" s="23"/>
      <c r="AJY60" s="23"/>
      <c r="AJZ60" s="23"/>
      <c r="AKA60" s="23"/>
      <c r="AKB60" s="23"/>
      <c r="AKC60" s="23"/>
      <c r="AKD60" s="23"/>
      <c r="AKE60" s="23"/>
      <c r="AKF60" s="23"/>
      <c r="AKG60" s="23"/>
      <c r="AKH60" s="23"/>
      <c r="AKI60" s="23"/>
      <c r="AKJ60" s="23"/>
      <c r="AKK60" s="23"/>
      <c r="AKL60" s="23"/>
      <c r="AKM60" s="23"/>
      <c r="AKN60" s="23"/>
      <c r="AKO60" s="23"/>
      <c r="AKP60" s="23"/>
      <c r="AKQ60" s="23"/>
      <c r="AKR60" s="23"/>
      <c r="AKS60" s="23"/>
      <c r="AKT60" s="23"/>
      <c r="AKU60" s="23"/>
      <c r="AKV60" s="23"/>
      <c r="AKW60" s="23"/>
      <c r="AKX60" s="23"/>
      <c r="AKY60" s="23"/>
      <c r="AKZ60" s="23"/>
      <c r="ALA60" s="23"/>
      <c r="ALB60" s="23"/>
      <c r="ALC60" s="23"/>
      <c r="ALD60" s="23"/>
      <c r="ALE60" s="23"/>
      <c r="ALF60" s="23"/>
      <c r="ALG60" s="23"/>
      <c r="ALH60" s="23"/>
      <c r="ALI60" s="23"/>
      <c r="ALJ60" s="23"/>
      <c r="ALK60" s="23"/>
      <c r="ALL60" s="23"/>
      <c r="ALM60" s="23"/>
      <c r="ALN60" s="23"/>
      <c r="ALO60" s="23"/>
      <c r="ALP60" s="23"/>
      <c r="ALQ60" s="23"/>
      <c r="ALR60" s="23"/>
      <c r="ALS60" s="23"/>
      <c r="ALT60" s="23"/>
      <c r="ALU60" s="23"/>
      <c r="ALV60" s="23"/>
      <c r="ALW60" s="23"/>
      <c r="ALX60" s="23"/>
      <c r="ALY60" s="23"/>
      <c r="ALZ60" s="23"/>
      <c r="AMA60" s="23"/>
      <c r="AMB60" s="23"/>
      <c r="AMC60" s="23"/>
      <c r="AMD60" s="23"/>
      <c r="AME60" s="23"/>
      <c r="AMF60" s="23"/>
      <c r="AMG60" s="23"/>
      <c r="AMH60" s="23"/>
      <c r="AMI60" s="23"/>
      <c r="AMJ60" s="23"/>
      <c r="AMK60" s="23"/>
      <c r="AML60" s="23"/>
      <c r="AMM60" s="23"/>
      <c r="AMN60" s="23"/>
      <c r="AMO60" s="23"/>
      <c r="AMP60" s="23"/>
      <c r="AMQ60" s="23"/>
      <c r="AMR60" s="23"/>
      <c r="AMS60" s="23"/>
      <c r="AMT60" s="23"/>
      <c r="AMU60" s="23"/>
      <c r="AMV60" s="23"/>
      <c r="AMW60" s="23"/>
      <c r="AMX60" s="23"/>
      <c r="AMY60" s="23"/>
      <c r="AMZ60" s="23"/>
      <c r="ANA60" s="23"/>
      <c r="ANB60" s="23"/>
      <c r="ANC60" s="23"/>
      <c r="AND60" s="23"/>
      <c r="ANE60" s="23"/>
      <c r="ANF60" s="23"/>
      <c r="ANG60" s="23"/>
      <c r="ANH60" s="23"/>
      <c r="ANI60" s="23"/>
      <c r="ANJ60" s="23"/>
      <c r="ANK60" s="23"/>
      <c r="ANL60" s="23"/>
      <c r="ANM60" s="23"/>
      <c r="ANN60" s="23"/>
      <c r="ANO60" s="23"/>
      <c r="ANP60" s="23"/>
      <c r="ANQ60" s="23"/>
      <c r="ANR60" s="23"/>
      <c r="ANS60" s="23"/>
      <c r="ANT60" s="23"/>
      <c r="ANU60" s="23"/>
      <c r="ANV60" s="23"/>
      <c r="ANW60" s="23"/>
      <c r="ANX60" s="23"/>
      <c r="ANY60" s="23"/>
      <c r="ANZ60" s="23"/>
      <c r="AOA60" s="23"/>
      <c r="AOB60" s="23"/>
      <c r="AOC60" s="23"/>
      <c r="AOD60" s="23"/>
      <c r="AOE60" s="23"/>
      <c r="AOF60" s="23"/>
      <c r="AOG60" s="23"/>
      <c r="AOH60" s="23"/>
      <c r="AOI60" s="23"/>
      <c r="AOJ60" s="23"/>
      <c r="AOK60" s="23"/>
      <c r="AOL60" s="23"/>
      <c r="AOM60" s="23"/>
      <c r="AON60" s="23"/>
      <c r="AOO60" s="23"/>
    </row>
    <row r="61" spans="1:1081" ht="24.95" customHeight="1" x14ac:dyDescent="0.4">
      <c r="A61" s="116"/>
      <c r="B61"/>
      <c r="C61" s="117"/>
      <c r="D61" s="117"/>
      <c r="E61" s="117"/>
      <c r="F61" s="117"/>
      <c r="G61" s="117"/>
      <c r="H61" s="117"/>
      <c r="I61" s="117"/>
      <c r="J61" s="117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 s="7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 s="118"/>
      <c r="CU61" s="118"/>
      <c r="CV61" s="118"/>
      <c r="CW61" s="118"/>
      <c r="CX61" s="118"/>
      <c r="CY61" s="118"/>
      <c r="CZ61" s="118"/>
      <c r="DA61" s="118"/>
      <c r="DB61" s="118"/>
      <c r="DC61" s="118"/>
      <c r="DD61" s="118"/>
      <c r="DE61" s="118"/>
      <c r="DF61" s="118"/>
      <c r="DG61" s="118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GU61" s="51"/>
      <c r="GV61" s="51"/>
      <c r="GW61" s="51"/>
      <c r="GX61" s="51"/>
      <c r="GY61" s="51"/>
      <c r="GZ61" s="51"/>
      <c r="HA61" s="51"/>
    </row>
    <row r="62" spans="1:1081" ht="24.95" customHeight="1" thickBot="1" x14ac:dyDescent="0.45">
      <c r="A62" s="116"/>
      <c r="B62"/>
      <c r="C62" s="117"/>
      <c r="D62" s="117"/>
      <c r="E62" s="117"/>
      <c r="F62" s="117"/>
      <c r="G62" s="117"/>
      <c r="H62" s="117"/>
      <c r="I62" s="117"/>
      <c r="J62" s="117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 s="7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 s="118"/>
      <c r="CU62" s="118"/>
      <c r="CV62" s="118"/>
      <c r="CW62" s="118"/>
      <c r="CX62" s="118"/>
      <c r="CY62" s="118"/>
      <c r="CZ62" s="118"/>
      <c r="DA62" s="118"/>
      <c r="DB62" s="118"/>
      <c r="DC62" s="118"/>
      <c r="DD62" s="118"/>
      <c r="DE62" s="118"/>
      <c r="DF62" s="118"/>
      <c r="DG62" s="118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GU62" s="51"/>
      <c r="GV62" s="51"/>
      <c r="GW62" s="51"/>
      <c r="GX62" s="51"/>
      <c r="GY62" s="51"/>
      <c r="GZ62" s="51"/>
      <c r="HA62" s="51"/>
    </row>
    <row r="63" spans="1:1081" ht="24.95" customHeight="1" thickBot="1" x14ac:dyDescent="0.25">
      <c r="A63" s="119"/>
      <c r="B63" s="120"/>
      <c r="C63" s="226"/>
      <c r="D63" s="227"/>
      <c r="E63" s="227"/>
      <c r="F63" s="228"/>
      <c r="G63" s="229"/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230"/>
      <c r="S63" s="230"/>
      <c r="T63" s="230"/>
      <c r="U63" s="230"/>
      <c r="V63" s="230"/>
      <c r="W63" s="230"/>
      <c r="X63" s="230"/>
      <c r="Y63" s="230"/>
      <c r="Z63" s="230"/>
      <c r="AA63" s="230"/>
      <c r="AB63" s="230"/>
      <c r="AC63" s="230"/>
      <c r="AD63" s="230"/>
      <c r="AE63" s="230"/>
      <c r="AF63" s="230"/>
      <c r="AG63" s="230"/>
      <c r="AH63" s="230"/>
      <c r="AI63" s="230"/>
      <c r="AJ63" s="230"/>
      <c r="AK63" s="230"/>
      <c r="AL63" s="230"/>
      <c r="AM63" s="230"/>
      <c r="AN63" s="230"/>
      <c r="AO63" s="230"/>
      <c r="AP63" s="230"/>
      <c r="AQ63" s="230"/>
      <c r="AR63" s="230"/>
      <c r="AS63" s="230"/>
      <c r="AT63" s="230"/>
      <c r="AU63" s="230"/>
      <c r="AV63" s="230"/>
      <c r="AW63" s="230"/>
      <c r="AX63" s="230"/>
      <c r="AY63" s="230"/>
      <c r="AZ63" s="230"/>
      <c r="BA63" s="230"/>
      <c r="BB63" s="230"/>
      <c r="BC63" s="230"/>
      <c r="BD63" s="230"/>
      <c r="BE63" s="230"/>
      <c r="BF63" s="230"/>
      <c r="BG63" s="231"/>
      <c r="BH63" s="240"/>
      <c r="BI63" s="241"/>
      <c r="BJ63" s="241"/>
      <c r="BK63" s="242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 s="118"/>
      <c r="CU63" s="118"/>
      <c r="CV63" s="118"/>
      <c r="CW63" s="118"/>
      <c r="CX63" s="118"/>
      <c r="CY63" s="118"/>
      <c r="CZ63" s="118"/>
      <c r="DA63" s="118"/>
      <c r="DB63" s="118"/>
      <c r="DC63" s="118"/>
      <c r="DD63" s="118"/>
      <c r="DE63" s="118"/>
      <c r="DF63" s="118"/>
      <c r="DG63" s="118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GU63" s="64"/>
      <c r="GV63" s="64"/>
      <c r="GW63" s="64"/>
      <c r="GX63" s="64"/>
      <c r="GY63" s="64"/>
      <c r="GZ63" s="64"/>
      <c r="HA63" s="64"/>
    </row>
    <row r="64" spans="1:1081" ht="24.95" customHeight="1" thickBot="1" x14ac:dyDescent="0.25">
      <c r="A64" s="119"/>
      <c r="B64" s="120"/>
      <c r="C64" s="250"/>
      <c r="D64" s="251"/>
      <c r="E64" s="251"/>
      <c r="F64" s="252"/>
      <c r="G64" s="253"/>
      <c r="H64" s="254"/>
      <c r="I64" s="254"/>
      <c r="J64" s="254"/>
      <c r="K64" s="254"/>
      <c r="L64" s="254"/>
      <c r="M64" s="254"/>
      <c r="N64" s="254"/>
      <c r="O64" s="254"/>
      <c r="P64" s="254"/>
      <c r="Q64" s="254"/>
      <c r="R64" s="254"/>
      <c r="S64" s="254"/>
      <c r="T64" s="254"/>
      <c r="U64" s="254"/>
      <c r="V64" s="254"/>
      <c r="W64" s="254"/>
      <c r="X64" s="254"/>
      <c r="Y64" s="254"/>
      <c r="Z64" s="254"/>
      <c r="AA64" s="254"/>
      <c r="AB64" s="254"/>
      <c r="AC64" s="254"/>
      <c r="AD64" s="254"/>
      <c r="AE64" s="254"/>
      <c r="AF64" s="254"/>
      <c r="AG64" s="254"/>
      <c r="AH64" s="254"/>
      <c r="AI64" s="254"/>
      <c r="AJ64" s="254"/>
      <c r="AK64" s="254"/>
      <c r="AL64" s="254"/>
      <c r="AM64" s="254"/>
      <c r="AN64" s="254"/>
      <c r="AO64" s="254"/>
      <c r="AP64" s="254"/>
      <c r="AQ64" s="254"/>
      <c r="AR64" s="254"/>
      <c r="AS64" s="254"/>
      <c r="AT64" s="254"/>
      <c r="AU64" s="254"/>
      <c r="AV64" s="254"/>
      <c r="AW64" s="254"/>
      <c r="AX64" s="254"/>
      <c r="AY64" s="254"/>
      <c r="AZ64" s="254"/>
      <c r="BA64" s="254"/>
      <c r="BB64" s="254"/>
      <c r="BC64" s="254"/>
      <c r="BD64" s="254"/>
      <c r="BE64" s="254"/>
      <c r="BF64" s="254"/>
      <c r="BG64" s="255"/>
      <c r="BH64" s="243"/>
      <c r="BI64" s="244"/>
      <c r="BJ64" s="244"/>
      <c r="BK64" s="245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 s="118"/>
      <c r="CU64" s="118"/>
      <c r="CV64" s="118"/>
      <c r="CW64" s="118"/>
      <c r="CX64" s="118"/>
      <c r="CY64" s="118"/>
      <c r="CZ64" s="118"/>
      <c r="DA64" s="118"/>
      <c r="DB64" s="118"/>
      <c r="DC64" s="118"/>
      <c r="DD64" s="118"/>
      <c r="DE64" s="118"/>
      <c r="DF64" s="118"/>
      <c r="DG64" s="118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</row>
    <row r="65" spans="1:154" ht="24.95" customHeight="1" thickBot="1" x14ac:dyDescent="0.4">
      <c r="A65" s="119"/>
      <c r="B65" s="120"/>
      <c r="C65" s="234"/>
      <c r="D65" s="235"/>
      <c r="E65" s="235"/>
      <c r="F65" s="236"/>
      <c r="G65" s="237"/>
      <c r="H65" s="238"/>
      <c r="I65" s="238"/>
      <c r="J65" s="238"/>
      <c r="K65" s="238"/>
      <c r="L65" s="238"/>
      <c r="M65" s="238"/>
      <c r="N65" s="238"/>
      <c r="O65" s="238"/>
      <c r="P65" s="238"/>
      <c r="Q65" s="238"/>
      <c r="R65" s="238"/>
      <c r="S65" s="238"/>
      <c r="T65" s="238"/>
      <c r="U65" s="238"/>
      <c r="V65" s="238"/>
      <c r="W65" s="238"/>
      <c r="X65" s="238"/>
      <c r="Y65" s="238"/>
      <c r="Z65" s="238"/>
      <c r="AA65" s="238"/>
      <c r="AB65" s="238"/>
      <c r="AC65" s="238"/>
      <c r="AD65" s="238"/>
      <c r="AE65" s="238"/>
      <c r="AF65" s="238"/>
      <c r="AG65" s="238"/>
      <c r="AH65" s="238"/>
      <c r="AI65" s="238"/>
      <c r="AJ65" s="238"/>
      <c r="AK65" s="238"/>
      <c r="AL65" s="238"/>
      <c r="AM65" s="238"/>
      <c r="AN65" s="238"/>
      <c r="AO65" s="238"/>
      <c r="AP65" s="238"/>
      <c r="AQ65" s="238"/>
      <c r="AR65" s="238"/>
      <c r="AS65" s="238"/>
      <c r="AT65" s="238"/>
      <c r="AU65" s="238"/>
      <c r="AV65" s="238"/>
      <c r="AW65" s="238"/>
      <c r="AX65" s="238"/>
      <c r="AY65" s="238"/>
      <c r="AZ65" s="238"/>
      <c r="BA65" s="238"/>
      <c r="BB65" s="238"/>
      <c r="BC65" s="238"/>
      <c r="BD65" s="238"/>
      <c r="BE65" s="238"/>
      <c r="BF65" s="238"/>
      <c r="BG65" s="239"/>
      <c r="BH65" s="121"/>
      <c r="BI65" s="121"/>
      <c r="BJ65" s="121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 s="118"/>
      <c r="CU65" s="118"/>
      <c r="CV65" s="118"/>
      <c r="CW65" s="118"/>
      <c r="CX65" s="118"/>
      <c r="CY65" s="118"/>
      <c r="CZ65" s="118"/>
      <c r="DA65" s="118"/>
      <c r="DB65" s="118"/>
      <c r="DC65" s="118"/>
      <c r="DD65" s="118"/>
      <c r="DE65" s="118"/>
      <c r="DF65" s="118"/>
      <c r="DG65" s="118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</row>
    <row r="66" spans="1:154" ht="43.5" customHeight="1" x14ac:dyDescent="0.2">
      <c r="A66"/>
      <c r="B66"/>
      <c r="C66" s="117"/>
      <c r="D66" s="117"/>
      <c r="E66" s="117"/>
      <c r="F66" s="117"/>
      <c r="G66" s="117"/>
      <c r="H66" s="117"/>
      <c r="I66" s="117"/>
      <c r="J66" s="117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 s="7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 s="118"/>
      <c r="CU66" s="118"/>
      <c r="CV66" s="118"/>
      <c r="CW66" s="118"/>
      <c r="CX66" s="118"/>
      <c r="CY66" s="118"/>
      <c r="CZ66" s="118"/>
      <c r="DA66" s="118"/>
      <c r="DB66" s="118"/>
      <c r="DC66" s="118"/>
      <c r="DD66" s="118"/>
      <c r="DE66" s="118"/>
      <c r="DF66" s="118"/>
      <c r="DG66" s="118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</row>
    <row r="67" spans="1:154" ht="43.5" customHeight="1" x14ac:dyDescent="0.2">
      <c r="A67"/>
      <c r="B67"/>
      <c r="C67" s="117"/>
      <c r="D67" s="117"/>
      <c r="E67" s="117"/>
      <c r="F67" s="117"/>
      <c r="G67" s="117"/>
      <c r="H67" s="117"/>
      <c r="I67" s="117"/>
      <c r="J67" s="11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 s="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 s="118"/>
      <c r="CU67" s="118"/>
      <c r="CV67" s="118"/>
      <c r="CW67" s="118"/>
      <c r="CX67" s="118"/>
      <c r="CY67" s="118"/>
      <c r="CZ67" s="118"/>
      <c r="DA67" s="118"/>
      <c r="DB67" s="118"/>
      <c r="DC67" s="118"/>
      <c r="DD67" s="118"/>
      <c r="DE67" s="118"/>
      <c r="DF67" s="118"/>
      <c r="DG67" s="118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</row>
  </sheetData>
  <mergeCells count="72">
    <mergeCell ref="BH3:CL3"/>
    <mergeCell ref="A1:B1"/>
    <mergeCell ref="A2:B2"/>
    <mergeCell ref="C65:F65"/>
    <mergeCell ref="G65:BG65"/>
    <mergeCell ref="BH63:BK63"/>
    <mergeCell ref="BH64:BK64"/>
    <mergeCell ref="F5:F6"/>
    <mergeCell ref="BG5:BG6"/>
    <mergeCell ref="C64:F64"/>
    <mergeCell ref="G64:BG64"/>
    <mergeCell ref="A54:A59"/>
    <mergeCell ref="A41:B41"/>
    <mergeCell ref="A28:A31"/>
    <mergeCell ref="A12:B12"/>
    <mergeCell ref="A8:A11"/>
    <mergeCell ref="EX54:EX59"/>
    <mergeCell ref="A60:B60"/>
    <mergeCell ref="EW60:EX60"/>
    <mergeCell ref="C63:F63"/>
    <mergeCell ref="G63:BG63"/>
    <mergeCell ref="EW41:EX41"/>
    <mergeCell ref="A42:A51"/>
    <mergeCell ref="EX42:EX51"/>
    <mergeCell ref="A53:B53"/>
    <mergeCell ref="EW53:EX53"/>
    <mergeCell ref="EX28:EX31"/>
    <mergeCell ref="A32:B32"/>
    <mergeCell ref="EW32:EX32"/>
    <mergeCell ref="A33:A40"/>
    <mergeCell ref="EX33:EX40"/>
    <mergeCell ref="EW12:EX12"/>
    <mergeCell ref="A13:A26"/>
    <mergeCell ref="EX13:EX26"/>
    <mergeCell ref="A27:B27"/>
    <mergeCell ref="EW27:EX27"/>
    <mergeCell ref="EX8:EX11"/>
    <mergeCell ref="G5:G6"/>
    <mergeCell ref="H5:H6"/>
    <mergeCell ref="I5:I6"/>
    <mergeCell ref="A7:B7"/>
    <mergeCell ref="EW7:EX7"/>
    <mergeCell ref="B5:B6"/>
    <mergeCell ref="C5:C6"/>
    <mergeCell ref="D5:D6"/>
    <mergeCell ref="E5:E6"/>
    <mergeCell ref="ER4:EV4"/>
    <mergeCell ref="CP4:CQ4"/>
    <mergeCell ref="CR4:CX4"/>
    <mergeCell ref="CY4:DE4"/>
    <mergeCell ref="A3:A6"/>
    <mergeCell ref="C3:BG3"/>
    <mergeCell ref="AM4:AS4"/>
    <mergeCell ref="AT4:AZ4"/>
    <mergeCell ref="BA4:BG4"/>
    <mergeCell ref="C4:J4"/>
    <mergeCell ref="K4:Q4"/>
    <mergeCell ref="R4:X4"/>
    <mergeCell ref="Y4:AE4"/>
    <mergeCell ref="AF4:AL4"/>
    <mergeCell ref="DR3:EV3"/>
    <mergeCell ref="CM3:DQ3"/>
    <mergeCell ref="DF4:DL4"/>
    <mergeCell ref="DO4:DU4"/>
    <mergeCell ref="DW4:EB4"/>
    <mergeCell ref="ED4:EI4"/>
    <mergeCell ref="EK4:EP4"/>
    <mergeCell ref="BH4:BM4"/>
    <mergeCell ref="BN4:BT4"/>
    <mergeCell ref="BU4:CA4"/>
    <mergeCell ref="CB4:CH4"/>
    <mergeCell ref="CI4:CO4"/>
  </mergeCells>
  <conditionalFormatting sqref="BI6:BI60">
    <cfRule type="expression" dxfId="51" priority="56">
      <formula>$BI$5=6</formula>
    </cfRule>
    <cfRule type="expression" dxfId="50" priority="57">
      <formula>$BI$5=7</formula>
    </cfRule>
  </conditionalFormatting>
  <conditionalFormatting sqref="BJ6:BJ60">
    <cfRule type="expression" dxfId="49" priority="54">
      <formula>$BJ$5=7</formula>
    </cfRule>
    <cfRule type="expression" dxfId="48" priority="55">
      <formula>$BJ$5=6</formula>
    </cfRule>
  </conditionalFormatting>
  <conditionalFormatting sqref="BH5:EV5">
    <cfRule type="cellIs" dxfId="47" priority="53" operator="equal">
      <formula>0</formula>
    </cfRule>
    <cfRule type="cellIs" dxfId="46" priority="63" operator="equal">
      <formula>7</formula>
    </cfRule>
    <cfRule type="cellIs" dxfId="45" priority="64" operator="equal">
      <formula>6</formula>
    </cfRule>
  </conditionalFormatting>
  <conditionalFormatting sqref="BK6:BK60">
    <cfRule type="expression" dxfId="44" priority="49">
      <formula>$BK$5=6</formula>
    </cfRule>
    <cfRule type="expression" dxfId="43" priority="48">
      <formula>$BK$5=7</formula>
    </cfRule>
  </conditionalFormatting>
  <conditionalFormatting sqref="BL6:BL60">
    <cfRule type="expression" dxfId="42" priority="47">
      <formula>$BL$5=7</formula>
    </cfRule>
    <cfRule type="expression" dxfId="41" priority="44">
      <formula>$BL$5=6</formula>
    </cfRule>
  </conditionalFormatting>
  <conditionalFormatting sqref="BL7:BL60">
    <cfRule type="expression" dxfId="40" priority="45">
      <formula>$BL$5=6</formula>
    </cfRule>
  </conditionalFormatting>
  <conditionalFormatting sqref="BH6:BH60">
    <cfRule type="expression" dxfId="39" priority="60">
      <formula>$BH$5=7</formula>
    </cfRule>
    <cfRule type="expression" dxfId="38" priority="62">
      <formula>$BH$5=6</formula>
    </cfRule>
  </conditionalFormatting>
  <conditionalFormatting sqref="BM6:BM60">
    <cfRule type="expression" dxfId="37" priority="43">
      <formula>$BM$5=6</formula>
    </cfRule>
    <cfRule type="expression" dxfId="36" priority="41">
      <formula>$BM$5=7</formula>
    </cfRule>
  </conditionalFormatting>
  <conditionalFormatting sqref="BN6:BN60">
    <cfRule type="expression" dxfId="35" priority="40">
      <formula>$BN$5=7</formula>
    </cfRule>
    <cfRule type="expression" dxfId="34" priority="38">
      <formula>$BN$5=6</formula>
    </cfRule>
  </conditionalFormatting>
  <conditionalFormatting sqref="BO6:BO60">
    <cfRule type="expression" dxfId="33" priority="37">
      <formula>$BO$5=6</formula>
    </cfRule>
    <cfRule type="expression" dxfId="32" priority="36">
      <formula>$BO$5=7</formula>
    </cfRule>
  </conditionalFormatting>
  <conditionalFormatting sqref="BP6:BP60">
    <cfRule type="expression" dxfId="31" priority="35">
      <formula>$BP$5=7</formula>
    </cfRule>
    <cfRule type="expression" dxfId="30" priority="34">
      <formula>$BP$5=6</formula>
    </cfRule>
  </conditionalFormatting>
  <conditionalFormatting sqref="BQ6:BQ60">
    <cfRule type="expression" dxfId="29" priority="33">
      <formula>$BQ$5=7</formula>
    </cfRule>
    <cfRule type="expression" dxfId="28" priority="13">
      <formula>$BQ$5=6</formula>
    </cfRule>
  </conditionalFormatting>
  <conditionalFormatting sqref="BR6:BR60">
    <cfRule type="expression" dxfId="27" priority="32">
      <formula>$BR$5=7</formula>
    </cfRule>
    <cfRule type="expression" dxfId="26" priority="31">
      <formula>$BR$5=6</formula>
    </cfRule>
  </conditionalFormatting>
  <conditionalFormatting sqref="BS6:BS60">
    <cfRule type="expression" dxfId="25" priority="30">
      <formula>$BS$5=7</formula>
    </cfRule>
    <cfRule type="expression" dxfId="24" priority="29">
      <formula>$BS$5=6</formula>
    </cfRule>
  </conditionalFormatting>
  <conditionalFormatting sqref="BT6:BT60">
    <cfRule type="expression" dxfId="23" priority="28">
      <formula>$BT$5=7</formula>
    </cfRule>
    <cfRule type="expression" dxfId="22" priority="27">
      <formula>$BT$5=6</formula>
    </cfRule>
  </conditionalFormatting>
  <conditionalFormatting sqref="BU6:BU60">
    <cfRule type="expression" dxfId="21" priority="26">
      <formula>$BU$5=7</formula>
    </cfRule>
    <cfRule type="expression" dxfId="20" priority="25">
      <formula>$BU$5=6</formula>
    </cfRule>
  </conditionalFormatting>
  <conditionalFormatting sqref="BV6:BV60">
    <cfRule type="expression" dxfId="19" priority="24">
      <formula>$BV$5=7</formula>
    </cfRule>
    <cfRule type="expression" dxfId="18" priority="23">
      <formula>$BV$5=6</formula>
    </cfRule>
  </conditionalFormatting>
  <conditionalFormatting sqref="BW6:BW60">
    <cfRule type="expression" dxfId="17" priority="22">
      <formula>$BW$5=7</formula>
    </cfRule>
    <cfRule type="expression" dxfId="16" priority="21">
      <formula>$BW$5=6</formula>
    </cfRule>
  </conditionalFormatting>
  <conditionalFormatting sqref="BX6:BX60">
    <cfRule type="expression" dxfId="15" priority="20">
      <formula>$BX$5=7</formula>
    </cfRule>
    <cfRule type="expression" dxfId="14" priority="19">
      <formula>$BX$5=6</formula>
    </cfRule>
  </conditionalFormatting>
  <conditionalFormatting sqref="BY6:BY60">
    <cfRule type="expression" dxfId="13" priority="18">
      <formula>$BY$5=7</formula>
    </cfRule>
    <cfRule type="expression" dxfId="12" priority="17">
      <formula>$BY$5=6</formula>
    </cfRule>
  </conditionalFormatting>
  <conditionalFormatting sqref="BZ6:BZ60">
    <cfRule type="expression" dxfId="11" priority="16">
      <formula>$BZ$5=7</formula>
    </cfRule>
    <cfRule type="expression" dxfId="10" priority="15">
      <formula>$BZ$5=6</formula>
    </cfRule>
  </conditionalFormatting>
  <conditionalFormatting sqref="CA6:CA60">
    <cfRule type="expression" dxfId="9" priority="12">
      <formula>$CA$5=6</formula>
    </cfRule>
    <cfRule type="expression" dxfId="8" priority="11">
      <formula>$CA$5=7</formula>
    </cfRule>
  </conditionalFormatting>
  <conditionalFormatting sqref="CB6:CB60">
    <cfRule type="expression" dxfId="7" priority="10">
      <formula>$CB$5=7</formula>
    </cfRule>
    <cfRule type="expression" dxfId="6" priority="9">
      <formula>$CB$5=6</formula>
    </cfRule>
  </conditionalFormatting>
  <conditionalFormatting sqref="CC6:CC60">
    <cfRule type="expression" dxfId="5" priority="8">
      <formula>$CC$5=7</formula>
    </cfRule>
    <cfRule type="expression" dxfId="4" priority="7">
      <formula>$CC$5=6</formula>
    </cfRule>
  </conditionalFormatting>
  <conditionalFormatting sqref="CD6:CD60">
    <cfRule type="expression" dxfId="3" priority="6">
      <formula>$CD$5=6</formula>
    </cfRule>
    <cfRule type="expression" dxfId="2" priority="5">
      <formula>$CD$5=7</formula>
    </cfRule>
  </conditionalFormatting>
  <conditionalFormatting sqref="CE6:CE60">
    <cfRule type="expression" dxfId="1" priority="4">
      <formula>$CE$5=6</formula>
    </cfRule>
    <cfRule type="expression" dxfId="0" priority="3">
      <formula>$CE$5=7</formula>
    </cfRule>
  </conditionalFormatting>
  <dataValidations count="2">
    <dataValidation type="list" allowBlank="1" showInputMessage="1" showErrorMessage="1" sqref="A1:B1">
      <formula1>"2016,2017,2018,2019,2020,2021,2022,2023,2024,2025,2026,2027,2028,2029,2030"</formula1>
    </dataValidation>
    <dataValidation type="list" allowBlank="1" showInputMessage="1" showErrorMessage="1" sqref="A2:B2">
      <formula1>"1er trimestre,2eme trimestre,3eme trimestre,4eme trimestre"</formula1>
    </dataValidation>
  </dataValidations>
  <pageMargins left="0.7" right="0.7" top="0.75" bottom="0.75" header="0.3" footer="0.3"/>
  <pageSetup paperSize="440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a</vt:lpstr>
      <vt:lpstr>m</vt:lpstr>
      <vt:lpstr>Feuil3!Zone_d_impression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JACQUEL, Fabien</dc:creator>
  <cp:lastModifiedBy>JACQUEL, Fabien</cp:lastModifiedBy>
  <cp:lastPrinted>2016-02-11T11:49:48Z</cp:lastPrinted>
  <dcterms:created xsi:type="dcterms:W3CDTF">2016-02-09T12:12:51Z</dcterms:created>
  <dcterms:modified xsi:type="dcterms:W3CDTF">2016-02-11T13:22:26Z</dcterms:modified>
</cp:coreProperties>
</file>