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7490" windowHeight="7350" activeTab="3"/>
  </bookViews>
  <sheets>
    <sheet name="Sheet1" sheetId="22" r:id="rId1"/>
    <sheet name="Sheet2" sheetId="24" r:id="rId2"/>
    <sheet name="Sheet3" sheetId="25" r:id="rId3"/>
    <sheet name="Bilan" sheetId="8" r:id="rId4"/>
    <sheet name="Bilan2" sheetId="27" r:id="rId5"/>
  </sheets>
  <calcPr calcId="145621"/>
</workbook>
</file>

<file path=xl/calcChain.xml><?xml version="1.0" encoding="utf-8"?>
<calcChain xmlns="http://schemas.openxmlformats.org/spreadsheetml/2006/main">
  <c r="C5" i="8" l="1"/>
  <c r="D5" i="8"/>
  <c r="E5" i="8"/>
  <c r="F5" i="8"/>
  <c r="G5" i="8"/>
  <c r="H5" i="8"/>
  <c r="I5" i="8"/>
  <c r="J5" i="8"/>
  <c r="K5" i="8"/>
  <c r="L5" i="8"/>
  <c r="M5" i="8"/>
  <c r="N5" i="8"/>
  <c r="O5" i="8"/>
  <c r="P5" i="8"/>
  <c r="Q5" i="8"/>
  <c r="R5" i="8"/>
  <c r="S5" i="8"/>
  <c r="C6" i="8"/>
  <c r="D6" i="8"/>
  <c r="E6" i="8"/>
  <c r="F6" i="8"/>
  <c r="G6" i="8"/>
  <c r="H6" i="8"/>
  <c r="I6" i="8"/>
  <c r="J6" i="8"/>
  <c r="K6" i="8"/>
  <c r="L6" i="8"/>
  <c r="M6" i="8"/>
  <c r="N6" i="8"/>
  <c r="O6" i="8"/>
  <c r="P6" i="8"/>
  <c r="Q6" i="8"/>
  <c r="R6" i="8"/>
  <c r="S6" i="8"/>
  <c r="C7" i="8"/>
  <c r="D7" i="8"/>
  <c r="E7" i="8"/>
  <c r="F7" i="8"/>
  <c r="G7" i="8"/>
  <c r="H7" i="8"/>
  <c r="I7" i="8"/>
  <c r="J7" i="8"/>
  <c r="K7" i="8"/>
  <c r="L7" i="8"/>
  <c r="M7" i="8"/>
  <c r="N7" i="8"/>
  <c r="O7" i="8"/>
  <c r="P7" i="8"/>
  <c r="Q7" i="8"/>
  <c r="R7" i="8"/>
  <c r="S7" i="8"/>
  <c r="A6" i="8"/>
  <c r="B6" i="8"/>
  <c r="A7" i="8"/>
  <c r="B7" i="8"/>
  <c r="B5" i="8"/>
  <c r="A5" i="8"/>
  <c r="A3" i="27"/>
  <c r="A4" i="8"/>
  <c r="B4" i="8"/>
  <c r="C4" i="8"/>
  <c r="D4" i="8"/>
  <c r="E4" i="8"/>
  <c r="F4" i="8"/>
  <c r="G4" i="8"/>
  <c r="H4" i="8"/>
  <c r="I4" i="8"/>
  <c r="J4" i="8"/>
  <c r="K4" i="8"/>
  <c r="L4" i="8"/>
  <c r="M4" i="8"/>
  <c r="O4" i="8"/>
  <c r="P4" i="8"/>
  <c r="Q4" i="8"/>
  <c r="R4" i="8"/>
  <c r="S4" i="8"/>
  <c r="E3" i="8"/>
  <c r="B3" i="8"/>
  <c r="C3" i="8"/>
  <c r="D3" i="8"/>
  <c r="F3" i="8"/>
  <c r="G3" i="8"/>
  <c r="H3" i="8"/>
  <c r="I3" i="8"/>
  <c r="J3" i="8"/>
  <c r="K3" i="8"/>
  <c r="L3" i="8"/>
  <c r="M3" i="8"/>
  <c r="O3" i="8"/>
  <c r="P3" i="8"/>
  <c r="Q3" i="8"/>
  <c r="R3" i="8"/>
  <c r="S3" i="8"/>
  <c r="A3" i="8"/>
  <c r="K5" i="24"/>
  <c r="M5" i="24" s="1"/>
  <c r="K4" i="24"/>
  <c r="M4" i="24" s="1"/>
  <c r="K3" i="24"/>
  <c r="M3" i="24" s="1"/>
  <c r="M3" i="22"/>
  <c r="K3" i="22"/>
  <c r="M7" i="27" l="1"/>
  <c r="K4" i="22"/>
  <c r="M4" i="22" s="1"/>
  <c r="M12" i="8" l="1"/>
</calcChain>
</file>

<file path=xl/sharedStrings.xml><?xml version="1.0" encoding="utf-8"?>
<sst xmlns="http://schemas.openxmlformats.org/spreadsheetml/2006/main" count="107" uniqueCount="26">
  <si>
    <t>Détails</t>
  </si>
  <si>
    <t>Nom</t>
  </si>
  <si>
    <t>Prix unitaire</t>
  </si>
  <si>
    <t>Quantité</t>
  </si>
  <si>
    <t>Mesurage</t>
  </si>
  <si>
    <t>Contact</t>
  </si>
  <si>
    <t>Mail</t>
  </si>
  <si>
    <t>Numéro</t>
  </si>
  <si>
    <t>Statut</t>
  </si>
  <si>
    <t>Comment</t>
  </si>
  <si>
    <t>Date</t>
  </si>
  <si>
    <t>Heure</t>
  </si>
  <si>
    <t>Prix (TTC)</t>
  </si>
  <si>
    <t>Prix total (HTVA)</t>
  </si>
  <si>
    <t>Paiement</t>
  </si>
  <si>
    <t>TVA</t>
  </si>
  <si>
    <t>Qui</t>
  </si>
  <si>
    <t>Payé</t>
  </si>
  <si>
    <t>Mail / web</t>
  </si>
  <si>
    <t>Valeur1</t>
  </si>
  <si>
    <t>Valeur2</t>
  </si>
  <si>
    <t>User1</t>
  </si>
  <si>
    <t>User2</t>
  </si>
  <si>
    <t>Valeur4</t>
  </si>
  <si>
    <t>Valeur5</t>
  </si>
  <si>
    <t>Valeur6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</si>
</sst>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&quot;€&quot;\ * #,##0.00_ ;_ &quot;€&quot;\ * \-#,##0.00_ ;_ &quot;€&quot;\ * &quot;-&quot;??_ ;_ @_ "/>
    <numFmt numFmtId="164" formatCode="_([$€-2]\ * #,##0.00_);_([$€-2]\ * \(#,##0.00\);_([$€-2]\ * &quot;-&quot;??_);_(@_)"/>
  </numFmts>
  <fonts count="9" x14ac:knownFonts="1">
    <font>
      <sz val="11"/>
      <color theme="1"/>
      <name val="Calibri"/>
      <family val="2"/>
      <scheme val="minor"/>
    </font>
    <font>
      <sz val="10"/>
      <color rgb="FF2A2A2A"/>
      <name val="Segoe U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wrapText="1"/>
    </xf>
    <xf numFmtId="164" fontId="0" fillId="3" borderId="0" xfId="0" applyNumberFormat="1" applyFill="1" applyBorder="1" applyAlignment="1">
      <alignment wrapText="1"/>
    </xf>
    <xf numFmtId="0" fontId="0" fillId="3" borderId="5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2" fillId="4" borderId="0" xfId="0" applyFont="1" applyFill="1" applyAlignment="1">
      <alignment wrapText="1"/>
    </xf>
    <xf numFmtId="0" fontId="0" fillId="5" borderId="0" xfId="0" applyFill="1" applyAlignment="1">
      <alignment wrapText="1"/>
    </xf>
    <xf numFmtId="0" fontId="0" fillId="6" borderId="0" xfId="0" applyFill="1"/>
    <xf numFmtId="0" fontId="0" fillId="5" borderId="5" xfId="0" applyFill="1" applyBorder="1" applyAlignment="1">
      <alignment wrapText="1"/>
    </xf>
    <xf numFmtId="0" fontId="0" fillId="6" borderId="5" xfId="0" applyFill="1" applyBorder="1" applyAlignment="1">
      <alignment wrapText="1"/>
    </xf>
    <xf numFmtId="16" fontId="0" fillId="0" borderId="0" xfId="0" applyNumberFormat="1" applyAlignment="1">
      <alignment wrapText="1"/>
    </xf>
    <xf numFmtId="16" fontId="0" fillId="0" borderId="1" xfId="0" applyNumberFormat="1" applyBorder="1" applyAlignment="1">
      <alignment vertical="center" wrapText="1"/>
    </xf>
    <xf numFmtId="16" fontId="0" fillId="0" borderId="0" xfId="0" applyNumberFormat="1" applyBorder="1" applyAlignment="1">
      <alignment vertical="center" wrapText="1"/>
    </xf>
    <xf numFmtId="164" fontId="5" fillId="0" borderId="6" xfId="0" quotePrefix="1" applyNumberFormat="1" applyFont="1" applyBorder="1" applyAlignment="1">
      <alignment horizontal="center" vertical="center" wrapText="1"/>
    </xf>
    <xf numFmtId="16" fontId="0" fillId="0" borderId="2" xfId="0" applyNumberFormat="1" applyBorder="1" applyAlignment="1">
      <alignment vertical="center" wrapText="1"/>
    </xf>
    <xf numFmtId="0" fontId="0" fillId="0" borderId="2" xfId="0" applyBorder="1" applyAlignment="1">
      <alignment wrapText="1"/>
    </xf>
    <xf numFmtId="0" fontId="0" fillId="0" borderId="0" xfId="0" applyBorder="1" applyAlignment="1">
      <alignment vertical="center" wrapText="1"/>
    </xf>
    <xf numFmtId="0" fontId="0" fillId="0" borderId="0" xfId="0" quotePrefix="1" applyBorder="1" applyAlignment="1">
      <alignment vertical="center" wrapText="1"/>
    </xf>
    <xf numFmtId="0" fontId="3" fillId="0" borderId="0" xfId="1" applyBorder="1" applyAlignment="1">
      <alignment vertical="center" wrapText="1"/>
    </xf>
    <xf numFmtId="0" fontId="0" fillId="0" borderId="0" xfId="0" applyBorder="1" applyAlignment="1"/>
    <xf numFmtId="0" fontId="0" fillId="0" borderId="0" xfId="0" applyBorder="1" applyAlignment="1">
      <alignment wrapText="1"/>
    </xf>
    <xf numFmtId="0" fontId="3" fillId="0" borderId="2" xfId="1" quotePrefix="1" applyBorder="1" applyAlignment="1">
      <alignment wrapText="1"/>
    </xf>
    <xf numFmtId="16" fontId="0" fillId="0" borderId="4" xfId="0" applyNumberFormat="1" applyBorder="1" applyAlignment="1">
      <alignment vertical="center" wrapText="1"/>
    </xf>
    <xf numFmtId="164" fontId="0" fillId="0" borderId="4" xfId="3" quotePrefix="1" applyNumberFormat="1" applyFont="1" applyBorder="1" applyAlignment="1">
      <alignment vertical="center" wrapText="1"/>
    </xf>
    <xf numFmtId="164" fontId="0" fillId="0" borderId="0" xfId="3" quotePrefix="1" applyNumberFormat="1" applyFont="1" applyBorder="1" applyAlignment="1">
      <alignment vertical="center" wrapText="1"/>
    </xf>
    <xf numFmtId="16" fontId="0" fillId="0" borderId="0" xfId="0" applyNumberFormat="1" applyBorder="1" applyAlignment="1">
      <alignment vertical="center"/>
    </xf>
    <xf numFmtId="0" fontId="4" fillId="0" borderId="0" xfId="0" quotePrefix="1" applyFont="1" applyBorder="1" applyAlignment="1">
      <alignment wrapText="1"/>
    </xf>
    <xf numFmtId="0" fontId="6" fillId="0" borderId="0" xfId="0" applyFont="1" applyFill="1" applyBorder="1" applyAlignment="1">
      <alignment wrapText="1"/>
    </xf>
    <xf numFmtId="16" fontId="6" fillId="0" borderId="0" xfId="0" applyNumberFormat="1" applyFont="1" applyFill="1" applyBorder="1" applyAlignment="1">
      <alignment wrapText="1"/>
    </xf>
    <xf numFmtId="0" fontId="6" fillId="0" borderId="0" xfId="0" quotePrefix="1" applyFont="1" applyFill="1" applyBorder="1" applyAlignment="1">
      <alignment wrapText="1"/>
    </xf>
    <xf numFmtId="0" fontId="6" fillId="0" borderId="0" xfId="0" quotePrefix="1" applyFont="1" applyFill="1" applyBorder="1" applyAlignment="1">
      <alignment vertical="center" wrapText="1"/>
    </xf>
    <xf numFmtId="0" fontId="6" fillId="0" borderId="0" xfId="0" applyFont="1" applyFill="1" applyBorder="1" applyAlignment="1"/>
    <xf numFmtId="0" fontId="2" fillId="0" borderId="7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8" fillId="0" borderId="7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164" fontId="6" fillId="0" borderId="7" xfId="0" applyNumberFormat="1" applyFont="1" applyFill="1" applyBorder="1" applyAlignment="1">
      <alignment vertical="center" wrapText="1"/>
    </xf>
    <xf numFmtId="164" fontId="6" fillId="0" borderId="7" xfId="0" applyNumberFormat="1" applyFont="1" applyFill="1" applyBorder="1" applyAlignment="1">
      <alignment horizontal="right" vertical="center" wrapText="1"/>
    </xf>
    <xf numFmtId="16" fontId="0" fillId="0" borderId="7" xfId="0" applyNumberFormat="1" applyBorder="1" applyAlignment="1">
      <alignment vertical="center" wrapText="1"/>
    </xf>
    <xf numFmtId="44" fontId="0" fillId="0" borderId="7" xfId="2" quotePrefix="1" applyFont="1" applyBorder="1" applyAlignment="1">
      <alignment horizontal="center" vertical="center" wrapText="1"/>
    </xf>
    <xf numFmtId="9" fontId="6" fillId="0" borderId="7" xfId="3" applyFont="1" applyFill="1" applyBorder="1" applyAlignment="1">
      <alignment vertical="center" wrapText="1"/>
    </xf>
    <xf numFmtId="0" fontId="0" fillId="0" borderId="7" xfId="0" applyFont="1" applyBorder="1" applyAlignment="1">
      <alignment vertical="center" wrapText="1"/>
    </xf>
    <xf numFmtId="20" fontId="0" fillId="0" borderId="0" xfId="0" applyNumberFormat="1" applyAlignment="1">
      <alignment wrapText="1"/>
    </xf>
    <xf numFmtId="1" fontId="0" fillId="0" borderId="0" xfId="0" applyNumberFormat="1" applyAlignment="1">
      <alignment wrapText="1"/>
    </xf>
    <xf numFmtId="44" fontId="0" fillId="0" borderId="0" xfId="2" applyFont="1" applyAlignment="1">
      <alignment wrapText="1"/>
    </xf>
    <xf numFmtId="9" fontId="0" fillId="0" borderId="0" xfId="3" applyFont="1" applyAlignment="1">
      <alignment wrapText="1"/>
    </xf>
    <xf numFmtId="164" fontId="5" fillId="0" borderId="2" xfId="0" quotePrefix="1" applyNumberFormat="1" applyFont="1" applyBorder="1" applyAlignment="1">
      <alignment horizontal="center" vertical="center" wrapText="1"/>
    </xf>
  </cellXfs>
  <cellStyles count="4">
    <cellStyle name="Currency" xfId="2" builtinId="4"/>
    <cellStyle name="Hyperlink" xfId="1" builtinId="8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"/>
  <sheetViews>
    <sheetView workbookViewId="0">
      <selection activeCell="N3" sqref="N3"/>
    </sheetView>
  </sheetViews>
  <sheetFormatPr defaultRowHeight="15" x14ac:dyDescent="0.25"/>
  <cols>
    <col min="1" max="1" width="11.28515625" customWidth="1"/>
    <col min="5" max="5" width="17.85546875" bestFit="1" customWidth="1"/>
    <col min="6" max="6" width="51.28515625" bestFit="1" customWidth="1"/>
    <col min="7" max="7" width="10.85546875" customWidth="1"/>
    <col min="9" max="9" width="9.85546875" customWidth="1"/>
    <col min="10" max="10" width="8.85546875" bestFit="1" customWidth="1"/>
    <col min="11" max="12" width="10.28515625" customWidth="1"/>
    <col min="13" max="13" width="11.42578125" customWidth="1"/>
    <col min="14" max="14" width="13.7109375" customWidth="1"/>
    <col min="15" max="15" width="20.42578125" customWidth="1"/>
    <col min="17" max="17" width="13.7109375" customWidth="1"/>
    <col min="18" max="18" width="12.85546875" customWidth="1"/>
    <col min="19" max="19" width="42" customWidth="1"/>
  </cols>
  <sheetData>
    <row r="1" spans="1:61" s="1" customFormat="1" x14ac:dyDescent="0.25">
      <c r="G1" s="7"/>
      <c r="H1" s="4"/>
      <c r="I1" s="5"/>
      <c r="J1" s="5"/>
      <c r="K1" s="5"/>
      <c r="L1" s="5"/>
      <c r="M1" s="6"/>
      <c r="N1" s="7"/>
      <c r="O1" s="7"/>
      <c r="P1" s="7"/>
      <c r="Q1" s="7"/>
      <c r="R1" s="7"/>
      <c r="S1" s="7"/>
    </row>
    <row r="2" spans="1:61" s="1" customFormat="1" ht="30" x14ac:dyDescent="0.25">
      <c r="A2" s="1" t="s">
        <v>8</v>
      </c>
      <c r="B2" s="1" t="s">
        <v>16</v>
      </c>
      <c r="C2" s="9" t="s">
        <v>10</v>
      </c>
      <c r="D2" s="9" t="s">
        <v>11</v>
      </c>
      <c r="E2" s="9" t="s">
        <v>1</v>
      </c>
      <c r="F2" s="11" t="s">
        <v>0</v>
      </c>
      <c r="G2" s="10" t="s">
        <v>1</v>
      </c>
      <c r="H2" s="2" t="s">
        <v>3</v>
      </c>
      <c r="I2" s="2" t="s">
        <v>4</v>
      </c>
      <c r="J2" s="2" t="s">
        <v>2</v>
      </c>
      <c r="K2" s="2" t="s">
        <v>13</v>
      </c>
      <c r="L2" s="2" t="s">
        <v>15</v>
      </c>
      <c r="M2" s="3" t="s">
        <v>12</v>
      </c>
      <c r="N2" s="8" t="s">
        <v>14</v>
      </c>
      <c r="O2" s="8" t="s">
        <v>8</v>
      </c>
      <c r="P2" s="8" t="s">
        <v>5</v>
      </c>
      <c r="Q2" s="8" t="s">
        <v>7</v>
      </c>
      <c r="R2" s="8" t="s">
        <v>18</v>
      </c>
      <c r="S2" s="8" t="s">
        <v>9</v>
      </c>
    </row>
    <row r="3" spans="1:61" s="22" customFormat="1" x14ac:dyDescent="0.25">
      <c r="A3" s="24" t="s">
        <v>17</v>
      </c>
      <c r="B3" s="18" t="s">
        <v>21</v>
      </c>
      <c r="E3" s="18" t="s">
        <v>19</v>
      </c>
      <c r="F3" s="28"/>
      <c r="G3" s="23"/>
      <c r="H3" s="34">
        <v>3</v>
      </c>
      <c r="I3" s="35">
        <v>1</v>
      </c>
      <c r="J3" s="41">
        <v>4</v>
      </c>
      <c r="K3" s="38">
        <f>J3*I3*H3</f>
        <v>12</v>
      </c>
      <c r="L3" s="42">
        <v>0.06</v>
      </c>
      <c r="M3" s="39">
        <f>K3+L3*K3</f>
        <v>12.72</v>
      </c>
      <c r="N3" s="25"/>
      <c r="O3" s="26"/>
      <c r="P3" s="18"/>
      <c r="Q3" s="18"/>
      <c r="R3" s="18"/>
      <c r="S3" s="19"/>
      <c r="T3" s="20"/>
      <c r="U3" s="21"/>
      <c r="V3" s="21"/>
    </row>
    <row r="4" spans="1:61" s="29" customFormat="1" x14ac:dyDescent="0.25">
      <c r="B4" s="30" t="s">
        <v>21</v>
      </c>
      <c r="E4" s="29" t="s">
        <v>20</v>
      </c>
      <c r="F4" s="31"/>
      <c r="H4" s="36">
        <v>1</v>
      </c>
      <c r="I4" s="37">
        <v>1</v>
      </c>
      <c r="J4" s="38">
        <v>2.5</v>
      </c>
      <c r="K4" s="38">
        <f>J4*I4*H4</f>
        <v>2.5</v>
      </c>
      <c r="L4" s="42">
        <v>0.21</v>
      </c>
      <c r="M4" s="39">
        <f>K4+L4*K4</f>
        <v>3.0249999999999999</v>
      </c>
      <c r="N4" s="31"/>
      <c r="O4" s="32"/>
      <c r="P4" s="32"/>
      <c r="Q4" s="33"/>
    </row>
    <row r="5" spans="1:61" s="24" customFormat="1" x14ac:dyDescent="0.25">
      <c r="A5" s="14"/>
      <c r="B5" s="14"/>
      <c r="C5" s="14"/>
      <c r="D5" s="14"/>
      <c r="E5" s="14"/>
      <c r="F5" s="14"/>
      <c r="G5" s="14"/>
      <c r="H5" s="40"/>
      <c r="I5" s="40"/>
      <c r="J5" s="40"/>
      <c r="K5" s="40"/>
      <c r="L5" s="40"/>
      <c r="M5" s="40"/>
      <c r="N5" s="14"/>
      <c r="O5" s="14"/>
      <c r="P5" s="14"/>
      <c r="Q5" s="14"/>
      <c r="R5" s="27"/>
      <c r="S5" s="14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</row>
    <row r="6" spans="1:61" s="13" customFormat="1" ht="15" customHeight="1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5"/>
      <c r="N6" s="16"/>
      <c r="O6" s="16"/>
      <c r="P6" s="16"/>
      <c r="Q6" s="16"/>
      <c r="R6" s="16"/>
      <c r="S6" s="16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</row>
    <row r="7" spans="1:61" s="13" customFormat="1" ht="15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</row>
    <row r="8" spans="1:61" s="13" customFormat="1" ht="15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9"/>
  <sheetViews>
    <sheetView workbookViewId="0">
      <selection sqref="A1:XFD1048576"/>
    </sheetView>
  </sheetViews>
  <sheetFormatPr defaultRowHeight="15" x14ac:dyDescent="0.25"/>
  <cols>
    <col min="1" max="1" width="11.28515625" customWidth="1"/>
    <col min="5" max="5" width="17.85546875" bestFit="1" customWidth="1"/>
    <col min="6" max="6" width="51.28515625" bestFit="1" customWidth="1"/>
    <col min="7" max="7" width="10.85546875" customWidth="1"/>
    <col min="9" max="9" width="9.85546875" customWidth="1"/>
    <col min="10" max="10" width="8.85546875" bestFit="1" customWidth="1"/>
    <col min="11" max="12" width="10.28515625" customWidth="1"/>
    <col min="13" max="13" width="11.42578125" customWidth="1"/>
    <col min="14" max="14" width="13.7109375" customWidth="1"/>
    <col min="15" max="15" width="20.42578125" customWidth="1"/>
    <col min="17" max="17" width="13.7109375" customWidth="1"/>
    <col min="18" max="18" width="12.85546875" customWidth="1"/>
    <col min="19" max="19" width="42" customWidth="1"/>
  </cols>
  <sheetData>
    <row r="1" spans="1:61" s="1" customFormat="1" x14ac:dyDescent="0.25">
      <c r="G1" s="7"/>
      <c r="H1" s="4"/>
      <c r="I1" s="5"/>
      <c r="J1" s="5"/>
      <c r="K1" s="5"/>
      <c r="L1" s="5"/>
      <c r="M1" s="6"/>
      <c r="N1" s="7"/>
      <c r="O1" s="7"/>
      <c r="P1" s="7"/>
      <c r="Q1" s="7"/>
      <c r="R1" s="7"/>
      <c r="S1" s="7"/>
    </row>
    <row r="2" spans="1:61" s="1" customFormat="1" ht="30" x14ac:dyDescent="0.25">
      <c r="A2" s="1" t="s">
        <v>8</v>
      </c>
      <c r="B2" s="1" t="s">
        <v>16</v>
      </c>
      <c r="C2" s="9" t="s">
        <v>10</v>
      </c>
      <c r="D2" s="9" t="s">
        <v>11</v>
      </c>
      <c r="E2" s="9" t="s">
        <v>1</v>
      </c>
      <c r="F2" s="11" t="s">
        <v>0</v>
      </c>
      <c r="G2" s="10" t="s">
        <v>1</v>
      </c>
      <c r="H2" s="2" t="s">
        <v>3</v>
      </c>
      <c r="I2" s="2" t="s">
        <v>4</v>
      </c>
      <c r="J2" s="2" t="s">
        <v>2</v>
      </c>
      <c r="K2" s="2" t="s">
        <v>13</v>
      </c>
      <c r="L2" s="2" t="s">
        <v>15</v>
      </c>
      <c r="M2" s="3" t="s">
        <v>12</v>
      </c>
      <c r="N2" s="8" t="s">
        <v>14</v>
      </c>
      <c r="O2" s="8" t="s">
        <v>8</v>
      </c>
      <c r="P2" s="8" t="s">
        <v>5</v>
      </c>
      <c r="Q2" s="8" t="s">
        <v>7</v>
      </c>
      <c r="R2" s="8" t="s">
        <v>18</v>
      </c>
      <c r="S2" s="8" t="s">
        <v>9</v>
      </c>
    </row>
    <row r="3" spans="1:61" s="22" customFormat="1" x14ac:dyDescent="0.25">
      <c r="A3" s="24" t="s">
        <v>17</v>
      </c>
      <c r="B3" s="18" t="s">
        <v>21</v>
      </c>
      <c r="E3" s="18" t="s">
        <v>23</v>
      </c>
      <c r="F3" s="28"/>
      <c r="G3" s="23"/>
      <c r="H3" s="43">
        <v>8</v>
      </c>
      <c r="I3" s="37">
        <v>1</v>
      </c>
      <c r="J3" s="41">
        <v>7</v>
      </c>
      <c r="K3" s="38">
        <f>J3*I3*H3</f>
        <v>56</v>
      </c>
      <c r="L3" s="42">
        <v>0.06</v>
      </c>
      <c r="M3" s="39">
        <f>K3+L3*K3</f>
        <v>59.36</v>
      </c>
      <c r="N3" s="25"/>
      <c r="O3" s="26"/>
      <c r="P3" s="18"/>
      <c r="Q3" s="18"/>
      <c r="R3" s="18"/>
      <c r="S3" s="19"/>
      <c r="T3" s="20"/>
      <c r="U3" s="21"/>
      <c r="V3" s="21"/>
    </row>
    <row r="4" spans="1:61" s="29" customFormat="1" x14ac:dyDescent="0.25">
      <c r="B4" s="30" t="s">
        <v>21</v>
      </c>
      <c r="E4" s="29" t="s">
        <v>24</v>
      </c>
      <c r="F4" s="31"/>
      <c r="H4" s="36">
        <v>1</v>
      </c>
      <c r="I4" s="37">
        <v>1</v>
      </c>
      <c r="J4" s="38">
        <v>3.25</v>
      </c>
      <c r="K4" s="38">
        <f>J4*I4*H4</f>
        <v>3.25</v>
      </c>
      <c r="L4" s="42">
        <v>0.21</v>
      </c>
      <c r="M4" s="39">
        <f>K4+L4*K4</f>
        <v>3.9325000000000001</v>
      </c>
      <c r="N4" s="31"/>
      <c r="O4" s="32"/>
      <c r="P4" s="32"/>
      <c r="Q4" s="33"/>
    </row>
    <row r="5" spans="1:61" s="29" customFormat="1" x14ac:dyDescent="0.25">
      <c r="B5" s="30" t="s">
        <v>22</v>
      </c>
      <c r="E5" s="29" t="s">
        <v>25</v>
      </c>
      <c r="F5" s="31"/>
      <c r="H5" s="36">
        <v>3</v>
      </c>
      <c r="I5" s="37">
        <v>1</v>
      </c>
      <c r="J5" s="38">
        <v>3.75</v>
      </c>
      <c r="K5" s="38">
        <f>J5*I5*H5</f>
        <v>11.25</v>
      </c>
      <c r="L5" s="42">
        <v>0.21</v>
      </c>
      <c r="M5" s="39">
        <f>K5+L5*K5</f>
        <v>13.612500000000001</v>
      </c>
      <c r="N5" s="31"/>
      <c r="O5" s="32"/>
      <c r="P5" s="32"/>
      <c r="Q5" s="33"/>
    </row>
    <row r="6" spans="1:61" s="24" customFormat="1" x14ac:dyDescent="0.25">
      <c r="A6" s="14"/>
      <c r="B6" s="14"/>
      <c r="C6" s="14"/>
      <c r="D6" s="14"/>
      <c r="E6" s="14"/>
      <c r="F6" s="14"/>
      <c r="G6" s="14"/>
      <c r="H6" s="40"/>
      <c r="I6" s="40"/>
      <c r="J6" s="40"/>
      <c r="K6" s="40"/>
      <c r="L6" s="40"/>
      <c r="M6" s="40"/>
      <c r="N6" s="14"/>
      <c r="O6" s="14"/>
      <c r="P6" s="14"/>
      <c r="Q6" s="14"/>
      <c r="R6" s="27"/>
      <c r="S6" s="14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</row>
    <row r="7" spans="1:61" s="13" customFormat="1" ht="15" customHeight="1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5"/>
      <c r="N7" s="16"/>
      <c r="O7" s="16"/>
      <c r="P7" s="16"/>
      <c r="Q7" s="16"/>
      <c r="R7" s="16"/>
      <c r="S7" s="16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</row>
    <row r="8" spans="1:61" s="13" customFormat="1" ht="15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</row>
    <row r="9" spans="1:61" s="13" customFormat="1" ht="15" customHeight="1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9"/>
  <sheetViews>
    <sheetView workbookViewId="0">
      <selection activeCell="F9" sqref="F9"/>
    </sheetView>
  </sheetViews>
  <sheetFormatPr defaultRowHeight="15" x14ac:dyDescent="0.25"/>
  <cols>
    <col min="1" max="1" width="11.28515625" customWidth="1"/>
    <col min="5" max="5" width="17.85546875" bestFit="1" customWidth="1"/>
    <col min="6" max="6" width="51.28515625" bestFit="1" customWidth="1"/>
    <col min="7" max="7" width="10.85546875" customWidth="1"/>
    <col min="9" max="9" width="9.85546875" customWidth="1"/>
    <col min="10" max="10" width="8.85546875" bestFit="1" customWidth="1"/>
    <col min="11" max="12" width="10.28515625" customWidth="1"/>
    <col min="13" max="13" width="11.42578125" customWidth="1"/>
    <col min="14" max="14" width="13.7109375" customWidth="1"/>
    <col min="15" max="15" width="20.42578125" customWidth="1"/>
    <col min="17" max="17" width="13.7109375" customWidth="1"/>
    <col min="18" max="18" width="12.85546875" customWidth="1"/>
    <col min="19" max="19" width="42" customWidth="1"/>
  </cols>
  <sheetData>
    <row r="1" spans="1:61" s="1" customFormat="1" x14ac:dyDescent="0.25">
      <c r="G1" s="7"/>
      <c r="H1" s="4"/>
      <c r="I1" s="5"/>
      <c r="J1" s="5"/>
      <c r="K1" s="5"/>
      <c r="L1" s="5"/>
      <c r="M1" s="6"/>
      <c r="N1" s="7"/>
      <c r="O1" s="7"/>
      <c r="P1" s="7"/>
      <c r="Q1" s="7"/>
      <c r="R1" s="7"/>
      <c r="S1" s="7"/>
    </row>
    <row r="2" spans="1:61" s="1" customFormat="1" ht="30" x14ac:dyDescent="0.25">
      <c r="A2" s="1" t="s">
        <v>8</v>
      </c>
      <c r="B2" s="1" t="s">
        <v>16</v>
      </c>
      <c r="C2" s="9" t="s">
        <v>10</v>
      </c>
      <c r="D2" s="9" t="s">
        <v>11</v>
      </c>
      <c r="E2" s="9" t="s">
        <v>1</v>
      </c>
      <c r="F2" s="11" t="s">
        <v>0</v>
      </c>
      <c r="G2" s="10" t="s">
        <v>1</v>
      </c>
      <c r="H2" s="2" t="s">
        <v>3</v>
      </c>
      <c r="I2" s="2" t="s">
        <v>4</v>
      </c>
      <c r="J2" s="2" t="s">
        <v>2</v>
      </c>
      <c r="K2" s="2" t="s">
        <v>13</v>
      </c>
      <c r="L2" s="2" t="s">
        <v>15</v>
      </c>
      <c r="M2" s="3" t="s">
        <v>12</v>
      </c>
      <c r="N2" s="8" t="s">
        <v>14</v>
      </c>
      <c r="O2" s="8" t="s">
        <v>8</v>
      </c>
      <c r="P2" s="8" t="s">
        <v>5</v>
      </c>
      <c r="Q2" s="8" t="s">
        <v>7</v>
      </c>
      <c r="R2" s="8" t="s">
        <v>18</v>
      </c>
      <c r="S2" s="8" t="s">
        <v>9</v>
      </c>
    </row>
    <row r="3" spans="1:61" s="22" customFormat="1" x14ac:dyDescent="0.25">
      <c r="A3" s="24"/>
      <c r="B3" s="18"/>
      <c r="E3" s="18"/>
      <c r="F3" s="28"/>
      <c r="G3" s="23"/>
      <c r="H3" s="43"/>
      <c r="I3" s="37"/>
      <c r="J3" s="41"/>
      <c r="K3" s="38"/>
      <c r="L3" s="42"/>
      <c r="M3" s="39"/>
      <c r="N3" s="25"/>
      <c r="O3" s="26"/>
      <c r="P3" s="18"/>
      <c r="Q3" s="18"/>
      <c r="R3" s="18"/>
      <c r="S3" s="19"/>
      <c r="T3" s="20"/>
      <c r="U3" s="21"/>
      <c r="V3" s="21"/>
    </row>
    <row r="4" spans="1:61" s="29" customFormat="1" x14ac:dyDescent="0.25">
      <c r="B4" s="30"/>
      <c r="F4" s="31"/>
      <c r="H4" s="36"/>
      <c r="I4" s="37"/>
      <c r="J4" s="38"/>
      <c r="K4" s="38"/>
      <c r="L4" s="42"/>
      <c r="M4" s="39"/>
      <c r="N4" s="31"/>
      <c r="O4" s="32"/>
      <c r="P4" s="32"/>
      <c r="Q4" s="33"/>
    </row>
    <row r="5" spans="1:61" s="29" customFormat="1" x14ac:dyDescent="0.25">
      <c r="B5" s="30"/>
      <c r="F5" s="31"/>
      <c r="H5" s="36"/>
      <c r="I5" s="37"/>
      <c r="J5" s="38"/>
      <c r="K5" s="38"/>
      <c r="L5" s="42"/>
      <c r="M5" s="39"/>
      <c r="N5" s="31"/>
      <c r="O5" s="32"/>
      <c r="P5" s="32"/>
      <c r="Q5" s="33"/>
    </row>
    <row r="6" spans="1:61" s="24" customFormat="1" x14ac:dyDescent="0.25">
      <c r="A6" s="14"/>
      <c r="B6" s="14"/>
      <c r="C6" s="14"/>
      <c r="D6" s="14"/>
      <c r="E6" s="14"/>
      <c r="F6" s="14"/>
      <c r="G6" s="14"/>
      <c r="H6" s="40"/>
      <c r="I6" s="40"/>
      <c r="J6" s="40"/>
      <c r="K6" s="40"/>
      <c r="L6" s="40"/>
      <c r="M6" s="40"/>
      <c r="N6" s="14"/>
      <c r="O6" s="14"/>
      <c r="P6" s="14"/>
      <c r="Q6" s="14"/>
      <c r="R6" s="27"/>
      <c r="S6" s="14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</row>
    <row r="7" spans="1:61" s="13" customFormat="1" ht="15" customHeight="1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5"/>
      <c r="N7" s="16"/>
      <c r="O7" s="16"/>
      <c r="P7" s="16"/>
      <c r="Q7" s="16"/>
      <c r="R7" s="16"/>
      <c r="S7" s="16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</row>
    <row r="8" spans="1:61" s="13" customFormat="1" ht="15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</row>
    <row r="9" spans="1:61" s="13" customFormat="1" ht="15" customHeight="1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4"/>
  <sheetViews>
    <sheetView tabSelected="1" workbookViewId="0">
      <selection activeCell="A4" sqref="A4"/>
    </sheetView>
  </sheetViews>
  <sheetFormatPr defaultRowHeight="15" x14ac:dyDescent="0.25"/>
  <cols>
    <col min="1" max="2" width="12.42578125" customWidth="1"/>
    <col min="3" max="3" width="10.7109375" bestFit="1" customWidth="1"/>
    <col min="5" max="5" width="19.5703125" customWidth="1"/>
    <col min="6" max="6" width="11.85546875" customWidth="1"/>
    <col min="9" max="9" width="10" customWidth="1"/>
    <col min="13" max="13" width="11.28515625" bestFit="1" customWidth="1"/>
    <col min="14" max="14" width="11.28515625" customWidth="1"/>
    <col min="15" max="15" width="32.42578125" bestFit="1" customWidth="1"/>
    <col min="19" max="19" width="10.42578125" customWidth="1"/>
  </cols>
  <sheetData>
    <row r="1" spans="1:61" s="1" customFormat="1" x14ac:dyDescent="0.25">
      <c r="G1" s="7"/>
      <c r="H1" s="4"/>
      <c r="I1" s="5"/>
      <c r="J1" s="5"/>
      <c r="K1" s="5"/>
      <c r="L1" s="5"/>
      <c r="M1" s="6"/>
      <c r="N1" s="7"/>
      <c r="O1" s="7"/>
      <c r="P1" s="7"/>
      <c r="Q1" s="7"/>
      <c r="R1" s="7"/>
      <c r="S1" s="7"/>
    </row>
    <row r="2" spans="1:61" s="1" customFormat="1" ht="45" x14ac:dyDescent="0.25">
      <c r="A2" s="1" t="s">
        <v>8</v>
      </c>
      <c r="B2" s="1" t="s">
        <v>16</v>
      </c>
      <c r="C2" s="9" t="s">
        <v>10</v>
      </c>
      <c r="D2" s="9" t="s">
        <v>11</v>
      </c>
      <c r="E2" s="9" t="s">
        <v>1</v>
      </c>
      <c r="F2" s="11" t="s">
        <v>0</v>
      </c>
      <c r="G2" s="10" t="s">
        <v>1</v>
      </c>
      <c r="H2" s="2" t="s">
        <v>3</v>
      </c>
      <c r="I2" s="2" t="s">
        <v>4</v>
      </c>
      <c r="J2" s="2" t="s">
        <v>2</v>
      </c>
      <c r="K2" s="2" t="s">
        <v>13</v>
      </c>
      <c r="L2" s="2" t="s">
        <v>15</v>
      </c>
      <c r="M2" s="3" t="s">
        <v>12</v>
      </c>
      <c r="N2" s="8" t="s">
        <v>14</v>
      </c>
      <c r="O2" s="8" t="s">
        <v>8</v>
      </c>
      <c r="P2" s="8" t="s">
        <v>5</v>
      </c>
      <c r="Q2" s="8" t="s">
        <v>7</v>
      </c>
      <c r="R2" s="8" t="s">
        <v>6</v>
      </c>
      <c r="S2" s="8" t="s">
        <v>9</v>
      </c>
    </row>
    <row r="3" spans="1:61" s="1" customFormat="1" ht="18" customHeight="1" x14ac:dyDescent="0.25">
      <c r="A3" s="12" t="str">
        <f>Sheet1!A3</f>
        <v>Payé</v>
      </c>
      <c r="B3" s="12" t="str">
        <f>Sheet1!B3</f>
        <v>User1</v>
      </c>
      <c r="C3" s="12">
        <f>Sheet1!C3</f>
        <v>0</v>
      </c>
      <c r="D3" s="44">
        <f>Sheet1!D3</f>
        <v>0</v>
      </c>
      <c r="E3" s="12" t="str">
        <f>Sheet1!E3</f>
        <v>Valeur1</v>
      </c>
      <c r="F3" s="12">
        <f>Sheet1!F3</f>
        <v>0</v>
      </c>
      <c r="G3" s="12">
        <f>Sheet1!G3</f>
        <v>0</v>
      </c>
      <c r="H3" s="45">
        <f>Sheet1!H3</f>
        <v>3</v>
      </c>
      <c r="I3" s="45">
        <f>Sheet1!I3</f>
        <v>1</v>
      </c>
      <c r="J3" s="46">
        <f>Sheet1!J3</f>
        <v>4</v>
      </c>
      <c r="K3" s="46">
        <f>Sheet1!K3</f>
        <v>12</v>
      </c>
      <c r="L3" s="47">
        <f>Sheet1!L3</f>
        <v>0.06</v>
      </c>
      <c r="M3" s="46">
        <f>Sheet1!M3</f>
        <v>12.72</v>
      </c>
      <c r="N3" s="46"/>
      <c r="O3" s="12">
        <f>Sheet1!N3</f>
        <v>0</v>
      </c>
      <c r="P3" s="12">
        <f>Sheet1!O3</f>
        <v>0</v>
      </c>
      <c r="Q3" s="12">
        <f>Sheet1!P3</f>
        <v>0</v>
      </c>
      <c r="R3" s="12">
        <f>Sheet1!Q3</f>
        <v>0</v>
      </c>
      <c r="S3" s="12">
        <f>Sheet1!R3</f>
        <v>0</v>
      </c>
    </row>
    <row r="4" spans="1:61" s="1" customFormat="1" ht="18" customHeight="1" x14ac:dyDescent="0.25">
      <c r="A4" s="12">
        <f>Sheet1!A4</f>
        <v>0</v>
      </c>
      <c r="B4" s="12" t="str">
        <f>Sheet1!B4</f>
        <v>User1</v>
      </c>
      <c r="C4" s="12">
        <f>Sheet1!C4</f>
        <v>0</v>
      </c>
      <c r="D4" s="44">
        <f>Sheet1!D4</f>
        <v>0</v>
      </c>
      <c r="E4" s="12" t="str">
        <f>Sheet1!E4</f>
        <v>Valeur2</v>
      </c>
      <c r="F4" s="12">
        <f>Sheet1!F4</f>
        <v>0</v>
      </c>
      <c r="G4" s="12">
        <f>Sheet1!G4</f>
        <v>0</v>
      </c>
      <c r="H4" s="45">
        <f>Sheet1!H4</f>
        <v>1</v>
      </c>
      <c r="I4" s="45">
        <f>Sheet1!I4</f>
        <v>1</v>
      </c>
      <c r="J4" s="46">
        <f>Sheet1!J4</f>
        <v>2.5</v>
      </c>
      <c r="K4" s="46">
        <f>Sheet1!K4</f>
        <v>2.5</v>
      </c>
      <c r="L4" s="47">
        <f>Sheet1!L4</f>
        <v>0.21</v>
      </c>
      <c r="M4" s="46">
        <f>Sheet1!M4</f>
        <v>3.0249999999999999</v>
      </c>
      <c r="N4" s="46"/>
      <c r="O4" s="12">
        <f>Sheet1!N4</f>
        <v>0</v>
      </c>
      <c r="P4" s="12">
        <f>Sheet1!O4</f>
        <v>0</v>
      </c>
      <c r="Q4" s="12">
        <f>Sheet1!P4</f>
        <v>0</v>
      </c>
      <c r="R4" s="12">
        <f>Sheet1!Q4</f>
        <v>0</v>
      </c>
      <c r="S4" s="12">
        <f>Sheet1!R4</f>
        <v>0</v>
      </c>
    </row>
    <row r="5" spans="1:61" s="1" customFormat="1" ht="18" customHeight="1" x14ac:dyDescent="0.25">
      <c r="A5" s="12" t="str">
        <f>Sheet2!A3</f>
        <v>Payé</v>
      </c>
      <c r="B5" s="12" t="str">
        <f>Sheet2!B3</f>
        <v>User1</v>
      </c>
      <c r="C5" s="12">
        <f>Sheet2!C3</f>
        <v>0</v>
      </c>
      <c r="D5" s="12">
        <f>Sheet2!D3</f>
        <v>0</v>
      </c>
      <c r="E5" s="12" t="str">
        <f>Sheet2!E3</f>
        <v>Valeur4</v>
      </c>
      <c r="F5" s="12">
        <f>Sheet2!F3</f>
        <v>0</v>
      </c>
      <c r="G5" s="12">
        <f>Sheet2!G3</f>
        <v>0</v>
      </c>
      <c r="H5" s="45">
        <f>Sheet2!H3</f>
        <v>8</v>
      </c>
      <c r="I5" s="45">
        <f>Sheet2!I3</f>
        <v>1</v>
      </c>
      <c r="J5" s="46">
        <f>Sheet2!J3</f>
        <v>7</v>
      </c>
      <c r="K5" s="46">
        <f>Sheet2!K3</f>
        <v>56</v>
      </c>
      <c r="L5" s="47">
        <f>Sheet2!L3</f>
        <v>0.06</v>
      </c>
      <c r="M5" s="46">
        <f>Sheet2!M3</f>
        <v>59.36</v>
      </c>
      <c r="N5" s="12">
        <f>Sheet2!N3</f>
        <v>0</v>
      </c>
      <c r="O5" s="12">
        <f>Sheet2!O3</f>
        <v>0</v>
      </c>
      <c r="P5" s="12">
        <f>Sheet2!P3</f>
        <v>0</v>
      </c>
      <c r="Q5" s="12">
        <f>Sheet2!Q3</f>
        <v>0</v>
      </c>
      <c r="R5" s="12">
        <f>Sheet2!R3</f>
        <v>0</v>
      </c>
      <c r="S5" s="12">
        <f>Sheet2!S3</f>
        <v>0</v>
      </c>
    </row>
    <row r="6" spans="1:61" s="1" customFormat="1" ht="18" customHeight="1" x14ac:dyDescent="0.25">
      <c r="A6" s="12">
        <f>Sheet2!A4</f>
        <v>0</v>
      </c>
      <c r="B6" s="12" t="str">
        <f>Sheet2!B4</f>
        <v>User1</v>
      </c>
      <c r="C6" s="12">
        <f>Sheet2!C4</f>
        <v>0</v>
      </c>
      <c r="D6" s="12">
        <f>Sheet2!D4</f>
        <v>0</v>
      </c>
      <c r="E6" s="12" t="str">
        <f>Sheet2!E4</f>
        <v>Valeur5</v>
      </c>
      <c r="F6" s="12">
        <f>Sheet2!F4</f>
        <v>0</v>
      </c>
      <c r="G6" s="12">
        <f>Sheet2!G4</f>
        <v>0</v>
      </c>
      <c r="H6" s="45">
        <f>Sheet2!H4</f>
        <v>1</v>
      </c>
      <c r="I6" s="45">
        <f>Sheet2!I4</f>
        <v>1</v>
      </c>
      <c r="J6" s="46">
        <f>Sheet2!J4</f>
        <v>3.25</v>
      </c>
      <c r="K6" s="46">
        <f>Sheet2!K4</f>
        <v>3.25</v>
      </c>
      <c r="L6" s="47">
        <f>Sheet2!L4</f>
        <v>0.21</v>
      </c>
      <c r="M6" s="46">
        <f>Sheet2!M4</f>
        <v>3.9325000000000001</v>
      </c>
      <c r="N6" s="12">
        <f>Sheet2!N4</f>
        <v>0</v>
      </c>
      <c r="O6" s="12">
        <f>Sheet2!O4</f>
        <v>0</v>
      </c>
      <c r="P6" s="12">
        <f>Sheet2!P4</f>
        <v>0</v>
      </c>
      <c r="Q6" s="12">
        <f>Sheet2!Q4</f>
        <v>0</v>
      </c>
      <c r="R6" s="12">
        <f>Sheet2!R4</f>
        <v>0</v>
      </c>
      <c r="S6" s="12">
        <f>Sheet2!S4</f>
        <v>0</v>
      </c>
    </row>
    <row r="7" spans="1:61" s="1" customFormat="1" ht="18" customHeight="1" x14ac:dyDescent="0.25">
      <c r="A7" s="12">
        <f>Sheet2!A5</f>
        <v>0</v>
      </c>
      <c r="B7" s="12" t="str">
        <f>Sheet2!B5</f>
        <v>User2</v>
      </c>
      <c r="C7" s="12">
        <f>Sheet2!C5</f>
        <v>0</v>
      </c>
      <c r="D7" s="12">
        <f>Sheet2!D5</f>
        <v>0</v>
      </c>
      <c r="E7" s="12" t="str">
        <f>Sheet2!E5</f>
        <v>Valeur6</v>
      </c>
      <c r="F7" s="12">
        <f>Sheet2!F5</f>
        <v>0</v>
      </c>
      <c r="G7" s="12">
        <f>Sheet2!G5</f>
        <v>0</v>
      </c>
      <c r="H7" s="45">
        <f>Sheet2!H5</f>
        <v>3</v>
      </c>
      <c r="I7" s="45">
        <f>Sheet2!I5</f>
        <v>1</v>
      </c>
      <c r="J7" s="46">
        <f>Sheet2!J5</f>
        <v>3.75</v>
      </c>
      <c r="K7" s="46">
        <f>Sheet2!K5</f>
        <v>11.25</v>
      </c>
      <c r="L7" s="47">
        <f>Sheet2!L5</f>
        <v>0.21</v>
      </c>
      <c r="M7" s="46">
        <f>Sheet2!M5</f>
        <v>13.612500000000001</v>
      </c>
      <c r="N7" s="12">
        <f>Sheet2!N5</f>
        <v>0</v>
      </c>
      <c r="O7" s="12">
        <f>Sheet2!O5</f>
        <v>0</v>
      </c>
      <c r="P7" s="12">
        <f>Sheet2!P5</f>
        <v>0</v>
      </c>
      <c r="Q7" s="12">
        <f>Sheet2!Q5</f>
        <v>0</v>
      </c>
      <c r="R7" s="12">
        <f>Sheet2!R5</f>
        <v>0</v>
      </c>
      <c r="S7" s="12">
        <f>Sheet2!S5</f>
        <v>0</v>
      </c>
    </row>
    <row r="8" spans="1:61" s="1" customFormat="1" ht="18" customHeight="1" x14ac:dyDescent="0.25">
      <c r="A8" s="12"/>
      <c r="B8" s="12"/>
      <c r="C8" s="12"/>
      <c r="D8" s="44"/>
      <c r="E8" s="12"/>
      <c r="F8" s="12"/>
      <c r="G8" s="12"/>
      <c r="H8" s="45"/>
      <c r="I8" s="45"/>
      <c r="J8" s="46"/>
      <c r="K8" s="46"/>
      <c r="L8" s="47"/>
      <c r="M8" s="46"/>
      <c r="N8" s="46"/>
      <c r="O8" s="12"/>
      <c r="P8" s="12"/>
      <c r="Q8" s="12"/>
      <c r="R8" s="12"/>
      <c r="S8" s="12"/>
    </row>
    <row r="9" spans="1:61" s="1" customFormat="1" ht="18" customHeight="1" x14ac:dyDescent="0.25">
      <c r="A9" s="12"/>
      <c r="B9" s="12"/>
      <c r="C9" s="12"/>
      <c r="D9" s="44"/>
      <c r="E9" s="12"/>
      <c r="F9" s="12"/>
      <c r="G9" s="12"/>
      <c r="H9" s="45"/>
      <c r="I9" s="45"/>
      <c r="J9" s="46"/>
      <c r="K9" s="46"/>
      <c r="L9" s="47"/>
      <c r="M9" s="46"/>
      <c r="N9" s="46"/>
      <c r="O9" s="12"/>
      <c r="P9" s="12"/>
      <c r="Q9" s="12"/>
      <c r="R9" s="12"/>
      <c r="S9" s="12"/>
    </row>
    <row r="10" spans="1:61" s="1" customFormat="1" ht="18" customHeight="1" x14ac:dyDescent="0.25">
      <c r="A10" s="12"/>
      <c r="B10" s="12"/>
      <c r="C10" s="12"/>
      <c r="D10" s="44"/>
      <c r="E10" s="12"/>
      <c r="F10" s="12"/>
      <c r="G10" s="12"/>
      <c r="H10" s="45"/>
      <c r="I10" s="45"/>
      <c r="J10" s="46"/>
      <c r="K10" s="46"/>
      <c r="L10" s="47"/>
      <c r="M10" s="46"/>
      <c r="N10" s="46"/>
      <c r="O10" s="12"/>
      <c r="P10" s="12"/>
      <c r="Q10" s="12"/>
      <c r="R10" s="12"/>
      <c r="S10" s="12"/>
    </row>
    <row r="11" spans="1:61" s="13" customFormat="1" ht="15" customHeight="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</row>
    <row r="12" spans="1:61" s="13" customFormat="1" ht="15" customHeight="1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5">
        <f>SUM(M3:M11)</f>
        <v>92.65</v>
      </c>
      <c r="N12" s="48"/>
      <c r="O12" s="16"/>
      <c r="P12" s="16"/>
      <c r="Q12" s="16"/>
      <c r="R12" s="16"/>
      <c r="S12" s="16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</row>
    <row r="13" spans="1:61" s="13" customFormat="1" ht="15" customHeigh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</row>
    <row r="14" spans="1:61" s="13" customFormat="1" ht="15" customHeigh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</row>
  </sheetData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9"/>
  <sheetViews>
    <sheetView workbookViewId="0">
      <selection activeCell="A3" sqref="A3"/>
    </sheetView>
  </sheetViews>
  <sheetFormatPr defaultRowHeight="15" x14ac:dyDescent="0.25"/>
  <cols>
    <col min="1" max="2" width="12.42578125" customWidth="1"/>
    <col min="3" max="3" width="10.7109375" bestFit="1" customWidth="1"/>
    <col min="5" max="5" width="19.5703125" customWidth="1"/>
    <col min="6" max="6" width="11.85546875" customWidth="1"/>
    <col min="9" max="9" width="10" customWidth="1"/>
    <col min="13" max="13" width="11.28515625" bestFit="1" customWidth="1"/>
    <col min="14" max="14" width="11.28515625" customWidth="1"/>
    <col min="15" max="15" width="32.42578125" bestFit="1" customWidth="1"/>
    <col min="19" max="19" width="10.42578125" customWidth="1"/>
  </cols>
  <sheetData>
    <row r="1" spans="1:61" s="1" customFormat="1" x14ac:dyDescent="0.25">
      <c r="G1" s="7"/>
      <c r="H1" s="4"/>
      <c r="I1" s="5"/>
      <c r="J1" s="5"/>
      <c r="K1" s="5"/>
      <c r="L1" s="5"/>
      <c r="M1" s="6"/>
      <c r="N1" s="7"/>
      <c r="O1" s="7"/>
      <c r="P1" s="7"/>
      <c r="Q1" s="7"/>
      <c r="R1" s="7"/>
      <c r="S1" s="7"/>
    </row>
    <row r="2" spans="1:61" s="1" customFormat="1" ht="45" x14ac:dyDescent="0.25">
      <c r="A2" s="1" t="s">
        <v>8</v>
      </c>
      <c r="B2" s="1" t="s">
        <v>16</v>
      </c>
      <c r="C2" s="9" t="s">
        <v>10</v>
      </c>
      <c r="D2" s="9" t="s">
        <v>11</v>
      </c>
      <c r="E2" s="9" t="s">
        <v>1</v>
      </c>
      <c r="F2" s="11" t="s">
        <v>0</v>
      </c>
      <c r="G2" s="10" t="s">
        <v>1</v>
      </c>
      <c r="H2" s="2" t="s">
        <v>3</v>
      </c>
      <c r="I2" s="2" t="s">
        <v>4</v>
      </c>
      <c r="J2" s="2" t="s">
        <v>2</v>
      </c>
      <c r="K2" s="2" t="s">
        <v>13</v>
      </c>
      <c r="L2" s="2" t="s">
        <v>15</v>
      </c>
      <c r="M2" s="3" t="s">
        <v>12</v>
      </c>
      <c r="N2" s="8" t="s">
        <v>14</v>
      </c>
      <c r="O2" s="8" t="s">
        <v>8</v>
      </c>
      <c r="P2" s="8" t="s">
        <v>5</v>
      </c>
      <c r="Q2" s="8" t="s">
        <v>7</v>
      </c>
      <c r="R2" s="8" t="s">
        <v>6</v>
      </c>
      <c r="S2" s="8" t="s">
        <v>9</v>
      </c>
    </row>
    <row r="3" spans="1:61" s="1" customFormat="1" ht="18" customHeight="1" x14ac:dyDescent="0.25">
      <c r="A3" s="12" t="e">
        <f>INDEX(Sheet1,MATCH(Sheet1!B3,INDEX,1),COLUMN())</f>
        <v>#NAME?</v>
      </c>
      <c r="B3" s="12"/>
      <c r="C3" s="12"/>
      <c r="D3" s="44"/>
      <c r="E3" s="12"/>
      <c r="F3" s="12"/>
      <c r="G3" s="12"/>
      <c r="H3" s="45"/>
      <c r="I3" s="45"/>
      <c r="J3" s="46"/>
      <c r="K3" s="46"/>
      <c r="L3" s="47"/>
      <c r="M3" s="46"/>
      <c r="N3" s="46"/>
      <c r="O3" s="12"/>
      <c r="P3" s="12"/>
      <c r="Q3" s="12"/>
      <c r="R3" s="12"/>
      <c r="S3" s="12"/>
    </row>
    <row r="4" spans="1:61" s="1" customFormat="1" ht="18" customHeight="1" x14ac:dyDescent="0.25">
      <c r="A4" s="12"/>
      <c r="B4" s="12"/>
      <c r="C4" s="12"/>
      <c r="D4" s="44"/>
      <c r="E4" s="12"/>
      <c r="F4" s="12"/>
      <c r="G4" s="12"/>
      <c r="H4" s="45"/>
      <c r="I4" s="45"/>
      <c r="J4" s="46"/>
      <c r="K4" s="46"/>
      <c r="L4" s="47"/>
      <c r="M4" s="46"/>
      <c r="N4" s="46"/>
      <c r="O4" s="12"/>
      <c r="P4" s="12"/>
      <c r="Q4" s="12"/>
      <c r="R4" s="12"/>
      <c r="S4" s="12"/>
    </row>
    <row r="5" spans="1:61" s="1" customFormat="1" ht="18" customHeight="1" x14ac:dyDescent="0.25">
      <c r="A5" s="12"/>
      <c r="B5" s="12"/>
      <c r="C5" s="12"/>
      <c r="D5" s="44"/>
      <c r="E5" s="12"/>
      <c r="F5" s="12"/>
      <c r="G5" s="12"/>
      <c r="H5" s="45"/>
      <c r="I5" s="45"/>
      <c r="J5" s="46"/>
      <c r="K5" s="46"/>
      <c r="L5" s="47"/>
      <c r="M5" s="46"/>
      <c r="N5" s="46"/>
      <c r="O5" s="12"/>
      <c r="P5" s="12"/>
      <c r="Q5" s="12"/>
      <c r="R5" s="12"/>
      <c r="S5" s="12"/>
    </row>
    <row r="6" spans="1:61" s="13" customFormat="1" ht="15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</row>
    <row r="7" spans="1:61" s="13" customFormat="1" ht="15" customHeight="1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5">
        <f>SUM(M3:M6)</f>
        <v>0</v>
      </c>
      <c r="N7" s="48"/>
      <c r="O7" s="16"/>
      <c r="P7" s="16"/>
      <c r="Q7" s="16"/>
      <c r="R7" s="16"/>
      <c r="S7" s="16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</row>
    <row r="8" spans="1:61" s="13" customFormat="1" ht="15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</row>
    <row r="9" spans="1:61" s="13" customFormat="1" ht="15" customHeight="1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Bilan</vt:lpstr>
      <vt:lpstr>Bilan2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Pautré</dc:creator>
  <cp:lastModifiedBy>vpautre</cp:lastModifiedBy>
  <dcterms:created xsi:type="dcterms:W3CDTF">2013-01-21T10:08:25Z</dcterms:created>
  <dcterms:modified xsi:type="dcterms:W3CDTF">2014-01-02T14:46:33Z</dcterms:modified>
</cp:coreProperties>
</file>