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715" windowHeight="9525"/>
  </bookViews>
  <sheets>
    <sheet name="SAISIE" sheetId="1" r:id="rId1"/>
    <sheet name="MODELE" sheetId="2" r:id="rId2"/>
    <sheet name="Feuil3" sheetId="3" r:id="rId3"/>
  </sheets>
  <externalReferences>
    <externalReference r:id="rId4"/>
  </externalReferences>
  <definedNames>
    <definedName name="_xlnm._FilterDatabase" localSheetId="0" hidden="1">SAISIE!$A$2:$AG$995</definedName>
    <definedName name="_xlnm.Print_Area" localSheetId="0">SAISIE!$A$2:$AA$2</definedName>
  </definedNames>
  <calcPr calcId="145621"/>
</workbook>
</file>

<file path=xl/calcChain.xml><?xml version="1.0" encoding="utf-8"?>
<calcChain xmlns="http://schemas.openxmlformats.org/spreadsheetml/2006/main">
  <c r="D996" i="1" l="1"/>
  <c r="D997" i="1"/>
  <c r="D998" i="1"/>
  <c r="D999" i="1"/>
  <c r="D1000" i="1"/>
  <c r="D386" i="1" l="1"/>
  <c r="D91" i="1"/>
  <c r="D567" i="1"/>
  <c r="D608" i="1"/>
  <c r="D16" i="1"/>
  <c r="D17" i="1"/>
  <c r="D18" i="1"/>
  <c r="D648" i="1"/>
  <c r="D604" i="1"/>
  <c r="D407" i="1"/>
  <c r="D99" i="1"/>
  <c r="D29" i="1"/>
  <c r="D396" i="1"/>
  <c r="D408" i="1"/>
  <c r="D391" i="1"/>
  <c r="D267" i="1"/>
  <c r="D272" i="1"/>
  <c r="D649" i="1"/>
  <c r="D427" i="1"/>
  <c r="D19" i="1"/>
  <c r="D388" i="1"/>
  <c r="D638" i="1"/>
  <c r="D88" i="1"/>
  <c r="D100" i="1"/>
  <c r="D632" i="1"/>
  <c r="D92" i="1"/>
  <c r="D633" i="1"/>
  <c r="D409" i="1"/>
  <c r="D428" i="1"/>
  <c r="D317" i="1"/>
  <c r="D190" i="1"/>
  <c r="D177" i="1"/>
  <c r="D197" i="1"/>
  <c r="D46" i="1"/>
  <c r="D60" i="1"/>
  <c r="D65" i="1"/>
  <c r="D56" i="1"/>
  <c r="D43" i="1"/>
  <c r="D45" i="1"/>
  <c r="D491" i="1"/>
  <c r="D466" i="1"/>
  <c r="D452" i="1"/>
  <c r="D101" i="1"/>
  <c r="D93" i="1"/>
  <c r="D410" i="1"/>
  <c r="D102" i="1"/>
  <c r="D103" i="1"/>
  <c r="D83" i="1"/>
  <c r="D389" i="1"/>
  <c r="D94" i="1"/>
  <c r="D429" i="1"/>
  <c r="D435" i="1"/>
  <c r="D436" i="1"/>
  <c r="D437" i="1"/>
  <c r="D438" i="1"/>
  <c r="D112" i="1"/>
  <c r="D113" i="1"/>
  <c r="D114" i="1"/>
  <c r="D115" i="1"/>
  <c r="D492" i="1"/>
  <c r="D493" i="1"/>
  <c r="D494" i="1"/>
  <c r="D33" i="1"/>
  <c r="D175" i="1"/>
  <c r="D568" i="1"/>
  <c r="D430" i="1"/>
  <c r="D117" i="1"/>
  <c r="D309" i="1"/>
  <c r="D314" i="1"/>
  <c r="D318" i="1"/>
  <c r="D118" i="1"/>
  <c r="D611" i="1"/>
  <c r="D612" i="1"/>
  <c r="D431" i="1"/>
  <c r="D475" i="1"/>
  <c r="D476" i="1"/>
  <c r="D503" i="1"/>
  <c r="D15" i="1"/>
  <c r="D89" i="1"/>
  <c r="D262" i="1"/>
  <c r="D598" i="1"/>
  <c r="D104" i="1"/>
  <c r="D495" i="1"/>
  <c r="D496" i="1"/>
  <c r="D497" i="1"/>
  <c r="D498" i="1"/>
  <c r="D499" i="1"/>
  <c r="D500" i="1"/>
  <c r="D432" i="1"/>
  <c r="D315" i="1"/>
  <c r="D319" i="1"/>
  <c r="D599" i="1"/>
  <c r="D600" i="1"/>
  <c r="D605" i="1"/>
  <c r="D634" i="1"/>
  <c r="D635" i="1"/>
  <c r="D135" i="1"/>
  <c r="D136" i="1"/>
  <c r="D263" i="1"/>
  <c r="D316" i="1"/>
  <c r="D320" i="1"/>
  <c r="D613" i="1"/>
  <c r="D614" i="1"/>
  <c r="D615" i="1"/>
  <c r="D616" i="1"/>
  <c r="D260" i="1"/>
  <c r="D433" i="1"/>
  <c r="D522" i="1"/>
  <c r="D569" i="1"/>
  <c r="D570" i="1"/>
  <c r="D119" i="1"/>
  <c r="D178" i="1"/>
  <c r="D179" i="1"/>
  <c r="D180" i="1"/>
  <c r="D191" i="1"/>
  <c r="D192" i="1"/>
  <c r="D90" i="1"/>
  <c r="D105" i="1"/>
  <c r="D176" i="1"/>
  <c r="D390" i="1"/>
  <c r="D411" i="1"/>
  <c r="D484" i="1"/>
  <c r="D504" i="1"/>
  <c r="D505" i="1"/>
  <c r="D506" i="1"/>
  <c r="D95" i="1"/>
  <c r="D193" i="1"/>
  <c r="D48" i="1"/>
  <c r="D49" i="1"/>
  <c r="D144" i="1"/>
  <c r="D199" i="1"/>
  <c r="D578" i="1"/>
  <c r="D445" i="1"/>
  <c r="D517" i="1"/>
  <c r="D507" i="1"/>
  <c r="D470" i="1"/>
  <c r="D469" i="1"/>
  <c r="D39" i="1"/>
  <c r="D323" i="1"/>
  <c r="D261" i="1"/>
  <c r="D84" i="1"/>
  <c r="D96" i="1"/>
  <c r="D651" i="1"/>
  <c r="D637" i="1"/>
  <c r="D106" i="1"/>
  <c r="D107" i="1"/>
  <c r="D384" i="1"/>
  <c r="D477" i="1"/>
  <c r="D453" i="1"/>
  <c r="D186" i="1"/>
  <c r="D187" i="1"/>
  <c r="D188" i="1"/>
  <c r="D189" i="1"/>
  <c r="D523" i="1"/>
  <c r="D268" i="1"/>
  <c r="D145" i="1"/>
  <c r="D146" i="1"/>
  <c r="D147" i="1"/>
  <c r="D478" i="1"/>
  <c r="D479" i="1"/>
  <c r="D324" i="1"/>
  <c r="D312" i="1"/>
  <c r="D519" i="1"/>
  <c r="D330" i="1"/>
  <c r="D624" i="1"/>
  <c r="D202" i="1"/>
  <c r="D71" i="1"/>
  <c r="D3" i="1"/>
  <c r="D120" i="1"/>
  <c r="D181" i="1"/>
  <c r="D182" i="1"/>
  <c r="D183" i="1"/>
  <c r="D184" i="1"/>
  <c r="D50" i="1"/>
  <c r="D67" i="1"/>
  <c r="D325" i="1"/>
  <c r="D335" i="1"/>
  <c r="D336" i="1"/>
  <c r="D606" i="1"/>
  <c r="D273" i="1"/>
  <c r="D123" i="1"/>
  <c r="D434" i="1"/>
  <c r="D609" i="1"/>
  <c r="D148" i="1"/>
  <c r="D652" i="1"/>
  <c r="D653" i="1"/>
  <c r="D269" i="1"/>
  <c r="D149" i="1"/>
  <c r="D150" i="1"/>
  <c r="D480" i="1"/>
  <c r="D481" i="1"/>
  <c r="D642" i="1"/>
  <c r="D620" i="1"/>
  <c r="D621" i="1"/>
  <c r="D524" i="1"/>
  <c r="D454" i="1"/>
  <c r="D525" i="1"/>
  <c r="D97" i="1"/>
  <c r="D508" i="1"/>
  <c r="D339" i="1"/>
  <c r="D340" i="1"/>
  <c r="D443" i="1"/>
  <c r="D151" i="1"/>
  <c r="D446" i="1"/>
  <c r="D482" i="1"/>
  <c r="D305" i="1"/>
  <c r="D455" i="1"/>
  <c r="D456" i="1"/>
  <c r="D457" i="1"/>
  <c r="D458" i="1"/>
  <c r="D42" i="1"/>
  <c r="D641" i="1"/>
  <c r="D644" i="1"/>
  <c r="D658" i="1"/>
  <c r="D659" i="1"/>
  <c r="D660" i="1"/>
  <c r="D526" i="1"/>
  <c r="D341" i="1"/>
  <c r="D459" i="1"/>
  <c r="D342" i="1"/>
  <c r="D666" i="1"/>
  <c r="D121" i="1"/>
  <c r="D661" i="1"/>
  <c r="D337" i="1"/>
  <c r="D338" i="1"/>
  <c r="D204" i="1"/>
  <c r="D527" i="1"/>
  <c r="D571" i="1"/>
  <c r="D572" i="1"/>
  <c r="D528" i="1"/>
  <c r="D667" i="1"/>
  <c r="D152" i="1"/>
  <c r="D302" i="1"/>
  <c r="D664" i="1"/>
  <c r="D645" i="1"/>
  <c r="D77" i="1"/>
  <c r="D78" i="1"/>
  <c r="D264" i="1"/>
  <c r="D153" i="1"/>
  <c r="D460" i="1"/>
  <c r="D646" i="1"/>
  <c r="D622" i="1"/>
  <c r="D79" i="1"/>
  <c r="D448" i="1"/>
  <c r="D461" i="1"/>
  <c r="D529" i="1"/>
  <c r="D530" i="1"/>
  <c r="D531" i="1"/>
  <c r="D532" i="1"/>
  <c r="D85" i="1"/>
  <c r="D137" i="1"/>
  <c r="D138" i="1"/>
  <c r="D627" i="1"/>
  <c r="D628" i="1"/>
  <c r="D86" i="1"/>
  <c r="D639" i="1"/>
  <c r="D626" i="1"/>
  <c r="D80" i="1"/>
  <c r="D654" i="1"/>
  <c r="D533" i="1"/>
  <c r="D534" i="1"/>
  <c r="D205" i="1"/>
  <c r="D426" i="1"/>
  <c r="D81" i="1"/>
  <c r="D655" i="1"/>
  <c r="D394" i="1"/>
  <c r="D439" i="1"/>
  <c r="D440" i="1"/>
  <c r="D343" i="1"/>
  <c r="D535" i="1"/>
  <c r="D573" i="1"/>
  <c r="D34" i="1"/>
  <c r="D35" i="1"/>
  <c r="D36" i="1"/>
  <c r="D37" i="1"/>
  <c r="D668" i="1"/>
  <c r="D536" i="1"/>
  <c r="D537" i="1"/>
  <c r="D387" i="1"/>
  <c r="D485" i="1"/>
  <c r="D640" i="1"/>
  <c r="D538" i="1"/>
  <c r="D379" i="1"/>
  <c r="D380" i="1"/>
  <c r="D331" i="1"/>
  <c r="D509" i="1"/>
  <c r="D381" i="1"/>
  <c r="D108" i="1"/>
  <c r="D38" i="1"/>
  <c r="D109" i="1"/>
  <c r="D87" i="1"/>
  <c r="D110" i="1"/>
  <c r="D111" i="1"/>
  <c r="D441" i="1"/>
  <c r="D574" i="1"/>
  <c r="D382" i="1"/>
  <c r="D486" i="1"/>
  <c r="D308" i="1"/>
  <c r="D487" i="1"/>
  <c r="D74" i="1"/>
  <c r="D510" i="1"/>
  <c r="D539" i="1"/>
  <c r="D629" i="1"/>
  <c r="D540" i="1"/>
  <c r="D442" i="1"/>
  <c r="D124" i="1"/>
  <c r="D511" i="1"/>
  <c r="D541" i="1"/>
  <c r="D630" i="1"/>
  <c r="D636" i="1"/>
  <c r="D643" i="1"/>
  <c r="D542" i="1"/>
  <c r="D206" i="1"/>
  <c r="D488" i="1"/>
  <c r="D543" i="1"/>
  <c r="D544" i="1"/>
  <c r="D397" i="1"/>
  <c r="D545" i="1"/>
  <c r="D546" i="1"/>
  <c r="D521" i="1"/>
  <c r="D489" i="1"/>
  <c r="D547" i="1"/>
  <c r="D656" i="1"/>
  <c r="D647" i="1"/>
  <c r="D306" i="1"/>
  <c r="D307" i="1"/>
  <c r="D301" i="1"/>
  <c r="D259" i="1"/>
  <c r="D601" i="1"/>
  <c r="D563" i="1"/>
  <c r="D564" i="1"/>
  <c r="D565" i="1"/>
  <c r="D566" i="1"/>
  <c r="D617" i="1"/>
  <c r="D398" i="1"/>
  <c r="D399" i="1"/>
  <c r="D400" i="1"/>
  <c r="D401" i="1"/>
  <c r="D402" i="1"/>
  <c r="D403" i="1"/>
  <c r="D154" i="1"/>
  <c r="D155" i="1"/>
  <c r="D156" i="1"/>
  <c r="D157" i="1"/>
  <c r="D275" i="1"/>
  <c r="D276" i="1"/>
  <c r="D277" i="1"/>
  <c r="D296" i="1"/>
  <c r="D472" i="1"/>
  <c r="D473" i="1"/>
  <c r="D474" i="1"/>
  <c r="D501" i="1"/>
  <c r="D194" i="1"/>
  <c r="D195" i="1"/>
  <c r="D51" i="1"/>
  <c r="D52" i="1"/>
  <c r="D53" i="1"/>
  <c r="D54" i="1"/>
  <c r="D57" i="1"/>
  <c r="D58" i="1"/>
  <c r="D59" i="1"/>
  <c r="D62" i="1"/>
  <c r="D63" i="1"/>
  <c r="D64" i="1"/>
  <c r="D68" i="1"/>
  <c r="D69" i="1"/>
  <c r="D70" i="1"/>
  <c r="D322" i="1"/>
  <c r="D619" i="1"/>
  <c r="D650" i="1"/>
  <c r="D462" i="1"/>
  <c r="D657" i="1"/>
  <c r="D116" i="1"/>
  <c r="D122" i="1"/>
  <c r="D125" i="1"/>
  <c r="D126" i="1"/>
  <c r="D127" i="1"/>
  <c r="D128" i="1"/>
  <c r="D82" i="1"/>
  <c r="D512" i="1"/>
  <c r="D404" i="1"/>
  <c r="D207" i="1"/>
  <c r="D631" i="1"/>
  <c r="D129" i="1"/>
  <c r="D130" i="1"/>
  <c r="D208" i="1"/>
  <c r="D131" i="1"/>
  <c r="D463" i="1"/>
  <c r="D513" i="1"/>
  <c r="D303" i="1"/>
  <c r="D464" i="1"/>
  <c r="D450" i="1"/>
  <c r="D20" i="1"/>
  <c r="D28" i="1"/>
  <c r="D514" i="1"/>
  <c r="D405" i="1"/>
  <c r="D515" i="1"/>
  <c r="D548" i="1"/>
  <c r="D549" i="1"/>
  <c r="D550" i="1"/>
  <c r="D551" i="1"/>
  <c r="D552" i="1"/>
  <c r="D553" i="1"/>
  <c r="D554" i="1"/>
  <c r="D132" i="1"/>
  <c r="D133" i="1"/>
  <c r="D98" i="1"/>
  <c r="D555" i="1"/>
  <c r="D556" i="1"/>
  <c r="D333" i="1"/>
  <c r="D327" i="1"/>
  <c r="D76" i="1"/>
  <c r="D4"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713" i="1"/>
  <c r="D714" i="1"/>
  <c r="D715" i="1"/>
  <c r="D716" i="1"/>
  <c r="D717" i="1"/>
  <c r="D718" i="1"/>
  <c r="D719" i="1"/>
  <c r="D720" i="1"/>
  <c r="D721" i="1"/>
  <c r="D722" i="1"/>
  <c r="D723" i="1"/>
  <c r="D724" i="1"/>
  <c r="D725" i="1"/>
  <c r="D726" i="1"/>
  <c r="D727" i="1"/>
  <c r="D728" i="1"/>
  <c r="D729" i="1"/>
  <c r="D730" i="1"/>
  <c r="D731" i="1"/>
  <c r="D732" i="1"/>
  <c r="D733" i="1"/>
  <c r="D734" i="1"/>
  <c r="D735" i="1"/>
  <c r="D736" i="1"/>
  <c r="D737" i="1"/>
  <c r="D738" i="1"/>
  <c r="D739" i="1"/>
  <c r="D740" i="1"/>
  <c r="D741" i="1"/>
  <c r="D742" i="1"/>
  <c r="D743" i="1"/>
  <c r="D744" i="1"/>
  <c r="D745" i="1"/>
  <c r="D746" i="1"/>
  <c r="D747" i="1"/>
  <c r="D748" i="1"/>
  <c r="D749" i="1"/>
  <c r="D750" i="1"/>
  <c r="D751" i="1"/>
  <c r="D752" i="1"/>
  <c r="D753" i="1"/>
  <c r="D754" i="1"/>
  <c r="D755" i="1"/>
  <c r="D756" i="1"/>
  <c r="D757" i="1"/>
  <c r="D758" i="1"/>
  <c r="D759" i="1"/>
  <c r="D760" i="1"/>
  <c r="D761" i="1"/>
  <c r="D762" i="1"/>
  <c r="D763" i="1"/>
  <c r="D764" i="1"/>
  <c r="D765" i="1"/>
  <c r="D766" i="1"/>
  <c r="D767" i="1"/>
  <c r="D768" i="1"/>
  <c r="D769" i="1"/>
  <c r="D770" i="1"/>
  <c r="D771" i="1"/>
  <c r="D772" i="1"/>
  <c r="D773" i="1"/>
  <c r="D774" i="1"/>
  <c r="D775" i="1"/>
  <c r="D776" i="1"/>
  <c r="D777" i="1"/>
  <c r="D778" i="1"/>
  <c r="D779" i="1"/>
  <c r="D780" i="1"/>
  <c r="D781" i="1"/>
  <c r="D782" i="1"/>
  <c r="D783" i="1"/>
  <c r="D784" i="1"/>
  <c r="D785" i="1"/>
  <c r="D786" i="1"/>
  <c r="D787" i="1"/>
  <c r="D788" i="1"/>
  <c r="D789" i="1"/>
  <c r="D790" i="1"/>
  <c r="D791" i="1"/>
  <c r="D792" i="1"/>
  <c r="D793" i="1"/>
  <c r="D794" i="1"/>
  <c r="D795" i="1"/>
  <c r="D796" i="1"/>
  <c r="D797" i="1"/>
  <c r="D798" i="1"/>
  <c r="D799" i="1"/>
  <c r="D800" i="1"/>
  <c r="D801" i="1"/>
  <c r="D802" i="1"/>
  <c r="D803" i="1"/>
  <c r="D804" i="1"/>
  <c r="D805" i="1"/>
  <c r="D806" i="1"/>
  <c r="D807" i="1"/>
  <c r="D808" i="1"/>
  <c r="D809" i="1"/>
  <c r="D810" i="1"/>
  <c r="D811" i="1"/>
  <c r="D812" i="1"/>
  <c r="D813" i="1"/>
  <c r="D814" i="1"/>
  <c r="D815" i="1"/>
  <c r="D816" i="1"/>
  <c r="D817" i="1"/>
  <c r="D818" i="1"/>
  <c r="D819" i="1"/>
  <c r="D820" i="1"/>
  <c r="D821" i="1"/>
  <c r="D822" i="1"/>
  <c r="D823" i="1"/>
  <c r="D824" i="1"/>
  <c r="D825" i="1"/>
  <c r="D826" i="1"/>
  <c r="D827" i="1"/>
  <c r="D828" i="1"/>
  <c r="D829" i="1"/>
  <c r="D830" i="1"/>
  <c r="D831" i="1"/>
  <c r="D832" i="1"/>
  <c r="D833" i="1"/>
  <c r="D834" i="1"/>
  <c r="D835" i="1"/>
  <c r="D836" i="1"/>
  <c r="D837" i="1"/>
  <c r="D838" i="1"/>
  <c r="D839" i="1"/>
  <c r="D840" i="1"/>
  <c r="D841" i="1"/>
  <c r="D842" i="1"/>
  <c r="D843" i="1"/>
  <c r="D844" i="1"/>
  <c r="D845" i="1"/>
  <c r="D846" i="1"/>
  <c r="D847" i="1"/>
  <c r="D848" i="1"/>
  <c r="D849" i="1"/>
  <c r="D850" i="1"/>
  <c r="D851" i="1"/>
  <c r="D852" i="1"/>
  <c r="D853" i="1"/>
  <c r="D854" i="1"/>
  <c r="D855" i="1"/>
  <c r="D856" i="1"/>
  <c r="D857" i="1"/>
  <c r="D858" i="1"/>
  <c r="D859" i="1"/>
  <c r="D860" i="1"/>
  <c r="D861" i="1"/>
  <c r="D862" i="1"/>
  <c r="D863" i="1"/>
  <c r="D864" i="1"/>
  <c r="D865" i="1"/>
  <c r="D866" i="1"/>
  <c r="D867" i="1"/>
  <c r="D868" i="1"/>
  <c r="D869" i="1"/>
  <c r="D870" i="1"/>
  <c r="D871" i="1"/>
  <c r="D872" i="1"/>
  <c r="D873" i="1"/>
  <c r="D874" i="1"/>
  <c r="D875" i="1"/>
  <c r="D876" i="1"/>
  <c r="D877" i="1"/>
  <c r="D878" i="1"/>
  <c r="D879" i="1"/>
  <c r="D880" i="1"/>
  <c r="D881" i="1"/>
  <c r="D882" i="1"/>
  <c r="D883" i="1"/>
  <c r="D884" i="1"/>
  <c r="D885" i="1"/>
  <c r="D886" i="1"/>
  <c r="D887" i="1"/>
  <c r="D888" i="1"/>
  <c r="D889" i="1"/>
  <c r="D890" i="1"/>
  <c r="D891" i="1"/>
  <c r="D892" i="1"/>
  <c r="D893" i="1"/>
  <c r="D894" i="1"/>
  <c r="D895" i="1"/>
  <c r="D896" i="1"/>
  <c r="D897" i="1"/>
  <c r="D898" i="1"/>
  <c r="D899" i="1"/>
  <c r="D900" i="1"/>
  <c r="D901" i="1"/>
  <c r="D902" i="1"/>
  <c r="D903" i="1"/>
  <c r="D904" i="1"/>
  <c r="D905" i="1"/>
  <c r="D906" i="1"/>
  <c r="D907" i="1"/>
  <c r="D908" i="1"/>
  <c r="D909" i="1"/>
  <c r="D910" i="1"/>
  <c r="D911" i="1"/>
  <c r="D912" i="1"/>
  <c r="D913" i="1"/>
  <c r="D914" i="1"/>
  <c r="D915" i="1"/>
  <c r="D916" i="1"/>
  <c r="D917" i="1"/>
  <c r="D918" i="1"/>
  <c r="D919" i="1"/>
  <c r="D920" i="1"/>
  <c r="D921" i="1"/>
  <c r="D922" i="1"/>
  <c r="D923" i="1"/>
  <c r="D924" i="1"/>
  <c r="D925" i="1"/>
  <c r="D926" i="1"/>
  <c r="D927" i="1"/>
  <c r="D928" i="1"/>
  <c r="D929" i="1"/>
  <c r="D930" i="1"/>
  <c r="D931" i="1"/>
  <c r="D932" i="1"/>
  <c r="D933" i="1"/>
  <c r="D934" i="1"/>
  <c r="D935" i="1"/>
  <c r="D936" i="1"/>
  <c r="D937" i="1"/>
  <c r="D938" i="1"/>
  <c r="D939" i="1"/>
  <c r="D940" i="1"/>
  <c r="D941" i="1"/>
  <c r="D942" i="1"/>
  <c r="D943" i="1"/>
  <c r="D944" i="1"/>
  <c r="D945" i="1"/>
  <c r="D946" i="1"/>
  <c r="D947" i="1"/>
  <c r="D948" i="1"/>
  <c r="D949" i="1"/>
  <c r="D950" i="1"/>
  <c r="D951" i="1"/>
  <c r="D952" i="1"/>
  <c r="D953" i="1"/>
  <c r="D954" i="1"/>
  <c r="D955" i="1"/>
  <c r="D956" i="1"/>
  <c r="D957" i="1"/>
  <c r="D958" i="1"/>
  <c r="D959" i="1"/>
  <c r="D960" i="1"/>
  <c r="D961" i="1"/>
  <c r="D962" i="1"/>
  <c r="D963" i="1"/>
  <c r="D964" i="1"/>
  <c r="D965" i="1"/>
  <c r="D966" i="1"/>
  <c r="D967" i="1"/>
  <c r="D968" i="1"/>
  <c r="D969" i="1"/>
  <c r="D970" i="1"/>
  <c r="D971" i="1"/>
  <c r="D972" i="1"/>
  <c r="D973" i="1"/>
  <c r="D974" i="1"/>
  <c r="D975" i="1"/>
  <c r="D976" i="1"/>
  <c r="D977" i="1"/>
  <c r="D978" i="1"/>
  <c r="D979" i="1"/>
  <c r="D980" i="1"/>
  <c r="D981" i="1"/>
  <c r="D982" i="1"/>
  <c r="D983" i="1"/>
  <c r="D984" i="1"/>
  <c r="D985" i="1"/>
  <c r="D986" i="1"/>
  <c r="D987" i="1"/>
  <c r="D988" i="1"/>
  <c r="D989" i="1"/>
  <c r="D990" i="1"/>
  <c r="D991" i="1"/>
  <c r="D992" i="1"/>
  <c r="D993" i="1"/>
  <c r="D994" i="1"/>
  <c r="D995" i="1"/>
  <c r="A1" i="1"/>
  <c r="D385" i="1" s="1"/>
  <c r="C836" i="3"/>
  <c r="B836" i="3"/>
  <c r="C835" i="3"/>
  <c r="B835" i="3"/>
  <c r="C834" i="3"/>
  <c r="B834" i="3"/>
  <c r="C833" i="3"/>
  <c r="B833" i="3"/>
  <c r="C832" i="3"/>
  <c r="B832" i="3"/>
  <c r="C831" i="3"/>
  <c r="B831" i="3"/>
  <c r="C830" i="3"/>
  <c r="B830" i="3"/>
  <c r="C829" i="3"/>
  <c r="B829" i="3"/>
  <c r="C828" i="3"/>
  <c r="B828" i="3"/>
  <c r="C827" i="3"/>
  <c r="B827" i="3"/>
  <c r="C826" i="3"/>
  <c r="B826" i="3"/>
  <c r="C825" i="3"/>
  <c r="B825" i="3"/>
  <c r="C824" i="3"/>
  <c r="B824" i="3"/>
  <c r="C823" i="3"/>
  <c r="B823" i="3"/>
  <c r="C822" i="3"/>
  <c r="B822" i="3"/>
  <c r="C821" i="3"/>
  <c r="B821" i="3"/>
  <c r="C820" i="3"/>
  <c r="B820" i="3"/>
  <c r="C819" i="3"/>
  <c r="B819" i="3"/>
  <c r="C818" i="3"/>
  <c r="B818" i="3"/>
  <c r="C817" i="3"/>
  <c r="B817" i="3"/>
  <c r="C816" i="3"/>
  <c r="B816" i="3"/>
  <c r="C815" i="3"/>
  <c r="B815" i="3"/>
  <c r="C814" i="3"/>
  <c r="B814" i="3"/>
  <c r="C813" i="3"/>
  <c r="B813" i="3"/>
  <c r="C812" i="3"/>
  <c r="B812" i="3"/>
  <c r="C811" i="3"/>
  <c r="B811" i="3"/>
  <c r="C810" i="3"/>
  <c r="B810" i="3"/>
  <c r="C809" i="3"/>
  <c r="B809" i="3"/>
  <c r="C808" i="3"/>
  <c r="B808" i="3"/>
  <c r="C807" i="3"/>
  <c r="B807" i="3"/>
  <c r="C806" i="3"/>
  <c r="B806" i="3"/>
  <c r="C805" i="3"/>
  <c r="B805" i="3"/>
  <c r="C804" i="3"/>
  <c r="B804" i="3"/>
  <c r="C803" i="3"/>
  <c r="B803" i="3"/>
  <c r="C802" i="3"/>
  <c r="B802" i="3"/>
  <c r="C801" i="3"/>
  <c r="B801" i="3"/>
  <c r="C800" i="3"/>
  <c r="B800" i="3"/>
  <c r="C799" i="3"/>
  <c r="B799" i="3"/>
  <c r="C798" i="3"/>
  <c r="B798" i="3"/>
  <c r="C797" i="3"/>
  <c r="B797" i="3"/>
  <c r="C796" i="3"/>
  <c r="B796" i="3"/>
  <c r="C795" i="3"/>
  <c r="B795" i="3"/>
  <c r="C794" i="3"/>
  <c r="B794" i="3"/>
  <c r="C793" i="3"/>
  <c r="B793" i="3"/>
  <c r="C792" i="3"/>
  <c r="B792" i="3"/>
  <c r="C791" i="3"/>
  <c r="B791" i="3"/>
  <c r="C790" i="3"/>
  <c r="B790" i="3"/>
  <c r="C789" i="3"/>
  <c r="B789" i="3"/>
  <c r="C788" i="3"/>
  <c r="B788" i="3"/>
  <c r="C787" i="3"/>
  <c r="B787" i="3"/>
  <c r="C786" i="3"/>
  <c r="B786" i="3"/>
  <c r="C785" i="3"/>
  <c r="B785" i="3"/>
  <c r="C784" i="3"/>
  <c r="B784" i="3"/>
  <c r="C783" i="3"/>
  <c r="B783" i="3"/>
  <c r="C782" i="3"/>
  <c r="B782" i="3"/>
  <c r="C781" i="3"/>
  <c r="B781" i="3"/>
  <c r="C780" i="3"/>
  <c r="B780" i="3"/>
  <c r="C779" i="3"/>
  <c r="B779" i="3"/>
  <c r="C778" i="3"/>
  <c r="B778" i="3"/>
  <c r="C777" i="3"/>
  <c r="B777" i="3"/>
  <c r="C776" i="3"/>
  <c r="B776" i="3"/>
  <c r="C775" i="3"/>
  <c r="B775" i="3"/>
  <c r="C774" i="3"/>
  <c r="B774" i="3"/>
  <c r="C773" i="3"/>
  <c r="B773" i="3"/>
  <c r="C772" i="3"/>
  <c r="B772" i="3"/>
  <c r="C771" i="3"/>
  <c r="B771" i="3"/>
  <c r="C770" i="3"/>
  <c r="B770" i="3"/>
  <c r="C769" i="3"/>
  <c r="B769" i="3"/>
  <c r="C768" i="3"/>
  <c r="B768" i="3"/>
  <c r="C767" i="3"/>
  <c r="B767" i="3"/>
  <c r="C766" i="3"/>
  <c r="B766" i="3"/>
  <c r="C765" i="3"/>
  <c r="B765" i="3"/>
  <c r="C764" i="3"/>
  <c r="B764" i="3"/>
  <c r="C763" i="3"/>
  <c r="B763" i="3"/>
  <c r="C762" i="3"/>
  <c r="B762" i="3"/>
  <c r="C761" i="3"/>
  <c r="B761" i="3"/>
  <c r="C760" i="3"/>
  <c r="B760" i="3"/>
  <c r="C759" i="3"/>
  <c r="B759" i="3"/>
  <c r="C758" i="3"/>
  <c r="B758" i="3"/>
  <c r="C757" i="3"/>
  <c r="B757" i="3"/>
  <c r="C756" i="3"/>
  <c r="B756" i="3"/>
  <c r="C755" i="3"/>
  <c r="B755" i="3"/>
  <c r="C754" i="3"/>
  <c r="B754" i="3"/>
  <c r="C753" i="3"/>
  <c r="B753" i="3"/>
  <c r="C752" i="3"/>
  <c r="B752" i="3"/>
  <c r="C751" i="3"/>
  <c r="B751" i="3"/>
  <c r="C750" i="3"/>
  <c r="B750" i="3"/>
  <c r="C749" i="3"/>
  <c r="B749" i="3"/>
  <c r="C748" i="3"/>
  <c r="B748" i="3"/>
  <c r="C747" i="3"/>
  <c r="B747" i="3"/>
  <c r="C746" i="3"/>
  <c r="B746" i="3"/>
  <c r="C745" i="3"/>
  <c r="B745" i="3"/>
  <c r="C744" i="3"/>
  <c r="B744" i="3"/>
  <c r="C743" i="3"/>
  <c r="B743" i="3"/>
  <c r="C742" i="3"/>
  <c r="B742" i="3"/>
  <c r="C741" i="3"/>
  <c r="B741" i="3"/>
  <c r="C740" i="3"/>
  <c r="B740" i="3"/>
  <c r="C739" i="3"/>
  <c r="B739" i="3"/>
  <c r="C738" i="3"/>
  <c r="B738" i="3"/>
  <c r="C737" i="3"/>
  <c r="B737" i="3"/>
  <c r="C736" i="3"/>
  <c r="B736" i="3"/>
  <c r="C735" i="3"/>
  <c r="B735" i="3"/>
  <c r="C734" i="3"/>
  <c r="B734" i="3"/>
  <c r="C733" i="3"/>
  <c r="B733" i="3"/>
  <c r="C732" i="3"/>
  <c r="B732" i="3"/>
  <c r="C731" i="3"/>
  <c r="B731" i="3"/>
  <c r="C730" i="3"/>
  <c r="B730" i="3"/>
  <c r="C729" i="3"/>
  <c r="B729" i="3"/>
  <c r="C728" i="3"/>
  <c r="B728" i="3"/>
  <c r="C727" i="3"/>
  <c r="B727" i="3"/>
  <c r="C726" i="3"/>
  <c r="B726" i="3"/>
  <c r="C725" i="3"/>
  <c r="B725" i="3"/>
  <c r="C724" i="3"/>
  <c r="B724" i="3"/>
  <c r="C723" i="3"/>
  <c r="B723" i="3"/>
  <c r="C722" i="3"/>
  <c r="B722" i="3"/>
  <c r="C721" i="3"/>
  <c r="B721" i="3"/>
  <c r="C720" i="3"/>
  <c r="B720" i="3"/>
  <c r="C719" i="3"/>
  <c r="B719" i="3"/>
  <c r="C718" i="3"/>
  <c r="B718" i="3"/>
  <c r="C717" i="3"/>
  <c r="B717" i="3"/>
  <c r="C716" i="3"/>
  <c r="B716" i="3"/>
  <c r="C715" i="3"/>
  <c r="B715" i="3"/>
  <c r="C714" i="3"/>
  <c r="B714" i="3"/>
  <c r="C713" i="3"/>
  <c r="B713" i="3"/>
  <c r="C712" i="3"/>
  <c r="B712" i="3"/>
  <c r="C711" i="3"/>
  <c r="B711" i="3"/>
  <c r="C710" i="3"/>
  <c r="B710" i="3"/>
  <c r="C709" i="3"/>
  <c r="B709" i="3"/>
  <c r="C708" i="3"/>
  <c r="B708" i="3"/>
  <c r="C707" i="3"/>
  <c r="B707" i="3"/>
  <c r="C706" i="3"/>
  <c r="B706" i="3"/>
  <c r="C705" i="3"/>
  <c r="B705" i="3"/>
  <c r="C704" i="3"/>
  <c r="B704" i="3"/>
  <c r="C703" i="3"/>
  <c r="B703" i="3"/>
  <c r="C702" i="3"/>
  <c r="B702" i="3"/>
  <c r="C701" i="3"/>
  <c r="B701" i="3"/>
  <c r="C700" i="3"/>
  <c r="B700" i="3"/>
  <c r="C699" i="3"/>
  <c r="B699" i="3"/>
  <c r="C698" i="3"/>
  <c r="B698" i="3"/>
  <c r="C697" i="3"/>
  <c r="B697" i="3"/>
  <c r="C696" i="3"/>
  <c r="B696" i="3"/>
  <c r="C695" i="3"/>
  <c r="B695" i="3"/>
  <c r="C694" i="3"/>
  <c r="B694" i="3"/>
  <c r="C693" i="3"/>
  <c r="B693" i="3"/>
  <c r="C692" i="3"/>
  <c r="B692" i="3"/>
  <c r="C691" i="3"/>
  <c r="B691" i="3"/>
  <c r="C690" i="3"/>
  <c r="B690" i="3"/>
  <c r="C689" i="3"/>
  <c r="B689" i="3"/>
  <c r="C688" i="3"/>
  <c r="B688" i="3"/>
  <c r="C687" i="3"/>
  <c r="B687" i="3"/>
  <c r="C686" i="3"/>
  <c r="B686" i="3"/>
  <c r="C685" i="3"/>
  <c r="B685" i="3"/>
  <c r="C684" i="3"/>
  <c r="B684" i="3"/>
  <c r="C683" i="3"/>
  <c r="B683" i="3"/>
  <c r="C682" i="3"/>
  <c r="B682" i="3"/>
  <c r="C681" i="3"/>
  <c r="B681" i="3"/>
  <c r="C680" i="3"/>
  <c r="B680" i="3"/>
  <c r="C679" i="3"/>
  <c r="B679" i="3"/>
  <c r="C678" i="3"/>
  <c r="B678" i="3"/>
  <c r="C677" i="3"/>
  <c r="B677" i="3"/>
  <c r="C676" i="3"/>
  <c r="B676" i="3"/>
  <c r="C675" i="3"/>
  <c r="B675" i="3"/>
  <c r="C674" i="3"/>
  <c r="B674" i="3"/>
  <c r="C673" i="3"/>
  <c r="B673" i="3"/>
  <c r="C672" i="3"/>
  <c r="B672" i="3"/>
  <c r="C671" i="3"/>
  <c r="B671" i="3"/>
  <c r="C670" i="3"/>
  <c r="B670" i="3"/>
  <c r="C669" i="3"/>
  <c r="B669" i="3"/>
  <c r="C668" i="3"/>
  <c r="B668" i="3"/>
  <c r="C667" i="3"/>
  <c r="B667" i="3"/>
  <c r="C666" i="3"/>
  <c r="B666" i="3"/>
  <c r="C665" i="3"/>
  <c r="B665" i="3"/>
  <c r="C664" i="3"/>
  <c r="B664" i="3"/>
  <c r="C663" i="3"/>
  <c r="B663" i="3"/>
  <c r="C662" i="3"/>
  <c r="B662" i="3"/>
  <c r="C661" i="3"/>
  <c r="B661" i="3"/>
  <c r="C660" i="3"/>
  <c r="B660" i="3"/>
  <c r="C659" i="3"/>
  <c r="B659" i="3"/>
  <c r="C658" i="3"/>
  <c r="B658" i="3"/>
  <c r="C657" i="3"/>
  <c r="B657" i="3"/>
  <c r="C656" i="3"/>
  <c r="B656" i="3"/>
  <c r="C655" i="3"/>
  <c r="B655" i="3"/>
  <c r="C654" i="3"/>
  <c r="B654" i="3"/>
  <c r="C653" i="3"/>
  <c r="B653" i="3"/>
  <c r="C652" i="3"/>
  <c r="B652" i="3"/>
  <c r="C651" i="3"/>
  <c r="B651" i="3"/>
  <c r="C650" i="3"/>
  <c r="B650" i="3"/>
  <c r="C649" i="3"/>
  <c r="B649" i="3"/>
  <c r="C648" i="3"/>
  <c r="B648" i="3"/>
  <c r="C647" i="3"/>
  <c r="B647" i="3"/>
  <c r="C646" i="3"/>
  <c r="B646" i="3"/>
  <c r="C645" i="3"/>
  <c r="B645" i="3"/>
  <c r="C644" i="3"/>
  <c r="B644" i="3"/>
  <c r="C643" i="3"/>
  <c r="B643" i="3"/>
  <c r="C642" i="3"/>
  <c r="B642" i="3"/>
  <c r="C641" i="3"/>
  <c r="B641" i="3"/>
  <c r="C640" i="3"/>
  <c r="B640" i="3"/>
  <c r="C639" i="3"/>
  <c r="B639" i="3"/>
  <c r="C638" i="3"/>
  <c r="B638" i="3"/>
  <c r="C637" i="3"/>
  <c r="B637" i="3"/>
  <c r="C636" i="3"/>
  <c r="B636" i="3"/>
  <c r="C635" i="3"/>
  <c r="B635" i="3"/>
  <c r="C634" i="3"/>
  <c r="B634" i="3"/>
  <c r="C633" i="3"/>
  <c r="B633" i="3"/>
  <c r="C632" i="3"/>
  <c r="B632" i="3"/>
  <c r="C631" i="3"/>
  <c r="B631" i="3"/>
  <c r="C630" i="3"/>
  <c r="B630" i="3"/>
  <c r="C629" i="3"/>
  <c r="B629" i="3"/>
  <c r="C628" i="3"/>
  <c r="B628" i="3"/>
  <c r="C627" i="3"/>
  <c r="B627" i="3"/>
  <c r="C626" i="3"/>
  <c r="B626" i="3"/>
  <c r="C625" i="3"/>
  <c r="B625" i="3"/>
  <c r="C624" i="3"/>
  <c r="B624" i="3"/>
  <c r="C623" i="3"/>
  <c r="B623" i="3"/>
  <c r="C622" i="3"/>
  <c r="B622" i="3"/>
  <c r="C621" i="3"/>
  <c r="B621" i="3"/>
  <c r="C620" i="3"/>
  <c r="B620" i="3"/>
  <c r="C619" i="3"/>
  <c r="B619" i="3"/>
  <c r="C618" i="3"/>
  <c r="B618" i="3"/>
  <c r="C617" i="3"/>
  <c r="B617" i="3"/>
  <c r="C616" i="3"/>
  <c r="B616" i="3"/>
  <c r="C615" i="3"/>
  <c r="B615" i="3"/>
  <c r="C614" i="3"/>
  <c r="B614" i="3"/>
  <c r="C613" i="3"/>
  <c r="B613" i="3"/>
  <c r="C612" i="3"/>
  <c r="B612" i="3"/>
  <c r="C611" i="3"/>
  <c r="B611" i="3"/>
  <c r="C610" i="3"/>
  <c r="B610" i="3"/>
  <c r="C609" i="3"/>
  <c r="B609" i="3"/>
  <c r="C608" i="3"/>
  <c r="B608" i="3"/>
  <c r="C607" i="3"/>
  <c r="B607" i="3"/>
  <c r="C606" i="3"/>
  <c r="B606" i="3"/>
  <c r="C605" i="3"/>
  <c r="B605" i="3"/>
  <c r="C604" i="3"/>
  <c r="B604" i="3"/>
  <c r="C603" i="3"/>
  <c r="B603" i="3"/>
  <c r="C602" i="3"/>
  <c r="B602" i="3"/>
  <c r="C601" i="3"/>
  <c r="B601" i="3"/>
  <c r="C600" i="3"/>
  <c r="B600" i="3"/>
  <c r="C599" i="3"/>
  <c r="B599" i="3"/>
  <c r="C598" i="3"/>
  <c r="B598" i="3"/>
  <c r="C597" i="3"/>
  <c r="B597" i="3"/>
  <c r="C596" i="3"/>
  <c r="B596" i="3"/>
  <c r="C595" i="3"/>
  <c r="B595" i="3"/>
  <c r="C594" i="3"/>
  <c r="B594" i="3"/>
  <c r="C593" i="3"/>
  <c r="B593" i="3"/>
  <c r="C592" i="3"/>
  <c r="B592" i="3"/>
  <c r="C591" i="3"/>
  <c r="B591" i="3"/>
  <c r="C590" i="3"/>
  <c r="B590" i="3"/>
  <c r="C589" i="3"/>
  <c r="B589" i="3"/>
  <c r="C588" i="3"/>
  <c r="B588" i="3"/>
  <c r="C587" i="3"/>
  <c r="B587" i="3"/>
  <c r="C586" i="3"/>
  <c r="B586" i="3"/>
  <c r="C585" i="3"/>
  <c r="B585" i="3"/>
  <c r="C584" i="3"/>
  <c r="B584" i="3"/>
  <c r="C583" i="3"/>
  <c r="B583" i="3"/>
  <c r="C582" i="3"/>
  <c r="B582" i="3"/>
  <c r="C581" i="3"/>
  <c r="B581" i="3"/>
  <c r="C580" i="3"/>
  <c r="B580" i="3"/>
  <c r="C579" i="3"/>
  <c r="B579" i="3"/>
  <c r="C578" i="3"/>
  <c r="B578" i="3"/>
  <c r="C577" i="3"/>
  <c r="B577" i="3"/>
  <c r="C576" i="3"/>
  <c r="B576" i="3"/>
  <c r="C575" i="3"/>
  <c r="B575" i="3"/>
  <c r="C574" i="3"/>
  <c r="B574" i="3"/>
  <c r="C573" i="3"/>
  <c r="B573" i="3"/>
  <c r="C572" i="3"/>
  <c r="B572" i="3"/>
  <c r="C571" i="3"/>
  <c r="B571" i="3"/>
  <c r="C570" i="3"/>
  <c r="B570" i="3"/>
  <c r="C569" i="3"/>
  <c r="B569" i="3"/>
  <c r="C568" i="3"/>
  <c r="B568" i="3"/>
  <c r="C567" i="3"/>
  <c r="B567" i="3"/>
  <c r="C566" i="3"/>
  <c r="B566" i="3"/>
  <c r="C565" i="3"/>
  <c r="B565" i="3"/>
  <c r="C564" i="3"/>
  <c r="B564" i="3"/>
  <c r="C563" i="3"/>
  <c r="B563" i="3"/>
  <c r="C562" i="3"/>
  <c r="B562" i="3"/>
  <c r="C561" i="3"/>
  <c r="B561" i="3"/>
  <c r="C560" i="3"/>
  <c r="B560" i="3"/>
  <c r="C559" i="3"/>
  <c r="B559" i="3"/>
  <c r="C558" i="3"/>
  <c r="B558" i="3"/>
  <c r="C557" i="3"/>
  <c r="B557" i="3"/>
  <c r="C556" i="3"/>
  <c r="B556" i="3"/>
  <c r="C555" i="3"/>
  <c r="B555" i="3"/>
  <c r="C554" i="3"/>
  <c r="B554" i="3"/>
  <c r="C553" i="3"/>
  <c r="B553" i="3"/>
  <c r="C552" i="3"/>
  <c r="B552" i="3"/>
  <c r="C551" i="3"/>
  <c r="B551" i="3"/>
  <c r="C550" i="3"/>
  <c r="B550" i="3"/>
  <c r="C549" i="3"/>
  <c r="B549" i="3"/>
  <c r="C548" i="3"/>
  <c r="B548" i="3"/>
  <c r="C547" i="3"/>
  <c r="B547" i="3"/>
  <c r="C546" i="3"/>
  <c r="B546" i="3"/>
  <c r="C545" i="3"/>
  <c r="B545" i="3"/>
  <c r="C544" i="3"/>
  <c r="B544" i="3"/>
  <c r="C543" i="3"/>
  <c r="B543" i="3"/>
  <c r="C542" i="3"/>
  <c r="B542" i="3"/>
  <c r="C541" i="3"/>
  <c r="B541" i="3"/>
  <c r="C540" i="3"/>
  <c r="B540" i="3"/>
  <c r="C539" i="3"/>
  <c r="B539" i="3"/>
  <c r="C538" i="3"/>
  <c r="B538" i="3"/>
  <c r="C537" i="3"/>
  <c r="B537" i="3"/>
  <c r="C536" i="3"/>
  <c r="B536" i="3"/>
  <c r="C535" i="3"/>
  <c r="B535" i="3"/>
  <c r="C534" i="3"/>
  <c r="B534" i="3"/>
  <c r="C533" i="3"/>
  <c r="B533" i="3"/>
  <c r="C532" i="3"/>
  <c r="B532" i="3"/>
  <c r="C531" i="3"/>
  <c r="B531" i="3"/>
  <c r="C530" i="3"/>
  <c r="B530" i="3"/>
  <c r="C529" i="3"/>
  <c r="B529" i="3"/>
  <c r="C528" i="3"/>
  <c r="B528" i="3"/>
  <c r="C527" i="3"/>
  <c r="B527" i="3"/>
  <c r="C526" i="3"/>
  <c r="B526" i="3"/>
  <c r="C525" i="3"/>
  <c r="B525" i="3"/>
  <c r="C524" i="3"/>
  <c r="B524" i="3"/>
  <c r="C523" i="3"/>
  <c r="B523" i="3"/>
  <c r="C522" i="3"/>
  <c r="B522" i="3"/>
  <c r="C521" i="3"/>
  <c r="B521" i="3"/>
  <c r="C520" i="3"/>
  <c r="B520" i="3"/>
  <c r="C519" i="3"/>
  <c r="B519" i="3"/>
  <c r="C518" i="3"/>
  <c r="B518" i="3"/>
  <c r="C517" i="3"/>
  <c r="B517" i="3"/>
  <c r="C516" i="3"/>
  <c r="B516" i="3"/>
  <c r="C515" i="3"/>
  <c r="B515" i="3"/>
  <c r="C514" i="3"/>
  <c r="B514" i="3"/>
  <c r="C513" i="3"/>
  <c r="B513" i="3"/>
  <c r="C512" i="3"/>
  <c r="B512" i="3"/>
  <c r="C511" i="3"/>
  <c r="B511" i="3"/>
  <c r="C510" i="3"/>
  <c r="B510" i="3"/>
  <c r="C509" i="3"/>
  <c r="B509" i="3"/>
  <c r="C508" i="3"/>
  <c r="B508" i="3"/>
  <c r="C507" i="3"/>
  <c r="B507" i="3"/>
  <c r="C506" i="3"/>
  <c r="B506" i="3"/>
  <c r="C505" i="3"/>
  <c r="B505" i="3"/>
  <c r="C504" i="3"/>
  <c r="B504" i="3"/>
  <c r="C503" i="3"/>
  <c r="B503" i="3"/>
  <c r="C502" i="3"/>
  <c r="B502" i="3"/>
  <c r="C501" i="3"/>
  <c r="B501" i="3"/>
  <c r="C500" i="3"/>
  <c r="B500" i="3"/>
  <c r="C499" i="3"/>
  <c r="B499" i="3"/>
  <c r="C498" i="3"/>
  <c r="B498" i="3"/>
  <c r="C497" i="3"/>
  <c r="B497" i="3"/>
  <c r="C496" i="3"/>
  <c r="B496" i="3"/>
  <c r="C495" i="3"/>
  <c r="B495" i="3"/>
  <c r="C494" i="3"/>
  <c r="B494" i="3"/>
  <c r="C493" i="3"/>
  <c r="B493" i="3"/>
  <c r="C492" i="3"/>
  <c r="B492" i="3"/>
  <c r="C491" i="3"/>
  <c r="B491" i="3"/>
  <c r="C490" i="3"/>
  <c r="B490" i="3"/>
  <c r="C489" i="3"/>
  <c r="B489" i="3"/>
  <c r="C488" i="3"/>
  <c r="B488" i="3"/>
  <c r="C487" i="3"/>
  <c r="B487" i="3"/>
  <c r="C486" i="3"/>
  <c r="B486" i="3"/>
  <c r="C485" i="3"/>
  <c r="B485" i="3"/>
  <c r="C484" i="3"/>
  <c r="B484" i="3"/>
  <c r="C483" i="3"/>
  <c r="B483" i="3"/>
  <c r="C482" i="3"/>
  <c r="B482" i="3"/>
  <c r="C481" i="3"/>
  <c r="B481" i="3"/>
  <c r="C480" i="3"/>
  <c r="B480" i="3"/>
  <c r="C479" i="3"/>
  <c r="B479" i="3"/>
  <c r="C478" i="3"/>
  <c r="B478" i="3"/>
  <c r="C477" i="3"/>
  <c r="B477" i="3"/>
  <c r="C476" i="3"/>
  <c r="B476" i="3"/>
  <c r="C475" i="3"/>
  <c r="B475" i="3"/>
  <c r="C474" i="3"/>
  <c r="B474" i="3"/>
  <c r="C473" i="3"/>
  <c r="B473" i="3"/>
  <c r="C472" i="3"/>
  <c r="B472" i="3"/>
  <c r="C471" i="3"/>
  <c r="B471" i="3"/>
  <c r="C470" i="3"/>
  <c r="B470" i="3"/>
  <c r="C469" i="3"/>
  <c r="B469" i="3"/>
  <c r="C468" i="3"/>
  <c r="B468" i="3"/>
  <c r="C467" i="3"/>
  <c r="B467" i="3"/>
  <c r="C466" i="3"/>
  <c r="B466" i="3"/>
  <c r="C465" i="3"/>
  <c r="B465" i="3"/>
  <c r="C464" i="3"/>
  <c r="B464" i="3"/>
  <c r="C463" i="3"/>
  <c r="B463" i="3"/>
  <c r="C462" i="3"/>
  <c r="B462" i="3"/>
  <c r="C461" i="3"/>
  <c r="B461" i="3"/>
  <c r="C460" i="3"/>
  <c r="B460" i="3"/>
  <c r="C459" i="3"/>
  <c r="B459" i="3"/>
  <c r="C458" i="3"/>
  <c r="B458" i="3"/>
  <c r="C457" i="3"/>
  <c r="B457" i="3"/>
  <c r="C456" i="3"/>
  <c r="B456" i="3"/>
  <c r="C455" i="3"/>
  <c r="B455" i="3"/>
  <c r="C454" i="3"/>
  <c r="B454" i="3"/>
  <c r="C453" i="3"/>
  <c r="B453" i="3"/>
  <c r="C452" i="3"/>
  <c r="B452" i="3"/>
  <c r="C451" i="3"/>
  <c r="B451" i="3"/>
  <c r="C450" i="3"/>
  <c r="B450" i="3"/>
  <c r="C449" i="3"/>
  <c r="B449" i="3"/>
  <c r="C448" i="3"/>
  <c r="B448" i="3"/>
  <c r="C447" i="3"/>
  <c r="B447" i="3"/>
  <c r="C446" i="3"/>
  <c r="B446" i="3"/>
  <c r="C445" i="3"/>
  <c r="B445" i="3"/>
  <c r="C444" i="3"/>
  <c r="B444" i="3"/>
  <c r="C443" i="3"/>
  <c r="B443" i="3"/>
  <c r="C442" i="3"/>
  <c r="B442" i="3"/>
  <c r="C441" i="3"/>
  <c r="B441" i="3"/>
  <c r="C440" i="3"/>
  <c r="B440" i="3"/>
  <c r="C439" i="3"/>
  <c r="B439" i="3"/>
  <c r="C438" i="3"/>
  <c r="B438" i="3"/>
  <c r="C437" i="3"/>
  <c r="B437" i="3"/>
  <c r="C436" i="3"/>
  <c r="B436" i="3"/>
  <c r="C435" i="3"/>
  <c r="B435" i="3"/>
  <c r="C434" i="3"/>
  <c r="B434" i="3"/>
  <c r="C433" i="3"/>
  <c r="B433" i="3"/>
  <c r="C432" i="3"/>
  <c r="B432" i="3"/>
  <c r="C431" i="3"/>
  <c r="B431" i="3"/>
  <c r="C430" i="3"/>
  <c r="B430" i="3"/>
  <c r="C429" i="3"/>
  <c r="B429" i="3"/>
  <c r="C428" i="3"/>
  <c r="B428" i="3"/>
  <c r="C427" i="3"/>
  <c r="B427" i="3"/>
  <c r="C426" i="3"/>
  <c r="B426" i="3"/>
  <c r="C425" i="3"/>
  <c r="B425" i="3"/>
  <c r="C424" i="3"/>
  <c r="B424" i="3"/>
  <c r="C423" i="3"/>
  <c r="B423" i="3"/>
  <c r="C422" i="3"/>
  <c r="B422" i="3"/>
  <c r="C421" i="3"/>
  <c r="B421" i="3"/>
  <c r="C420" i="3"/>
  <c r="B420" i="3"/>
  <c r="C419" i="3"/>
  <c r="B419" i="3"/>
  <c r="C418" i="3"/>
  <c r="B418" i="3"/>
  <c r="C417" i="3"/>
  <c r="B417" i="3"/>
  <c r="C416" i="3"/>
  <c r="B416" i="3"/>
  <c r="C415" i="3"/>
  <c r="B415" i="3"/>
  <c r="C414" i="3"/>
  <c r="B414" i="3"/>
  <c r="C413" i="3"/>
  <c r="B413" i="3"/>
  <c r="C412" i="3"/>
  <c r="B412" i="3"/>
  <c r="C411" i="3"/>
  <c r="B411" i="3"/>
  <c r="C410" i="3"/>
  <c r="B410" i="3"/>
  <c r="C409" i="3"/>
  <c r="B409" i="3"/>
  <c r="C408" i="3"/>
  <c r="B408" i="3"/>
  <c r="C407" i="3"/>
  <c r="B407" i="3"/>
  <c r="C406" i="3"/>
  <c r="B406" i="3"/>
  <c r="C405" i="3"/>
  <c r="B405" i="3"/>
  <c r="C404" i="3"/>
  <c r="B404" i="3"/>
  <c r="C403" i="3"/>
  <c r="B403" i="3"/>
  <c r="C402" i="3"/>
  <c r="B402" i="3"/>
  <c r="C401" i="3"/>
  <c r="B401" i="3"/>
  <c r="C400" i="3"/>
  <c r="B400" i="3"/>
  <c r="C399" i="3"/>
  <c r="B399" i="3"/>
  <c r="C398" i="3"/>
  <c r="B398" i="3"/>
  <c r="C397" i="3"/>
  <c r="B397" i="3"/>
  <c r="C396" i="3"/>
  <c r="B396" i="3"/>
  <c r="C395" i="3"/>
  <c r="B395" i="3"/>
  <c r="C394" i="3"/>
  <c r="B394" i="3"/>
  <c r="C393" i="3"/>
  <c r="B393" i="3"/>
  <c r="C392" i="3"/>
  <c r="B392" i="3"/>
  <c r="C391" i="3"/>
  <c r="B391" i="3"/>
  <c r="C390" i="3"/>
  <c r="B390" i="3"/>
  <c r="C389" i="3"/>
  <c r="B389" i="3"/>
  <c r="C388" i="3"/>
  <c r="B388" i="3"/>
  <c r="C387" i="3"/>
  <c r="B387" i="3"/>
  <c r="C386" i="3"/>
  <c r="B386" i="3"/>
  <c r="C385" i="3"/>
  <c r="B385" i="3"/>
  <c r="C384" i="3"/>
  <c r="B384" i="3"/>
  <c r="C383" i="3"/>
  <c r="B383" i="3"/>
  <c r="C382" i="3"/>
  <c r="B382" i="3"/>
  <c r="C381" i="3"/>
  <c r="B381" i="3"/>
  <c r="C380" i="3"/>
  <c r="B380" i="3"/>
  <c r="C379" i="3"/>
  <c r="B379" i="3"/>
  <c r="C378" i="3"/>
  <c r="B378" i="3"/>
  <c r="C377" i="3"/>
  <c r="B377" i="3"/>
  <c r="C67" i="3"/>
  <c r="B67" i="3"/>
  <c r="C66" i="3"/>
  <c r="B66" i="3"/>
  <c r="C65" i="3"/>
  <c r="B65" i="3"/>
  <c r="C64" i="3"/>
  <c r="B64" i="3"/>
  <c r="C63" i="3"/>
  <c r="B63" i="3"/>
  <c r="C62" i="3"/>
  <c r="B62" i="3"/>
  <c r="C61" i="3"/>
  <c r="B61" i="3"/>
  <c r="C60" i="3"/>
  <c r="B60" i="3"/>
  <c r="C59" i="3"/>
  <c r="B59" i="3"/>
  <c r="C58" i="3"/>
  <c r="B58" i="3"/>
  <c r="C57" i="3"/>
  <c r="B57" i="3"/>
  <c r="C56" i="3"/>
  <c r="B56" i="3"/>
  <c r="C55" i="3"/>
  <c r="B55" i="3"/>
  <c r="C54" i="3"/>
  <c r="B54" i="3"/>
  <c r="C53" i="3"/>
  <c r="B53" i="3"/>
  <c r="C52" i="3"/>
  <c r="B52" i="3"/>
  <c r="C51" i="3"/>
  <c r="B51" i="3"/>
  <c r="C50" i="3"/>
  <c r="B50" i="3"/>
  <c r="C49" i="3"/>
  <c r="B49" i="3"/>
  <c r="C48" i="3"/>
  <c r="B48" i="3"/>
  <c r="C47" i="3"/>
  <c r="B47" i="3"/>
  <c r="C46" i="3"/>
  <c r="B46" i="3"/>
  <c r="C45" i="3"/>
  <c r="B45" i="3"/>
  <c r="C44" i="3"/>
  <c r="B44" i="3"/>
  <c r="C43" i="3"/>
  <c r="B43" i="3"/>
  <c r="C42" i="3"/>
  <c r="B42" i="3"/>
  <c r="C41" i="3"/>
  <c r="B41" i="3"/>
  <c r="C40" i="3"/>
  <c r="B40" i="3"/>
  <c r="C39" i="3"/>
  <c r="B39" i="3"/>
  <c r="C38" i="3"/>
  <c r="B38" i="3"/>
  <c r="C37" i="3"/>
  <c r="B37" i="3"/>
  <c r="C36" i="3"/>
  <c r="B36" i="3"/>
  <c r="C35" i="3"/>
  <c r="B35" i="3"/>
  <c r="C34" i="3"/>
  <c r="B34" i="3"/>
  <c r="C33" i="3"/>
  <c r="B33" i="3"/>
  <c r="C32" i="3"/>
  <c r="B32" i="3"/>
  <c r="C31" i="3"/>
  <c r="B31" i="3"/>
  <c r="C30" i="3"/>
  <c r="B30" i="3"/>
  <c r="C29" i="3"/>
  <c r="B29" i="3"/>
  <c r="C28" i="3"/>
  <c r="B28" i="3"/>
  <c r="C27" i="3"/>
  <c r="B27" i="3"/>
  <c r="C26" i="3"/>
  <c r="B26" i="3"/>
  <c r="C25" i="3"/>
  <c r="B25" i="3"/>
  <c r="C24" i="3"/>
  <c r="B24" i="3"/>
  <c r="C23" i="3"/>
  <c r="B23" i="3"/>
  <c r="C22" i="3"/>
  <c r="B22" i="3"/>
  <c r="C21" i="3"/>
  <c r="B21" i="3"/>
  <c r="C20" i="3"/>
  <c r="B20" i="3"/>
  <c r="C19" i="3"/>
  <c r="B19" i="3"/>
  <c r="C18" i="3"/>
  <c r="B18" i="3"/>
  <c r="C17" i="3"/>
  <c r="B17" i="3"/>
  <c r="C16" i="3"/>
  <c r="B16" i="3"/>
  <c r="C15" i="3"/>
  <c r="B15" i="3"/>
  <c r="C14" i="3"/>
  <c r="B14" i="3"/>
  <c r="C13" i="3"/>
  <c r="B13" i="3"/>
  <c r="C12" i="3"/>
  <c r="B12" i="3"/>
  <c r="C11" i="3"/>
  <c r="B11" i="3"/>
  <c r="C10" i="3"/>
  <c r="B10" i="3"/>
  <c r="C9" i="3"/>
  <c r="B9" i="3"/>
  <c r="C8" i="3"/>
  <c r="B8" i="3"/>
  <c r="C7" i="3"/>
  <c r="B7" i="3"/>
  <c r="C6" i="3"/>
  <c r="B6" i="3"/>
  <c r="C5" i="3"/>
  <c r="B5" i="3"/>
  <c r="C4" i="3"/>
  <c r="B4" i="3"/>
  <c r="C3" i="3"/>
  <c r="B3" i="3"/>
  <c r="B3" i="2"/>
  <c r="B515" i="1" l="1"/>
  <c r="B405" i="1"/>
  <c r="B514" i="1"/>
  <c r="B28" i="1"/>
  <c r="Q650" i="1"/>
  <c r="Q619" i="1"/>
  <c r="Q68" i="1"/>
  <c r="Q63" i="1"/>
  <c r="Q62" i="1"/>
  <c r="Q57" i="1"/>
  <c r="Q54" i="1"/>
  <c r="Q51" i="1"/>
  <c r="Q194" i="1"/>
  <c r="Q501" i="1"/>
  <c r="Q474" i="1"/>
  <c r="Q473" i="1"/>
  <c r="Q472" i="1"/>
  <c r="Q617" i="1"/>
  <c r="Q566" i="1"/>
  <c r="Q565" i="1"/>
  <c r="Q564" i="1"/>
  <c r="Q563" i="1"/>
  <c r="Q601" i="1"/>
  <c r="Q301" i="1"/>
  <c r="Q307" i="1"/>
  <c r="Q306" i="1"/>
  <c r="Q647" i="1"/>
  <c r="Q656" i="1"/>
  <c r="Q547" i="1"/>
  <c r="Q489" i="1"/>
  <c r="Q521" i="1"/>
  <c r="Q546" i="1"/>
  <c r="Q545" i="1"/>
  <c r="Q397" i="1"/>
  <c r="Q643" i="1"/>
  <c r="Q151" i="1"/>
  <c r="Q148" i="1"/>
  <c r="Q609" i="1"/>
  <c r="Q324" i="1"/>
  <c r="Q479" i="1"/>
  <c r="Q478" i="1"/>
  <c r="Q147" i="1"/>
  <c r="Q146" i="1"/>
  <c r="Q145" i="1"/>
  <c r="Q268" i="1"/>
  <c r="Q523" i="1"/>
  <c r="Q189" i="1"/>
  <c r="Q188" i="1"/>
  <c r="Q187" i="1"/>
  <c r="Q186" i="1"/>
  <c r="Q384" i="1"/>
  <c r="Q522" i="1"/>
</calcChain>
</file>

<file path=xl/comments1.xml><?xml version="1.0" encoding="utf-8"?>
<comments xmlns="http://schemas.openxmlformats.org/spreadsheetml/2006/main">
  <authors>
    <author>Hervé</author>
  </authors>
  <commentList>
    <comment ref="D385" authorId="0">
      <text>
        <r>
          <rPr>
            <b/>
            <sz val="9"/>
            <color indexed="81"/>
            <rFont val="Tahoma"/>
            <family val="2"/>
          </rPr>
          <t>Hervé:</t>
        </r>
        <r>
          <rPr>
            <sz val="9"/>
            <color indexed="81"/>
            <rFont val="Tahoma"/>
            <family val="2"/>
          </rPr>
          <t xml:space="preserve">
Si D &lt; à 30 jours envoie d'un email d'alerte à h.fermon@gmail.com
</t>
        </r>
      </text>
    </comment>
  </commentList>
</comments>
</file>

<file path=xl/sharedStrings.xml><?xml version="1.0" encoding="utf-8"?>
<sst xmlns="http://schemas.openxmlformats.org/spreadsheetml/2006/main" count="2905" uniqueCount="1234">
  <si>
    <t>N° OP BMA</t>
  </si>
  <si>
    <t>Date</t>
  </si>
  <si>
    <t>Date limite</t>
  </si>
  <si>
    <t>Ecart</t>
  </si>
  <si>
    <t xml:space="preserve">Action </t>
  </si>
  <si>
    <t>Etat</t>
  </si>
  <si>
    <t>Chrono</t>
  </si>
  <si>
    <t>NOM DU LYCEE</t>
  </si>
  <si>
    <t>OBJET</t>
  </si>
  <si>
    <t xml:space="preserve"> TU Date de demande</t>
  </si>
  <si>
    <t>TU Date retour</t>
  </si>
  <si>
    <t>TU Demandé par:</t>
  </si>
  <si>
    <t>TU entreprise intervenante</t>
  </si>
  <si>
    <t>TU montant</t>
  </si>
  <si>
    <t>TU imputation</t>
  </si>
  <si>
    <t>Montant voté, TTC</t>
  </si>
  <si>
    <t>Montant voté HT</t>
  </si>
  <si>
    <t>Prévisionnel travaux TTC</t>
  </si>
  <si>
    <t>N° MARCHE</t>
  </si>
  <si>
    <t>Offre retenue</t>
  </si>
  <si>
    <t>Montant</t>
  </si>
  <si>
    <t>RETOUR</t>
  </si>
  <si>
    <t>MOE</t>
  </si>
  <si>
    <t>CT</t>
  </si>
  <si>
    <t>SPS</t>
  </si>
  <si>
    <t>BE</t>
  </si>
  <si>
    <t>TX</t>
  </si>
  <si>
    <t>LC</t>
  </si>
  <si>
    <t>En cours</t>
  </si>
  <si>
    <t>LYCEE HOTELIER DE GASCOGNE - TALENCE</t>
  </si>
  <si>
    <t>Marché de travaux pour le remplacement du portail</t>
  </si>
  <si>
    <t>Facturé</t>
  </si>
  <si>
    <t>Marché de travaux pour l’aménagement d'un atelier média -langues</t>
  </si>
  <si>
    <t>8100A12TU1</t>
  </si>
  <si>
    <t>FA</t>
  </si>
  <si>
    <t>LEP DE BLANQUEFORT</t>
  </si>
  <si>
    <t>Mise en sécurité de la vanne  d'alimentation gaz du parc chaudière sis atelier ÉTÉ</t>
  </si>
  <si>
    <t>2013B000TX0034</t>
  </si>
  <si>
    <t>Annulé</t>
  </si>
  <si>
    <t>LYCEE LA TOUR BLANCHE - BOMMES</t>
  </si>
  <si>
    <t>Marché de travaux pour le traitement des épaufrures et passivation des aciers du bâtiment de la bât de la 1/2 pension</t>
  </si>
  <si>
    <t>2013B000TX0043</t>
  </si>
  <si>
    <t>8359A12SP1</t>
  </si>
  <si>
    <t>Attente</t>
  </si>
  <si>
    <t xml:space="preserve">Marché de travaux pour le remplacement des drains autour de la piste et élimination des racines gênantes </t>
  </si>
  <si>
    <t>2013B000TX0044</t>
  </si>
  <si>
    <t>LEGTPA LYCEE AGRICOLE- BAZAS</t>
  </si>
  <si>
    <t xml:space="preserve">Marché de travaux pour le réaménagement de l'infirmerie et ventilation du local serveur 
Lot 1 Réaménagement de l'infirmerie </t>
  </si>
  <si>
    <t>2013B001TX0057</t>
  </si>
  <si>
    <t>Marché de travaux pour l e ravalement des façades de la 1/2 pension</t>
  </si>
  <si>
    <t>2013B000TX0076</t>
  </si>
  <si>
    <t>Travaux de zinguerie sur les cuisines</t>
  </si>
  <si>
    <t>2013B000TX0090</t>
  </si>
  <si>
    <t>8356B002</t>
  </si>
  <si>
    <t>LYCEE PROFESSIONNEL OSTREICOLE DE LA MER - GUJAN MESTRAS</t>
  </si>
  <si>
    <t>Coordonnateur SPS pour travaux en salles STI</t>
  </si>
  <si>
    <t>2013B000SP0004</t>
  </si>
  <si>
    <t>8359A12PP3</t>
  </si>
  <si>
    <t>LE MOE</t>
  </si>
  <si>
    <t>Soldé</t>
  </si>
  <si>
    <t>Maîtrise d'œuvre pour le remplacement de la cuve à fioul</t>
  </si>
  <si>
    <t>2013B000MO0009</t>
  </si>
  <si>
    <t>Changement des robinetteries du restaurant d'initiation</t>
  </si>
  <si>
    <t>8118A</t>
  </si>
  <si>
    <t>Recherche de plusieurs fuites</t>
  </si>
  <si>
    <t>2013B000TX0100</t>
  </si>
  <si>
    <t>8300A12TU2</t>
  </si>
  <si>
    <t>Marché de travaux pour les levées de réserves électriques</t>
  </si>
  <si>
    <t>2013B000TX0106</t>
  </si>
  <si>
    <t>Etanchéité terrasse pâtisserie</t>
  </si>
  <si>
    <t xml:space="preserve">Divers travaux suite à commission de sécurité </t>
  </si>
  <si>
    <t>Marché de travaux pour le désamiantage avant la réfection de l'étanchéité du bâtiment administration</t>
  </si>
  <si>
    <t>Pose panneaux de doublage</t>
  </si>
  <si>
    <t>2013B000TX0146</t>
  </si>
  <si>
    <t>Installation blocs secours et contrôle mécanique</t>
  </si>
  <si>
    <t>2013B000TX0148</t>
  </si>
  <si>
    <t>Fourniture et pose de luminaires supplémentaires</t>
  </si>
  <si>
    <t>2013B000TX0149</t>
  </si>
  <si>
    <t>8100A13TU1</t>
  </si>
  <si>
    <t>Mise en place d'une bâche en toiture terrasse</t>
  </si>
  <si>
    <t>2013B000TX0147</t>
  </si>
  <si>
    <t>Marché de travaux pour la réfection de la couverture CFPPA</t>
  </si>
  <si>
    <t>2013B000TX0180</t>
  </si>
  <si>
    <t>Contrôle accès porte hôtel</t>
  </si>
  <si>
    <t>8300A13TU1</t>
  </si>
  <si>
    <t>Mise en conformité atelier</t>
  </si>
  <si>
    <t>2013B000TX0190</t>
  </si>
  <si>
    <t>LE</t>
  </si>
  <si>
    <t>Relevé de bâtiments</t>
  </si>
  <si>
    <t>2013B000ET0031</t>
  </si>
  <si>
    <t>Etude de faisabilité technique et économique</t>
  </si>
  <si>
    <t>2013B000ET0037</t>
  </si>
  <si>
    <t>Marché de travaux pour les revêtement de sol</t>
  </si>
  <si>
    <t>2013B000TX0234</t>
  </si>
  <si>
    <t>Mise en conformité centrale gaz  acétylène et oxygène</t>
  </si>
  <si>
    <t>2013B000TX0248</t>
  </si>
  <si>
    <t>2013B000TX0253</t>
  </si>
  <si>
    <t>Fin d'installation  et remplacement  BAES</t>
  </si>
  <si>
    <t>Hydro curage et pompage réseau EU</t>
  </si>
  <si>
    <t>2013B000TX0156</t>
  </si>
  <si>
    <t>8358A13PP1</t>
  </si>
  <si>
    <t>Commande CRA</t>
  </si>
  <si>
    <t xml:space="preserve">LPO JEAN RENOU- LA REOLE </t>
  </si>
  <si>
    <t>réfections des sols des salles de sciences</t>
  </si>
  <si>
    <t>8351A13PP2</t>
  </si>
  <si>
    <t>LGT ANATOLE DE MONZIE- BAZAS</t>
  </si>
  <si>
    <t>étude suite au défaut d'étanchéité sur le mur du local d'entretien du bâtiment B</t>
  </si>
  <si>
    <t>8351A13PP1</t>
  </si>
  <si>
    <t>réfection de la toiture du bâtiment A côté nord et cours GAMBETTA  et reprise des gouttières</t>
  </si>
  <si>
    <t>8351A13PP3</t>
  </si>
  <si>
    <t>remplacement des fenêtres de l'internat garçons</t>
  </si>
  <si>
    <t>8352A13LN1</t>
  </si>
  <si>
    <t>câblage informatique des salles de classes</t>
  </si>
  <si>
    <t>8352A13PP2</t>
  </si>
  <si>
    <t>étude technique sur la maison du directeur</t>
  </si>
  <si>
    <t>8352A13PP3</t>
  </si>
  <si>
    <t>mise en place de VMC dans la maison du CPE du GESTIONNAIRE et du DIRECTEUR ADJOINT</t>
  </si>
  <si>
    <t>8352A13PP1</t>
  </si>
  <si>
    <t>réfections des plinthes de la cuisine , création , modification extraction d'air dans la laverie</t>
  </si>
  <si>
    <t>8352A12PP3</t>
  </si>
  <si>
    <t>LE CT</t>
  </si>
  <si>
    <t>Contrôle technique pour la reprise de l'étanchéité du mur enterré de l'espace vestiaire</t>
  </si>
  <si>
    <t>2013B000CT0020</t>
  </si>
  <si>
    <t>Maîtrise d'œuvre pour la reprise de l'étanchéité du mur enterré de l'espace vestiaire</t>
  </si>
  <si>
    <t>2013B000MO0028</t>
  </si>
  <si>
    <t>8133B003</t>
  </si>
  <si>
    <t>amélioration de menuiseries et de luminaires de l'externat</t>
  </si>
  <si>
    <t>8133A13PP2</t>
  </si>
  <si>
    <t>mise en place de garde corps pour la sécurisation des terrasses des internats</t>
  </si>
  <si>
    <t>8133A13PP1</t>
  </si>
  <si>
    <t>travaux suivant rapport du bureau de contrôle</t>
  </si>
  <si>
    <t>Remplacement cartes électroniques ascenseur infirmerie</t>
  </si>
  <si>
    <t>2013B000TX0287</t>
  </si>
  <si>
    <t>Réfection réseaux ECS internat</t>
  </si>
  <si>
    <t>2013B000TX0307</t>
  </si>
  <si>
    <t>Diagnostic de vérification de l'isolement réglementaire du restaurant d'initiation</t>
  </si>
  <si>
    <t>Réparation fuites sur étanchéités multicouche</t>
  </si>
  <si>
    <t>2013B000TX0323</t>
  </si>
  <si>
    <t>Diagnostic toiture salle polyvalente</t>
  </si>
  <si>
    <t>2013B000ET0050</t>
  </si>
  <si>
    <t>Travaux CVC - Déplacement ballons ECS atelier énergétique</t>
  </si>
  <si>
    <t>2013B000TX0327</t>
  </si>
  <si>
    <t>Travaux de raccordement des évacuations existantes et pose d'une isolation en plafond</t>
  </si>
  <si>
    <t>Remplacement d'une tourelle de ventilation</t>
  </si>
  <si>
    <t>2013B000TX0345</t>
  </si>
  <si>
    <t>Etanchéité toiture</t>
  </si>
  <si>
    <t>2013B000TX0186</t>
  </si>
  <si>
    <t>8133A</t>
  </si>
  <si>
    <t>Remplacement châssis dans chambre internat</t>
  </si>
  <si>
    <t>2013B000TX0465</t>
  </si>
  <si>
    <t>Reprise des étanchéités sur les acrotères existante pour deux bâtiments</t>
  </si>
  <si>
    <t>2013B000TX0489</t>
  </si>
  <si>
    <t>Reprise des étanchéités entre les coffres de volets et châssis, sur les acrotères sur 2 étages</t>
  </si>
  <si>
    <t>2013B000TX0528</t>
  </si>
  <si>
    <t>Reprise étanchéité de l'internat</t>
  </si>
  <si>
    <t>2013B000TX0567</t>
  </si>
  <si>
    <t>8118A12CF1</t>
  </si>
  <si>
    <t>Marché de travaux pour l'aménagement d'une salle de lancement pour les formations logistiques
lot 1 : Menuiseries alu - cloisons modulaires</t>
  </si>
  <si>
    <t>2013B001TX0375</t>
  </si>
  <si>
    <t>Marché de travaux pour l'aménagement d'une salle de lancement pour les formations logistiques -
lot 2 : Mobilier intérieur</t>
  </si>
  <si>
    <t>2013B002TX0375</t>
  </si>
  <si>
    <t>Marché de travaux pour l'aménagement d'une salle de lancement pour les formations logistiques - 
lot 3 : Faux plafonds - isolation</t>
  </si>
  <si>
    <t>2013B003TX0375</t>
  </si>
  <si>
    <t>Marché de travaux pour l'aménagement d'une salle de lancement pour les formations logistiques 
lot 4 : Electricité</t>
  </si>
  <si>
    <t>2013B004TX0375</t>
  </si>
  <si>
    <t>Contrôle technique pour le remplacement des menuiseries et luminaires de l'externat</t>
  </si>
  <si>
    <t>2013B000SP0045</t>
  </si>
  <si>
    <t>Maîtrise d'œuvre pour le remplacement des menuiseries et luminaires de l'externat</t>
  </si>
  <si>
    <t>2013B000SP0079</t>
  </si>
  <si>
    <t>Coordonnateur SPS pour le remplacement des menuiseries et luminaires de l'externat</t>
  </si>
  <si>
    <t>Mise en place calcaires</t>
  </si>
  <si>
    <t>2013B000TX0386</t>
  </si>
  <si>
    <t>Réparation dégâts : chute de pierres suite forts vents</t>
  </si>
  <si>
    <t>2013B000TX0387</t>
  </si>
  <si>
    <t>Réfection peinture sur murs anciens</t>
  </si>
  <si>
    <t>2013B000TX0396</t>
  </si>
  <si>
    <t>Diffuseur sonore complémentaire pour répondre aux normes de sécurités</t>
  </si>
  <si>
    <t>2013B000TX0265</t>
  </si>
  <si>
    <t>8118A12PP2</t>
  </si>
  <si>
    <t xml:space="preserve">Marché de travaux pour les </t>
  </si>
  <si>
    <t>2013B000TX0418</t>
  </si>
  <si>
    <t>8358A</t>
  </si>
  <si>
    <t>Diagnostic stabilité charpente</t>
  </si>
  <si>
    <t>2013B000ET0071</t>
  </si>
  <si>
    <t>8358A13PP</t>
  </si>
  <si>
    <t>Contrôle technique pour réfection des salles de sciences</t>
  </si>
  <si>
    <t>2013B000CT0047</t>
  </si>
  <si>
    <t>Maîtrise d'œuvre pour réfection des sols des salles sciences</t>
  </si>
  <si>
    <t>2013B000MO0052</t>
  </si>
  <si>
    <t>8118A12PP3</t>
  </si>
  <si>
    <t>Marché de travaux pour la remise en état du circuit d'eau recyclée</t>
  </si>
  <si>
    <t>2013B000TX0426</t>
  </si>
  <si>
    <t>8359A13PP1</t>
  </si>
  <si>
    <t>Maîtrise d'œuvre pour réfections des gouttières des bâtiments administration et atelier</t>
  </si>
  <si>
    <t>2013B000MO0056</t>
  </si>
  <si>
    <t>Coordonnateur SPS pour réfection des gouttières des bâtiments administration et atelier</t>
  </si>
  <si>
    <t>2013B000SP0041</t>
  </si>
  <si>
    <t>Reprise ragréage suite à infiltration</t>
  </si>
  <si>
    <t>2013B000TX0273</t>
  </si>
  <si>
    <t xml:space="preserve">8133B </t>
  </si>
  <si>
    <t>Maîtrise d'œuvre pour la rénovation des réseaux de chauffage</t>
  </si>
  <si>
    <t>2013B000TX0882</t>
  </si>
  <si>
    <t>Coordonnateur SPS pour la rénovation du réseau de chauffage</t>
  </si>
  <si>
    <t>2013B000TX0883</t>
  </si>
  <si>
    <t>8133B004</t>
  </si>
  <si>
    <t>Contrôle technique pour la rénovation du réseau de chauffage</t>
  </si>
  <si>
    <t>1</t>
  </si>
  <si>
    <t>réorganisation des ateliers</t>
  </si>
  <si>
    <t>Repérage amiante, plomb, parasites avant travaux</t>
  </si>
  <si>
    <t>2013B000ET0092</t>
  </si>
  <si>
    <t>Réparation des chéneaux</t>
  </si>
  <si>
    <t>2013B000TX0475</t>
  </si>
  <si>
    <t>8359A</t>
  </si>
  <si>
    <t>Prolongement garde corps</t>
  </si>
  <si>
    <t>2013B000TX0478</t>
  </si>
  <si>
    <t>Travaux électriques</t>
  </si>
  <si>
    <t>2013B000TX0480</t>
  </si>
  <si>
    <t>Demande accord CRA</t>
  </si>
  <si>
    <t>SOCOTEC demande accord</t>
  </si>
  <si>
    <t>2013B000MO0064</t>
  </si>
  <si>
    <t>IG CONCEPT demande accord</t>
  </si>
  <si>
    <t>2013B000MO0091</t>
  </si>
  <si>
    <t>DEMARTY demande accord</t>
  </si>
  <si>
    <t>2013B000SP0033</t>
  </si>
  <si>
    <t>OP8133B003 Demande accord 2013B000CT039</t>
  </si>
  <si>
    <t>OP8133B003 Demande accord 2013B000MO0044</t>
  </si>
  <si>
    <t>OP8133B003 Demande accord 2013B000SPS0033</t>
  </si>
  <si>
    <t>Raccordement ligne téléphonique</t>
  </si>
  <si>
    <t>2013B000TX0341</t>
  </si>
  <si>
    <t>OP 8358A13PP Réfections salles de sciences</t>
  </si>
  <si>
    <t>CORSENAC demande d'accord</t>
  </si>
  <si>
    <t>8359A12PP1</t>
  </si>
  <si>
    <t>Courrier</t>
  </si>
  <si>
    <t>Envoie étude faisabilité de l'ORANGERIE</t>
  </si>
  <si>
    <t>OP8359A12PP1 Envoi étude de faisabilité pour la sécurisation bâtiment orangerie</t>
  </si>
  <si>
    <t>Marché de travaux pour le remplacement de la cuve à fioul</t>
  </si>
  <si>
    <t>2013B000TX0488</t>
  </si>
  <si>
    <t>Marché de travaux pour la réfection des sols de la salle et pose d'un cumulus</t>
  </si>
  <si>
    <t>2013B000TX0500</t>
  </si>
  <si>
    <t>Marché de travaux pour la sécurisation de l'accès au ponton</t>
  </si>
  <si>
    <t>2013B000TX0506</t>
  </si>
  <si>
    <t>Pose de radiateurs salle des commensaux</t>
  </si>
  <si>
    <t>2013B000TX0510</t>
  </si>
  <si>
    <t xml:space="preserve">Réparation quincaillerie </t>
  </si>
  <si>
    <t>2013B000TX0511</t>
  </si>
  <si>
    <t>Mise en place de disjoncteurs de protections spécifiques dans 3 salles de classes</t>
  </si>
  <si>
    <t>2013B000TX0505</t>
  </si>
  <si>
    <t>OP8358A13PP-2013B000CT0047</t>
  </si>
  <si>
    <t xml:space="preserve">QUALICONSULT demande accord </t>
  </si>
  <si>
    <t>CORSENAC demande accord</t>
  </si>
  <si>
    <t>OP8133B000SPS033</t>
  </si>
  <si>
    <t>OP8133B000MO0056</t>
  </si>
  <si>
    <t xml:space="preserve">Marché de travaux pour les TRX réorganisation de salles  </t>
  </si>
  <si>
    <t>2013B000TX0525</t>
  </si>
  <si>
    <t xml:space="preserve">Remplacement porte coupe feu  </t>
  </si>
  <si>
    <t>2013B000TX0359</t>
  </si>
  <si>
    <t>TU</t>
  </si>
  <si>
    <t>désensablage station de relevage</t>
  </si>
  <si>
    <t>Mme DELGOULET</t>
  </si>
  <si>
    <t>POSEO</t>
  </si>
  <si>
    <t>Réparation des volets extérieurs</t>
  </si>
  <si>
    <t>2013B000TX0545</t>
  </si>
  <si>
    <t>Fourniture et pose de dalles de sol du réfectoire</t>
  </si>
  <si>
    <t>2013B000TX0546</t>
  </si>
  <si>
    <t>Maîtrise d'œuvre pour la remise en état du circuit d'eau recyclée et arrosage extérieur</t>
  </si>
  <si>
    <t>2013B000MO0086</t>
  </si>
  <si>
    <t>Contrôle technique pour la réfection de la toiture du bâtiment A et reprise des gouttières</t>
  </si>
  <si>
    <t>2013B000CT0076</t>
  </si>
  <si>
    <t>Maîtrise d'œuvre pour la réfection de la toiture du bâtiment A et reprise des gouttières</t>
  </si>
  <si>
    <t>2013B000MO0087</t>
  </si>
  <si>
    <t>Coordonnateur SPS pour la réfection de la toiture du bâtiment A et reprise des gouttières</t>
  </si>
  <si>
    <t>2013B000SP0056</t>
  </si>
  <si>
    <t>Contrôle technique pour le remplacement des fenêtres de l'internat des garçons</t>
  </si>
  <si>
    <t>2013B000CT0077</t>
  </si>
  <si>
    <t>Maîtrise d'œuvre pour le remplacement des fenêtres de l'internat des garçons</t>
  </si>
  <si>
    <t>2013B000MO0088</t>
  </si>
  <si>
    <t>Reconnaissance des réseaux, investigations structurelles et géotechniques</t>
  </si>
  <si>
    <t>2013B000ET0109</t>
  </si>
  <si>
    <t>Vérification des menuiseries extérieures</t>
  </si>
  <si>
    <t>2013B000TX0556</t>
  </si>
  <si>
    <t>Travaux de zinguerie suite rafale de vent</t>
  </si>
  <si>
    <t>2013B000TX0560</t>
  </si>
  <si>
    <t>Détecteur SSI</t>
  </si>
  <si>
    <t>Travaux de sécurité suite à la commission de sécurité</t>
  </si>
  <si>
    <t>8133B002</t>
  </si>
  <si>
    <t>Maîtrise d'œuvre pour la mise aux normes de l'hôtel d'application</t>
  </si>
  <si>
    <t>2013B000CT0056</t>
  </si>
  <si>
    <t xml:space="preserve">OP 8133B MARCHE 2013B000MO0064 </t>
  </si>
  <si>
    <t>OP 8133B MARCHE 2013B000CT0056</t>
  </si>
  <si>
    <t>OP 8133B MARCHE 2013B000SP0045</t>
  </si>
  <si>
    <t>Mise en place de protection suite infiltration toiture végétale</t>
  </si>
  <si>
    <t>2013B000TX0579</t>
  </si>
  <si>
    <t>OP 8351A13PP2 ET 0112</t>
  </si>
  <si>
    <t>OP 8352A13LN1+8352A13PP  CT 0046</t>
  </si>
  <si>
    <t>OP 8352A13LN1+8352A13PP  MO 0050</t>
  </si>
  <si>
    <t>OP 53268  analyse d'offres</t>
  </si>
  <si>
    <t>2013B000TX0013</t>
  </si>
  <si>
    <t>8351B001</t>
  </si>
  <si>
    <t>Maîtrise d'œuvre pour la création de la nouvelle entrée principale, de 2 logements de fonction, d'un atelier pour les agents et pour requalification des abords du lycée</t>
  </si>
  <si>
    <t>2013B000MO0094</t>
  </si>
  <si>
    <t>Fourniture et pose de bloc porte CF 1/2 h</t>
  </si>
  <si>
    <t>2013B000TX0588</t>
  </si>
  <si>
    <t>8133A12CF1</t>
  </si>
  <si>
    <t>aménagement media langue</t>
  </si>
  <si>
    <t>8133B005</t>
  </si>
  <si>
    <t>maitrise d'œuvre pour le renforcement de la demi-pension</t>
  </si>
  <si>
    <t>réfection des réseaux chauffage EU/EP</t>
  </si>
  <si>
    <t>8133A13PP4</t>
  </si>
  <si>
    <t>réfections des bureaux de l'administration suite aux infiltrations</t>
  </si>
  <si>
    <t>8133A13PP32</t>
  </si>
  <si>
    <t>travaux de peinture dans les internats</t>
  </si>
  <si>
    <t>8352A12PP2</t>
  </si>
  <si>
    <t>réaménagement infirmerie et local serveur</t>
  </si>
  <si>
    <t>8358A13PP2</t>
  </si>
  <si>
    <t>OP8352A13PP2 demande accord notification CORSENAC</t>
  </si>
  <si>
    <t>Marché de travaux pour la mise en conformité électrique de salle de cours</t>
  </si>
  <si>
    <t>2013B000TX0618</t>
  </si>
  <si>
    <t>Création d'une rampe d'accès escalier extérieur</t>
  </si>
  <si>
    <t>2013B000TX0624</t>
  </si>
  <si>
    <t>Travaux acoustiques réfectoire</t>
  </si>
  <si>
    <t>2013B000TX0630</t>
  </si>
  <si>
    <t>BLR - affaissement pavé auto bloquant,</t>
  </si>
  <si>
    <t>Mission SSI levée de réserves</t>
  </si>
  <si>
    <t>2013B000ET0139</t>
  </si>
  <si>
    <t>Réparation fuite sur ateliers</t>
  </si>
  <si>
    <t>2013B000TX0660</t>
  </si>
  <si>
    <t>Réparation fuite en toiture logement de fonction</t>
  </si>
  <si>
    <t>2013B000TX0661</t>
  </si>
  <si>
    <t>Travaux</t>
  </si>
  <si>
    <t>EC</t>
  </si>
  <si>
    <t>Réserve du bureau de contrôle VERITAS transmis à STAN pour action</t>
  </si>
  <si>
    <t>8133B001</t>
  </si>
  <si>
    <t xml:space="preserve">Hydro curage du poste de relevage </t>
  </si>
  <si>
    <t>2013B000TX0895</t>
  </si>
  <si>
    <t>Travaux de revêtement de sols</t>
  </si>
  <si>
    <t>2013B000TX0778</t>
  </si>
  <si>
    <t>8351A13PP1-8351A13PP3</t>
  </si>
  <si>
    <t>AL</t>
  </si>
  <si>
    <t>pour réfection de la toiture bâtiment A coté Nord et reprise des gouttières et remplacement des fenêtres de l'internat garçon</t>
  </si>
  <si>
    <t>POURTIER</t>
  </si>
  <si>
    <t>19/07/2013-22136</t>
  </si>
  <si>
    <t>DEMARTY</t>
  </si>
  <si>
    <t>19/07/2013-22135</t>
  </si>
  <si>
    <t>2013B000CT077</t>
  </si>
  <si>
    <t>DEKRA</t>
  </si>
  <si>
    <t>19/07/2013-22137</t>
  </si>
  <si>
    <t>2013B000CT078</t>
  </si>
  <si>
    <t>19/07/2013-22134</t>
  </si>
  <si>
    <t>remise en état logement de fonction de Mme LERAILLEZ</t>
  </si>
  <si>
    <t>M,SARRAZIN</t>
  </si>
  <si>
    <t>SORAIN STYLES</t>
  </si>
  <si>
    <t>53243</t>
  </si>
  <si>
    <t>Proposition avenant MOE   CRA</t>
  </si>
  <si>
    <t xml:space="preserve"> </t>
  </si>
  <si>
    <t>rénovation des cuisines et des réserves</t>
  </si>
  <si>
    <t>2010B000MO0032</t>
  </si>
  <si>
    <t>BAOBAB</t>
  </si>
  <si>
    <t>53268</t>
  </si>
  <si>
    <t>Proposition TRAVAUX  CRA</t>
  </si>
  <si>
    <t>travaux aménagement des salles informatiques</t>
  </si>
  <si>
    <t>2012B002TX0344</t>
  </si>
  <si>
    <t>SPADETTO</t>
  </si>
  <si>
    <t>LOT 1</t>
  </si>
  <si>
    <t>KIERCHEVIN</t>
  </si>
  <si>
    <t>SOCOTEC</t>
  </si>
  <si>
    <t>BFC</t>
  </si>
  <si>
    <t>BAT IMM</t>
  </si>
  <si>
    <t>LOT 2</t>
  </si>
  <si>
    <t>CEME AQUITAINE</t>
  </si>
  <si>
    <t>LOT 3</t>
  </si>
  <si>
    <t>CEME</t>
  </si>
  <si>
    <t>avenant en moins-value réseaux VRD  N° 1</t>
  </si>
  <si>
    <t>2012B000TX0527</t>
  </si>
  <si>
    <t>MOTER</t>
  </si>
  <si>
    <t>EVEN BTP</t>
  </si>
  <si>
    <t>avenant en moins-value réseaux VRD  N° 2</t>
  </si>
  <si>
    <t>travaux de mise en conformité électrique</t>
  </si>
  <si>
    <t>2013B000TX00525</t>
  </si>
  <si>
    <t>COFELY INEO</t>
  </si>
  <si>
    <t>CORSENAC</t>
  </si>
  <si>
    <t>QUALICONSULT</t>
  </si>
  <si>
    <t>COFELY</t>
  </si>
  <si>
    <t>8358A12PP2</t>
  </si>
  <si>
    <t>ETUDES ET TRAVAUX DE REORGANISATION DE DIVERSES SALLES DE COURS</t>
  </si>
  <si>
    <t>8133B006</t>
  </si>
  <si>
    <t>mise en accessibilité tous types handicap</t>
  </si>
  <si>
    <t>8358B002</t>
  </si>
  <si>
    <t>mise en accessibilité de l'établissement (études et 1er tranche )</t>
  </si>
  <si>
    <t>8359B002</t>
  </si>
  <si>
    <t>8351B003</t>
  </si>
  <si>
    <t>8352B002</t>
  </si>
  <si>
    <t>8300B001</t>
  </si>
  <si>
    <t>DIVERS LYCEE</t>
  </si>
  <si>
    <t>isolation des parties hautes pour 3 lycée da la GIRONDE -Grand Air ARCACHON--A de MONZIE  BAZAS--J RENOU LA REOLE</t>
  </si>
  <si>
    <t>8118A13TU1</t>
  </si>
  <si>
    <t xml:space="preserve">Fourniture et pose de volets roulants roulants PVC manuels avec caisson </t>
  </si>
  <si>
    <t>2013B000TX0692</t>
  </si>
  <si>
    <t>OP8351A13PP1 SPS</t>
  </si>
  <si>
    <t>OP8351A13PP1 MO</t>
  </si>
  <si>
    <t>OP8351A13PP1 CT 077</t>
  </si>
  <si>
    <t>OP8351A13PP1 CT 078</t>
  </si>
  <si>
    <t>OP8352A13LN1</t>
  </si>
  <si>
    <t>OP8352A13PP3</t>
  </si>
  <si>
    <t>OP8358A13PP2 TX00525</t>
  </si>
  <si>
    <t>COURRIER</t>
  </si>
  <si>
    <t>M.JOLLY Jean Renou La Réole</t>
  </si>
  <si>
    <t>Jean Renou La Réole</t>
  </si>
  <si>
    <t>remplacement cuve à fioul</t>
  </si>
  <si>
    <t>MMCP</t>
  </si>
  <si>
    <t>Mission d'assistance à la conception du SSI</t>
  </si>
  <si>
    <t>2013B000ET0151</t>
  </si>
  <si>
    <t>COFELY fourniture et pose préparateur ECS</t>
  </si>
  <si>
    <t>Débouchage du réseaux EU</t>
  </si>
  <si>
    <t>2013B000TX0362</t>
  </si>
  <si>
    <t>remplacement des drains autour de la piste et élimination des racines</t>
  </si>
  <si>
    <t>C2TP</t>
  </si>
  <si>
    <t>Proposition avenant TRAVAUX   CRA</t>
  </si>
  <si>
    <t>DEVIS SUPPLEMENTAIRE ELEC PEINTURE</t>
  </si>
  <si>
    <t>fuite importante au niveau de la climatisation du local serveur</t>
  </si>
  <si>
    <t>CAPOT</t>
  </si>
  <si>
    <t>LECOQ</t>
  </si>
  <si>
    <t xml:space="preserve">LECOQ réparation pompe relevage clim </t>
  </si>
  <si>
    <t>OP53243</t>
  </si>
  <si>
    <t>OP53268 2012B003TX0344</t>
  </si>
  <si>
    <t>2013B000TX0014</t>
  </si>
  <si>
    <t>OP53268 2012B002TX0344</t>
  </si>
  <si>
    <t>2013B000TX0103</t>
  </si>
  <si>
    <t>OP8133B001 2012B000TX0527 AVENANT 1</t>
  </si>
  <si>
    <t>2013B000TX0983</t>
  </si>
  <si>
    <t>OP8133B001 2012B000TX0527 AVENANT 2</t>
  </si>
  <si>
    <t>2013B000TX1010</t>
  </si>
  <si>
    <t>8356A13PP2</t>
  </si>
  <si>
    <t>OP8356A13PP2 2013B00TX501</t>
  </si>
  <si>
    <t>8359A13PP3</t>
  </si>
  <si>
    <t>OP8359A12PP3 2013B000TX0488</t>
  </si>
  <si>
    <t>8359B001</t>
  </si>
  <si>
    <t>MT</t>
  </si>
  <si>
    <t>Marché de travaux pour création de salles grandes capacités</t>
  </si>
  <si>
    <t>2013B000TX0734</t>
  </si>
  <si>
    <t>mise en sécurité des arbres tombés</t>
  </si>
  <si>
    <t>AR ELEC</t>
  </si>
  <si>
    <t>pompage de l'eau et mise en sécurité des volets roulants</t>
  </si>
  <si>
    <t>AR ELEC pompage dans les sous sols</t>
  </si>
  <si>
    <t>Remplacement de vitrages cassés</t>
  </si>
  <si>
    <t>2013B000TX0750</t>
  </si>
  <si>
    <t>Marché de travaux pour la mise en œuvre d'une station de relevage</t>
  </si>
  <si>
    <t>mise en sécurité des arêtiers</t>
  </si>
  <si>
    <t>SAINT ANDRE</t>
  </si>
  <si>
    <t>SAINT ANDRE mise en sécurité des arêtiers en zinc</t>
  </si>
  <si>
    <t xml:space="preserve">8133A </t>
  </si>
  <si>
    <t>Fourniture et pose d'une rehausse sur groupe VMC</t>
  </si>
  <si>
    <t>2013B000TX0724</t>
  </si>
  <si>
    <t>marché à prestations similaires</t>
  </si>
  <si>
    <t>Châssis Pare flamme</t>
  </si>
  <si>
    <t>2013B000TX0762</t>
  </si>
  <si>
    <t>OP8133B001 AVENANT 1 MOTER</t>
  </si>
  <si>
    <t>2013B000CT0039</t>
  </si>
  <si>
    <t>53158-10SA5-53278</t>
  </si>
  <si>
    <t>Avenant TRAVAUX</t>
  </si>
  <si>
    <t xml:space="preserve">Réfection façade intérieure aile ouest et remplacement menuiseries LOT 02 </t>
  </si>
  <si>
    <t>travaux suivant rapport bureau de contrôle et dispositions constructives</t>
  </si>
  <si>
    <t>SORAIN STYLE</t>
  </si>
  <si>
    <t>réaménagement du local infirmerie</t>
  </si>
  <si>
    <t>TECHNIC'ELEC</t>
  </si>
  <si>
    <t>8356A12SA1</t>
  </si>
  <si>
    <t>réfections des sols et pose d'un cumulus dans la salle de préparation chimie</t>
  </si>
  <si>
    <t>8356B001</t>
  </si>
  <si>
    <t>réfections des sanitaires et douches de l'internat</t>
  </si>
  <si>
    <t>COGEBAT</t>
  </si>
  <si>
    <t>pompage de l'eau des ascenseurs</t>
  </si>
  <si>
    <t>DELGOULET</t>
  </si>
  <si>
    <t>Création d'un VTP pour SSI</t>
  </si>
  <si>
    <t>BOYER</t>
  </si>
  <si>
    <t>pompage eau cuve des 4 ascenseurs</t>
  </si>
  <si>
    <t>BOYER réalisation d'un VTP</t>
  </si>
  <si>
    <t>8118B001</t>
  </si>
  <si>
    <t>Réparation porte entrée lycée</t>
  </si>
  <si>
    <t>2013B000TX0819</t>
  </si>
  <si>
    <t>Transmission document</t>
  </si>
  <si>
    <t>SOUS PREFECTURE DE LANGON</t>
  </si>
  <si>
    <t>PV levée de réserve SSI</t>
  </si>
  <si>
    <t>PV SSI JEAN RENOU</t>
  </si>
  <si>
    <t>FOSSA réparation fenêtre dans salle informatique</t>
  </si>
  <si>
    <t>ASA porte en verre pour l'Hôtel</t>
  </si>
  <si>
    <t>Coordonnateur SPS pour</t>
  </si>
  <si>
    <t>2013B000SP0068</t>
  </si>
  <si>
    <t>2013B000SP0069</t>
  </si>
  <si>
    <t>châssis bloqué à l'externat</t>
  </si>
  <si>
    <t>SAMSON</t>
  </si>
  <si>
    <t>OP53268 2013B002TX0344  - Propo retenir BAT IMM et CEME</t>
  </si>
  <si>
    <t>2013B000TX0125</t>
  </si>
  <si>
    <t>5315810SA5</t>
  </si>
  <si>
    <t>OP53158 10SA5 + 53278 - Propo retenir avenant 1 d'A3M</t>
  </si>
  <si>
    <t>2013B000TX0142</t>
  </si>
  <si>
    <t>OP8133A13PP1 - Propo retenir ARELEC</t>
  </si>
  <si>
    <t>2013B000TX0787</t>
  </si>
  <si>
    <t>OP8356B001 - Propo retenir avenant 1 de COGEBAT lot2/3 + LECOQ lot 4</t>
  </si>
  <si>
    <t>impossibilité de fermer les fenêtres du logement de fonction</t>
  </si>
  <si>
    <t>GARCIA</t>
  </si>
  <si>
    <t>SAMSON réglage porte fenêtres,</t>
  </si>
  <si>
    <t>53158</t>
  </si>
  <si>
    <t>Validation CRA</t>
  </si>
  <si>
    <t>A3M imposte coupe feu</t>
  </si>
  <si>
    <t>BATT IMM+ CEME marché prestation similaire</t>
  </si>
  <si>
    <t>AR ELEC NETTOYAGE</t>
  </si>
  <si>
    <t>AVENANT N° 1 COGEBAT LECOQ</t>
  </si>
  <si>
    <t>ENVOIE PC CRA</t>
  </si>
  <si>
    <t>STAN remise en état accès stabulation</t>
  </si>
  <si>
    <t>8133A12PP1</t>
  </si>
  <si>
    <t>remise en état des ascenseurs suite à l'orage du 26/07/13</t>
  </si>
  <si>
    <t>REGIONAL ASCENSEUR</t>
  </si>
  <si>
    <t>réseau EU du gymnase bouché</t>
  </si>
  <si>
    <t>SANITRA</t>
  </si>
  <si>
    <t>SANITRA débouchage réseaux gymnase</t>
  </si>
  <si>
    <t>REGIONAL ASCENSEUR remise en état suite à l'orage</t>
  </si>
  <si>
    <t>AR ELEC remise en état candélabre</t>
  </si>
  <si>
    <t>AR ELEC débit arbres tombés</t>
  </si>
  <si>
    <t>Mise en sécurité accès atelier</t>
  </si>
  <si>
    <t>2013B000TX0863</t>
  </si>
  <si>
    <t>Levée des réserves et mise à jour dossier SSI 1/2</t>
  </si>
  <si>
    <t>2013B000ET0178</t>
  </si>
  <si>
    <t>Levée des réserves et mise à jour dossier SSI 2/2</t>
  </si>
  <si>
    <t>2013B000ET0179</t>
  </si>
  <si>
    <t>remplacement des disjoncteurs différentiels internat</t>
  </si>
  <si>
    <t>BARRAU</t>
  </si>
  <si>
    <t>SANSON</t>
  </si>
  <si>
    <t>SANSON travaux électrique suivant bureau de contrôle,</t>
  </si>
  <si>
    <t>Mise en sécurité bâche toiture et coiffes zinc</t>
  </si>
  <si>
    <t>2013B000TX0875</t>
  </si>
  <si>
    <t>Réparation du pavage cour extérieure</t>
  </si>
  <si>
    <t>2013B000TX0876</t>
  </si>
  <si>
    <t>PC BOMMES</t>
  </si>
  <si>
    <t>remplacement des naissances EP</t>
  </si>
  <si>
    <t xml:space="preserve">infiltration au cdi </t>
  </si>
  <si>
    <t>candélabres</t>
  </si>
  <si>
    <t>découpe arbres</t>
  </si>
  <si>
    <t>visite Président Rousset</t>
  </si>
  <si>
    <t>51133-11SA1</t>
  </si>
  <si>
    <t>porte hôtel/restaurant</t>
  </si>
  <si>
    <t>STAN réparation EP  CFFPA</t>
  </si>
  <si>
    <t>TEBAG reprise étanchéité CDI</t>
  </si>
  <si>
    <t>Reconnaissance structurelle dallage</t>
  </si>
  <si>
    <t>Reconnaissance structurelle bâtiment initiation</t>
  </si>
  <si>
    <t>2013B000TX0568</t>
  </si>
  <si>
    <t>Pompage fosses ascenseur</t>
  </si>
  <si>
    <t>2013B000TX0673</t>
  </si>
  <si>
    <t>SPIE manomètre gaz</t>
  </si>
  <si>
    <t>CONCEPT NET 33 nettoyage internat bat l</t>
  </si>
  <si>
    <t>Fourniture et pose de stores du foyer des élèves</t>
  </si>
  <si>
    <t>2013B000TX0901</t>
  </si>
  <si>
    <t>Réfection descente EP 1/2</t>
  </si>
  <si>
    <t>2013B000TX0903</t>
  </si>
  <si>
    <t>Réfection descente EP 2/2</t>
  </si>
  <si>
    <t>2013B000TX0904</t>
  </si>
  <si>
    <t>Remise en état des accès pour inauguration président Rousset</t>
  </si>
  <si>
    <t>2013B000TX0905</t>
  </si>
  <si>
    <t>Habillage de menuiserie extérieure</t>
  </si>
  <si>
    <t>2013B000TX0906</t>
  </si>
  <si>
    <t>RAR OP 245 - Nouveaux désordres constatés</t>
  </si>
  <si>
    <t>SOPEGO reprise peinture bat L</t>
  </si>
  <si>
    <t>SAMSON changement issue de secours</t>
  </si>
  <si>
    <t xml:space="preserve">Contrôle technique pour  la mise aux normes  de l'hôtel d'application </t>
  </si>
  <si>
    <t>Etude</t>
  </si>
  <si>
    <t xml:space="preserve">FORSECO Coordonnateur SPS  pour  la mise aux normes  de l'hôtel d'application 
</t>
  </si>
  <si>
    <t>2013B000CT0101</t>
  </si>
  <si>
    <t>8356A12PP1</t>
  </si>
  <si>
    <t>OP8356A12PP1 - 2013B000TX0506 - Sécurisation des accès au ponton</t>
  </si>
  <si>
    <t>HYDROLOG</t>
  </si>
  <si>
    <t>8116B004</t>
  </si>
  <si>
    <t>LYCEE AGRICOLE DE BLANQUEFORT CHÂTEAU DILLON</t>
  </si>
  <si>
    <t>OP8116B004 - 2013B000ET0188 - Propo retenir GEO FONDATION</t>
  </si>
  <si>
    <t>2013B000TX0363</t>
  </si>
  <si>
    <t>OP8116B004 - 2013B000ET0187 - Propo retenir GEO Aquitaine</t>
  </si>
  <si>
    <t>2013B000TX0364</t>
  </si>
  <si>
    <t>Transformation de salles de groupe en salles de classe entière suite à l'étude pédagogique</t>
  </si>
  <si>
    <t>Débouchage réseaux eaux usées</t>
  </si>
  <si>
    <t>OP8116B004 - Création atelier Tonnellerie Château Dillon - Envoi dossier APS</t>
  </si>
  <si>
    <t>2013B000TX0372</t>
  </si>
  <si>
    <t>Réparation fuite de Gaz</t>
  </si>
  <si>
    <t>2013B000TX0998</t>
  </si>
  <si>
    <t>Reprise étanchéité CFPPA</t>
  </si>
  <si>
    <t>2013B000TX0999</t>
  </si>
  <si>
    <t>Levée des réserves électriques internat avant passage CS</t>
  </si>
  <si>
    <t>2013B000TX1004</t>
  </si>
  <si>
    <t>Extension réseau câblé</t>
  </si>
  <si>
    <t>2013B000TX1013</t>
  </si>
  <si>
    <t xml:space="preserve">Travaux confortatifs suite à la demande de l'expert sur sinistre </t>
  </si>
  <si>
    <t>2013B000TX1011</t>
  </si>
  <si>
    <t>Travaux divers d'électricité suite rapport du bureau de contrôle</t>
  </si>
  <si>
    <t>2013B000TX1012</t>
  </si>
  <si>
    <t>Remise en état des installations suite à l'orage du 26/07/2013</t>
  </si>
  <si>
    <t>2013B000TX0682</t>
  </si>
  <si>
    <t xml:space="preserve">Mission de contrôle technique pour les travaux d'aménagement d'un local poubelle extérieur </t>
  </si>
  <si>
    <t>2013B000CT0110</t>
  </si>
  <si>
    <t>2013B000TX0402</t>
  </si>
  <si>
    <t>OP8133B002 - 2013B000CT0101 - Propo retenir candidat SOCOTEC</t>
  </si>
  <si>
    <t>2013B000ET0049</t>
  </si>
  <si>
    <t xml:space="preserve">Intervention sur les arêtiers en zinc suite orage juillet 2013 </t>
  </si>
  <si>
    <t>2013B000TX1053</t>
  </si>
  <si>
    <t>OP8133B002 - 2013B000SP0079 - Propo retenir FORSECO</t>
  </si>
  <si>
    <t>2013B000MO0044</t>
  </si>
  <si>
    <t>8378B001</t>
  </si>
  <si>
    <t>MOE - BULLE- restructuration atelier machinisme transmission du dossier au service marché</t>
  </si>
  <si>
    <t>A lancer</t>
  </si>
  <si>
    <t>Passage camera</t>
  </si>
  <si>
    <t>Isolation des réseaux de chauffage</t>
  </si>
  <si>
    <t>Reprise réseaux EU/EP</t>
  </si>
  <si>
    <t>Aspiration eau en sous-sol</t>
  </si>
  <si>
    <t>Neutralisation des réseaux électrique</t>
  </si>
  <si>
    <t>Infiltrations d'eau constatées,</t>
  </si>
  <si>
    <t>06/11/13</t>
  </si>
  <si>
    <t>Mise en place d'une station de relevage</t>
  </si>
  <si>
    <t>Remplacement carte SSI</t>
  </si>
  <si>
    <t>Reprise des câbles volants dans le grenier du chai,</t>
  </si>
  <si>
    <t>14/05/20132</t>
  </si>
  <si>
    <t>Marché de travaux pour la réfection de l'étanchéité du pigeon du logement et réfection de la salle de bains</t>
  </si>
  <si>
    <t>2013B000TX0501</t>
  </si>
  <si>
    <t>17/04/143</t>
  </si>
  <si>
    <t>étanchéité du pignon et réfection de la salle de bains</t>
  </si>
  <si>
    <t>TONEL</t>
  </si>
  <si>
    <t>18/09/13</t>
  </si>
  <si>
    <t>nettoyage</t>
  </si>
  <si>
    <t>SARRAZIN</t>
  </si>
  <si>
    <t>20/09/13</t>
  </si>
  <si>
    <t>fenêtre salle informatique</t>
  </si>
  <si>
    <t>BRENAS</t>
  </si>
  <si>
    <t>23/09/13</t>
  </si>
  <si>
    <t>Consultation à lancer</t>
  </si>
  <si>
    <t>lancement consult CT &amp; SPS</t>
  </si>
  <si>
    <t>remplacement porte coupe feu</t>
  </si>
  <si>
    <t>LENOIR</t>
  </si>
  <si>
    <t>peinture plafond internat L</t>
  </si>
  <si>
    <t>51329</t>
  </si>
  <si>
    <t>CAAC</t>
  </si>
  <si>
    <t>Lot 1 bardage Isolation Etanchéité</t>
  </si>
  <si>
    <t>AXE METAL</t>
  </si>
  <si>
    <t>modification VMC administration</t>
  </si>
  <si>
    <t>ETANDEX</t>
  </si>
  <si>
    <t>réfection des sols du logement de M,LEMAISTRE</t>
  </si>
  <si>
    <t>ZAMI</t>
  </si>
  <si>
    <t>8311B001</t>
  </si>
  <si>
    <t>OS</t>
  </si>
  <si>
    <t>réfections des réseaux VRD</t>
  </si>
  <si>
    <t>rénovation hôtel</t>
  </si>
  <si>
    <t>BERDET</t>
  </si>
  <si>
    <t>Réseau cuisine bouché</t>
  </si>
  <si>
    <t>pave auto bloquant</t>
  </si>
  <si>
    <t>MME CAPOT</t>
  </si>
  <si>
    <t>BLR</t>
  </si>
  <si>
    <t>2012B000MO0076</t>
  </si>
  <si>
    <t>Réfection façade intérieure aile ouest et remplacement menuiseries LOT 01</t>
  </si>
  <si>
    <t>2012B00TX0310</t>
  </si>
  <si>
    <t>PISTRIN GARCIA</t>
  </si>
  <si>
    <t>Réfection façade intérieure aile ouest et remplacement menuiseries LOT 02 TC4-5-6</t>
  </si>
  <si>
    <t>A3M</t>
  </si>
  <si>
    <t>53158-10SA4</t>
  </si>
  <si>
    <t>revêtement de sol de la galerie extérieure de l'externat</t>
  </si>
  <si>
    <t>APAVE</t>
  </si>
  <si>
    <t>ventilation du local serveur et aménagement du bureau du proviseur adjoint</t>
  </si>
  <si>
    <t>BDI</t>
  </si>
  <si>
    <t>étude de faisabilité économique orangerie</t>
  </si>
  <si>
    <t>ECO</t>
  </si>
  <si>
    <t xml:space="preserve">S </t>
  </si>
  <si>
    <t>LOT 1 Uniconstruction</t>
  </si>
  <si>
    <t>2012B001TX0625</t>
  </si>
  <si>
    <t>LOT 2 STAN</t>
  </si>
  <si>
    <t>2012B002TX0625</t>
  </si>
  <si>
    <t>LOT 3 MALAMBIC</t>
  </si>
  <si>
    <t>2012B004TX0625</t>
  </si>
  <si>
    <t>LOT 5 UNION FRIGORIFIQUE AQUITAINE</t>
  </si>
  <si>
    <t>2012B005TX0625</t>
  </si>
  <si>
    <t>réfection des gouttières</t>
  </si>
  <si>
    <t>51329 T0900192 -LPO Métiers Hôtellerie de Gascogne - 2,45%</t>
  </si>
  <si>
    <t>Marchés de travaux</t>
  </si>
  <si>
    <t>2012B001TX0821 Lot 1 : Bardage Isolation</t>
  </si>
  <si>
    <t>2012B002TX0821 Lot 2 : Menuiserie aluminium Serrurerie</t>
  </si>
  <si>
    <t>2012B003TX0821 Lot 3 : Plâtrerie Isolation</t>
  </si>
  <si>
    <t>2012B004TX0821 Lot 4 : Etanchéité</t>
  </si>
  <si>
    <t>2012B005TX0821 Lot 5 : Peinture</t>
  </si>
  <si>
    <t/>
  </si>
  <si>
    <t>53268 T1000593 LGT A.DE MONZIE A BAZAS 2.75</t>
  </si>
  <si>
    <t>2012B001TX0344 lot 01 - Démolition - gros œuvre</t>
  </si>
  <si>
    <t>2013B002TX0344 lot 02 - Plâtrerie/faux plafond/menuiseries/peinture/revêtement de sol</t>
  </si>
  <si>
    <t>2013B003TX0344 LOT 03 - LOTS TECHNIQUES - Electricité, SSI et plomberie</t>
  </si>
  <si>
    <t>53278 T0901291 LPO Jean Renou à la Réole - 2,75%</t>
  </si>
  <si>
    <t>2012B001TX0310 Lot n°01 : Ravalement Zinguerie</t>
  </si>
  <si>
    <t>2012B002TX0310 Lot n°02 : Menuiseries extérieures bois Peinture</t>
  </si>
  <si>
    <t>53158-10SA1</t>
  </si>
  <si>
    <t>levée de réserves a la visite bureau de contrôles</t>
  </si>
  <si>
    <t>8133B</t>
  </si>
  <si>
    <t>rénovation des réseaux chauffage</t>
  </si>
  <si>
    <t>LESAGE</t>
  </si>
  <si>
    <t>remplacement des menuiseries</t>
  </si>
  <si>
    <t>IG CONCEPT</t>
  </si>
  <si>
    <t xml:space="preserve">étude étanchéité sur le mur du local entretien bât B </t>
  </si>
  <si>
    <t>2013B000ET0112</t>
  </si>
  <si>
    <t>Etude pour l'étanchéité du mur du local entretien du Bât B</t>
  </si>
  <si>
    <t>câblage informatique salles de classes</t>
  </si>
  <si>
    <t>2013B000CT0046</t>
  </si>
  <si>
    <t>Contrôle technique pour le câblage informatique de salles de classes</t>
  </si>
  <si>
    <t>Maîtrise d'œuvre pour le câblage informatique de salles de classes</t>
  </si>
  <si>
    <t>2013B000MO0050</t>
  </si>
  <si>
    <t>8352A13LN1-8352A13PP</t>
  </si>
  <si>
    <t>câblage informatique salles de classes , VMC dans la maison CPE , gestionnaire, et directeur adjoint, et réfection plinthes cuisine, création et modification extraction d'air dans la laverie,</t>
  </si>
  <si>
    <t>BG6</t>
  </si>
  <si>
    <t>réfection plinthes cuisine, création et modification extraction d'air dans la laverie,</t>
  </si>
  <si>
    <t>Contrôle technique pour la réfection plinthes cuisines, création modification extraction d'air laverie</t>
  </si>
  <si>
    <t>Maîtrise d'œuvre pour la mise en place de VMC (maisons CPE, gestionnaire et directeur adjoint)</t>
  </si>
  <si>
    <t>réaménagement infirmerie</t>
  </si>
  <si>
    <t>TECHNIELEC</t>
  </si>
  <si>
    <t>d'étude du logement du directeur, au lycée agricole de BAZAS</t>
  </si>
  <si>
    <t>2013B000ET0113</t>
  </si>
  <si>
    <t>Etude technique du logement du directeur</t>
  </si>
  <si>
    <t>de VMC dans la maison CPE , gestionnaire, et directeur adjoint</t>
  </si>
  <si>
    <t>19/07/13-22139</t>
  </si>
  <si>
    <t>Contrôle technique pour la mise en place de VMC (maisons CPE, gestionnaire et directeur adjoint)</t>
  </si>
  <si>
    <t>Maîtrise d'œuvre pour la réfection plinthes cuisines, création modification extraction d'air laverie</t>
  </si>
  <si>
    <t xml:space="preserve">8358A13PP1 </t>
  </si>
  <si>
    <t>8359A13PP2</t>
  </si>
  <si>
    <t xml:space="preserve">traitements des épaufrures et passivation des aciers du bâtiment 1/2 pension </t>
  </si>
  <si>
    <t>2013B001TX0043</t>
  </si>
  <si>
    <t>8365A12SA1</t>
  </si>
  <si>
    <t>réfections des sols de la salle S005  et pose de cumulus</t>
  </si>
  <si>
    <t>07/11/13</t>
  </si>
  <si>
    <t>Contrôle différentiel cuisine application,</t>
  </si>
  <si>
    <t>12/11/13</t>
  </si>
  <si>
    <t>Infiltration au restaurant,</t>
  </si>
  <si>
    <t>Travaux de faux plafonds et isolation BAT 5 Salle de code</t>
  </si>
  <si>
    <t>Mise en conformité des postes de soudages</t>
  </si>
  <si>
    <t>13/11/13</t>
  </si>
  <si>
    <t>Réparation du portail coté FORD</t>
  </si>
  <si>
    <t>AXESS</t>
  </si>
  <si>
    <t>14/11/13</t>
  </si>
  <si>
    <t xml:space="preserve">Remise en état d'une salle de classe dans la section plomberie chauffage </t>
  </si>
  <si>
    <t>TURCO</t>
  </si>
  <si>
    <t>Réparation du volet roulant  internat 1 - 1er étage A 108</t>
  </si>
  <si>
    <t>Remplacement de la synthèse vocale,</t>
  </si>
  <si>
    <t>REGIONAL ASCENSEURS</t>
  </si>
  <si>
    <t>TROP PLEIN DANS CHENEAUX ZINC</t>
  </si>
  <si>
    <t>LG</t>
  </si>
  <si>
    <t>18/11/13</t>
  </si>
  <si>
    <t>Remplacement relevage EP</t>
  </si>
  <si>
    <t>SAGECES</t>
  </si>
  <si>
    <t>Peinture en sous sol</t>
  </si>
  <si>
    <t>20/11/13</t>
  </si>
  <si>
    <t>Réparation de Sorbonne</t>
  </si>
  <si>
    <t>DELAGRAVE</t>
  </si>
  <si>
    <t>22/11/13</t>
  </si>
  <si>
    <t>Sécurisation des fenêtres de l'internat</t>
  </si>
  <si>
    <t>25/11/13</t>
  </si>
  <si>
    <t>Réparation sonnerie</t>
  </si>
  <si>
    <t>Levée de réserves électriques</t>
  </si>
  <si>
    <t>Remplacement du module satellite incendie 8 voies</t>
  </si>
  <si>
    <t>26/11/13</t>
  </si>
  <si>
    <t>infiltration infirmerie+ flocage</t>
  </si>
  <si>
    <t>28/11/13</t>
  </si>
  <si>
    <t>Réparation barre anti panique internat</t>
  </si>
  <si>
    <t>11/12/13</t>
  </si>
  <si>
    <t>Vérification des consommations</t>
  </si>
  <si>
    <t>53158-10SA5</t>
  </si>
  <si>
    <t>Facture</t>
  </si>
  <si>
    <t>Imposte coupe feu en travée 17</t>
  </si>
  <si>
    <t>Facture TU</t>
  </si>
  <si>
    <t>Intervention dans logement</t>
  </si>
  <si>
    <t>8133A12PP2</t>
  </si>
  <si>
    <t>Situation</t>
  </si>
  <si>
    <t>CT salle media langues</t>
  </si>
  <si>
    <t>53152-10SA2</t>
  </si>
  <si>
    <t>PEPERIOT</t>
  </si>
  <si>
    <t>Hydro curage et pompage</t>
  </si>
  <si>
    <t>SOPEGO</t>
  </si>
  <si>
    <t>Peinture internat bat L</t>
  </si>
  <si>
    <t>Hydro curage et location pompes</t>
  </si>
  <si>
    <t>10/12/13</t>
  </si>
  <si>
    <t>Horloge du lycée</t>
  </si>
  <si>
    <t>TECHNIC ELEC</t>
  </si>
  <si>
    <t>Volets roulant logement de fonction</t>
  </si>
  <si>
    <t>09/12/13</t>
  </si>
  <si>
    <t>VMC  INTERNAT L</t>
  </si>
  <si>
    <t>03/12/13</t>
  </si>
  <si>
    <t>Réseaux évacuation cuisine bouchés</t>
  </si>
  <si>
    <t>Caniveau INTERNAT L</t>
  </si>
  <si>
    <t>Issue de secours bat  L</t>
  </si>
  <si>
    <t>04/12/13</t>
  </si>
  <si>
    <t>Problème elec media langues</t>
  </si>
  <si>
    <t>Dépoussiérage</t>
  </si>
  <si>
    <t>Infiltrations</t>
  </si>
  <si>
    <t>8113A13EN1</t>
  </si>
  <si>
    <t>Optimisation hydraulique et régulation sur la chaufferie bois</t>
  </si>
  <si>
    <t>Etanchéité externat 1 étude</t>
  </si>
  <si>
    <t>Mise aux normes HACCP de la zone de conditionnement</t>
  </si>
  <si>
    <t>8358B003</t>
  </si>
  <si>
    <t>Aménagement de salles de cours</t>
  </si>
  <si>
    <t>8358A13PP3</t>
  </si>
  <si>
    <t>Etude de faisabilité pour le désenfumage de l'internat</t>
  </si>
  <si>
    <t>Réorganisation des ateliers</t>
  </si>
  <si>
    <t>8300B002</t>
  </si>
  <si>
    <t xml:space="preserve">Optimisation de la production d'eau chaude </t>
  </si>
  <si>
    <t>NOT CRA</t>
  </si>
  <si>
    <t>Ouverture de plis</t>
  </si>
  <si>
    <t>PV ATTRIBUTION CRA</t>
  </si>
  <si>
    <t>PV RECEPTION CRA</t>
  </si>
  <si>
    <t>Suivi</t>
  </si>
  <si>
    <t>Transmis service marché</t>
  </si>
  <si>
    <t>LPO METIERS DE LA MER- GUJAN MESTRAS</t>
  </si>
  <si>
    <t>LYCEE HOTELIER DE GASCOGNE -TALENCE</t>
  </si>
  <si>
    <t>LPA LA TOUR BLANCHE - BOMMES</t>
  </si>
  <si>
    <t>LA DE BLANQUEFORT CHÂTEAU DILLON</t>
  </si>
  <si>
    <t>Accord avenant CT   CRA</t>
  </si>
  <si>
    <t>Accord avenant ETUDE   CRA</t>
  </si>
  <si>
    <t>Accord avenant MOE   CRA</t>
  </si>
  <si>
    <t>Accord avenant SPS   CRA</t>
  </si>
  <si>
    <t>Accord avenant TRAVAUX   CRA</t>
  </si>
  <si>
    <t>Accord CT  CRA</t>
  </si>
  <si>
    <t>Accord ETUDE  CRA</t>
  </si>
  <si>
    <t>Accord MOE  CRA</t>
  </si>
  <si>
    <t>Accord SPS  CRA</t>
  </si>
  <si>
    <t>Accord TRAVAUX par CRA</t>
  </si>
  <si>
    <t>Analyse CT</t>
  </si>
  <si>
    <t>Analyse ETUDE</t>
  </si>
  <si>
    <t>Analyse MOE</t>
  </si>
  <si>
    <t>Analyse SPS</t>
  </si>
  <si>
    <t>Analyse TRAVAUX par BMA</t>
  </si>
  <si>
    <t>Analyse TRAVAUX par MOE</t>
  </si>
  <si>
    <t>Avenant CT</t>
  </si>
  <si>
    <t>Avenant ETUDE</t>
  </si>
  <si>
    <t xml:space="preserve">Avenant MOE </t>
  </si>
  <si>
    <t>Avenant SPS</t>
  </si>
  <si>
    <t>Consultation CT</t>
  </si>
  <si>
    <t>Consultation ETUDE</t>
  </si>
  <si>
    <t>Consultation MOE</t>
  </si>
  <si>
    <t>Consultation SPS</t>
  </si>
  <si>
    <t>Consultation TRAVAUX</t>
  </si>
  <si>
    <t>Proposition avenant CT   CRA</t>
  </si>
  <si>
    <t>Proposition avenant ETUDE   CRA</t>
  </si>
  <si>
    <t>Proposition avenant SPS   CRA</t>
  </si>
  <si>
    <t>Proposition CT  CRA</t>
  </si>
  <si>
    <t>Proposition ETUDE  CRA</t>
  </si>
  <si>
    <t>Proposition MOE  CRA</t>
  </si>
  <si>
    <t>Proposition SPS  CRA</t>
  </si>
  <si>
    <t>Transmission dossier CT service marché</t>
  </si>
  <si>
    <t>Transmission dossier ETUDE service marché</t>
  </si>
  <si>
    <t>Transmission dossier MOE service marché</t>
  </si>
  <si>
    <t>Transmission dossier SPS service marché</t>
  </si>
  <si>
    <t>Transmission dossier TRAVAUX service marché</t>
  </si>
  <si>
    <t>Travaux TU</t>
  </si>
  <si>
    <t xml:space="preserve">Travaux </t>
  </si>
  <si>
    <t>Validation DGD</t>
  </si>
  <si>
    <t>Validation DOE</t>
  </si>
  <si>
    <t>Validation situation</t>
  </si>
  <si>
    <t>n° affaire</t>
  </si>
  <si>
    <t>Autre</t>
  </si>
  <si>
    <t>Date consult</t>
  </si>
  <si>
    <t>Date remise</t>
  </si>
  <si>
    <t>Date ouverture</t>
  </si>
  <si>
    <t>ETABLISSEMENTS</t>
  </si>
  <si>
    <t>N°OP BMA</t>
  </si>
  <si>
    <t>DIVERS LYCEES</t>
  </si>
  <si>
    <t>MISE AUX NORMES ASCENSEURS</t>
  </si>
  <si>
    <t>51100-09EN1</t>
  </si>
  <si>
    <t>OPERATIONS MIXTES D'ISOLATION THERMIQUE DE TOITURES ET D'INSTALLATION DE PANNEAUX PHOTOVOLTAÏQUES - 1ère tranche : DIAG THERMIQUE PREALABLE DE TOITURES</t>
  </si>
  <si>
    <t>MISE EN ACCESSIBILITE TOUS TYPES DE HANDICAP</t>
  </si>
  <si>
    <t>MAITRISE D'ŒUVRE POUR LE RENFORCEMENT DE L'ISOLATION DE LA DEMI-PENSION</t>
  </si>
  <si>
    <t>REFECTION DU RESEAU CHAUFFAGE EU/EP</t>
  </si>
  <si>
    <t>8133A13PP3</t>
  </si>
  <si>
    <t>TRAVAUX DANS LES INTERNATS (VENTILATION, PEINTURES)</t>
  </si>
  <si>
    <t>REFECTION DES BUREAUX DE L'ADMINISTRATION SUITE AUX INFILTRATIONS</t>
  </si>
  <si>
    <t>AMELIORATION DE MENUISERIES ET DE LUMINAIRES DU BATIMENT EXTERNAT</t>
  </si>
  <si>
    <t>MISE EN PLACE DE GARDE CORPS POUR LA SECURISATION DES TERRASSES DES INTERNATS</t>
  </si>
  <si>
    <t>TRAVAUX SUIVANT RAPPORTS BUREAU DE CONTRÔLE ET DISPOSITIONS CONSTRUCTIVES</t>
  </si>
  <si>
    <t>AMENAGEMENT D'UN ATELIER MEDIA LANGUE</t>
  </si>
  <si>
    <t>REMPLACEMENT DU PORTAIL ET MISE EN PLACE DE VIDEOSURVEILLANCE SUITE A AVIS DU CONSEIL D'ADMINISTRATION</t>
  </si>
  <si>
    <t>TX SUIVANT RAPPORT BUREAU DE CONTRÔLE ET DISPOSITIONS CONSTRUCTIVES</t>
  </si>
  <si>
    <t>RENOVATION DE LA DEMI-PENSION, MISE AUX NORMES HACCP</t>
  </si>
  <si>
    <t>8133A11sa1</t>
  </si>
  <si>
    <t>Réfection de l'etancheite de la terrasse du batiment administration</t>
  </si>
  <si>
    <t>réfection des VRD et réseau d'eau</t>
  </si>
  <si>
    <t>11SA1</t>
  </si>
  <si>
    <t>Travaux selon les rapports de bureau de contrôle et dispositions constructives</t>
  </si>
  <si>
    <t>10SA4</t>
  </si>
  <si>
    <t>création d'un local poubelles réfrigéré</t>
  </si>
  <si>
    <t>isolation extérieure et traitement façades de la résidence lycéenne (phase étude)</t>
  </si>
  <si>
    <t>restructuration et mise aux normes du restaurant d'initiation (phase étude)</t>
  </si>
  <si>
    <t>10SA1</t>
  </si>
  <si>
    <t>travaux suivant le rapport du bureau de contrôle et dispositions constructives</t>
  </si>
  <si>
    <t>réfection de l'alarme incendie travaux de sécurité et dispositions constructives</t>
  </si>
  <si>
    <t>51133-09LN2</t>
  </si>
  <si>
    <t>aménagement des salles de travaux appliqués des cuisines pédagogiques</t>
  </si>
  <si>
    <t>51133-09SA3</t>
  </si>
  <si>
    <t xml:space="preserve"> mise en conformité du SSI, remplacement du standard téléphonique, sonorisation, réfection des sols affaissés (phase étude)</t>
  </si>
  <si>
    <t>51133-09LN1</t>
  </si>
  <si>
    <t>réfection des peintures de l'internat</t>
  </si>
  <si>
    <t>51133-09SA2</t>
  </si>
  <si>
    <t>création de local de stockage dans une zone d'application (demande de la commission de sécurité)</t>
  </si>
  <si>
    <t>51133-09SA1</t>
  </si>
  <si>
    <t>51133-08VL1</t>
  </si>
  <si>
    <t>mise en place signalétique numérique</t>
  </si>
  <si>
    <t>réfection des façades de l'hôtel d'application (phase travaux)</t>
  </si>
  <si>
    <t>51133-08VL2</t>
  </si>
  <si>
    <t>isolation acoustique du restaurant d'application</t>
  </si>
  <si>
    <t xml:space="preserve">travaux de sécurité gaz électricité dispositions constructives suite au rapport du bureau de contrôle, mise en conformité du SSI </t>
  </si>
  <si>
    <t>07MS2</t>
  </si>
  <si>
    <t>travaux de réfection des menuiseries</t>
  </si>
  <si>
    <t>07MS1</t>
  </si>
  <si>
    <t>réfection de verrières création de faux plafonds acoustiques</t>
  </si>
  <si>
    <t>4133 07VL1</t>
  </si>
  <si>
    <t>isolation acoustique des salles de cours</t>
  </si>
  <si>
    <t>travaux de sécurité gaz électricité dispositions constructives suite au rapport du bureau de contrôle</t>
  </si>
  <si>
    <t>8300A13TU2</t>
  </si>
  <si>
    <t>LYCEE DE L'ESTUAIRE - SUD GIRONDE</t>
  </si>
  <si>
    <t>MAITRISE D'ŒUVRE POUR L'ISOLATION DES PARTIES HAUTES POUR 3 LYCEES (GRAND AIR - A. DE MONZIE - J. RENOU)</t>
  </si>
  <si>
    <t>MAITRISE D'ŒUVRE POUR L'optimisation de la production d'eau chaude sanitaire par individualisation hors periode de chauffe dans les lycees (LOTS 8, 9, 10, 11 et 13 du marche chauffage (departement 33)</t>
  </si>
  <si>
    <t>8300A13EN1</t>
  </si>
  <si>
    <t>DIAGNOSTIC AVANT TRAVAUX POUR L'ISOLATION DES RESEAUX PRIMAIRES ET SECONDAIRES - LYCEES DE LA GIRONDE HORS CUB</t>
  </si>
  <si>
    <t>MISE EN CONFORMITE DES ASCENSEURS - SECTEUR DE LA GIRONDE HORS CUB</t>
  </si>
  <si>
    <t>53100-11SA1</t>
  </si>
  <si>
    <t>AUDIT XYLOPHAGES ET 1ERS TRAVAUX POUR L'ENSEMBLE DES LYCEES DU SECTEUR DE LA GIRONDE HORS CUB</t>
  </si>
  <si>
    <t>PROGRAMMATION, GESTION DES CONSOMMATIONS THERMIQUES ET ELECTRIQUES</t>
  </si>
  <si>
    <t>53100-10FP1</t>
  </si>
  <si>
    <t>AUDIT TECHNIQUE DES BATIMENTS</t>
  </si>
  <si>
    <t>MISE EN ACCESSIBILITE DE L'ETABLISSEMENT (ETUDES ET 1ERE TRANCHE DE TRAVAUX)</t>
  </si>
  <si>
    <t>REFECTION DES PLINTHES DE LA CUISINE, CREATION, MODIFICATION EXTRACTION D'AIR DANS LA LAVERIE</t>
  </si>
  <si>
    <t>ETUDE TECHNIQUE SUR LA MAISON DU DIRECTEUR DU LYCEE</t>
  </si>
  <si>
    <t>MISE EN PLACE DE VMC DANS LA MAISON DU CPE, DU GESTIONNAIRE ET DU DIRECTEUR ADJOINT</t>
  </si>
  <si>
    <t>CABLAGE INFORMATIQUE DES SALLES DE CLASSE</t>
  </si>
  <si>
    <t>REPRISE DE L'ETANCHEITE DU MUR ENTERRE DE L'ESPACE VESTIAIRES</t>
  </si>
  <si>
    <t>REAMENAGEMENT DE L'INFIRMERIE ET VENTILATION DU LOCAL SERVEUR</t>
  </si>
  <si>
    <t>8352A12PP1</t>
  </si>
  <si>
    <t>RAVALEMENT DES FACADES DE LA DEMI PENSION</t>
  </si>
  <si>
    <t>8352B001</t>
  </si>
  <si>
    <t>etudes et travaux pour la renovation et l'extension du bâtiment atelier</t>
  </si>
  <si>
    <t>8352A11SA1</t>
  </si>
  <si>
    <t>etude pour le remplacement de la cuve de carburant et de la piste de distribution de carburant</t>
  </si>
  <si>
    <t>53152-10SA4</t>
  </si>
  <si>
    <t>Modification des cloisons dans l'infirmerie et les vestiaires</t>
  </si>
  <si>
    <t>53152-10SA3</t>
  </si>
  <si>
    <t>Recalibrage du chemin d'accès (calcaire)</t>
  </si>
  <si>
    <t>53152-10SA5</t>
  </si>
  <si>
    <t>Reprise en sous oeuvre du logement de la gardienne (suite)</t>
  </si>
  <si>
    <t>53152-10SA1</t>
  </si>
  <si>
    <t>Levée des réserves suite à la visite du bureau de contrôle</t>
  </si>
  <si>
    <t>53152-09SA1</t>
  </si>
  <si>
    <t>levée de réserves en vue de la commission de sécurité de mai 2009</t>
  </si>
  <si>
    <t>Rénovation des bâtiments de l'exploitation (études et travaux)</t>
  </si>
  <si>
    <t>53152-08MS6</t>
  </si>
  <si>
    <t>Fermeture du lycée (cloture)</t>
  </si>
  <si>
    <t>53152-08MS5</t>
  </si>
  <si>
    <t>passage de réseau gaz et modification des conduits</t>
  </si>
  <si>
    <t>53152-08MS4</t>
  </si>
  <si>
    <t>remise en conformité du SSI (études)</t>
  </si>
  <si>
    <t>53152-08MS3</t>
  </si>
  <si>
    <t>amélioration des conditions de travail dans la laverie</t>
  </si>
  <si>
    <t>ETUDE DE FAISABILITE POUR LE DESENFUMAGE DE L'INTERNAT (1ère tranche - études)</t>
  </si>
  <si>
    <t>AMENAGEMENT DES SALLES DE COURS</t>
  </si>
  <si>
    <t>TRANSFORMATION DE SALLES DE GROUPE EN SALLES DE CLASSE ENTIERE SUITE A L'ETUDE PEDAGOGIQUE (1ERE TRANCHE ETUDES)</t>
  </si>
  <si>
    <t>8358B001</t>
  </si>
  <si>
    <t>REFECTION DES SOLS DES SALLES DE SCIENCES</t>
  </si>
  <si>
    <t>MISE EN CONFORMITE ELECTRIQUE DE DIVERSES SALLES</t>
  </si>
  <si>
    <t>8358A12PP1</t>
  </si>
  <si>
    <t>VENTILATION DU LOCAL SERVEUR ET AMENAGEMENT DU BUREAU DU PROVISEUR ADJOINT</t>
  </si>
  <si>
    <t>8358A11sa1</t>
  </si>
  <si>
    <t>Traitement xylophages du bâtiment jouxtant la 1/2 pension</t>
  </si>
  <si>
    <t>53158 - 11sa1</t>
  </si>
  <si>
    <t>Remplacement de 3 portes donnant sur l'extérieur et asservissement du SSI par électro aimant</t>
  </si>
  <si>
    <t>53158-10EN1</t>
  </si>
  <si>
    <t>maîtrise d'oeuvre zoning thermique (faisabilité, simulation gains thermiques)</t>
  </si>
  <si>
    <t>53158-10sa1</t>
  </si>
  <si>
    <t>Traçages de lignes pour le terrain de sport</t>
  </si>
  <si>
    <t>53158 - 10sa6</t>
  </si>
  <si>
    <t>Accès extérieur aux toilettes de la demi-pension (cheminement)</t>
  </si>
  <si>
    <t>53158-10sa5 / 53278</t>
  </si>
  <si>
    <t>Etudes pour la réfection de la façade intérieure (désignation du maître d'oeuvre)</t>
  </si>
  <si>
    <t>53158 - 10sa4</t>
  </si>
  <si>
    <t>Rénovation des cages d'escaliers d'accès aux salles des laboratoires</t>
  </si>
  <si>
    <t>53158-10sa3</t>
  </si>
  <si>
    <t>Revêtement de sol de la galerie extérieure de l'externat (trous, dalles abimées)</t>
  </si>
  <si>
    <t>Réfection de 3 cages d'escalier (désenfumage)</t>
  </si>
  <si>
    <t>53158-10sa2</t>
  </si>
  <si>
    <t>Réfection des douches de l'internat filles et garçons</t>
  </si>
  <si>
    <t>Modification des trappes de désenfumage de l'internat et modification du SSI</t>
  </si>
  <si>
    <t>53158-09sa4</t>
  </si>
  <si>
    <t>Réfection et remaniage des couvertures</t>
  </si>
  <si>
    <t>Rénovation des cuisines et des réserves (problème d'étanchéité et moisissures notamment)</t>
  </si>
  <si>
    <t>53158-09CF1</t>
  </si>
  <si>
    <t>aménagement et rénovation de 2 salles d'études</t>
  </si>
  <si>
    <t>53158-09SA3</t>
  </si>
  <si>
    <t>remplacement de fenêtres</t>
  </si>
  <si>
    <t>53158-09SA2</t>
  </si>
  <si>
    <t>amélioration du garde corps surplombant la voie ferrée</t>
  </si>
  <si>
    <t>modification de la salle 108 et agrandissement de la salle TP physique</t>
  </si>
  <si>
    <t>53158-09SA1</t>
  </si>
  <si>
    <t>levée de réserves et raccordement des armoires ventilées</t>
  </si>
  <si>
    <t>53158-08LO2</t>
  </si>
  <si>
    <t>Reprise suite à des infiltrations sur le logement du personnel</t>
  </si>
  <si>
    <t>53158-08MS3</t>
  </si>
  <si>
    <t>Réfection du réseau eaux usées - eaux vannes des salles</t>
  </si>
  <si>
    <t>53158 - 08MS2</t>
  </si>
  <si>
    <t>agrandissement de la salle de réunion</t>
  </si>
  <si>
    <t>53158-08MS1</t>
  </si>
  <si>
    <t>création d'une station de relevage</t>
  </si>
  <si>
    <t>53158-08VL1</t>
  </si>
  <si>
    <t>rénovation des 5 cages d'escalier et des sanitaires des filles</t>
  </si>
  <si>
    <t>53158-08LO1</t>
  </si>
  <si>
    <t>changement des huisseries du logement du proviseur (travaux propriétaire)</t>
  </si>
  <si>
    <t>53158 - 07MS3</t>
  </si>
  <si>
    <t>mise en place d'un dossier SSI</t>
  </si>
  <si>
    <t>53158-07MS2</t>
  </si>
  <si>
    <t>audit demi pension et audit remontée d'humidité dans la salle exao</t>
  </si>
  <si>
    <t>53158 07MS1</t>
  </si>
  <si>
    <t>réfection du SMSI</t>
  </si>
  <si>
    <t>réfection de la façade de l'externat</t>
  </si>
  <si>
    <t>REFECTION DES GOUTTIERES DES BATIMENTS ADMINISTRATION ET ATELIER</t>
  </si>
  <si>
    <t>CREATION DE SALLES DE GRANDE CAPACITE</t>
  </si>
  <si>
    <t>REMPLACEMENT DE LA CUVE FIOUL 10 000 L</t>
  </si>
  <si>
    <t>8359A12PP2</t>
  </si>
  <si>
    <t>TRAITEMENT DES EPAUFURES ET PASSIVATION DES ACIERS DU BATIMENT DEMI-PENSION</t>
  </si>
  <si>
    <t>ETUDE DE FAISABILITE POUR LA SECURISATION DU BATIMENT ORANGERIE</t>
  </si>
  <si>
    <t>REMPLACEMENT DES DRAINS AUTOUR DE LA PISTE ET ELIMINATION DES RACINES GENANTES</t>
  </si>
  <si>
    <t>53159-11SA2</t>
  </si>
  <si>
    <t>Aménagement local poubelle et peinture de la 1/2 pension et de la salle repas</t>
  </si>
  <si>
    <t>53159-11SA1</t>
  </si>
  <si>
    <t>Réfection des sanitaires RDC internat garçons, remplacement passerelle accès CDI et baies vitrées</t>
  </si>
  <si>
    <t>53159-10EN1</t>
  </si>
  <si>
    <t>53159-10EN2</t>
  </si>
  <si>
    <t>diagnostic et remplacement des lampes à incandescence par des technologies économes</t>
  </si>
  <si>
    <t>Réfection des toitures</t>
  </si>
  <si>
    <t>53159-10SA2</t>
  </si>
  <si>
    <t>Réfection du sol souple du bâtiment scolaire (couloir)</t>
  </si>
  <si>
    <t>53159-10SA7</t>
  </si>
  <si>
    <t>Remplacement des huisseries</t>
  </si>
  <si>
    <t>53159-10SA6</t>
  </si>
  <si>
    <t>Réfection de l'enrobé devant l'internat</t>
  </si>
  <si>
    <t>53159-10SA5</t>
  </si>
  <si>
    <t>Réhabilitation du logement de fonction du CPE (façades et toiture) - travaux propriétaires</t>
  </si>
  <si>
    <t>53159-10SA4</t>
  </si>
  <si>
    <t>Remplacement du sol du CDI par un sol souple</t>
  </si>
  <si>
    <t>53159-10SA3</t>
  </si>
  <si>
    <t>Pose d'un bac dégraisseur à la sortie des eaux usées de la demi-pension</t>
  </si>
  <si>
    <t>53159-10SA1</t>
  </si>
  <si>
    <t>53159-09SA4</t>
  </si>
  <si>
    <t>Mise en place d'un garde corps sur la terrasse du foyer des lycéens</t>
  </si>
  <si>
    <t>53159-09SA5</t>
  </si>
  <si>
    <t>Réfection de la toiture des salles de classe</t>
  </si>
  <si>
    <t>Reprise en sous oeuvre et réfection de la toiture du chai</t>
  </si>
  <si>
    <t>53159-09LN1</t>
  </si>
  <si>
    <t>réfection des douches du 1er étage dans l'internat des garçons</t>
  </si>
  <si>
    <t>53159-09SA3</t>
  </si>
  <si>
    <t>amélioration des volets de l'internat</t>
  </si>
  <si>
    <t>53159-09SA2</t>
  </si>
  <si>
    <t>réfection du sol du réfectoire</t>
  </si>
  <si>
    <t>53159-09SA1</t>
  </si>
  <si>
    <t>levée de réserves électriques</t>
  </si>
  <si>
    <t>53159-08MS1</t>
  </si>
  <si>
    <t>Reprise de struture pour la charpente des chais</t>
  </si>
  <si>
    <t>remplacement du SSI , levée de réserves et dispositions constructives</t>
  </si>
  <si>
    <t>53159-08VL1</t>
  </si>
  <si>
    <t>réfection des enrobés des espaces extérieurs</t>
  </si>
  <si>
    <t>3ème affectation pour la réhabilitation lourde du logement insalubre de l'intendant</t>
  </si>
  <si>
    <t>2ème affectation pour la réhabilitation lourde du logement de l'intendant (travaux propriétaire)</t>
  </si>
  <si>
    <t>Réfection des douches de l'internat et des différentes fissures dans la forme de pente</t>
  </si>
  <si>
    <t>mise en conformité électrique</t>
  </si>
  <si>
    <t>création d'un dossier SSI</t>
  </si>
  <si>
    <t>réhabilitation lourde  d'un logement de fonction insalubre pour le remplaçant de l'intendant (départ retraite)</t>
  </si>
  <si>
    <t>REFECTION DE LA TOITURE DU BATIMENT A COTE NORD COURS GAMBETTA ET REPRISE DES GOUTTIERES</t>
  </si>
  <si>
    <t>ETUDE SUITE AU DEFAUT D'ETANCHEITE SUR LE MUR DU LOCAL D'ENTRETIEN DU BATIMENT B</t>
  </si>
  <si>
    <t>REMPLACEMENT DES FENETRES DE L'INTERNAT GARCONS</t>
  </si>
  <si>
    <t>8351B002</t>
  </si>
  <si>
    <t>REFECTION DES TOITURES DES DEUX TOURS ET REFECTION DES FACADES DU PATIO ET DES COURSIVES</t>
  </si>
  <si>
    <t>Démolition des ateliers vétustes, construction d'un parvis, d'un nouvel atelier des OP</t>
  </si>
  <si>
    <t>53151 - 11sa1</t>
  </si>
  <si>
    <t>Remplacement des portes de douches des internats et installation de radiateurs dans la salle des commensaux</t>
  </si>
  <si>
    <t>travaux câblage, réorganisation et accéssibilité pour salles informatiques</t>
  </si>
  <si>
    <t>53151-09sa4</t>
  </si>
  <si>
    <t>Remplacement de porte fenêtre, peinture et pose de revêtement de sol dans le logement personnel d'accueil (travaux propriétaires)</t>
  </si>
  <si>
    <t>53151-10EN1</t>
  </si>
  <si>
    <t>53151-10SA4</t>
  </si>
  <si>
    <t>Pose de compteur pour les 4 logements (gaz et électricité)</t>
  </si>
  <si>
    <t>53151-10SA3</t>
  </si>
  <si>
    <t>Etude pour l'aménagement de 6 salles actuelles en salles informatiques</t>
  </si>
  <si>
    <t>53151-10SA1</t>
  </si>
  <si>
    <t>53151-10sa5</t>
  </si>
  <si>
    <t>Reprise des sols des coursives du lycée professionnel</t>
  </si>
  <si>
    <t>53151-10SA2</t>
  </si>
  <si>
    <t>Remplacement des fenêtres de l'internat des garçons</t>
  </si>
  <si>
    <t>53151-09SA3</t>
  </si>
  <si>
    <t>Réfection de toitures</t>
  </si>
  <si>
    <t>53151-09SA2</t>
  </si>
  <si>
    <t>Installation d'une VMC dans la lingerie et les cuisines pédagogiques</t>
  </si>
  <si>
    <t>Réparation des volets roulants de l'internat B et reprise d'escaliers extérieurs</t>
  </si>
  <si>
    <t>53151-09SA1</t>
  </si>
  <si>
    <t>Levée des réserves sur rapport de contrôle suite au passage de la commission de sécurité</t>
  </si>
  <si>
    <t>53151-08VL1</t>
  </si>
  <si>
    <t>Câblage de la salle de musique</t>
  </si>
  <si>
    <t>levée d'observations sur le système SSI</t>
  </si>
  <si>
    <t>réparation des jambages en pierre</t>
  </si>
  <si>
    <t>changement d'huisseries vétustes et vérification du local poubelle (fissures et condensation)</t>
  </si>
  <si>
    <t>53151 - 08MS2</t>
  </si>
  <si>
    <t>mise en place d'une hotte dans la cuisine pédagogique</t>
  </si>
  <si>
    <t>53151-08MS1</t>
  </si>
  <si>
    <t>levée de réserves du bureau de contrôle et amélioration de l'éclairage extérieur</t>
  </si>
  <si>
    <t>53151 - 07MS2</t>
  </si>
  <si>
    <t>remplacement de fenêtres dans la plonge</t>
  </si>
  <si>
    <t>53151 - 07MS1</t>
  </si>
  <si>
    <t>reprise de toiture et de cheminées en pierre</t>
  </si>
  <si>
    <t>changement des huisseries attaquées par les champignons lignivores et consolidation des planchers de la tour n°1</t>
  </si>
  <si>
    <t>8356A13PP1</t>
  </si>
  <si>
    <t>LPO Métiers de la Mer</t>
  </si>
  <si>
    <t>CREATION DE VESTIAIRES FILLES ET REFECTION DES CHENEAUX DE LA GALERIE COUVERTE</t>
  </si>
  <si>
    <t>8356B003</t>
  </si>
  <si>
    <t>AMENAGEMENT DE SALLES STI</t>
  </si>
  <si>
    <t>8356A12CF1</t>
  </si>
  <si>
    <t>AMENAGEMENT DE LABORATOIRE STI2D</t>
  </si>
  <si>
    <t>8356A12PP2</t>
  </si>
  <si>
    <t>ETANCHEITE DU PIGNON BATIMENT LOGT N° 4 ET REFECTION DE LA SALLE DE BAIN</t>
  </si>
  <si>
    <t>REFECTION DES SOLS DE LA SALLE S006 ET POSE D'UN CUMULUS DE 50 LITRES DANS LA SALLE DE PREPARATION CHIMIE</t>
  </si>
  <si>
    <t>REFECTION DES SANITAIRES ET DOUCHES A L'INTERNAT SUR 2 ETAGES</t>
  </si>
  <si>
    <t>SECURISATION D'UN ACCES AU LYCEE ET AU PONTON PAR LA POSE D'UN PORTAIL ET D'UNE ECHELLE</t>
  </si>
  <si>
    <t>53156-11LJ1</t>
  </si>
  <si>
    <t>INDIVIDUALISATION DES COMMANDES DE VOLETS ROULANTS DES LGTS DU RDC RESIDENCE LYCEENNE</t>
  </si>
  <si>
    <t>10SA9</t>
  </si>
  <si>
    <t>remplacement de la batterie chaude de la cta de l'ATELIER ET MISE EN PLACE D'UNE REGULATION</t>
  </si>
  <si>
    <t>53156-10SEN1</t>
  </si>
  <si>
    <t>Etudes de faisabilité d'aquathermie</t>
  </si>
  <si>
    <t>53156-11SA1</t>
  </si>
  <si>
    <t>Mise en place de portes dans le local des surveillants et à la loge, remplacement des sols et revêtements muraux de l'administration, remplacement des volets roulants des pièces de vie des logements</t>
  </si>
  <si>
    <t>53156-10SEN</t>
  </si>
  <si>
    <t>53156-10SA8</t>
  </si>
  <si>
    <t>Mise en conformité SSI du couloir de l'étage du bâtiment B</t>
  </si>
  <si>
    <t>53156-10SA7</t>
  </si>
  <si>
    <t>Etude pour la rénovation de la galerie couverte et les peintures des façades côté mer</t>
  </si>
  <si>
    <t>53156-10SA6</t>
  </si>
  <si>
    <t>Modification des menuiseries de l'internat (accès possible à la toiture de la demi-pension)</t>
  </si>
  <si>
    <t>53156-10SA5</t>
  </si>
  <si>
    <t>Etudes pour la réorganisation des vestiaires des agents</t>
  </si>
  <si>
    <t>Rénovation des poteaux carrelés / Aménagement d'une fenêtre dans le local lingerie</t>
  </si>
  <si>
    <t>53156-10SA3</t>
  </si>
  <si>
    <t>Traitement des fuites du bassin entrée du lycée</t>
  </si>
  <si>
    <t>53156-10SA2</t>
  </si>
  <si>
    <t>Clôture entre la zone aquacole et le lycée</t>
  </si>
  <si>
    <t>53156-10SA1</t>
  </si>
  <si>
    <t>Travaux pour nuisances sonores du local technique aquapôle</t>
  </si>
  <si>
    <t>53156-09LN3</t>
  </si>
  <si>
    <t>installation d'une signalétique</t>
  </si>
  <si>
    <t>53156-09LN2</t>
  </si>
  <si>
    <t>Motorisation d'un portail</t>
  </si>
  <si>
    <t>53156-09SA2</t>
  </si>
  <si>
    <t>reprise d'une fosse compteurs et mise en palce d'un tampon trafic poids lourds</t>
  </si>
  <si>
    <t>53156-09LN1</t>
  </si>
  <si>
    <t>Mise en place de mitigeurs presto dans l'internat</t>
  </si>
  <si>
    <t>53156-09SA1</t>
  </si>
  <si>
    <t>Levée des réserves suite à rapport de contrôle périodique</t>
  </si>
  <si>
    <t>réfection de chaussées, réparation du skydom de la cuisine</t>
  </si>
  <si>
    <t>déplacement ou amélioration phonique du groupe froid</t>
  </si>
  <si>
    <t>08MS1</t>
  </si>
  <si>
    <t>occultation des salles de cours</t>
  </si>
  <si>
    <t>mise aux normes du cyclone bois</t>
  </si>
  <si>
    <t>07MS3</t>
  </si>
  <si>
    <t>Sécurité et disposition constructive sur les portes de l'internat</t>
  </si>
  <si>
    <t>Audit pour la remise aux normes du cyclone bois</t>
  </si>
  <si>
    <t>53156-07MS1</t>
  </si>
  <si>
    <t>mise en place de rideaux pare soleil dans les salles de cours</t>
  </si>
  <si>
    <t>réfection de l'alarme incendie</t>
  </si>
  <si>
    <t>8118A13EN1</t>
  </si>
  <si>
    <t>LP de BLANQUEFORT</t>
  </si>
  <si>
    <t>OPTIMISATION HYDRAULIQUE ET DE REGULATION SUR LA CHAUFFERIE BOIS DU LYCEE DES METIERS A BLANQUEFORT</t>
  </si>
  <si>
    <t>8118A13PP2</t>
  </si>
  <si>
    <t>8118A13PP1</t>
  </si>
  <si>
    <t>TRAVAUX d'ARROSAGE EXTERIEUR</t>
  </si>
  <si>
    <t>8118B003</t>
  </si>
  <si>
    <t>MISE EN ACCESSIBILITE DE TOUS TYPES DE HANDICAP</t>
  </si>
  <si>
    <t>REMISE EN ETAT DU CIRCUIT D'EAU RECYCLEE ET ARROSAGE EXTERIEUR</t>
  </si>
  <si>
    <t>8118B002</t>
  </si>
  <si>
    <t>REFECTION DE LA VENTILATION ASPIRATION DES POUSSIERES DES ATELIERS</t>
  </si>
  <si>
    <t>8118A12PP4</t>
  </si>
  <si>
    <t>CREATION D'UNE ISSUE DE SECOURS POUR LA DEMI-PENSION</t>
  </si>
  <si>
    <t>AMENAGEMENT POUR UNE SALLE DE LANCEMENT ET DE COURS POUR LES FORMATIONS LOGISTIQUES</t>
  </si>
  <si>
    <t>REMISE EN ETAT DES PANNEAUX SOLAIRES ET PROTECTION ANTI VANDALISME</t>
  </si>
  <si>
    <t>8118A12PP1</t>
  </si>
  <si>
    <t>8118A11CF1</t>
  </si>
  <si>
    <t>INSTALLATION DOMOTIQUE SALLE STI</t>
  </si>
  <si>
    <t>TRX de securite externat et refection zone atelier central ( reseau air comprime, aspiration poussieres, trx de securite)</t>
  </si>
  <si>
    <t>8118A11SA1</t>
  </si>
  <si>
    <t>réfection partielle des toitures de l'internat et de l'atelier suite aux infiltrations</t>
  </si>
  <si>
    <t>51118-11SA4</t>
  </si>
  <si>
    <t>abattage d'arbres dangereux</t>
  </si>
  <si>
    <t>51118-11SA3</t>
  </si>
  <si>
    <t>audit pour la réfection du réseau d'eau recyclée</t>
  </si>
  <si>
    <t>51118- 11SA2</t>
  </si>
  <si>
    <t>travaux de réfection des désordres dommage ouvrage indemnisés</t>
  </si>
  <si>
    <t>51118-11sa1</t>
  </si>
  <si>
    <t>travaux selon les rapports du bureau de contrôle et dispositions constructives</t>
  </si>
  <si>
    <t>51118-10LN1</t>
  </si>
  <si>
    <t>extension du réseau câblé</t>
  </si>
  <si>
    <t>fermeture de la toiture du magasin général</t>
  </si>
  <si>
    <t>51118-10SA3</t>
  </si>
  <si>
    <t>remise en état des portes de l'établissement</t>
  </si>
  <si>
    <t>51118-10SA2</t>
  </si>
  <si>
    <t>réfection des clôtures, protection du bassin, réfection des portails et contrôle d'accès</t>
  </si>
  <si>
    <t>51118-10SA1</t>
  </si>
  <si>
    <t>travaux suivant le rapport du bureau de contrôle</t>
  </si>
  <si>
    <t>51118-08PE1</t>
  </si>
  <si>
    <t>aménagement des locaux pour TP énergétique</t>
  </si>
  <si>
    <t>aménagement pédagogique du laboratoire énergétique</t>
  </si>
  <si>
    <t>réfection des toitures des internats 1, 2 et 3, toitures du gymnase, arbres à arracher suite à la tempête du 24/01/2009</t>
  </si>
  <si>
    <t>51118-09SA6</t>
  </si>
  <si>
    <t>mise en place de compteurs divisionnaires</t>
  </si>
  <si>
    <t>amélioration du système d'aspiration des poussières de l'atelier</t>
  </si>
  <si>
    <t>aménagement du bâtiment préfabriqué provisoire de la demi-pension</t>
  </si>
  <si>
    <t>51118-09SA5</t>
  </si>
  <si>
    <t>réfection de la toiture de l'atelier central</t>
  </si>
  <si>
    <t>51118-09SA4</t>
  </si>
  <si>
    <t>aménagement accès toiture</t>
  </si>
  <si>
    <t>51118-09SA3</t>
  </si>
  <si>
    <t>réfection des clôtures et modification des portails</t>
  </si>
  <si>
    <t>09SA2</t>
  </si>
  <si>
    <t>changement machinerie de la demi-pension</t>
  </si>
  <si>
    <t>51118-09SA1</t>
  </si>
  <si>
    <t>restructuration de l'internat 3 et demi-pension</t>
  </si>
  <si>
    <t>08PE1</t>
  </si>
  <si>
    <t>cf. 51230 _ regroupement</t>
  </si>
  <si>
    <t>réparation des volets roulants</t>
  </si>
  <si>
    <t>réfection des toitures de l'atelier central</t>
  </si>
  <si>
    <t>travaux selon le rapport du bureau de contrôle</t>
  </si>
  <si>
    <t>réfection des ouvrants</t>
  </si>
  <si>
    <t>sécurisation des accès et du bassin de récupération des eaux pluviales (1ère affectation)</t>
  </si>
  <si>
    <t>création de chambres froides</t>
  </si>
  <si>
    <t xml:space="preserve">Reconstruction partielle du lycée des Métiers à Blanquefort 
</t>
  </si>
  <si>
    <t>réfection façade demi-pension, internats toitures</t>
  </si>
  <si>
    <t>travaux de remise en état des locaux de la résidence lycéenne bâtiment 1 et 2</t>
  </si>
  <si>
    <t>MISE EN SECURITE INCENDIE</t>
  </si>
  <si>
    <t>Opération soldée</t>
  </si>
  <si>
    <t>REFECTION TOITURE ET SHEDS</t>
  </si>
  <si>
    <t>TX SECURITE GAZ ELECTRICITE</t>
  </si>
  <si>
    <t>REFECTION VOIRIE 1/2 PENSION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</si>
</sst>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0.00\ _€"/>
    <numFmt numFmtId="165" formatCode="#,##0.00\ &quot;€&quot;"/>
    <numFmt numFmtId="166" formatCode="d/m;@"/>
    <numFmt numFmtId="167" formatCode="dd/mm/yy;@"/>
  </numFmts>
  <fonts count="12" x14ac:knownFonts="1">
    <font>
      <sz val="11"/>
      <color theme="1"/>
      <name val="Calibri"/>
      <family val="2"/>
      <scheme val="minor"/>
    </font>
    <font>
      <sz val="11"/>
      <color rgb="FFFF0000"/>
      <name val="Calibri"/>
      <family val="2"/>
      <scheme val="minor"/>
    </font>
    <font>
      <b/>
      <sz val="11"/>
      <color theme="1"/>
      <name val="Calibri"/>
      <family val="2"/>
      <scheme val="minor"/>
    </font>
    <font>
      <sz val="10"/>
      <name val="Arial"/>
      <family val="2"/>
    </font>
    <font>
      <sz val="10"/>
      <color rgb="FFFF0000"/>
      <name val="Arial"/>
      <family val="2"/>
    </font>
    <font>
      <strike/>
      <sz val="11"/>
      <color theme="1"/>
      <name val="Calibri"/>
      <family val="2"/>
      <scheme val="minor"/>
    </font>
    <font>
      <sz val="8"/>
      <color indexed="8"/>
      <name val="Tahoma"/>
      <family val="2"/>
    </font>
    <font>
      <b/>
      <sz val="11"/>
      <color rgb="FFFF0000"/>
      <name val="Calibri"/>
      <family val="2"/>
      <scheme val="minor"/>
    </font>
    <font>
      <b/>
      <u/>
      <sz val="11"/>
      <color theme="1"/>
      <name val="Calibri"/>
      <family val="2"/>
      <scheme val="minor"/>
    </font>
    <font>
      <u/>
      <sz val="11"/>
      <color theme="10"/>
      <name val="Calibri"/>
      <family val="2"/>
    </font>
    <font>
      <sz val="9"/>
      <color indexed="81"/>
      <name val="Tahoma"/>
      <family val="2"/>
    </font>
    <font>
      <b/>
      <sz val="9"/>
      <color indexed="81"/>
      <name val="Tahoma"/>
      <family val="2"/>
    </font>
  </fonts>
  <fills count="9">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
      <patternFill patternType="solid">
        <fgColor rgb="FF66FF33"/>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43" fontId="3" fillId="0" borderId="0" applyFont="0" applyFill="0" applyBorder="0" applyAlignment="0" applyProtection="0"/>
    <xf numFmtId="0" fontId="9" fillId="0" borderId="0" applyNumberFormat="0" applyFill="0" applyBorder="0" applyAlignment="0" applyProtection="0">
      <alignment vertical="top"/>
      <protection locked="0"/>
    </xf>
  </cellStyleXfs>
  <cellXfs count="144">
    <xf numFmtId="0" fontId="0" fillId="0" borderId="0" xfId="0"/>
    <xf numFmtId="49" fontId="0" fillId="0" borderId="1" xfId="0" applyNumberFormat="1" applyFill="1" applyBorder="1" applyAlignment="1">
      <alignment horizontal="center" vertical="center"/>
    </xf>
    <xf numFmtId="14" fontId="0" fillId="0" borderId="1" xfId="0" applyNumberFormat="1" applyFill="1" applyBorder="1" applyAlignment="1">
      <alignment horizontal="center" vertical="center"/>
    </xf>
    <xf numFmtId="2" fontId="0" fillId="0" borderId="1" xfId="0" applyNumberFormat="1" applyFill="1" applyBorder="1" applyAlignment="1">
      <alignment horizontal="center" vertical="center"/>
    </xf>
    <xf numFmtId="0" fontId="0" fillId="0" borderId="1" xfId="0"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protection locked="0"/>
    </xf>
    <xf numFmtId="0" fontId="0" fillId="0" borderId="1" xfId="0" applyFill="1" applyBorder="1" applyAlignment="1" applyProtection="1">
      <alignment horizontal="center" vertical="center"/>
      <protection locked="0"/>
    </xf>
    <xf numFmtId="0" fontId="0" fillId="0" borderId="1" xfId="0" applyFill="1" applyBorder="1" applyAlignment="1" applyProtection="1">
      <alignment horizontal="left" vertical="center" wrapText="1"/>
      <protection locked="0"/>
    </xf>
    <xf numFmtId="0" fontId="0" fillId="3" borderId="1" xfId="0" applyFill="1" applyBorder="1" applyAlignment="1" applyProtection="1">
      <alignment vertical="center"/>
      <protection locked="0"/>
    </xf>
    <xf numFmtId="164" fontId="0" fillId="0" borderId="1" xfId="0" applyNumberFormat="1" applyFill="1" applyBorder="1" applyAlignment="1" applyProtection="1">
      <alignment horizontal="center" vertical="center"/>
      <protection locked="0"/>
    </xf>
    <xf numFmtId="0" fontId="0" fillId="0" borderId="1" xfId="0" applyFill="1" applyBorder="1" applyAlignment="1" applyProtection="1">
      <alignment vertical="center"/>
      <protection locked="0"/>
    </xf>
    <xf numFmtId="0" fontId="0" fillId="4" borderId="1" xfId="0" applyFill="1" applyBorder="1" applyAlignment="1" applyProtection="1">
      <alignment vertical="center"/>
      <protection locked="0"/>
    </xf>
    <xf numFmtId="165" fontId="0" fillId="4" borderId="1" xfId="0" applyNumberFormat="1" applyFill="1" applyBorder="1" applyAlignment="1" applyProtection="1">
      <alignment vertical="center"/>
      <protection locked="0"/>
    </xf>
    <xf numFmtId="0" fontId="0" fillId="3" borderId="1" xfId="0" applyFill="1" applyBorder="1" applyAlignment="1" applyProtection="1">
      <alignment vertical="center" wrapText="1"/>
      <protection locked="0"/>
    </xf>
    <xf numFmtId="14" fontId="0" fillId="0" borderId="1" xfId="0" applyNumberFormat="1" applyFill="1" applyBorder="1" applyAlignment="1" applyProtection="1">
      <alignment vertical="center"/>
      <protection locked="0"/>
    </xf>
    <xf numFmtId="49" fontId="0" fillId="0" borderId="1" xfId="0" applyNumberFormat="1" applyFill="1" applyBorder="1" applyAlignment="1">
      <alignment horizontal="center" vertical="center" wrapText="1"/>
    </xf>
    <xf numFmtId="14" fontId="0" fillId="0" borderId="1" xfId="0" applyNumberFormat="1" applyFill="1" applyBorder="1" applyAlignment="1">
      <alignment horizontal="center" vertical="center" wrapText="1"/>
    </xf>
    <xf numFmtId="14" fontId="0" fillId="0" borderId="1" xfId="0" applyNumberFormat="1" applyFill="1" applyBorder="1" applyAlignment="1" applyProtection="1">
      <alignment horizontal="center" vertical="center" wrapText="1"/>
      <protection locked="0"/>
    </xf>
    <xf numFmtId="164" fontId="0" fillId="0" borderId="1" xfId="0" applyNumberFormat="1" applyFill="1" applyBorder="1" applyAlignment="1" applyProtection="1">
      <alignment vertical="center" wrapText="1"/>
      <protection locked="0"/>
    </xf>
    <xf numFmtId="0" fontId="0" fillId="0" borderId="1" xfId="0" applyFill="1" applyBorder="1" applyAlignment="1" applyProtection="1">
      <alignment vertical="center" wrapText="1"/>
      <protection locked="0"/>
    </xf>
    <xf numFmtId="0" fontId="0" fillId="4" borderId="1" xfId="0" applyFill="1" applyBorder="1" applyAlignment="1" applyProtection="1">
      <alignment vertical="center" wrapText="1"/>
      <protection locked="0"/>
    </xf>
    <xf numFmtId="165" fontId="0" fillId="4" borderId="1" xfId="0" applyNumberFormat="1" applyFill="1" applyBorder="1" applyAlignment="1" applyProtection="1">
      <alignment vertical="center" wrapText="1"/>
      <protection locked="0"/>
    </xf>
    <xf numFmtId="0" fontId="0" fillId="0" borderId="1" xfId="0" applyFill="1" applyBorder="1" applyAlignment="1" applyProtection="1">
      <alignment horizontal="center" wrapText="1"/>
      <protection locked="0"/>
    </xf>
    <xf numFmtId="0" fontId="0" fillId="3" borderId="1" xfId="0" applyFill="1" applyBorder="1" applyAlignment="1" applyProtection="1">
      <alignment wrapText="1"/>
      <protection locked="0"/>
    </xf>
    <xf numFmtId="164" fontId="0" fillId="0" borderId="1" xfId="0" applyNumberFormat="1" applyFill="1" applyBorder="1" applyAlignment="1" applyProtection="1">
      <alignment wrapText="1"/>
      <protection locked="0"/>
    </xf>
    <xf numFmtId="0" fontId="0" fillId="0" borderId="1" xfId="0" applyFill="1" applyBorder="1" applyAlignment="1" applyProtection="1">
      <alignment wrapText="1"/>
      <protection locked="0"/>
    </xf>
    <xf numFmtId="0" fontId="0" fillId="4" borderId="1" xfId="0" applyFill="1" applyBorder="1" applyAlignment="1" applyProtection="1">
      <alignment wrapText="1"/>
      <protection locked="0"/>
    </xf>
    <xf numFmtId="165" fontId="0" fillId="4" borderId="1" xfId="0" applyNumberFormat="1" applyFill="1" applyBorder="1" applyAlignment="1" applyProtection="1">
      <alignment wrapText="1"/>
      <protection locked="0"/>
    </xf>
    <xf numFmtId="164" fontId="0" fillId="0" borderId="1" xfId="0" applyNumberFormat="1" applyFill="1" applyBorder="1" applyAlignment="1" applyProtection="1">
      <alignment vertical="center"/>
      <protection locked="0"/>
    </xf>
    <xf numFmtId="14" fontId="0" fillId="3" borderId="1" xfId="0" applyNumberFormat="1" applyFill="1" applyBorder="1" applyAlignment="1" applyProtection="1">
      <alignment vertical="center" wrapText="1"/>
      <protection locked="0"/>
    </xf>
    <xf numFmtId="0" fontId="0" fillId="0" borderId="1" xfId="0" applyFill="1" applyBorder="1" applyAlignment="1">
      <alignment horizontal="center"/>
    </xf>
    <xf numFmtId="14" fontId="3" fillId="0" borderId="1" xfId="1" applyNumberFormat="1" applyFont="1" applyFill="1" applyBorder="1" applyAlignment="1" applyProtection="1">
      <alignment horizontal="center" vertical="center"/>
      <protection locked="0"/>
    </xf>
    <xf numFmtId="166" fontId="3" fillId="0" borderId="1" xfId="1" applyNumberFormat="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protection locked="0"/>
    </xf>
    <xf numFmtId="0" fontId="3" fillId="0" borderId="1" xfId="1" applyFont="1" applyFill="1" applyBorder="1" applyAlignment="1" applyProtection="1">
      <alignment horizontal="center" vertical="center"/>
      <protection locked="0"/>
    </xf>
    <xf numFmtId="0" fontId="3" fillId="0" borderId="1" xfId="1" applyFont="1" applyFill="1" applyBorder="1" applyAlignment="1" applyProtection="1">
      <alignment vertical="center" wrapText="1"/>
      <protection locked="0"/>
    </xf>
    <xf numFmtId="0" fontId="0" fillId="0" borderId="1" xfId="0" applyFill="1" applyBorder="1" applyAlignment="1" applyProtection="1">
      <alignment horizontal="center"/>
      <protection locked="0"/>
    </xf>
    <xf numFmtId="0" fontId="0" fillId="3" borderId="1" xfId="0" applyFill="1" applyBorder="1" applyProtection="1">
      <protection locked="0"/>
    </xf>
    <xf numFmtId="164" fontId="0" fillId="0" borderId="1" xfId="0" applyNumberFormat="1" applyFill="1" applyBorder="1" applyAlignment="1" applyProtection="1">
      <alignment horizontal="center"/>
      <protection locked="0"/>
    </xf>
    <xf numFmtId="0" fontId="0" fillId="0" borderId="1" xfId="0" applyFill="1" applyBorder="1" applyProtection="1">
      <protection locked="0"/>
    </xf>
    <xf numFmtId="0" fontId="0" fillId="4" borderId="1" xfId="0" applyFill="1" applyBorder="1" applyProtection="1">
      <protection locked="0"/>
    </xf>
    <xf numFmtId="165" fontId="0" fillId="4" borderId="1" xfId="0" applyNumberFormat="1" applyFill="1" applyBorder="1" applyProtection="1">
      <protection locked="0"/>
    </xf>
    <xf numFmtId="0" fontId="1" fillId="0" borderId="1" xfId="0" applyFont="1" applyFill="1" applyBorder="1" applyAlignment="1" applyProtection="1">
      <alignment horizontal="center" vertical="center" wrapText="1"/>
      <protection locked="0"/>
    </xf>
    <xf numFmtId="164" fontId="0" fillId="0" borderId="1" xfId="0" applyNumberFormat="1" applyFill="1" applyBorder="1" applyAlignment="1" applyProtection="1">
      <alignment horizontal="center" vertical="center" wrapText="1"/>
      <protection locked="0"/>
    </xf>
    <xf numFmtId="14" fontId="0" fillId="3" borderId="1" xfId="0" applyNumberFormat="1" applyFill="1" applyBorder="1" applyAlignment="1" applyProtection="1">
      <alignment vertical="center"/>
      <protection locked="0"/>
    </xf>
    <xf numFmtId="164" fontId="0" fillId="0" borderId="1" xfId="0" applyNumberFormat="1" applyFill="1" applyBorder="1" applyProtection="1">
      <protection locked="0"/>
    </xf>
    <xf numFmtId="0" fontId="0" fillId="0" borderId="1" xfId="0" applyFill="1" applyBorder="1"/>
    <xf numFmtId="49" fontId="5" fillId="0" borderId="1" xfId="0" applyNumberFormat="1"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5" fillId="3" borderId="1" xfId="0" applyFont="1" applyFill="1" applyBorder="1" applyAlignment="1" applyProtection="1">
      <alignment vertical="center" wrapText="1"/>
      <protection locked="0"/>
    </xf>
    <xf numFmtId="164" fontId="5" fillId="0" borderId="1" xfId="0" applyNumberFormat="1"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5" fillId="4" borderId="1" xfId="0" applyFont="1" applyFill="1" applyBorder="1" applyAlignment="1" applyProtection="1">
      <alignment vertical="center" wrapText="1"/>
      <protection locked="0"/>
    </xf>
    <xf numFmtId="165" fontId="5" fillId="4" borderId="1" xfId="0" applyNumberFormat="1" applyFont="1" applyFill="1" applyBorder="1" applyAlignment="1" applyProtection="1">
      <alignment vertical="center" wrapText="1"/>
      <protection locked="0"/>
    </xf>
    <xf numFmtId="0" fontId="1" fillId="0" borderId="1" xfId="0" applyFont="1" applyFill="1" applyBorder="1" applyAlignment="1">
      <alignment horizontal="center" vertical="center"/>
    </xf>
    <xf numFmtId="165" fontId="0" fillId="0" borderId="1" xfId="0" applyNumberFormat="1" applyFill="1" applyBorder="1" applyAlignment="1">
      <alignment horizontal="center"/>
    </xf>
    <xf numFmtId="49" fontId="1" fillId="0" borderId="1" xfId="0" applyNumberFormat="1" applyFont="1" applyFill="1" applyBorder="1" applyAlignment="1">
      <alignment horizontal="center" vertical="center"/>
    </xf>
    <xf numFmtId="0" fontId="0" fillId="0" borderId="1" xfId="0" applyFill="1" applyBorder="1" applyAlignment="1">
      <alignment horizontal="center" vertical="center"/>
    </xf>
    <xf numFmtId="15" fontId="0" fillId="0" borderId="1" xfId="0" applyNumberFormat="1" applyFill="1" applyBorder="1" applyAlignment="1" applyProtection="1">
      <alignment vertical="center"/>
      <protection locked="0"/>
    </xf>
    <xf numFmtId="43" fontId="6" fillId="0" borderId="1" xfId="2" applyFont="1" applyFill="1" applyBorder="1" applyAlignment="1">
      <alignment vertical="center" wrapText="1"/>
    </xf>
    <xf numFmtId="165" fontId="0" fillId="3" borderId="1" xfId="0" applyNumberFormat="1" applyFill="1" applyBorder="1" applyAlignment="1" applyProtection="1">
      <alignment vertical="center"/>
      <protection locked="0"/>
    </xf>
    <xf numFmtId="165" fontId="0" fillId="3" borderId="1" xfId="0" applyNumberFormat="1" applyFill="1" applyBorder="1" applyAlignment="1" applyProtection="1">
      <alignment vertical="center" wrapText="1"/>
      <protection locked="0"/>
    </xf>
    <xf numFmtId="0" fontId="0" fillId="0" borderId="0" xfId="0" applyAlignment="1">
      <alignment wrapText="1"/>
    </xf>
    <xf numFmtId="0" fontId="1" fillId="0" borderId="0" xfId="0" applyFont="1"/>
    <xf numFmtId="0" fontId="0" fillId="0" borderId="0" xfId="0" applyAlignment="1">
      <alignment horizontal="left" vertical="center" wrapText="1"/>
    </xf>
    <xf numFmtId="0" fontId="0" fillId="0" borderId="0" xfId="0" applyAlignment="1">
      <alignment horizontal="center"/>
    </xf>
    <xf numFmtId="165" fontId="0" fillId="0" borderId="0" xfId="0" applyNumberFormat="1"/>
    <xf numFmtId="0" fontId="0" fillId="0" borderId="0" xfId="0" applyAlignment="1">
      <alignment horizontal="center" vertical="center"/>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5" fontId="2" fillId="4"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0" fillId="6" borderId="1" xfId="0" applyFill="1" applyBorder="1"/>
    <xf numFmtId="0" fontId="0" fillId="0" borderId="0" xfId="0" applyAlignment="1">
      <alignment horizontal="center"/>
    </xf>
    <xf numFmtId="0" fontId="0" fillId="0" borderId="0" xfId="0" applyBorder="1"/>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0" fillId="2" borderId="1" xfId="0" applyFill="1" applyBorder="1" applyAlignment="1">
      <alignment horizontal="left" vertical="center" wrapText="1"/>
    </xf>
    <xf numFmtId="0" fontId="0" fillId="3" borderId="1" xfId="0" applyFill="1" applyBorder="1" applyAlignment="1">
      <alignment horizontal="center" vertical="center" wrapText="1"/>
    </xf>
    <xf numFmtId="164" fontId="0" fillId="2" borderId="1" xfId="0" applyNumberFormat="1" applyFill="1" applyBorder="1" applyAlignment="1">
      <alignment horizontal="center" vertical="center" wrapText="1"/>
    </xf>
    <xf numFmtId="0" fontId="0" fillId="4" borderId="1" xfId="0" applyFill="1" applyBorder="1" applyAlignment="1">
      <alignment horizontal="center" vertical="center" wrapText="1"/>
    </xf>
    <xf numFmtId="165" fontId="0" fillId="4" borderId="1" xfId="0" applyNumberFormat="1" applyFill="1" applyBorder="1" applyAlignment="1">
      <alignment horizontal="center" vertical="center" wrapText="1"/>
    </xf>
    <xf numFmtId="0" fontId="0" fillId="5" borderId="1" xfId="0" applyFill="1" applyBorder="1" applyAlignment="1">
      <alignment horizontal="center" vertical="center" wrapText="1"/>
    </xf>
    <xf numFmtId="167" fontId="0" fillId="2" borderId="1" xfId="0" applyNumberFormat="1" applyFill="1" applyBorder="1" applyAlignment="1">
      <alignment horizontal="center" vertical="center" wrapText="1"/>
    </xf>
    <xf numFmtId="0" fontId="0" fillId="7" borderId="1" xfId="0" applyFill="1" applyBorder="1" applyAlignment="1">
      <alignment horizontal="center" vertical="center" wrapText="1"/>
    </xf>
    <xf numFmtId="0" fontId="0" fillId="0" borderId="0" xfId="0" applyFill="1" applyBorder="1" applyAlignment="1">
      <alignment horizontal="center" vertical="center" wrapText="1"/>
    </xf>
    <xf numFmtId="165" fontId="0" fillId="0" borderId="0" xfId="0" applyNumberFormat="1" applyFill="1" applyBorder="1" applyAlignment="1">
      <alignment horizontal="center" vertical="center" wrapText="1"/>
    </xf>
    <xf numFmtId="4" fontId="0" fillId="0" borderId="0" xfId="0" applyNumberFormat="1" applyFill="1" applyBorder="1" applyAlignment="1">
      <alignment horizontal="center" vertical="center" wrapText="1"/>
    </xf>
    <xf numFmtId="0" fontId="0" fillId="0" borderId="0" xfId="0" applyFill="1"/>
    <xf numFmtId="0" fontId="0" fillId="0" borderId="0" xfId="0" applyFill="1" applyBorder="1"/>
    <xf numFmtId="0" fontId="8" fillId="5" borderId="1" xfId="0" applyFont="1" applyFill="1" applyBorder="1"/>
    <xf numFmtId="0" fontId="8" fillId="5" borderId="1" xfId="0" applyFont="1" applyFill="1" applyBorder="1" applyAlignment="1">
      <alignment horizontal="center" vertical="center"/>
    </xf>
    <xf numFmtId="0" fontId="0" fillId="0" borderId="0" xfId="0" applyFill="1" applyBorder="1" applyAlignment="1">
      <alignment vertical="center"/>
    </xf>
    <xf numFmtId="49" fontId="9" fillId="0" borderId="0" xfId="3" applyNumberFormat="1" applyFill="1" applyBorder="1" applyAlignment="1" applyProtection="1">
      <alignment horizontal="center" vertical="center"/>
    </xf>
    <xf numFmtId="2" fontId="2" fillId="2" borderId="1" xfId="0" applyNumberFormat="1" applyFont="1" applyFill="1" applyBorder="1" applyAlignment="1">
      <alignment horizontal="center" vertical="center" wrapText="1"/>
    </xf>
    <xf numFmtId="2" fontId="0" fillId="0" borderId="0" xfId="0" applyNumberFormat="1"/>
    <xf numFmtId="14" fontId="0" fillId="0" borderId="3" xfId="0" applyNumberFormat="1" applyBorder="1" applyAlignment="1">
      <alignment horizontal="center"/>
    </xf>
    <xf numFmtId="0" fontId="0" fillId="0" borderId="0" xfId="0" applyAlignment="1">
      <alignment horizontal="center"/>
    </xf>
    <xf numFmtId="49" fontId="0" fillId="0" borderId="5" xfId="0" applyNumberFormat="1" applyFill="1" applyBorder="1" applyAlignment="1">
      <alignment horizontal="center" vertical="center"/>
    </xf>
    <xf numFmtId="2" fontId="0" fillId="0" borderId="5" xfId="0" applyNumberFormat="1" applyFill="1" applyBorder="1" applyAlignment="1">
      <alignment horizontal="center" vertical="center"/>
    </xf>
    <xf numFmtId="49" fontId="0" fillId="0" borderId="5" xfId="0" applyNumberFormat="1" applyFill="1" applyBorder="1" applyAlignment="1">
      <alignment horizontal="center" vertical="center" wrapText="1"/>
    </xf>
    <xf numFmtId="49" fontId="1" fillId="0" borderId="5" xfId="0" applyNumberFormat="1" applyFont="1" applyFill="1" applyBorder="1" applyAlignment="1">
      <alignment horizontal="center" vertical="center"/>
    </xf>
    <xf numFmtId="0" fontId="0" fillId="0" borderId="5" xfId="0" applyFill="1" applyBorder="1" applyAlignment="1" applyProtection="1">
      <alignment vertical="center"/>
      <protection locked="0"/>
    </xf>
    <xf numFmtId="0" fontId="0" fillId="0" borderId="5" xfId="0" applyFill="1" applyBorder="1" applyAlignment="1" applyProtection="1">
      <alignment vertical="center" wrapText="1"/>
      <protection locked="0"/>
    </xf>
    <xf numFmtId="0" fontId="0" fillId="3" borderId="5" xfId="0" applyFill="1" applyBorder="1" applyAlignment="1" applyProtection="1">
      <alignment vertical="center" wrapText="1"/>
      <protection locked="0"/>
    </xf>
    <xf numFmtId="0" fontId="0" fillId="0" borderId="5" xfId="0" applyFill="1" applyBorder="1" applyAlignment="1">
      <alignment horizontal="center"/>
    </xf>
    <xf numFmtId="0" fontId="0" fillId="0" borderId="5" xfId="0" applyFill="1" applyBorder="1"/>
    <xf numFmtId="0" fontId="0" fillId="4" borderId="5" xfId="0" applyFill="1" applyBorder="1" applyAlignment="1" applyProtection="1">
      <alignment vertical="center" wrapText="1"/>
      <protection locked="0"/>
    </xf>
    <xf numFmtId="165" fontId="0" fillId="4" borderId="5" xfId="0" applyNumberFormat="1" applyFill="1" applyBorder="1" applyAlignment="1" applyProtection="1">
      <alignment vertical="center" wrapText="1"/>
      <protection locked="0"/>
    </xf>
    <xf numFmtId="0" fontId="0" fillId="0" borderId="5" xfId="0" applyFill="1" applyBorder="1" applyAlignment="1" applyProtection="1">
      <alignment horizontal="center" vertical="center" wrapText="1"/>
      <protection locked="0"/>
    </xf>
    <xf numFmtId="0" fontId="0" fillId="0" borderId="1" xfId="0" applyBorder="1" applyAlignment="1">
      <alignment vertical="center"/>
    </xf>
    <xf numFmtId="0" fontId="0" fillId="0" borderId="1" xfId="0" applyBorder="1" applyAlignment="1">
      <alignment horizontal="left" vertical="center" wrapText="1"/>
    </xf>
    <xf numFmtId="165" fontId="0" fillId="0" borderId="1" xfId="0" applyNumberFormat="1" applyBorder="1" applyAlignment="1">
      <alignment horizontal="center" vertical="center" wrapText="1"/>
    </xf>
    <xf numFmtId="0" fontId="0" fillId="0" borderId="1" xfId="0" applyBorder="1"/>
    <xf numFmtId="0" fontId="0" fillId="0" borderId="2" xfId="0" applyBorder="1" applyAlignment="1">
      <alignment vertical="center"/>
    </xf>
    <xf numFmtId="0" fontId="0" fillId="0" borderId="0" xfId="0" applyBorder="1" applyAlignme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165" fontId="0" fillId="0" borderId="4" xfId="0" applyNumberFormat="1" applyBorder="1" applyAlignment="1">
      <alignment horizontal="center" vertical="center" wrapText="1"/>
    </xf>
    <xf numFmtId="0" fontId="0" fillId="0" borderId="4" xfId="0" applyBorder="1"/>
    <xf numFmtId="0" fontId="0" fillId="0" borderId="0" xfId="0" applyAlignment="1">
      <alignment horizontal="left"/>
    </xf>
    <xf numFmtId="0" fontId="0" fillId="0" borderId="1" xfId="0" applyBorder="1" applyAlignment="1">
      <alignment horizontal="left" vertical="center"/>
    </xf>
    <xf numFmtId="0" fontId="3" fillId="0" borderId="1" xfId="1" applyFont="1" applyFill="1" applyBorder="1" applyAlignment="1" applyProtection="1">
      <alignment horizontal="left" vertical="center" wrapText="1"/>
      <protection locked="0"/>
    </xf>
    <xf numFmtId="0" fontId="0" fillId="0" borderId="5" xfId="0" applyFill="1" applyBorder="1" applyAlignment="1" applyProtection="1">
      <alignment horizontal="left" vertical="center" wrapText="1"/>
      <protection locked="0"/>
    </xf>
    <xf numFmtId="0" fontId="0" fillId="8" borderId="0" xfId="0" applyFill="1" applyAlignment="1">
      <alignment horizontal="center"/>
    </xf>
    <xf numFmtId="0" fontId="0" fillId="8" borderId="0" xfId="0" applyFill="1"/>
    <xf numFmtId="2" fontId="0" fillId="8" borderId="0" xfId="0" applyNumberFormat="1" applyFill="1"/>
    <xf numFmtId="0" fontId="0" fillId="8" borderId="0" xfId="0" applyFill="1" applyAlignment="1">
      <alignment wrapText="1"/>
    </xf>
    <xf numFmtId="0" fontId="1" fillId="8" borderId="0" xfId="0" applyFont="1" applyFill="1"/>
    <xf numFmtId="0" fontId="0" fillId="8" borderId="0" xfId="0" applyFill="1" applyAlignment="1">
      <alignment horizontal="left" vertical="center" wrapText="1"/>
    </xf>
    <xf numFmtId="165" fontId="0" fillId="8" borderId="0" xfId="0" applyNumberFormat="1" applyFill="1"/>
    <xf numFmtId="0" fontId="0" fillId="8" borderId="0" xfId="0" applyFill="1" applyAlignment="1">
      <alignment horizontal="center" vertical="center"/>
    </xf>
    <xf numFmtId="0" fontId="0" fillId="0" borderId="0" xfId="0" applyProtection="1">
      <protection locked="0"/>
    </xf>
  </cellXfs>
  <cellStyles count="4">
    <cellStyle name="Lien hypertexte" xfId="3" builtinId="8"/>
    <cellStyle name="Milliers 2" xfId="2"/>
    <cellStyle name="Normal" xfId="0" builtinId="0"/>
    <cellStyle name="Normal 2" xfId="1"/>
  </cellStyles>
  <dxfs count="94">
    <dxf>
      <font>
        <color rgb="FFFF0000"/>
      </font>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GESTION%20ACTION%2001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ISIE"/>
      <sheetName val="Modèle"/>
      <sheetName val="DOSSIER"/>
    </sheetNames>
    <sheetDataSet>
      <sheetData sheetId="0">
        <row r="3">
          <cell r="E3">
            <v>8133</v>
          </cell>
          <cell r="L3" t="str">
            <v>LYCEE HOTELIER DE GASCOGNE - TALENCE</v>
          </cell>
        </row>
        <row r="5">
          <cell r="E5" t="str">
            <v>8100A12TU1</v>
          </cell>
          <cell r="L5" t="str">
            <v>LEP DE BLANQUEFORT</v>
          </cell>
        </row>
        <row r="6">
          <cell r="E6">
            <v>8359</v>
          </cell>
          <cell r="L6" t="str">
            <v>LYCEE LA TOUR BLANCHE - BOMMES</v>
          </cell>
        </row>
        <row r="11">
          <cell r="E11">
            <v>53152</v>
          </cell>
          <cell r="L11" t="str">
            <v>LEGTPA LYCEE AGRICOLE- BAZAS</v>
          </cell>
        </row>
        <row r="13">
          <cell r="E13" t="str">
            <v>8359A12PP3</v>
          </cell>
          <cell r="L13" t="str">
            <v>LYCEE LA TOUR BLANCHE - BOMMES</v>
          </cell>
        </row>
        <row r="16">
          <cell r="E16" t="str">
            <v>8300A12TU2</v>
          </cell>
          <cell r="L16" t="str">
            <v>LEGTPA LYCEE AGRICOLE- BAZAS</v>
          </cell>
        </row>
        <row r="19">
          <cell r="E19">
            <v>51228</v>
          </cell>
          <cell r="L19" t="str">
            <v>LYCEE HOTELIER DE GASCOGNE - TALENCE</v>
          </cell>
        </row>
        <row r="21">
          <cell r="E21">
            <v>53259</v>
          </cell>
          <cell r="L21" t="str">
            <v>LYCEE JEAN RENOU - LA REOLE</v>
          </cell>
        </row>
        <row r="22">
          <cell r="E22" t="str">
            <v>8356B002</v>
          </cell>
          <cell r="L22" t="str">
            <v>LYCEE PROFESSIONNEL OSTREICOLE DE LA MER - GUJAN MESTRAS</v>
          </cell>
        </row>
        <row r="23">
          <cell r="E23" t="str">
            <v>8100A13TU1</v>
          </cell>
          <cell r="L23" t="str">
            <v>LYCEE HOTELIER DE GASCOGNE - TALENCE</v>
          </cell>
        </row>
        <row r="26">
          <cell r="E26" t="str">
            <v>8300A13TU1</v>
          </cell>
          <cell r="L26" t="str">
            <v>LYCEE PROFESSIONNEL OSTREICOLE DE LA MER - GUJAN MESTRAS</v>
          </cell>
        </row>
        <row r="27">
          <cell r="E27">
            <v>51258</v>
          </cell>
          <cell r="L27" t="str">
            <v>LEP DE BLANQUEFORT</v>
          </cell>
        </row>
        <row r="28">
          <cell r="E28" t="str">
            <v>8118A</v>
          </cell>
          <cell r="L28" t="str">
            <v>LEP DE BLANQUEFORT</v>
          </cell>
        </row>
        <row r="29">
          <cell r="E29">
            <v>8356</v>
          </cell>
          <cell r="L29" t="str">
            <v>LYCEE PROFESSIONNEL OSTREICOLE DE LA MER - GUJAN MESTRAS</v>
          </cell>
        </row>
        <row r="36">
          <cell r="E36" t="str">
            <v>8351A13PP1</v>
          </cell>
          <cell r="L36" t="str">
            <v>LGT ANATOLE DE MONZIE- BAZAS</v>
          </cell>
        </row>
        <row r="39">
          <cell r="E39" t="str">
            <v>8352A13PP2</v>
          </cell>
          <cell r="L39" t="str">
            <v>LEGTPA LYCEE AGRICOLE- BAZAS</v>
          </cell>
        </row>
        <row r="43">
          <cell r="E43" t="str">
            <v>8352A12PP3</v>
          </cell>
          <cell r="L43" t="str">
            <v>LEGTPA LYCEE AGRICOLE- BAZAS</v>
          </cell>
        </row>
        <row r="53">
          <cell r="E53">
            <v>51133</v>
          </cell>
          <cell r="L53" t="str">
            <v>LYCEE HOTELIER DE GASCOGNE - TALENCE</v>
          </cell>
        </row>
        <row r="56">
          <cell r="E56" t="str">
            <v>8133A</v>
          </cell>
          <cell r="L56" t="str">
            <v>LYCEE HOTELIER DE GASCOGNE - TALENCE</v>
          </cell>
        </row>
        <row r="61">
          <cell r="E61" t="str">
            <v>8118A12CF1</v>
          </cell>
          <cell r="L61" t="str">
            <v>LEP DE BLANQUEFORT</v>
          </cell>
        </row>
        <row r="64">
          <cell r="E64" t="str">
            <v>8133B003</v>
          </cell>
          <cell r="L64" t="str">
            <v>LYCEE HOTELIER DE GASCOGNE - TALENCE</v>
          </cell>
        </row>
        <row r="69">
          <cell r="E69">
            <v>53159</v>
          </cell>
          <cell r="L69" t="str">
            <v>LYCEE LA TOUR BLANCHE - BOMMES</v>
          </cell>
        </row>
        <row r="72">
          <cell r="E72" t="str">
            <v>8358A</v>
          </cell>
          <cell r="L72" t="str">
            <v>LYCEE JEAN RENOU - LA REOLE</v>
          </cell>
        </row>
        <row r="73">
          <cell r="E73" t="str">
            <v>8358A13PP</v>
          </cell>
          <cell r="L73" t="str">
            <v>LYCEE JEAN RENOU - LA REOLE</v>
          </cell>
        </row>
        <row r="84">
          <cell r="E84">
            <v>53158</v>
          </cell>
          <cell r="L84" t="str">
            <v>LYCEE JEAN RENOU - LA REOLE</v>
          </cell>
        </row>
        <row r="95">
          <cell r="E95" t="str">
            <v>8358A13PP1</v>
          </cell>
          <cell r="L95" t="str">
            <v xml:space="preserve">LPO JEAN RENOU- LA REOLE </v>
          </cell>
        </row>
        <row r="96">
          <cell r="E96" t="str">
            <v>8359A12PP1</v>
          </cell>
          <cell r="L96" t="str">
            <v>LYCEE LA TOUR BLANCHE - BOMMES</v>
          </cell>
        </row>
        <row r="106">
          <cell r="E106" t="str">
            <v>8359A13PP1</v>
          </cell>
          <cell r="L106" t="str">
            <v>LYCEE LA TOUR BLANCHE - BOMMES</v>
          </cell>
        </row>
        <row r="110">
          <cell r="E110">
            <v>8358</v>
          </cell>
          <cell r="L110" t="str">
            <v>LYCEE JEAN RENOU - LA REOLE</v>
          </cell>
        </row>
        <row r="112">
          <cell r="E112" t="str">
            <v>TU</v>
          </cell>
          <cell r="L112" t="str">
            <v>LYCEE HOTELIER DE GASCOGNE - TALENCE</v>
          </cell>
        </row>
        <row r="126">
          <cell r="E126" t="str">
            <v>8133B002</v>
          </cell>
          <cell r="L126" t="str">
            <v>LYCEE HOTELIER DE GASCOGNE - TALENCE</v>
          </cell>
        </row>
        <row r="130">
          <cell r="E130" t="str">
            <v>8100A13TU1</v>
          </cell>
          <cell r="L130" t="str">
            <v>LEP DE BLANQUEFORT</v>
          </cell>
        </row>
        <row r="132">
          <cell r="E132" t="str">
            <v>8352A13LN1</v>
          </cell>
          <cell r="L132" t="str">
            <v>LEGTPA LYCEE AGRICOLE- BAZAS</v>
          </cell>
        </row>
        <row r="134">
          <cell r="E134">
            <v>53268</v>
          </cell>
          <cell r="L134" t="str">
            <v>LGT ANATOLE DE MONZIE- BAZAS</v>
          </cell>
        </row>
        <row r="147">
          <cell r="E147" t="str">
            <v>TU</v>
          </cell>
          <cell r="L147" t="str">
            <v>LYCEE PROFESSIONNEL OSTREICOLE DE LA MER - GUJAN MESTRAS</v>
          </cell>
        </row>
        <row r="151">
          <cell r="E151" t="str">
            <v>1</v>
          </cell>
          <cell r="L151" t="str">
            <v>LYCEE HOTELIER DE GASCOGNE - TALENCE</v>
          </cell>
        </row>
        <row r="168">
          <cell r="E168" t="str">
            <v>8358B002</v>
          </cell>
          <cell r="L168" t="str">
            <v xml:space="preserve">LPO JEAN RENOU- LA REOLE </v>
          </cell>
        </row>
        <row r="169">
          <cell r="E169" t="str">
            <v>8359B002</v>
          </cell>
          <cell r="L169" t="str">
            <v>LYCEE LA TOUR BLANCHE - BOMMES</v>
          </cell>
        </row>
        <row r="172">
          <cell r="E172" t="str">
            <v>8300B001</v>
          </cell>
          <cell r="L172" t="str">
            <v>DIVERS LYCEE</v>
          </cell>
        </row>
        <row r="173">
          <cell r="E173" t="str">
            <v>8118A13TU1</v>
          </cell>
          <cell r="L173" t="str">
            <v>LEP DE BLANQUEFORT</v>
          </cell>
        </row>
        <row r="180">
          <cell r="E180" t="str">
            <v>8358A13PP2</v>
          </cell>
          <cell r="L180" t="str">
            <v xml:space="preserve">LPO JEAN RENOU- LA REOLE </v>
          </cell>
        </row>
        <row r="181">
          <cell r="E181" t="str">
            <v>COURRIER</v>
          </cell>
          <cell r="L181" t="str">
            <v xml:space="preserve">LPO JEAN RENOU- LA REOLE </v>
          </cell>
        </row>
        <row r="187">
          <cell r="E187" t="str">
            <v>8359A12SP1</v>
          </cell>
          <cell r="L187" t="str">
            <v>LYCEE LA TOUR BLANCHE - BOMMES</v>
          </cell>
        </row>
        <row r="194">
          <cell r="E194" t="str">
            <v>8133B001</v>
          </cell>
          <cell r="L194" t="str">
            <v>LYCEE HOTELIER DE GASCOGNE - TALENCE</v>
          </cell>
        </row>
        <row r="196">
          <cell r="E196" t="str">
            <v>8356A13PP2</v>
          </cell>
          <cell r="L196" t="str">
            <v>LYCEE PROFESSIONNEL OSTREICOLE DE LA MER - GUJAN MESTRAS</v>
          </cell>
        </row>
        <row r="206">
          <cell r="E206" t="str">
            <v xml:space="preserve">8133A </v>
          </cell>
          <cell r="L206" t="str">
            <v>LYCEE HOTELIER DE GASCOGNE - TALENCE</v>
          </cell>
        </row>
        <row r="215">
          <cell r="E215" t="str">
            <v>8352A12PP2</v>
          </cell>
          <cell r="L215" t="str">
            <v>LEGTPA LYCEE AGRICOLE- BAZAS</v>
          </cell>
        </row>
        <row r="222">
          <cell r="E222" t="str">
            <v>TU</v>
          </cell>
          <cell r="L222" t="str">
            <v xml:space="preserve">LPO JEAN RENOU- LA REOLE </v>
          </cell>
        </row>
        <row r="226">
          <cell r="E226" t="str">
            <v>8118B001</v>
          </cell>
          <cell r="L226" t="str">
            <v>LEP DE BLANQUEFORT</v>
          </cell>
        </row>
        <row r="239">
          <cell r="E239" t="str">
            <v>8356B001</v>
          </cell>
          <cell r="L239" t="str">
            <v>LYCEE PROFESSIONNEL OSTREICOLE DE LA MER - GUJAN MESTRAS</v>
          </cell>
        </row>
        <row r="247">
          <cell r="E247" t="str">
            <v>TU</v>
          </cell>
          <cell r="L247" t="str">
            <v>LEGTPA LYCEE AGRICOLE- BAZAS</v>
          </cell>
        </row>
        <row r="254">
          <cell r="E254">
            <v>51118</v>
          </cell>
          <cell r="L254" t="str">
            <v>LEP DE BLANQUEFORT</v>
          </cell>
        </row>
        <row r="256">
          <cell r="E256">
            <v>53151</v>
          </cell>
          <cell r="L256" t="str">
            <v>LGT ANATOLE DE MONZIE- BAZAS</v>
          </cell>
        </row>
        <row r="266">
          <cell r="E266" t="str">
            <v>TU</v>
          </cell>
          <cell r="L266" t="str">
            <v>LGT ANATOLE DE MONZIE- BAZAS</v>
          </cell>
        </row>
        <row r="280">
          <cell r="E280"/>
          <cell r="L280"/>
        </row>
        <row r="285">
          <cell r="E285" t="str">
            <v>8356A12PP1</v>
          </cell>
          <cell r="L285" t="str">
            <v>LYCEE PROFESSIONNEL OSTREICOLE DE LA MER - GUJAN MESTRAS</v>
          </cell>
        </row>
        <row r="287">
          <cell r="E287" t="str">
            <v>8116B004</v>
          </cell>
          <cell r="L287" t="str">
            <v>LYCEE AGRICOLE DE BLANQUEFORT CHÂTEAU DILLON</v>
          </cell>
        </row>
        <row r="290">
          <cell r="E290" t="str">
            <v>8133B004</v>
          </cell>
          <cell r="L290" t="str">
            <v>LYCEE HOTELIER DE GASCOGNE - TALENCE</v>
          </cell>
        </row>
        <row r="302">
          <cell r="E302" t="str">
            <v>8300A13TU1</v>
          </cell>
          <cell r="L302" t="str">
            <v>LYCEE JEAN RENOU - LA REOLE</v>
          </cell>
        </row>
        <row r="304">
          <cell r="E304" t="str">
            <v>8378B001</v>
          </cell>
          <cell r="L304" t="str">
            <v>LEGTPA LYCEE AGRICOLE- BAZAS</v>
          </cell>
        </row>
        <row r="310">
          <cell r="E310" t="str">
            <v>TU</v>
          </cell>
          <cell r="L310" t="str">
            <v>LEP DE BLANQUEFORT</v>
          </cell>
        </row>
        <row r="313">
          <cell r="E313" t="str">
            <v>TU</v>
          </cell>
          <cell r="L313" t="str">
            <v>LYCEE LA TOUR BLANCHE - BOMMES</v>
          </cell>
        </row>
        <row r="343">
          <cell r="E343">
            <v>51329</v>
          </cell>
          <cell r="L343" t="str">
            <v>LYCEE HOTELIER DE GASCOGNE - TALENCE</v>
          </cell>
        </row>
        <row r="369">
          <cell r="E369" t="str">
            <v>8352A13PP1</v>
          </cell>
          <cell r="L369" t="str">
            <v>LEGTPA LYCEE AGRICOLE- BAZAS</v>
          </cell>
        </row>
        <row r="376">
          <cell r="E376" t="str">
            <v>8352A13PP3</v>
          </cell>
          <cell r="L376" t="str">
            <v>LEGTPA LYCEE AGRICOLE- BAZAS</v>
          </cell>
        </row>
        <row r="377">
          <cell r="E377" t="str">
            <v xml:space="preserve">8358A13PP1 </v>
          </cell>
          <cell r="L377" t="str">
            <v xml:space="preserve">LPO JEAN RENOU- LA REOLE </v>
          </cell>
        </row>
        <row r="378">
          <cell r="E378" t="str">
            <v>8359A13PP2</v>
          </cell>
          <cell r="L378" t="str">
            <v>LYCEE LA TOUR BLANCHE - BOMMES</v>
          </cell>
        </row>
        <row r="379">
          <cell r="E379" t="str">
            <v>8365A12SA1</v>
          </cell>
          <cell r="L379" t="str">
            <v>LYCEE PROFESSIONNEL OSTREICOLE DE LA MER - GUJAN MESTRAS</v>
          </cell>
        </row>
        <row r="380">
          <cell r="E380" t="str">
            <v>8133A13PP1</v>
          </cell>
          <cell r="L380" t="str">
            <v>LYCEE HOTELIER DE GASCOGNE - TALENCE</v>
          </cell>
        </row>
        <row r="381">
          <cell r="E381" t="str">
            <v>TU</v>
          </cell>
          <cell r="L381" t="str">
            <v>LYCEE PROFESSIONNEL OSTREICOLE DE LA MER - GUJAN MESTRAS</v>
          </cell>
        </row>
        <row r="382">
          <cell r="E382" t="str">
            <v>8118A12CF1</v>
          </cell>
          <cell r="L382" t="str">
            <v>LEP DE BLANQUEFORT</v>
          </cell>
        </row>
        <row r="383">
          <cell r="E383" t="str">
            <v>8118B001</v>
          </cell>
          <cell r="L383" t="str">
            <v>LEP DE BLANQUEFORT</v>
          </cell>
        </row>
        <row r="384">
          <cell r="E384" t="str">
            <v>TU</v>
          </cell>
          <cell r="L384" t="str">
            <v>LEP DE BLANQUEFORT</v>
          </cell>
        </row>
        <row r="385">
          <cell r="E385" t="str">
            <v>TU</v>
          </cell>
          <cell r="L385" t="str">
            <v>LEP DE BLANQUEFORT</v>
          </cell>
        </row>
        <row r="386">
          <cell r="E386" t="str">
            <v>TU</v>
          </cell>
          <cell r="L386" t="str">
            <v>LEP DE BLANQUEFORT</v>
          </cell>
        </row>
        <row r="387">
          <cell r="E387" t="str">
            <v>TU</v>
          </cell>
          <cell r="L387" t="str">
            <v>LEP DE BLANQUEFORT</v>
          </cell>
        </row>
        <row r="388">
          <cell r="E388" t="str">
            <v>TU</v>
          </cell>
          <cell r="L388" t="str">
            <v>LEGTPA LYCEE AGRICOLE- BAZAS</v>
          </cell>
        </row>
        <row r="389">
          <cell r="E389" t="str">
            <v>8133B004</v>
          </cell>
          <cell r="L389" t="str">
            <v>LYCEE HOTELIER DE GASCOGNE - TALENCE</v>
          </cell>
        </row>
        <row r="390">
          <cell r="E390" t="str">
            <v>51329</v>
          </cell>
          <cell r="L390" t="str">
            <v>LYCEE HOTELIER DE GASCOGNE - TALENCE</v>
          </cell>
        </row>
        <row r="391">
          <cell r="E391" t="str">
            <v>TU</v>
          </cell>
          <cell r="L391" t="str">
            <v>LGT ANATOLE DE MONZIE- BAZAS</v>
          </cell>
        </row>
        <row r="392">
          <cell r="E392" t="str">
            <v>TU</v>
          </cell>
          <cell r="L392" t="str">
            <v>LYCEE LA TOUR BLANCHE - BOMMES</v>
          </cell>
        </row>
        <row r="393">
          <cell r="E393" t="str">
            <v>TU</v>
          </cell>
          <cell r="L393" t="str">
            <v>LEP DE BLANQUEFORT</v>
          </cell>
        </row>
        <row r="394">
          <cell r="E394" t="str">
            <v>TU</v>
          </cell>
          <cell r="L394" t="str">
            <v>LEP DE BLANQUEFORT</v>
          </cell>
        </row>
        <row r="395">
          <cell r="E395" t="str">
            <v>TU</v>
          </cell>
          <cell r="L395" t="str">
            <v>LGT ANATOLE DE MONZIE- BAZAS</v>
          </cell>
        </row>
        <row r="396">
          <cell r="E396" t="str">
            <v>TU</v>
          </cell>
          <cell r="L396" t="str">
            <v>LEP DE BLANQUEFORT</v>
          </cell>
        </row>
        <row r="397">
          <cell r="E397" t="str">
            <v>8133A13PP1</v>
          </cell>
          <cell r="L397" t="str">
            <v>LYCEE HOTELIER DE GASCOGNE - TALENCE</v>
          </cell>
        </row>
        <row r="398">
          <cell r="E398" t="str">
            <v>8133B004</v>
          </cell>
          <cell r="L398" t="str">
            <v>LYCEE HOTELIER DE GASCOGNE - TALENCE</v>
          </cell>
        </row>
        <row r="399">
          <cell r="E399" t="str">
            <v>53158-10SA5</v>
          </cell>
          <cell r="L399" t="str">
            <v xml:space="preserve">LPO JEAN RENOU- LA REOLE </v>
          </cell>
        </row>
        <row r="400">
          <cell r="E400" t="str">
            <v>8133A13PP1</v>
          </cell>
          <cell r="L400" t="str">
            <v>LYCEE HOTELIER DE GASCOGNE - TALENCE</v>
          </cell>
        </row>
        <row r="401">
          <cell r="E401" t="str">
            <v>8133A12PP2</v>
          </cell>
          <cell r="L401" t="str">
            <v>LYCEE HOTELIER DE GASCOGNE - TALENCE</v>
          </cell>
        </row>
        <row r="402">
          <cell r="E402" t="str">
            <v>53152-10SA2</v>
          </cell>
          <cell r="L402" t="str">
            <v>LEGTPA LYCEE AGRICOLE- BAZAS</v>
          </cell>
        </row>
        <row r="403">
          <cell r="E403" t="str">
            <v>53152-10SA2</v>
          </cell>
          <cell r="L403" t="str">
            <v>LEGTPA LYCEE AGRICOLE- BAZAS</v>
          </cell>
        </row>
        <row r="404">
          <cell r="E404" t="str">
            <v>8133B004</v>
          </cell>
          <cell r="L404" t="str">
            <v>LYCEE HOTELIER DE GASCOGNE - TALENCE</v>
          </cell>
        </row>
        <row r="405">
          <cell r="E405" t="str">
            <v>51329</v>
          </cell>
          <cell r="L405" t="str">
            <v>LYCEE HOTELIER DE GASCOGNE - TALENCE</v>
          </cell>
        </row>
        <row r="406">
          <cell r="E406" t="str">
            <v>8133B004</v>
          </cell>
          <cell r="L406" t="str">
            <v>LYCEE HOTELIER DE GASCOGNE - TALENCE</v>
          </cell>
        </row>
        <row r="407">
          <cell r="E407" t="str">
            <v>TU</v>
          </cell>
          <cell r="L407" t="str">
            <v>LYCEE HOTELIER DE GASCOGNE - TALENCE</v>
          </cell>
        </row>
        <row r="408">
          <cell r="E408" t="str">
            <v>TU</v>
          </cell>
          <cell r="L408" t="str">
            <v>LYCEE HOTELIER DE GASCOGNE - TALENCE</v>
          </cell>
        </row>
        <row r="409">
          <cell r="E409" t="str">
            <v>TU</v>
          </cell>
          <cell r="L409" t="str">
            <v>LYCEE HOTELIER DE GASCOGNE - TALENCE</v>
          </cell>
        </row>
        <row r="410">
          <cell r="E410" t="str">
            <v>TU</v>
          </cell>
          <cell r="L410" t="str">
            <v>LYCEE HOTELIER DE GASCOGNE - TALENCE</v>
          </cell>
        </row>
        <row r="411">
          <cell r="E411" t="str">
            <v>TU</v>
          </cell>
          <cell r="L411" t="str">
            <v>LYCEE HOTELIER DE GASCOGNE - TALENCE</v>
          </cell>
        </row>
        <row r="412">
          <cell r="E412" t="str">
            <v>TU</v>
          </cell>
          <cell r="L412" t="str">
            <v>LYCEE HOTELIER DE GASCOGNE - TALENCE</v>
          </cell>
        </row>
        <row r="413">
          <cell r="E413" t="str">
            <v>TU</v>
          </cell>
          <cell r="L413" t="str">
            <v>LYCEE HOTELIER DE GASCOGNE - TALENCE</v>
          </cell>
        </row>
        <row r="414">
          <cell r="E414" t="str">
            <v>TU</v>
          </cell>
          <cell r="L414" t="str">
            <v>LEP DE BLANQUEFORT</v>
          </cell>
        </row>
        <row r="415">
          <cell r="E415" t="str">
            <v>TU</v>
          </cell>
          <cell r="L415" t="str">
            <v>LEP DE BLANQUEFORT</v>
          </cell>
        </row>
        <row r="416">
          <cell r="E416" t="str">
            <v>8113A13EN1</v>
          </cell>
          <cell r="L416" t="str">
            <v>LEP DE BLANQUEFORT</v>
          </cell>
        </row>
        <row r="417">
          <cell r="E417"/>
          <cell r="L417" t="str">
            <v>LYCEE HOTELIER DE GASCOGNE - TALENCE</v>
          </cell>
        </row>
        <row r="418">
          <cell r="E418"/>
          <cell r="L418" t="str">
            <v>LYCEE HOTELIER DE GASCOGNE - TALENCE</v>
          </cell>
        </row>
        <row r="419">
          <cell r="E419" t="str">
            <v>8358B003</v>
          </cell>
          <cell r="L419" t="str">
            <v xml:space="preserve">LPO JEAN RENOU- LA REOLE </v>
          </cell>
        </row>
        <row r="420">
          <cell r="E420" t="str">
            <v>8358A13PP3</v>
          </cell>
          <cell r="L420" t="str">
            <v xml:space="preserve">LPO JEAN RENOU- LA REOLE </v>
          </cell>
        </row>
        <row r="421">
          <cell r="E421" t="str">
            <v>8378B001</v>
          </cell>
          <cell r="L421" t="str">
            <v>LEGTPA LYCEE AGRICOLE- BAZAS</v>
          </cell>
        </row>
        <row r="422">
          <cell r="E422" t="str">
            <v>8300B002</v>
          </cell>
          <cell r="L422" t="str">
            <v>DIVERS LYCEE</v>
          </cell>
        </row>
        <row r="423">
          <cell r="E423"/>
          <cell r="L423"/>
        </row>
        <row r="424">
          <cell r="E424"/>
          <cell r="L424"/>
        </row>
        <row r="425">
          <cell r="E425"/>
          <cell r="L425"/>
        </row>
        <row r="426">
          <cell r="E426"/>
          <cell r="L426"/>
        </row>
        <row r="427">
          <cell r="E427"/>
          <cell r="L427"/>
        </row>
        <row r="428">
          <cell r="E428"/>
          <cell r="L428"/>
        </row>
        <row r="429">
          <cell r="E429"/>
          <cell r="L429"/>
        </row>
        <row r="430">
          <cell r="E430"/>
          <cell r="L430"/>
        </row>
        <row r="431">
          <cell r="E431"/>
          <cell r="L431"/>
        </row>
        <row r="432">
          <cell r="E432"/>
          <cell r="L432"/>
        </row>
        <row r="433">
          <cell r="E433"/>
          <cell r="L433"/>
        </row>
        <row r="434">
          <cell r="E434"/>
          <cell r="L434"/>
        </row>
        <row r="435">
          <cell r="E435"/>
          <cell r="L435"/>
        </row>
        <row r="436">
          <cell r="E436"/>
          <cell r="L436"/>
        </row>
        <row r="437">
          <cell r="E437"/>
          <cell r="L437"/>
        </row>
        <row r="438">
          <cell r="E438"/>
          <cell r="L438"/>
        </row>
        <row r="439">
          <cell r="E439"/>
          <cell r="L439"/>
        </row>
        <row r="440">
          <cell r="E440"/>
          <cell r="L440"/>
        </row>
        <row r="441">
          <cell r="E441"/>
          <cell r="L441"/>
        </row>
        <row r="442">
          <cell r="E442"/>
          <cell r="L442"/>
        </row>
        <row r="443">
          <cell r="E443"/>
          <cell r="L443"/>
        </row>
        <row r="444">
          <cell r="E444"/>
          <cell r="L444"/>
        </row>
        <row r="445">
          <cell r="E445"/>
          <cell r="L445"/>
        </row>
        <row r="446">
          <cell r="E446"/>
          <cell r="L446"/>
        </row>
        <row r="447">
          <cell r="E447"/>
          <cell r="L447"/>
        </row>
        <row r="448">
          <cell r="E448"/>
          <cell r="L448"/>
        </row>
        <row r="449">
          <cell r="E449"/>
          <cell r="L449"/>
        </row>
        <row r="450">
          <cell r="E450"/>
          <cell r="L450"/>
        </row>
        <row r="451">
          <cell r="E451"/>
          <cell r="L451"/>
        </row>
        <row r="452">
          <cell r="E452"/>
          <cell r="L452"/>
        </row>
        <row r="453">
          <cell r="E453"/>
          <cell r="L453"/>
        </row>
        <row r="454">
          <cell r="E454"/>
          <cell r="L454"/>
        </row>
        <row r="455">
          <cell r="E455"/>
          <cell r="L455"/>
        </row>
        <row r="456">
          <cell r="E456"/>
          <cell r="L456"/>
        </row>
        <row r="457">
          <cell r="E457"/>
          <cell r="L457"/>
        </row>
        <row r="458">
          <cell r="E458"/>
          <cell r="L458"/>
        </row>
        <row r="459">
          <cell r="E459"/>
          <cell r="L459"/>
        </row>
        <row r="460">
          <cell r="E460"/>
          <cell r="L460"/>
        </row>
        <row r="461">
          <cell r="E461"/>
          <cell r="L461"/>
        </row>
        <row r="462">
          <cell r="E462"/>
          <cell r="L462"/>
        </row>
        <row r="463">
          <cell r="E463"/>
          <cell r="L463"/>
        </row>
        <row r="464">
          <cell r="E464"/>
          <cell r="L464"/>
        </row>
        <row r="465">
          <cell r="E465"/>
          <cell r="L465"/>
        </row>
        <row r="466">
          <cell r="E466"/>
          <cell r="L466"/>
        </row>
        <row r="467">
          <cell r="E467"/>
          <cell r="L467"/>
        </row>
        <row r="468">
          <cell r="E468"/>
          <cell r="L468"/>
        </row>
        <row r="469">
          <cell r="E469"/>
          <cell r="L469"/>
        </row>
        <row r="470">
          <cell r="E470"/>
          <cell r="L470"/>
        </row>
        <row r="471">
          <cell r="E471"/>
          <cell r="L471"/>
        </row>
        <row r="472">
          <cell r="E472"/>
          <cell r="L472"/>
        </row>
        <row r="473">
          <cell r="E473"/>
          <cell r="L473"/>
        </row>
        <row r="474">
          <cell r="E474"/>
          <cell r="L474"/>
        </row>
        <row r="475">
          <cell r="E475"/>
          <cell r="L475"/>
        </row>
        <row r="476">
          <cell r="E476"/>
          <cell r="L476"/>
        </row>
        <row r="477">
          <cell r="E477"/>
          <cell r="L477"/>
        </row>
        <row r="478">
          <cell r="E478"/>
          <cell r="L478"/>
        </row>
        <row r="479">
          <cell r="E479"/>
          <cell r="L479"/>
        </row>
        <row r="480">
          <cell r="E480"/>
          <cell r="L480"/>
        </row>
        <row r="481">
          <cell r="E481"/>
          <cell r="L481"/>
        </row>
        <row r="482">
          <cell r="E482"/>
          <cell r="L482"/>
        </row>
        <row r="483">
          <cell r="E483"/>
          <cell r="L483"/>
        </row>
        <row r="484">
          <cell r="E484"/>
          <cell r="L484"/>
        </row>
        <row r="485">
          <cell r="E485"/>
          <cell r="L485"/>
        </row>
        <row r="486">
          <cell r="E486"/>
          <cell r="L486"/>
        </row>
        <row r="487">
          <cell r="E487"/>
          <cell r="L487"/>
        </row>
        <row r="488">
          <cell r="E488"/>
          <cell r="L488"/>
        </row>
        <row r="489">
          <cell r="E489"/>
          <cell r="L489"/>
        </row>
        <row r="490">
          <cell r="E490"/>
          <cell r="L490"/>
        </row>
        <row r="491">
          <cell r="E491"/>
          <cell r="L491"/>
        </row>
        <row r="492">
          <cell r="E492"/>
          <cell r="L492"/>
        </row>
        <row r="493">
          <cell r="E493"/>
          <cell r="L493"/>
        </row>
        <row r="494">
          <cell r="E494"/>
          <cell r="L494"/>
        </row>
        <row r="495">
          <cell r="E495"/>
          <cell r="L495"/>
        </row>
        <row r="496">
          <cell r="E496"/>
          <cell r="L496"/>
        </row>
        <row r="497">
          <cell r="E497"/>
          <cell r="L497"/>
        </row>
        <row r="498">
          <cell r="E498"/>
          <cell r="L498"/>
        </row>
        <row r="499">
          <cell r="E499"/>
          <cell r="L499"/>
        </row>
        <row r="500">
          <cell r="E500"/>
          <cell r="L500"/>
        </row>
        <row r="501">
          <cell r="E501"/>
          <cell r="L501"/>
        </row>
        <row r="502">
          <cell r="E502"/>
          <cell r="L502"/>
        </row>
        <row r="503">
          <cell r="E503"/>
          <cell r="L503"/>
        </row>
        <row r="504">
          <cell r="E504"/>
          <cell r="L504"/>
        </row>
        <row r="505">
          <cell r="E505"/>
          <cell r="L505"/>
        </row>
        <row r="506">
          <cell r="E506"/>
          <cell r="L506"/>
        </row>
        <row r="507">
          <cell r="E507"/>
          <cell r="L507"/>
        </row>
        <row r="508">
          <cell r="E508"/>
          <cell r="L508"/>
        </row>
        <row r="509">
          <cell r="E509"/>
          <cell r="L509"/>
        </row>
        <row r="510">
          <cell r="E510"/>
          <cell r="L510"/>
        </row>
        <row r="511">
          <cell r="E511"/>
          <cell r="L511"/>
        </row>
        <row r="512">
          <cell r="E512"/>
          <cell r="L512"/>
        </row>
        <row r="513">
          <cell r="E513"/>
          <cell r="L513"/>
        </row>
        <row r="514">
          <cell r="E514"/>
          <cell r="L514"/>
        </row>
        <row r="515">
          <cell r="E515"/>
          <cell r="L515"/>
        </row>
        <row r="516">
          <cell r="E516"/>
          <cell r="L516"/>
        </row>
        <row r="517">
          <cell r="E517"/>
          <cell r="L517"/>
        </row>
        <row r="518">
          <cell r="E518"/>
          <cell r="L518"/>
        </row>
        <row r="519">
          <cell r="E519"/>
          <cell r="L519"/>
        </row>
        <row r="520">
          <cell r="E520"/>
          <cell r="L520"/>
        </row>
        <row r="521">
          <cell r="E521"/>
          <cell r="L521"/>
        </row>
        <row r="522">
          <cell r="E522"/>
          <cell r="L522"/>
        </row>
        <row r="523">
          <cell r="E523"/>
          <cell r="L523"/>
        </row>
        <row r="524">
          <cell r="E524"/>
          <cell r="L524"/>
        </row>
        <row r="525">
          <cell r="E525"/>
          <cell r="L525"/>
        </row>
        <row r="526">
          <cell r="E526"/>
          <cell r="L526"/>
        </row>
        <row r="527">
          <cell r="E527"/>
          <cell r="L527"/>
        </row>
        <row r="528">
          <cell r="E528"/>
          <cell r="L528"/>
        </row>
        <row r="529">
          <cell r="E529"/>
          <cell r="L529"/>
        </row>
        <row r="530">
          <cell r="E530"/>
          <cell r="L530"/>
        </row>
        <row r="531">
          <cell r="E531"/>
          <cell r="L531"/>
        </row>
        <row r="532">
          <cell r="E532"/>
          <cell r="L532"/>
        </row>
        <row r="533">
          <cell r="E533"/>
          <cell r="L533"/>
        </row>
        <row r="534">
          <cell r="E534"/>
          <cell r="L534"/>
        </row>
        <row r="535">
          <cell r="E535"/>
          <cell r="L535"/>
        </row>
        <row r="536">
          <cell r="E536"/>
          <cell r="L536"/>
        </row>
        <row r="537">
          <cell r="E537"/>
          <cell r="L537"/>
        </row>
        <row r="538">
          <cell r="E538"/>
          <cell r="L538"/>
        </row>
        <row r="539">
          <cell r="E539"/>
          <cell r="L539"/>
        </row>
        <row r="540">
          <cell r="E540"/>
          <cell r="L540"/>
        </row>
        <row r="541">
          <cell r="E541"/>
          <cell r="L541"/>
        </row>
        <row r="542">
          <cell r="E542"/>
          <cell r="L542"/>
        </row>
        <row r="543">
          <cell r="E543"/>
          <cell r="L543"/>
        </row>
        <row r="544">
          <cell r="E544"/>
          <cell r="L544"/>
        </row>
        <row r="545">
          <cell r="E545"/>
          <cell r="L545"/>
        </row>
        <row r="546">
          <cell r="E546"/>
          <cell r="L546"/>
        </row>
        <row r="547">
          <cell r="E547"/>
          <cell r="L547"/>
        </row>
        <row r="548">
          <cell r="E548"/>
          <cell r="L548"/>
        </row>
        <row r="549">
          <cell r="E549"/>
          <cell r="L549"/>
        </row>
        <row r="550">
          <cell r="E550"/>
          <cell r="L550"/>
        </row>
        <row r="551">
          <cell r="E551"/>
          <cell r="L551"/>
        </row>
        <row r="552">
          <cell r="E552"/>
          <cell r="L552"/>
        </row>
        <row r="553">
          <cell r="E553"/>
          <cell r="L553"/>
        </row>
        <row r="554">
          <cell r="E554"/>
          <cell r="L554"/>
        </row>
        <row r="555">
          <cell r="E555"/>
          <cell r="L555"/>
        </row>
        <row r="556">
          <cell r="E556"/>
          <cell r="L556"/>
        </row>
        <row r="557">
          <cell r="E557"/>
          <cell r="L557"/>
        </row>
        <row r="558">
          <cell r="E558"/>
          <cell r="L558"/>
        </row>
        <row r="559">
          <cell r="E559"/>
          <cell r="L559"/>
        </row>
        <row r="560">
          <cell r="E560"/>
          <cell r="L560"/>
        </row>
        <row r="561">
          <cell r="E561"/>
          <cell r="L561"/>
        </row>
        <row r="562">
          <cell r="E562"/>
          <cell r="L562"/>
        </row>
        <row r="563">
          <cell r="E563"/>
          <cell r="L563"/>
        </row>
        <row r="564">
          <cell r="E564"/>
          <cell r="L564"/>
        </row>
        <row r="565">
          <cell r="E565"/>
          <cell r="L565"/>
        </row>
        <row r="566">
          <cell r="E566"/>
          <cell r="L566"/>
        </row>
        <row r="567">
          <cell r="E567"/>
          <cell r="L567"/>
        </row>
        <row r="568">
          <cell r="E568"/>
          <cell r="L568"/>
        </row>
        <row r="569">
          <cell r="E569"/>
          <cell r="L569"/>
        </row>
        <row r="570">
          <cell r="E570"/>
          <cell r="L570"/>
        </row>
        <row r="571">
          <cell r="E571"/>
          <cell r="L571"/>
        </row>
        <row r="572">
          <cell r="E572"/>
          <cell r="L572"/>
        </row>
        <row r="573">
          <cell r="E573"/>
          <cell r="L573"/>
        </row>
        <row r="574">
          <cell r="E574"/>
          <cell r="L574"/>
        </row>
        <row r="575">
          <cell r="E575"/>
          <cell r="L575"/>
        </row>
        <row r="576">
          <cell r="E576"/>
          <cell r="L576"/>
        </row>
        <row r="577">
          <cell r="E577"/>
          <cell r="L577"/>
        </row>
        <row r="578">
          <cell r="E578"/>
          <cell r="L578"/>
        </row>
        <row r="579">
          <cell r="E579"/>
          <cell r="L579"/>
        </row>
        <row r="580">
          <cell r="E580"/>
          <cell r="L580"/>
        </row>
        <row r="581">
          <cell r="E581"/>
          <cell r="L581"/>
        </row>
        <row r="582">
          <cell r="E582"/>
          <cell r="L582"/>
        </row>
        <row r="583">
          <cell r="E583"/>
          <cell r="L583"/>
        </row>
        <row r="584">
          <cell r="E584"/>
          <cell r="L584"/>
        </row>
        <row r="585">
          <cell r="E585"/>
          <cell r="L585"/>
        </row>
        <row r="586">
          <cell r="E586"/>
          <cell r="L586"/>
        </row>
        <row r="587">
          <cell r="E587"/>
          <cell r="L587"/>
        </row>
        <row r="588">
          <cell r="E588"/>
          <cell r="L588"/>
        </row>
        <row r="589">
          <cell r="E589"/>
          <cell r="L589"/>
        </row>
        <row r="590">
          <cell r="E590"/>
          <cell r="L590"/>
        </row>
        <row r="591">
          <cell r="E591"/>
          <cell r="L591"/>
        </row>
        <row r="592">
          <cell r="E592"/>
          <cell r="L592"/>
        </row>
        <row r="593">
          <cell r="E593"/>
          <cell r="L593"/>
        </row>
        <row r="594">
          <cell r="E594"/>
          <cell r="L594"/>
        </row>
        <row r="595">
          <cell r="E595"/>
          <cell r="L595"/>
        </row>
        <row r="596">
          <cell r="E596"/>
          <cell r="L596"/>
        </row>
        <row r="597">
          <cell r="E597"/>
          <cell r="L597"/>
        </row>
        <row r="598">
          <cell r="E598"/>
          <cell r="L598"/>
        </row>
        <row r="599">
          <cell r="E599"/>
          <cell r="L599"/>
        </row>
        <row r="600">
          <cell r="E600"/>
          <cell r="L600"/>
        </row>
        <row r="601">
          <cell r="E601"/>
          <cell r="L601"/>
        </row>
        <row r="602">
          <cell r="E602"/>
          <cell r="L602"/>
        </row>
        <row r="603">
          <cell r="E603"/>
          <cell r="L603"/>
        </row>
        <row r="604">
          <cell r="E604"/>
          <cell r="L604"/>
        </row>
        <row r="605">
          <cell r="E605"/>
          <cell r="L605"/>
        </row>
        <row r="606">
          <cell r="E606"/>
          <cell r="L606"/>
        </row>
        <row r="607">
          <cell r="E607"/>
          <cell r="L607"/>
        </row>
        <row r="608">
          <cell r="E608"/>
          <cell r="L608"/>
        </row>
        <row r="609">
          <cell r="E609"/>
          <cell r="L609"/>
        </row>
        <row r="610">
          <cell r="E610"/>
          <cell r="L610"/>
        </row>
        <row r="611">
          <cell r="E611"/>
          <cell r="L611"/>
        </row>
        <row r="612">
          <cell r="E612"/>
          <cell r="L612"/>
        </row>
        <row r="613">
          <cell r="E613"/>
          <cell r="L613"/>
        </row>
        <row r="614">
          <cell r="E614"/>
          <cell r="L614"/>
        </row>
        <row r="615">
          <cell r="E615"/>
          <cell r="L615"/>
        </row>
        <row r="616">
          <cell r="E616"/>
          <cell r="L616"/>
        </row>
        <row r="617">
          <cell r="E617"/>
          <cell r="L617"/>
        </row>
        <row r="618">
          <cell r="E618"/>
          <cell r="L618"/>
        </row>
        <row r="619">
          <cell r="E619"/>
          <cell r="L619"/>
        </row>
        <row r="620">
          <cell r="E620"/>
          <cell r="L620"/>
        </row>
        <row r="621">
          <cell r="E621"/>
          <cell r="L621"/>
        </row>
        <row r="622">
          <cell r="E622"/>
          <cell r="L622"/>
        </row>
        <row r="623">
          <cell r="E623"/>
          <cell r="L623"/>
        </row>
        <row r="624">
          <cell r="E624"/>
          <cell r="L624"/>
        </row>
        <row r="625">
          <cell r="E625"/>
          <cell r="L625"/>
        </row>
        <row r="626">
          <cell r="E626"/>
          <cell r="L626"/>
        </row>
        <row r="627">
          <cell r="E627"/>
          <cell r="L627"/>
        </row>
        <row r="628">
          <cell r="E628"/>
          <cell r="L628"/>
        </row>
        <row r="629">
          <cell r="E629"/>
          <cell r="L629"/>
        </row>
        <row r="630">
          <cell r="E630"/>
          <cell r="L630"/>
        </row>
        <row r="631">
          <cell r="E631"/>
          <cell r="L631"/>
        </row>
        <row r="632">
          <cell r="E632"/>
          <cell r="L632"/>
        </row>
        <row r="633">
          <cell r="E633"/>
          <cell r="L633"/>
        </row>
        <row r="634">
          <cell r="E634"/>
          <cell r="L634"/>
        </row>
        <row r="635">
          <cell r="E635"/>
          <cell r="L635"/>
        </row>
        <row r="636">
          <cell r="E636"/>
          <cell r="L636"/>
        </row>
        <row r="637">
          <cell r="E637"/>
          <cell r="L637"/>
        </row>
        <row r="638">
          <cell r="E638"/>
          <cell r="L638"/>
        </row>
        <row r="639">
          <cell r="E639"/>
          <cell r="L639"/>
        </row>
        <row r="640">
          <cell r="E640"/>
          <cell r="L640"/>
        </row>
        <row r="641">
          <cell r="E641"/>
          <cell r="L641"/>
        </row>
        <row r="642">
          <cell r="E642"/>
          <cell r="L642"/>
        </row>
        <row r="643">
          <cell r="E643"/>
          <cell r="L643"/>
        </row>
        <row r="644">
          <cell r="E644"/>
          <cell r="L644"/>
        </row>
        <row r="645">
          <cell r="E645"/>
          <cell r="L645"/>
        </row>
        <row r="646">
          <cell r="E646"/>
          <cell r="L646"/>
        </row>
        <row r="647">
          <cell r="E647"/>
          <cell r="L647"/>
        </row>
        <row r="648">
          <cell r="E648"/>
          <cell r="L648"/>
        </row>
        <row r="649">
          <cell r="E649"/>
          <cell r="L649"/>
        </row>
        <row r="650">
          <cell r="E650"/>
          <cell r="L650"/>
        </row>
        <row r="651">
          <cell r="E651"/>
          <cell r="L651"/>
        </row>
        <row r="652">
          <cell r="E652"/>
          <cell r="L652"/>
        </row>
        <row r="653">
          <cell r="E653"/>
          <cell r="L653"/>
        </row>
        <row r="654">
          <cell r="E654"/>
          <cell r="L654"/>
        </row>
        <row r="655">
          <cell r="E655"/>
          <cell r="L655"/>
        </row>
        <row r="656">
          <cell r="E656"/>
          <cell r="L656"/>
        </row>
        <row r="657">
          <cell r="E657"/>
          <cell r="L657"/>
        </row>
        <row r="658">
          <cell r="E658"/>
          <cell r="L658"/>
        </row>
        <row r="659">
          <cell r="E659"/>
          <cell r="L659"/>
        </row>
        <row r="660">
          <cell r="E660"/>
          <cell r="L660"/>
        </row>
        <row r="661">
          <cell r="E661"/>
          <cell r="L661"/>
        </row>
        <row r="662">
          <cell r="E662"/>
          <cell r="L662"/>
        </row>
        <row r="663">
          <cell r="E663"/>
          <cell r="L663"/>
        </row>
        <row r="664">
          <cell r="E664"/>
          <cell r="L664"/>
        </row>
        <row r="665">
          <cell r="E665"/>
          <cell r="L665"/>
        </row>
        <row r="666">
          <cell r="E666"/>
          <cell r="L666"/>
        </row>
        <row r="667">
          <cell r="E667"/>
          <cell r="L667"/>
        </row>
        <row r="668">
          <cell r="E668"/>
          <cell r="L668"/>
        </row>
        <row r="669">
          <cell r="E669"/>
          <cell r="L669"/>
        </row>
        <row r="670">
          <cell r="E670"/>
          <cell r="L670"/>
        </row>
        <row r="671">
          <cell r="E671"/>
          <cell r="L671"/>
        </row>
        <row r="672">
          <cell r="E672"/>
          <cell r="L672"/>
        </row>
        <row r="673">
          <cell r="E673"/>
          <cell r="L673"/>
        </row>
        <row r="674">
          <cell r="E674"/>
          <cell r="L674"/>
        </row>
        <row r="675">
          <cell r="E675"/>
          <cell r="L675"/>
        </row>
        <row r="676">
          <cell r="E676"/>
          <cell r="L676"/>
        </row>
        <row r="677">
          <cell r="E677"/>
          <cell r="L677"/>
        </row>
        <row r="678">
          <cell r="E678"/>
          <cell r="L678"/>
        </row>
        <row r="679">
          <cell r="E679"/>
          <cell r="L679"/>
        </row>
        <row r="680">
          <cell r="E680"/>
          <cell r="L680"/>
        </row>
        <row r="681">
          <cell r="E681"/>
          <cell r="L681"/>
        </row>
        <row r="682">
          <cell r="E682"/>
          <cell r="L682"/>
        </row>
        <row r="683">
          <cell r="E683"/>
          <cell r="L683"/>
        </row>
        <row r="684">
          <cell r="E684"/>
          <cell r="L684"/>
        </row>
        <row r="685">
          <cell r="E685"/>
          <cell r="L685"/>
        </row>
        <row r="686">
          <cell r="E686"/>
          <cell r="L686"/>
        </row>
        <row r="687">
          <cell r="E687"/>
          <cell r="L687"/>
        </row>
        <row r="688">
          <cell r="E688"/>
          <cell r="L688"/>
        </row>
        <row r="689">
          <cell r="E689"/>
          <cell r="L689"/>
        </row>
        <row r="690">
          <cell r="E690"/>
          <cell r="L690"/>
        </row>
        <row r="691">
          <cell r="E691"/>
          <cell r="L691"/>
        </row>
        <row r="692">
          <cell r="E692"/>
          <cell r="L692"/>
        </row>
        <row r="693">
          <cell r="E693"/>
          <cell r="L693"/>
        </row>
        <row r="694">
          <cell r="E694"/>
          <cell r="L694"/>
        </row>
        <row r="695">
          <cell r="E695"/>
          <cell r="L695"/>
        </row>
        <row r="696">
          <cell r="E696"/>
          <cell r="L696"/>
        </row>
        <row r="697">
          <cell r="E697"/>
          <cell r="L697"/>
        </row>
        <row r="698">
          <cell r="E698"/>
          <cell r="L698"/>
        </row>
        <row r="699">
          <cell r="E699"/>
          <cell r="L699"/>
        </row>
        <row r="700">
          <cell r="E700"/>
          <cell r="L700"/>
        </row>
        <row r="701">
          <cell r="E701"/>
          <cell r="L701"/>
        </row>
        <row r="702">
          <cell r="E702"/>
          <cell r="L702"/>
        </row>
        <row r="703">
          <cell r="E703"/>
          <cell r="L703"/>
        </row>
        <row r="704">
          <cell r="E704"/>
          <cell r="L704"/>
        </row>
        <row r="705">
          <cell r="E705"/>
          <cell r="L705"/>
        </row>
        <row r="706">
          <cell r="E706"/>
          <cell r="L706"/>
        </row>
        <row r="707">
          <cell r="E707"/>
          <cell r="L707"/>
        </row>
        <row r="708">
          <cell r="E708"/>
          <cell r="L708"/>
        </row>
        <row r="709">
          <cell r="E709"/>
          <cell r="L709"/>
        </row>
        <row r="710">
          <cell r="E710"/>
          <cell r="L710"/>
        </row>
        <row r="711">
          <cell r="E711"/>
          <cell r="L711"/>
        </row>
        <row r="712">
          <cell r="E712"/>
          <cell r="L712"/>
        </row>
        <row r="713">
          <cell r="E713"/>
          <cell r="L713"/>
        </row>
        <row r="714">
          <cell r="E714"/>
          <cell r="L714"/>
        </row>
        <row r="715">
          <cell r="E715"/>
          <cell r="L715"/>
        </row>
        <row r="716">
          <cell r="E716"/>
          <cell r="L716"/>
        </row>
        <row r="717">
          <cell r="E717"/>
          <cell r="L717"/>
        </row>
        <row r="718">
          <cell r="E718"/>
          <cell r="L718"/>
        </row>
        <row r="719">
          <cell r="E719"/>
          <cell r="L719"/>
        </row>
        <row r="720">
          <cell r="E720"/>
          <cell r="L720"/>
        </row>
        <row r="721">
          <cell r="E721"/>
          <cell r="L721"/>
        </row>
        <row r="722">
          <cell r="E722"/>
          <cell r="L722"/>
        </row>
        <row r="723">
          <cell r="E723"/>
          <cell r="L723"/>
        </row>
        <row r="724">
          <cell r="E724"/>
          <cell r="L724"/>
        </row>
        <row r="725">
          <cell r="E725"/>
          <cell r="L725"/>
        </row>
        <row r="726">
          <cell r="E726"/>
          <cell r="L726"/>
        </row>
        <row r="727">
          <cell r="E727"/>
          <cell r="L727"/>
        </row>
        <row r="728">
          <cell r="E728"/>
          <cell r="L728"/>
        </row>
        <row r="729">
          <cell r="E729"/>
          <cell r="L729"/>
        </row>
        <row r="730">
          <cell r="E730"/>
          <cell r="L730"/>
        </row>
        <row r="731">
          <cell r="E731"/>
          <cell r="L731"/>
        </row>
        <row r="732">
          <cell r="E732"/>
          <cell r="L732"/>
        </row>
        <row r="733">
          <cell r="E733"/>
          <cell r="L733"/>
        </row>
        <row r="734">
          <cell r="E734"/>
          <cell r="L734"/>
        </row>
        <row r="735">
          <cell r="E735"/>
          <cell r="L735"/>
        </row>
        <row r="736">
          <cell r="E736"/>
          <cell r="L736"/>
        </row>
        <row r="737">
          <cell r="E737"/>
          <cell r="L737"/>
        </row>
        <row r="738">
          <cell r="E738"/>
          <cell r="L738"/>
        </row>
        <row r="739">
          <cell r="E739"/>
          <cell r="L739"/>
        </row>
        <row r="740">
          <cell r="E740"/>
          <cell r="L740"/>
        </row>
        <row r="741">
          <cell r="E741"/>
          <cell r="L741"/>
        </row>
        <row r="742">
          <cell r="E742"/>
          <cell r="L742"/>
        </row>
        <row r="743">
          <cell r="E743"/>
          <cell r="L743"/>
        </row>
        <row r="744">
          <cell r="E744"/>
          <cell r="L744"/>
        </row>
        <row r="745">
          <cell r="E745"/>
          <cell r="L745"/>
        </row>
        <row r="746">
          <cell r="E746"/>
          <cell r="L746"/>
        </row>
        <row r="747">
          <cell r="E747"/>
          <cell r="L747"/>
        </row>
        <row r="748">
          <cell r="E748"/>
          <cell r="L748"/>
        </row>
        <row r="749">
          <cell r="E749"/>
          <cell r="L749"/>
        </row>
        <row r="750">
          <cell r="E750"/>
          <cell r="L750"/>
        </row>
        <row r="751">
          <cell r="E751"/>
          <cell r="L751"/>
        </row>
        <row r="752">
          <cell r="E752"/>
          <cell r="L752"/>
        </row>
        <row r="753">
          <cell r="E753"/>
          <cell r="L753"/>
        </row>
        <row r="754">
          <cell r="E754"/>
          <cell r="L754"/>
        </row>
        <row r="755">
          <cell r="E755"/>
          <cell r="L755"/>
        </row>
        <row r="756">
          <cell r="E756"/>
          <cell r="L756"/>
        </row>
        <row r="757">
          <cell r="E757"/>
          <cell r="L757"/>
        </row>
        <row r="758">
          <cell r="E758"/>
          <cell r="L758"/>
        </row>
        <row r="759">
          <cell r="E759"/>
          <cell r="L759"/>
        </row>
        <row r="760">
          <cell r="E760"/>
          <cell r="L760"/>
        </row>
        <row r="761">
          <cell r="E761"/>
          <cell r="L761"/>
        </row>
        <row r="762">
          <cell r="E762"/>
          <cell r="L762"/>
        </row>
        <row r="763">
          <cell r="E763"/>
          <cell r="L763"/>
        </row>
        <row r="764">
          <cell r="E764"/>
          <cell r="L764"/>
        </row>
        <row r="765">
          <cell r="E765"/>
          <cell r="L765"/>
        </row>
        <row r="766">
          <cell r="E766"/>
          <cell r="L766"/>
        </row>
        <row r="767">
          <cell r="E767"/>
          <cell r="L767"/>
        </row>
        <row r="768">
          <cell r="E768"/>
          <cell r="L768"/>
        </row>
        <row r="769">
          <cell r="E769"/>
          <cell r="L769"/>
        </row>
        <row r="770">
          <cell r="E770"/>
          <cell r="L770"/>
        </row>
        <row r="771">
          <cell r="E771"/>
          <cell r="L771"/>
        </row>
        <row r="772">
          <cell r="E772"/>
          <cell r="L772"/>
        </row>
        <row r="773">
          <cell r="E773"/>
          <cell r="L773"/>
        </row>
        <row r="774">
          <cell r="E774"/>
          <cell r="L774"/>
        </row>
        <row r="775">
          <cell r="E775"/>
          <cell r="L775"/>
        </row>
        <row r="776">
          <cell r="E776"/>
          <cell r="L776"/>
        </row>
        <row r="777">
          <cell r="E777"/>
          <cell r="L777"/>
        </row>
        <row r="778">
          <cell r="E778"/>
          <cell r="L778"/>
        </row>
        <row r="779">
          <cell r="E779"/>
          <cell r="L779"/>
        </row>
        <row r="780">
          <cell r="E780"/>
          <cell r="L780"/>
        </row>
        <row r="781">
          <cell r="E781"/>
          <cell r="L781"/>
        </row>
        <row r="782">
          <cell r="E782"/>
          <cell r="L782"/>
        </row>
        <row r="783">
          <cell r="E783"/>
          <cell r="L783"/>
        </row>
        <row r="784">
          <cell r="E784"/>
          <cell r="L784"/>
        </row>
        <row r="785">
          <cell r="E785"/>
          <cell r="L785"/>
        </row>
        <row r="786">
          <cell r="E786"/>
          <cell r="L786"/>
        </row>
        <row r="787">
          <cell r="E787"/>
          <cell r="L787"/>
        </row>
        <row r="788">
          <cell r="E788"/>
          <cell r="L788"/>
        </row>
        <row r="789">
          <cell r="E789"/>
          <cell r="L789"/>
        </row>
        <row r="790">
          <cell r="E790"/>
          <cell r="L790"/>
        </row>
        <row r="791">
          <cell r="E791"/>
          <cell r="L791"/>
        </row>
        <row r="792">
          <cell r="E792"/>
          <cell r="L792"/>
        </row>
        <row r="793">
          <cell r="E793"/>
          <cell r="L793"/>
        </row>
        <row r="794">
          <cell r="E794"/>
          <cell r="L794"/>
        </row>
        <row r="795">
          <cell r="E795"/>
          <cell r="L795"/>
        </row>
        <row r="796">
          <cell r="E796"/>
          <cell r="L796"/>
        </row>
        <row r="797">
          <cell r="E797"/>
          <cell r="L797"/>
        </row>
        <row r="798">
          <cell r="E798"/>
          <cell r="L798"/>
        </row>
        <row r="799">
          <cell r="E799"/>
          <cell r="L799"/>
        </row>
        <row r="800">
          <cell r="E800"/>
          <cell r="L800"/>
        </row>
        <row r="801">
          <cell r="E801"/>
          <cell r="L801"/>
        </row>
        <row r="802">
          <cell r="E802"/>
          <cell r="L802"/>
        </row>
        <row r="803">
          <cell r="E803"/>
          <cell r="L803"/>
        </row>
        <row r="804">
          <cell r="E804"/>
          <cell r="L804"/>
        </row>
        <row r="805">
          <cell r="E805"/>
          <cell r="L805"/>
        </row>
        <row r="806">
          <cell r="E806"/>
          <cell r="L806"/>
        </row>
        <row r="807">
          <cell r="E807"/>
          <cell r="L807"/>
        </row>
        <row r="808">
          <cell r="E808"/>
          <cell r="L808"/>
        </row>
        <row r="809">
          <cell r="E809"/>
          <cell r="L809"/>
        </row>
        <row r="810">
          <cell r="E810"/>
          <cell r="L810"/>
        </row>
        <row r="811">
          <cell r="E811"/>
          <cell r="L811"/>
        </row>
        <row r="812">
          <cell r="E812"/>
          <cell r="L812"/>
        </row>
        <row r="813">
          <cell r="E813"/>
          <cell r="L813"/>
        </row>
        <row r="814">
          <cell r="E814"/>
          <cell r="L814"/>
        </row>
        <row r="815">
          <cell r="E815"/>
          <cell r="L815"/>
        </row>
        <row r="816">
          <cell r="E816"/>
          <cell r="L816"/>
        </row>
        <row r="817">
          <cell r="E817"/>
          <cell r="L817"/>
        </row>
        <row r="818">
          <cell r="E818"/>
          <cell r="L818"/>
        </row>
        <row r="819">
          <cell r="E819"/>
          <cell r="L819"/>
        </row>
        <row r="820">
          <cell r="E820"/>
          <cell r="L820"/>
        </row>
        <row r="821">
          <cell r="E821"/>
          <cell r="L821"/>
        </row>
        <row r="822">
          <cell r="E822"/>
          <cell r="L822"/>
        </row>
        <row r="823">
          <cell r="E823"/>
          <cell r="L823"/>
        </row>
        <row r="824">
          <cell r="E824"/>
          <cell r="L824"/>
        </row>
        <row r="825">
          <cell r="E825"/>
          <cell r="L825"/>
        </row>
        <row r="826">
          <cell r="E826"/>
          <cell r="L826"/>
        </row>
        <row r="827">
          <cell r="E827"/>
          <cell r="L827"/>
        </row>
        <row r="828">
          <cell r="E828"/>
          <cell r="L828"/>
        </row>
        <row r="829">
          <cell r="E829"/>
          <cell r="L829"/>
        </row>
        <row r="830">
          <cell r="E830"/>
          <cell r="L830"/>
        </row>
        <row r="831">
          <cell r="E831"/>
          <cell r="L831"/>
        </row>
        <row r="832">
          <cell r="E832"/>
          <cell r="L832"/>
        </row>
        <row r="833">
          <cell r="E833"/>
          <cell r="L833"/>
        </row>
        <row r="834">
          <cell r="E834"/>
          <cell r="L834"/>
        </row>
        <row r="835">
          <cell r="E835"/>
          <cell r="L835"/>
        </row>
        <row r="836">
          <cell r="E836"/>
          <cell r="L836"/>
        </row>
      </sheetData>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G1813"/>
  <sheetViews>
    <sheetView tabSelected="1" workbookViewId="0">
      <pane ySplit="2" topLeftCell="A3" activePane="bottomLeft" state="frozen"/>
      <selection pane="bottomLeft" activeCell="J1042" sqref="J1042"/>
    </sheetView>
  </sheetViews>
  <sheetFormatPr baseColWidth="10" defaultRowHeight="15" x14ac:dyDescent="0.25"/>
  <cols>
    <col min="1" max="1" width="11.42578125" style="80"/>
    <col min="4" max="4" width="11.42578125" style="102"/>
    <col min="8" max="8" width="20.7109375" style="131" customWidth="1"/>
    <col min="9" max="9" width="20.7109375" customWidth="1"/>
  </cols>
  <sheetData>
    <row r="1" spans="1:33" x14ac:dyDescent="0.25">
      <c r="A1" s="103">
        <f ca="1">TODAY()</f>
        <v>41640</v>
      </c>
      <c r="B1" s="103"/>
    </row>
    <row r="2" spans="1:33" ht="60" x14ac:dyDescent="0.25">
      <c r="A2" s="70" t="s">
        <v>0</v>
      </c>
      <c r="B2" s="71" t="s">
        <v>1</v>
      </c>
      <c r="C2" s="71" t="s">
        <v>2</v>
      </c>
      <c r="D2" s="101" t="s">
        <v>3</v>
      </c>
      <c r="E2" s="71" t="s">
        <v>4</v>
      </c>
      <c r="F2" s="72" t="s">
        <v>5</v>
      </c>
      <c r="G2" s="71" t="s">
        <v>6</v>
      </c>
      <c r="H2" s="71" t="s">
        <v>7</v>
      </c>
      <c r="I2" s="73" t="s">
        <v>8</v>
      </c>
      <c r="J2" s="74" t="s">
        <v>9</v>
      </c>
      <c r="K2" s="74" t="s">
        <v>10</v>
      </c>
      <c r="L2" s="74" t="s">
        <v>11</v>
      </c>
      <c r="M2" s="74" t="s">
        <v>12</v>
      </c>
      <c r="N2" s="74" t="s">
        <v>13</v>
      </c>
      <c r="O2" s="74" t="s">
        <v>14</v>
      </c>
      <c r="P2" s="75" t="s">
        <v>15</v>
      </c>
      <c r="Q2" s="75" t="s">
        <v>16</v>
      </c>
      <c r="R2" s="75" t="s">
        <v>17</v>
      </c>
      <c r="S2" s="71" t="s">
        <v>18</v>
      </c>
      <c r="T2" s="76" t="s">
        <v>19</v>
      </c>
      <c r="U2" s="77" t="s">
        <v>20</v>
      </c>
      <c r="V2" s="78" t="s">
        <v>21</v>
      </c>
      <c r="W2" s="78" t="s">
        <v>22</v>
      </c>
      <c r="X2" s="78" t="s">
        <v>23</v>
      </c>
      <c r="Y2" s="78" t="s">
        <v>24</v>
      </c>
      <c r="Z2" s="78" t="s">
        <v>25</v>
      </c>
      <c r="AA2" s="78" t="s">
        <v>26</v>
      </c>
    </row>
    <row r="3" spans="1:33" ht="90" x14ac:dyDescent="0.25">
      <c r="A3" s="1" t="s">
        <v>391</v>
      </c>
      <c r="B3" s="2">
        <v>41466</v>
      </c>
      <c r="C3" s="2"/>
      <c r="D3" s="3" t="str">
        <f>IF(C3&gt;0,C3-A1,"")</f>
        <v/>
      </c>
      <c r="E3" s="17" t="s">
        <v>101</v>
      </c>
      <c r="F3" s="6"/>
      <c r="G3" s="6"/>
      <c r="H3" s="7" t="s">
        <v>392</v>
      </c>
      <c r="I3" s="7" t="s">
        <v>393</v>
      </c>
      <c r="J3" s="8"/>
      <c r="K3" s="8"/>
      <c r="L3" s="8"/>
      <c r="M3" s="8"/>
      <c r="N3" s="8"/>
      <c r="O3" s="8"/>
      <c r="P3" s="28">
        <v>110000</v>
      </c>
      <c r="Q3" s="28"/>
      <c r="R3" s="28"/>
      <c r="S3" s="10"/>
      <c r="T3" s="11"/>
      <c r="U3" s="12"/>
      <c r="V3" s="10"/>
      <c r="W3" s="10"/>
      <c r="X3" s="10"/>
      <c r="Y3" s="10"/>
      <c r="Z3" s="10"/>
      <c r="AA3" s="10"/>
      <c r="AB3" s="81"/>
      <c r="AC3" s="81"/>
      <c r="AD3" s="81"/>
      <c r="AE3" s="81"/>
      <c r="AF3" s="81"/>
      <c r="AG3" s="81"/>
    </row>
    <row r="4" spans="1:33" ht="45" x14ac:dyDescent="0.25">
      <c r="A4" s="1" t="s">
        <v>796</v>
      </c>
      <c r="B4" s="1" t="s">
        <v>773</v>
      </c>
      <c r="C4" s="1"/>
      <c r="D4" s="3" t="str">
        <f>IF(C4&gt;0,C4-A2,"")</f>
        <v/>
      </c>
      <c r="E4" s="15" t="s">
        <v>101</v>
      </c>
      <c r="F4" s="58"/>
      <c r="G4" s="10"/>
      <c r="H4" s="7" t="s">
        <v>392</v>
      </c>
      <c r="I4" s="19" t="s">
        <v>797</v>
      </c>
      <c r="J4" s="13"/>
      <c r="K4" s="13"/>
      <c r="L4" s="13"/>
      <c r="M4" s="13"/>
      <c r="N4" s="13"/>
      <c r="O4" s="13"/>
      <c r="P4" s="30"/>
      <c r="Q4" s="30"/>
      <c r="R4" s="30"/>
      <c r="S4" s="46"/>
      <c r="T4" s="20"/>
      <c r="U4" s="21"/>
      <c r="V4" s="4"/>
      <c r="W4" s="4"/>
      <c r="X4" s="4"/>
      <c r="Y4" s="4"/>
      <c r="Z4" s="4"/>
      <c r="AA4" s="4"/>
      <c r="AB4" s="81"/>
      <c r="AC4" s="81"/>
      <c r="AD4" s="81"/>
      <c r="AE4" s="81"/>
      <c r="AF4" s="81"/>
      <c r="AG4" s="81"/>
    </row>
    <row r="5" spans="1:33" ht="30" x14ac:dyDescent="0.25">
      <c r="A5" s="123">
        <v>51347</v>
      </c>
      <c r="B5" s="117"/>
      <c r="C5" s="117"/>
      <c r="D5" s="117"/>
      <c r="E5" s="117"/>
      <c r="F5" s="117"/>
      <c r="G5" s="117"/>
      <c r="H5" s="132" t="s">
        <v>857</v>
      </c>
      <c r="I5" s="118" t="s">
        <v>858</v>
      </c>
      <c r="J5" s="118"/>
      <c r="K5" s="118"/>
      <c r="L5" s="118"/>
      <c r="M5" s="118"/>
      <c r="N5" s="118"/>
      <c r="O5" s="118"/>
      <c r="P5" s="119">
        <v>789000</v>
      </c>
      <c r="Q5" s="120"/>
      <c r="R5" s="117"/>
      <c r="S5" s="117"/>
      <c r="T5" s="117"/>
      <c r="U5" s="117"/>
      <c r="V5" s="117"/>
      <c r="W5" s="117"/>
      <c r="X5" s="117"/>
      <c r="Y5" s="117"/>
      <c r="Z5" s="117"/>
      <c r="AA5" s="117"/>
      <c r="AB5" s="122"/>
      <c r="AC5" s="122"/>
      <c r="AD5" s="122"/>
      <c r="AE5" s="122"/>
      <c r="AF5" s="122"/>
      <c r="AG5" s="122"/>
    </row>
    <row r="6" spans="1:33" ht="75" x14ac:dyDescent="0.25">
      <c r="A6" s="123">
        <v>53262</v>
      </c>
      <c r="B6" s="117"/>
      <c r="C6" s="117"/>
      <c r="D6" s="117"/>
      <c r="E6" s="117"/>
      <c r="F6" s="117"/>
      <c r="G6" s="117"/>
      <c r="H6" s="132" t="s">
        <v>857</v>
      </c>
      <c r="I6" s="118" t="s">
        <v>917</v>
      </c>
      <c r="J6" s="118"/>
      <c r="K6" s="118"/>
      <c r="L6" s="118"/>
      <c r="M6" s="118"/>
      <c r="N6" s="118"/>
      <c r="O6" s="118"/>
      <c r="P6" s="119">
        <v>246909</v>
      </c>
      <c r="Q6" s="120"/>
      <c r="R6" s="117"/>
      <c r="S6" s="117"/>
      <c r="T6" s="117"/>
      <c r="U6" s="117"/>
      <c r="V6" s="117"/>
      <c r="W6" s="117"/>
      <c r="X6" s="117"/>
      <c r="Y6" s="117"/>
      <c r="Z6" s="117"/>
      <c r="AA6" s="117"/>
      <c r="AB6" s="122"/>
      <c r="AC6" s="122"/>
      <c r="AD6" s="122"/>
      <c r="AE6" s="122"/>
      <c r="AF6" s="122"/>
      <c r="AG6" s="122"/>
    </row>
    <row r="7" spans="1:33" ht="60" x14ac:dyDescent="0.25">
      <c r="A7" s="123">
        <v>53279</v>
      </c>
      <c r="B7" s="117"/>
      <c r="C7" s="117"/>
      <c r="D7" s="117"/>
      <c r="E7" s="117"/>
      <c r="F7" s="117"/>
      <c r="G7" s="117"/>
      <c r="H7" s="132" t="s">
        <v>857</v>
      </c>
      <c r="I7" s="118" t="s">
        <v>914</v>
      </c>
      <c r="J7" s="118"/>
      <c r="K7" s="118"/>
      <c r="L7" s="118"/>
      <c r="M7" s="118"/>
      <c r="N7" s="118"/>
      <c r="O7" s="118"/>
      <c r="P7" s="119">
        <v>455000</v>
      </c>
      <c r="Q7" s="120"/>
      <c r="R7" s="117">
        <v>1</v>
      </c>
      <c r="S7" s="117"/>
      <c r="T7" s="117"/>
      <c r="U7" s="117"/>
      <c r="V7" s="117"/>
      <c r="W7" s="117"/>
      <c r="X7" s="117"/>
      <c r="Y7" s="117"/>
      <c r="Z7" s="117"/>
      <c r="AA7" s="117"/>
      <c r="AB7" s="122"/>
      <c r="AC7" s="122"/>
      <c r="AD7" s="122"/>
      <c r="AE7" s="122"/>
      <c r="AF7" s="122"/>
      <c r="AG7" s="122"/>
    </row>
    <row r="8" spans="1:33" ht="165" x14ac:dyDescent="0.25">
      <c r="A8" s="123" t="s">
        <v>859</v>
      </c>
      <c r="B8" s="117"/>
      <c r="C8" s="117"/>
      <c r="D8" s="117"/>
      <c r="E8" s="117"/>
      <c r="F8" s="117"/>
      <c r="G8" s="117"/>
      <c r="H8" s="132" t="s">
        <v>857</v>
      </c>
      <c r="I8" s="118" t="s">
        <v>860</v>
      </c>
      <c r="J8" s="118"/>
      <c r="K8" s="118"/>
      <c r="L8" s="118"/>
      <c r="M8" s="118"/>
      <c r="N8" s="118"/>
      <c r="O8" s="118"/>
      <c r="P8" s="119">
        <v>15000</v>
      </c>
      <c r="Q8" s="120"/>
      <c r="R8" s="117"/>
      <c r="S8" s="117"/>
      <c r="T8" s="117"/>
      <c r="U8" s="117"/>
      <c r="V8" s="117"/>
      <c r="W8" s="117"/>
      <c r="X8" s="117"/>
      <c r="Y8" s="117"/>
      <c r="Z8" s="117"/>
      <c r="AA8" s="117"/>
      <c r="AB8" s="122"/>
      <c r="AC8" s="122"/>
      <c r="AD8" s="122"/>
      <c r="AE8" s="122"/>
      <c r="AF8" s="122"/>
      <c r="AG8" s="122"/>
    </row>
    <row r="9" spans="1:33" ht="30" x14ac:dyDescent="0.25">
      <c r="A9" s="123" t="s">
        <v>918</v>
      </c>
      <c r="B9" s="117"/>
      <c r="C9" s="117"/>
      <c r="D9" s="117"/>
      <c r="E9" s="117"/>
      <c r="F9" s="117"/>
      <c r="G9" s="117"/>
      <c r="H9" s="132" t="s">
        <v>857</v>
      </c>
      <c r="I9" s="118" t="s">
        <v>919</v>
      </c>
      <c r="J9" s="118"/>
      <c r="K9" s="118"/>
      <c r="L9" s="118"/>
      <c r="M9" s="118"/>
      <c r="N9" s="118"/>
      <c r="O9" s="118"/>
      <c r="P9" s="119">
        <v>33000</v>
      </c>
      <c r="Q9" s="120"/>
      <c r="R9" s="117"/>
      <c r="S9" s="117"/>
      <c r="T9" s="117"/>
      <c r="U9" s="117"/>
      <c r="V9" s="117"/>
      <c r="W9" s="117"/>
      <c r="X9" s="117"/>
      <c r="Y9" s="117"/>
      <c r="Z9" s="117"/>
      <c r="AA9" s="117"/>
      <c r="AB9" s="122"/>
      <c r="AC9" s="122"/>
      <c r="AD9" s="122"/>
      <c r="AE9" s="122"/>
      <c r="AF9" s="122"/>
      <c r="AG9" s="122"/>
    </row>
    <row r="10" spans="1:33" ht="90" x14ac:dyDescent="0.25">
      <c r="A10" s="123" t="s">
        <v>915</v>
      </c>
      <c r="B10" s="117"/>
      <c r="C10" s="117"/>
      <c r="D10" s="117"/>
      <c r="E10" s="117"/>
      <c r="F10" s="117"/>
      <c r="G10" s="117"/>
      <c r="H10" s="132" t="s">
        <v>857</v>
      </c>
      <c r="I10" s="118" t="s">
        <v>916</v>
      </c>
      <c r="J10" s="118"/>
      <c r="K10" s="118"/>
      <c r="L10" s="118"/>
      <c r="M10" s="118"/>
      <c r="N10" s="118"/>
      <c r="O10" s="118"/>
      <c r="P10" s="119">
        <v>40000</v>
      </c>
      <c r="Q10" s="120"/>
      <c r="R10" s="117"/>
      <c r="S10" s="117"/>
      <c r="T10" s="117"/>
      <c r="U10" s="117"/>
      <c r="V10" s="117"/>
      <c r="W10" s="117"/>
      <c r="X10" s="117"/>
      <c r="Y10" s="117"/>
      <c r="Z10" s="117"/>
      <c r="AA10" s="117"/>
      <c r="AB10" s="122"/>
      <c r="AC10" s="122"/>
      <c r="AD10" s="122"/>
      <c r="AE10" s="122"/>
      <c r="AF10" s="122"/>
      <c r="AG10" s="122"/>
    </row>
    <row r="11" spans="1:33" ht="105" x14ac:dyDescent="0.25">
      <c r="A11" s="123" t="s">
        <v>912</v>
      </c>
      <c r="B11" s="117"/>
      <c r="C11" s="117"/>
      <c r="D11" s="117"/>
      <c r="E11" s="117"/>
      <c r="F11" s="117"/>
      <c r="G11" s="117"/>
      <c r="H11" s="132" t="s">
        <v>857</v>
      </c>
      <c r="I11" s="118" t="s">
        <v>913</v>
      </c>
      <c r="J11" s="118"/>
      <c r="K11" s="118"/>
      <c r="L11" s="118"/>
      <c r="M11" s="118"/>
      <c r="N11" s="118"/>
      <c r="O11" s="118"/>
      <c r="P11" s="119">
        <v>20000</v>
      </c>
      <c r="Q11" s="120"/>
      <c r="R11" s="117"/>
      <c r="S11" s="117"/>
      <c r="T11" s="117"/>
      <c r="U11" s="117"/>
      <c r="V11" s="117"/>
      <c r="W11" s="117"/>
      <c r="X11" s="117"/>
      <c r="Y11" s="117"/>
      <c r="Z11" s="117"/>
      <c r="AA11" s="117"/>
      <c r="AB11" s="122"/>
      <c r="AC11" s="122"/>
      <c r="AD11" s="122"/>
      <c r="AE11" s="122"/>
      <c r="AF11" s="122"/>
      <c r="AG11" s="122"/>
    </row>
    <row r="12" spans="1:33" ht="30" x14ac:dyDescent="0.25">
      <c r="A12" s="123" t="s">
        <v>908</v>
      </c>
      <c r="B12" s="117"/>
      <c r="C12" s="117"/>
      <c r="D12" s="117"/>
      <c r="E12" s="117"/>
      <c r="F12" s="117"/>
      <c r="G12" s="117"/>
      <c r="H12" s="132" t="s">
        <v>857</v>
      </c>
      <c r="I12" s="118" t="s">
        <v>909</v>
      </c>
      <c r="J12" s="118"/>
      <c r="K12" s="118"/>
      <c r="L12" s="118"/>
      <c r="M12" s="118"/>
      <c r="N12" s="118"/>
      <c r="O12" s="118"/>
      <c r="P12" s="119">
        <v>120000</v>
      </c>
      <c r="Q12" s="120"/>
      <c r="R12" s="117"/>
      <c r="S12" s="117"/>
      <c r="T12" s="117"/>
      <c r="U12" s="117"/>
      <c r="V12" s="117"/>
      <c r="W12" s="117"/>
      <c r="X12" s="117"/>
      <c r="Y12" s="117"/>
      <c r="Z12" s="117"/>
      <c r="AA12" s="117"/>
      <c r="AB12" s="122"/>
      <c r="AC12" s="122"/>
      <c r="AD12" s="122"/>
      <c r="AE12" s="122"/>
      <c r="AF12" s="122"/>
      <c r="AG12" s="122"/>
    </row>
    <row r="13" spans="1:33" ht="90" x14ac:dyDescent="0.25">
      <c r="A13" s="123" t="s">
        <v>391</v>
      </c>
      <c r="B13" s="117"/>
      <c r="C13" s="117"/>
      <c r="D13" s="117"/>
      <c r="E13" s="117"/>
      <c r="F13" s="117"/>
      <c r="G13" s="117"/>
      <c r="H13" s="132" t="s">
        <v>857</v>
      </c>
      <c r="I13" s="118" t="s">
        <v>910</v>
      </c>
      <c r="J13" s="118"/>
      <c r="K13" s="118"/>
      <c r="L13" s="118"/>
      <c r="M13" s="118"/>
      <c r="N13" s="118"/>
      <c r="O13" s="118"/>
      <c r="P13" s="119">
        <v>190000</v>
      </c>
      <c r="Q13" s="120"/>
      <c r="R13" s="117"/>
      <c r="S13" s="117"/>
      <c r="T13" s="117"/>
      <c r="U13" s="117"/>
      <c r="V13" s="117"/>
      <c r="W13" s="117"/>
      <c r="X13" s="117"/>
      <c r="Y13" s="117"/>
      <c r="Z13" s="117"/>
      <c r="AA13" s="117"/>
      <c r="AB13" s="122"/>
      <c r="AC13" s="122"/>
      <c r="AD13" s="122"/>
      <c r="AE13" s="122"/>
      <c r="AF13" s="122"/>
      <c r="AG13" s="122"/>
    </row>
    <row r="14" spans="1:33" ht="165" x14ac:dyDescent="0.25">
      <c r="A14" s="123" t="s">
        <v>796</v>
      </c>
      <c r="B14" s="117"/>
      <c r="C14" s="117"/>
      <c r="D14" s="117"/>
      <c r="E14" s="117"/>
      <c r="F14" s="117"/>
      <c r="G14" s="117"/>
      <c r="H14" s="132" t="s">
        <v>857</v>
      </c>
      <c r="I14" s="118" t="s">
        <v>911</v>
      </c>
      <c r="J14" s="118"/>
      <c r="K14" s="118"/>
      <c r="L14" s="118"/>
      <c r="M14" s="118"/>
      <c r="N14" s="118"/>
      <c r="O14" s="118"/>
      <c r="P14" s="119">
        <v>145000</v>
      </c>
      <c r="Q14" s="120"/>
      <c r="R14" s="117"/>
      <c r="S14" s="117"/>
      <c r="T14" s="117"/>
      <c r="U14" s="117"/>
      <c r="V14" s="117"/>
      <c r="W14" s="117"/>
      <c r="X14" s="117"/>
      <c r="Y14" s="117"/>
      <c r="Z14" s="117"/>
      <c r="AA14" s="117"/>
      <c r="AB14" s="122"/>
      <c r="AC14" s="122"/>
      <c r="AD14" s="122"/>
      <c r="AE14" s="122"/>
      <c r="AF14" s="122"/>
      <c r="AG14" s="122"/>
    </row>
    <row r="15" spans="1:33" ht="30" x14ac:dyDescent="0.25">
      <c r="A15" s="15" t="s">
        <v>206</v>
      </c>
      <c r="B15" s="16">
        <v>41394</v>
      </c>
      <c r="C15" s="16"/>
      <c r="D15" s="3" t="str">
        <f>IF(C15&gt;0,C15-A13,"")</f>
        <v/>
      </c>
      <c r="E15" s="17" t="s">
        <v>101</v>
      </c>
      <c r="F15" s="4"/>
      <c r="G15" s="4"/>
      <c r="H15" s="7" t="s">
        <v>46</v>
      </c>
      <c r="I15" s="7" t="s">
        <v>207</v>
      </c>
      <c r="J15" s="13"/>
      <c r="K15" s="13"/>
      <c r="L15" s="13"/>
      <c r="M15" s="13"/>
      <c r="N15" s="13"/>
      <c r="O15" s="13"/>
      <c r="P15" s="18">
        <v>150000</v>
      </c>
      <c r="Q15" s="18"/>
      <c r="R15" s="18"/>
      <c r="S15" s="19"/>
      <c r="T15" s="20"/>
      <c r="U15" s="21"/>
      <c r="V15" s="19"/>
      <c r="W15" s="19"/>
      <c r="X15" s="19"/>
      <c r="Y15" s="19"/>
      <c r="Z15" s="19"/>
      <c r="AA15" s="19"/>
    </row>
    <row r="16" spans="1:33" ht="135" x14ac:dyDescent="0.25">
      <c r="A16" s="1">
        <v>8352</v>
      </c>
      <c r="B16" s="2">
        <v>41288</v>
      </c>
      <c r="C16" s="2"/>
      <c r="D16" s="3" t="str">
        <f>IF(C16&gt;0,C16-A14,"")</f>
        <v/>
      </c>
      <c r="E16" s="4" t="s">
        <v>27</v>
      </c>
      <c r="F16" s="5" t="s">
        <v>28</v>
      </c>
      <c r="G16" s="6"/>
      <c r="H16" s="7" t="s">
        <v>46</v>
      </c>
      <c r="I16" s="7" t="s">
        <v>47</v>
      </c>
      <c r="J16" s="13"/>
      <c r="K16" s="13"/>
      <c r="L16" s="13"/>
      <c r="M16" s="13"/>
      <c r="N16" s="13"/>
      <c r="O16" s="13"/>
      <c r="P16" s="9"/>
      <c r="Q16" s="9"/>
      <c r="R16" s="9">
        <v>14662.96</v>
      </c>
      <c r="S16" s="10" t="s">
        <v>48</v>
      </c>
      <c r="T16" s="11"/>
      <c r="U16" s="12"/>
      <c r="V16" s="10"/>
      <c r="W16" s="10"/>
      <c r="X16" s="10"/>
      <c r="Y16" s="10"/>
      <c r="Z16" s="10"/>
      <c r="AA16" s="10"/>
    </row>
    <row r="17" spans="1:33" ht="60" x14ac:dyDescent="0.25">
      <c r="A17" s="1">
        <v>8352</v>
      </c>
      <c r="B17" s="2">
        <v>41289</v>
      </c>
      <c r="C17" s="2"/>
      <c r="D17" s="3" t="str">
        <f>IF(C17&gt;0,C17-A15,"")</f>
        <v/>
      </c>
      <c r="E17" s="4" t="s">
        <v>27</v>
      </c>
      <c r="F17" s="5" t="s">
        <v>43</v>
      </c>
      <c r="G17" s="6"/>
      <c r="H17" s="7" t="s">
        <v>46</v>
      </c>
      <c r="I17" s="7" t="s">
        <v>49</v>
      </c>
      <c r="J17" s="13"/>
      <c r="K17" s="13"/>
      <c r="L17" s="13"/>
      <c r="M17" s="13"/>
      <c r="N17" s="13"/>
      <c r="O17" s="13"/>
      <c r="P17" s="9"/>
      <c r="Q17" s="9"/>
      <c r="R17" s="9">
        <v>0</v>
      </c>
      <c r="S17" s="10" t="s">
        <v>50</v>
      </c>
      <c r="T17" s="11"/>
      <c r="U17" s="12"/>
      <c r="V17" s="10"/>
      <c r="W17" s="10"/>
      <c r="X17" s="10"/>
      <c r="Y17" s="10"/>
      <c r="Z17" s="10"/>
      <c r="AA17" s="10"/>
    </row>
    <row r="18" spans="1:33" ht="30" x14ac:dyDescent="0.25">
      <c r="A18" s="1">
        <v>53152</v>
      </c>
      <c r="B18" s="2">
        <v>41291</v>
      </c>
      <c r="C18" s="2"/>
      <c r="D18" s="3" t="str">
        <f>IF(C18&gt;0,C18-A16,"")</f>
        <v/>
      </c>
      <c r="E18" s="4" t="s">
        <v>34</v>
      </c>
      <c r="F18" s="5"/>
      <c r="G18" s="6"/>
      <c r="H18" s="7" t="s">
        <v>46</v>
      </c>
      <c r="I18" s="7" t="s">
        <v>51</v>
      </c>
      <c r="J18" s="13"/>
      <c r="K18" s="13"/>
      <c r="L18" s="13"/>
      <c r="M18" s="13"/>
      <c r="N18" s="13"/>
      <c r="O18" s="13"/>
      <c r="P18" s="9"/>
      <c r="Q18" s="9"/>
      <c r="R18" s="9">
        <v>843</v>
      </c>
      <c r="S18" s="10" t="s">
        <v>52</v>
      </c>
      <c r="T18" s="11"/>
      <c r="U18" s="12"/>
      <c r="V18" s="10"/>
      <c r="W18" s="10"/>
      <c r="X18" s="10"/>
      <c r="Y18" s="10"/>
      <c r="Z18" s="10"/>
      <c r="AA18" s="10"/>
    </row>
    <row r="19" spans="1:33" ht="45" x14ac:dyDescent="0.25">
      <c r="A19" s="1">
        <v>53152</v>
      </c>
      <c r="B19" s="2">
        <v>41313</v>
      </c>
      <c r="C19" s="2"/>
      <c r="D19" s="3" t="str">
        <f>IF(C19&gt;0,C19-A17,"")</f>
        <v/>
      </c>
      <c r="E19" s="4" t="s">
        <v>27</v>
      </c>
      <c r="F19" s="5"/>
      <c r="G19" s="6"/>
      <c r="H19" s="7" t="s">
        <v>46</v>
      </c>
      <c r="I19" s="7" t="s">
        <v>81</v>
      </c>
      <c r="J19" s="13"/>
      <c r="K19" s="13"/>
      <c r="L19" s="13"/>
      <c r="M19" s="13"/>
      <c r="N19" s="13"/>
      <c r="O19" s="13"/>
      <c r="P19" s="9"/>
      <c r="Q19" s="9"/>
      <c r="R19" s="9">
        <v>47755</v>
      </c>
      <c r="S19" s="10" t="s">
        <v>82</v>
      </c>
      <c r="T19" s="11"/>
      <c r="U19" s="12"/>
      <c r="V19" s="10"/>
      <c r="W19" s="10"/>
      <c r="X19" s="10"/>
      <c r="Y19" s="10"/>
      <c r="Z19" s="10"/>
      <c r="AA19" s="10"/>
    </row>
    <row r="20" spans="1:33" ht="30" x14ac:dyDescent="0.25">
      <c r="A20" s="1" t="s">
        <v>767</v>
      </c>
      <c r="B20" s="2">
        <v>41604</v>
      </c>
      <c r="C20" s="2"/>
      <c r="D20" s="3" t="str">
        <f>IF(C20&gt;0,C20-A18,"")</f>
        <v/>
      </c>
      <c r="F20" s="5" t="s">
        <v>760</v>
      </c>
      <c r="G20" s="6"/>
      <c r="H20" s="7" t="s">
        <v>46</v>
      </c>
      <c r="I20" s="7"/>
      <c r="J20" s="63"/>
      <c r="K20" s="63"/>
      <c r="L20" s="13"/>
      <c r="M20" s="13"/>
      <c r="N20" s="13"/>
      <c r="O20" s="13"/>
      <c r="P20" s="30"/>
      <c r="Q20" s="30"/>
      <c r="R20" s="30">
        <v>167.44</v>
      </c>
      <c r="S20" s="46"/>
      <c r="T20" s="20"/>
      <c r="U20" s="21"/>
      <c r="V20" s="4"/>
      <c r="W20" s="4"/>
      <c r="X20" s="4" t="s">
        <v>364</v>
      </c>
      <c r="Y20" s="4"/>
      <c r="Z20" s="4"/>
      <c r="AA20" s="4"/>
    </row>
    <row r="21" spans="1:33" ht="60" x14ac:dyDescent="0.25">
      <c r="A21" s="123">
        <v>53234</v>
      </c>
      <c r="B21" s="117"/>
      <c r="C21" s="117"/>
      <c r="D21" s="117"/>
      <c r="E21" s="117"/>
      <c r="F21" s="117"/>
      <c r="G21" s="117"/>
      <c r="H21" s="7" t="s">
        <v>46</v>
      </c>
      <c r="I21" s="118" t="s">
        <v>943</v>
      </c>
      <c r="J21" s="118"/>
      <c r="K21" s="118"/>
      <c r="L21" s="118"/>
      <c r="M21" s="118"/>
      <c r="N21" s="118"/>
      <c r="O21" s="118"/>
      <c r="P21" s="119">
        <v>1900000</v>
      </c>
      <c r="Q21" s="120"/>
      <c r="R21" s="117"/>
      <c r="S21" s="117"/>
      <c r="T21" s="117"/>
      <c r="U21" s="117"/>
      <c r="V21" s="117"/>
      <c r="W21" s="117"/>
      <c r="X21" s="117"/>
      <c r="Y21" s="117"/>
      <c r="Z21" s="117"/>
      <c r="AA21" s="117"/>
      <c r="AB21" s="122"/>
      <c r="AC21" s="122"/>
      <c r="AD21" s="122"/>
      <c r="AE21" s="122"/>
      <c r="AF21" s="122"/>
      <c r="AG21" s="122"/>
    </row>
    <row r="22" spans="1:33" ht="45" x14ac:dyDescent="0.25">
      <c r="A22" s="123" t="s">
        <v>950</v>
      </c>
      <c r="B22" s="117"/>
      <c r="C22" s="117"/>
      <c r="D22" s="117"/>
      <c r="E22" s="117"/>
      <c r="F22" s="117"/>
      <c r="G22" s="117"/>
      <c r="H22" s="7" t="s">
        <v>46</v>
      </c>
      <c r="I22" s="118" t="s">
        <v>951</v>
      </c>
      <c r="J22" s="118"/>
      <c r="K22" s="118"/>
      <c r="L22" s="118"/>
      <c r="M22" s="118"/>
      <c r="N22" s="118"/>
      <c r="O22" s="118"/>
      <c r="P22" s="119">
        <v>30000</v>
      </c>
      <c r="Q22" s="120"/>
      <c r="R22" s="117"/>
      <c r="S22" s="117"/>
      <c r="T22" s="117"/>
      <c r="U22" s="117"/>
      <c r="V22" s="117"/>
      <c r="W22" s="117"/>
      <c r="X22" s="117"/>
      <c r="Y22" s="117"/>
      <c r="Z22" s="117"/>
      <c r="AA22" s="117"/>
      <c r="AB22" s="122"/>
      <c r="AC22" s="122"/>
      <c r="AD22" s="122"/>
      <c r="AE22" s="122"/>
      <c r="AF22" s="122"/>
      <c r="AG22" s="122"/>
    </row>
    <row r="23" spans="1:33" ht="30" x14ac:dyDescent="0.25">
      <c r="A23" s="123" t="s">
        <v>948</v>
      </c>
      <c r="B23" s="117"/>
      <c r="C23" s="117"/>
      <c r="D23" s="117"/>
      <c r="E23" s="117"/>
      <c r="F23" s="117"/>
      <c r="G23" s="117"/>
      <c r="H23" s="7" t="s">
        <v>46</v>
      </c>
      <c r="I23" s="118" t="s">
        <v>949</v>
      </c>
      <c r="J23" s="118"/>
      <c r="K23" s="118"/>
      <c r="L23" s="118"/>
      <c r="M23" s="118"/>
      <c r="N23" s="118"/>
      <c r="O23" s="118"/>
      <c r="P23" s="119">
        <v>22000</v>
      </c>
      <c r="Q23" s="120"/>
      <c r="R23" s="117">
        <v>1</v>
      </c>
      <c r="S23" s="117"/>
      <c r="T23" s="117"/>
      <c r="U23" s="117"/>
      <c r="V23" s="117"/>
      <c r="W23" s="117"/>
      <c r="X23" s="117"/>
      <c r="Y23" s="117"/>
      <c r="Z23" s="117"/>
      <c r="AA23" s="117"/>
      <c r="AB23" s="122"/>
      <c r="AC23" s="122"/>
      <c r="AD23" s="122"/>
      <c r="AE23" s="122"/>
      <c r="AF23" s="122"/>
      <c r="AG23" s="122"/>
    </row>
    <row r="24" spans="1:33" ht="45" x14ac:dyDescent="0.25">
      <c r="A24" s="123" t="s">
        <v>946</v>
      </c>
      <c r="B24" s="117"/>
      <c r="C24" s="117"/>
      <c r="D24" s="117"/>
      <c r="E24" s="117"/>
      <c r="F24" s="117"/>
      <c r="G24" s="117"/>
      <c r="H24" s="7" t="s">
        <v>46</v>
      </c>
      <c r="I24" s="118" t="s">
        <v>947</v>
      </c>
      <c r="J24" s="118"/>
      <c r="K24" s="118"/>
      <c r="L24" s="118"/>
      <c r="M24" s="118"/>
      <c r="N24" s="118"/>
      <c r="O24" s="118"/>
      <c r="P24" s="119">
        <v>120000</v>
      </c>
      <c r="Q24" s="120"/>
      <c r="R24" s="117">
        <v>1</v>
      </c>
      <c r="S24" s="117"/>
      <c r="T24" s="117"/>
      <c r="U24" s="117"/>
      <c r="V24" s="117"/>
      <c r="W24" s="117"/>
      <c r="X24" s="117"/>
      <c r="Y24" s="117"/>
      <c r="Z24" s="117"/>
      <c r="AA24" s="117"/>
      <c r="AB24" s="122"/>
      <c r="AC24" s="122"/>
      <c r="AD24" s="122"/>
      <c r="AE24" s="122"/>
      <c r="AF24" s="122"/>
      <c r="AG24" s="122"/>
    </row>
    <row r="25" spans="1:33" ht="30" x14ac:dyDescent="0.25">
      <c r="A25" s="123" t="s">
        <v>944</v>
      </c>
      <c r="B25" s="117"/>
      <c r="C25" s="117"/>
      <c r="D25" s="117"/>
      <c r="E25" s="117"/>
      <c r="F25" s="117"/>
      <c r="G25" s="117"/>
      <c r="H25" s="7" t="s">
        <v>46</v>
      </c>
      <c r="I25" s="118" t="s">
        <v>945</v>
      </c>
      <c r="J25" s="118"/>
      <c r="K25" s="118"/>
      <c r="L25" s="118"/>
      <c r="M25" s="118"/>
      <c r="N25" s="118"/>
      <c r="O25" s="118"/>
      <c r="P25" s="119">
        <v>25000</v>
      </c>
      <c r="Q25" s="120"/>
      <c r="R25" s="117">
        <v>1</v>
      </c>
      <c r="S25" s="117"/>
      <c r="T25" s="117"/>
      <c r="U25" s="117"/>
      <c r="V25" s="117"/>
      <c r="W25" s="117"/>
      <c r="X25" s="117"/>
      <c r="Y25" s="117"/>
      <c r="Z25" s="117"/>
      <c r="AA25" s="117"/>
      <c r="AB25" s="122"/>
      <c r="AC25" s="122"/>
      <c r="AD25" s="122"/>
      <c r="AE25" s="122"/>
      <c r="AF25" s="122"/>
      <c r="AG25" s="122"/>
    </row>
    <row r="26" spans="1:33" ht="60" x14ac:dyDescent="0.25">
      <c r="A26" s="123" t="s">
        <v>941</v>
      </c>
      <c r="B26" s="117"/>
      <c r="C26" s="117"/>
      <c r="D26" s="117"/>
      <c r="E26" s="117"/>
      <c r="F26" s="117"/>
      <c r="G26" s="117"/>
      <c r="H26" s="7" t="s">
        <v>46</v>
      </c>
      <c r="I26" s="118" t="s">
        <v>942</v>
      </c>
      <c r="J26" s="118"/>
      <c r="K26" s="118"/>
      <c r="L26" s="118"/>
      <c r="M26" s="118"/>
      <c r="N26" s="118"/>
      <c r="O26" s="118"/>
      <c r="P26" s="119">
        <v>15000</v>
      </c>
      <c r="Q26" s="120"/>
      <c r="R26" s="117">
        <v>1</v>
      </c>
      <c r="S26" s="117"/>
      <c r="T26" s="117"/>
      <c r="U26" s="117"/>
      <c r="V26" s="117"/>
      <c r="W26" s="117"/>
      <c r="X26" s="117"/>
      <c r="Y26" s="117"/>
      <c r="Z26" s="117"/>
      <c r="AA26" s="117"/>
      <c r="AB26" s="122"/>
      <c r="AC26" s="122"/>
      <c r="AD26" s="122"/>
      <c r="AE26" s="122"/>
      <c r="AF26" s="122"/>
      <c r="AG26" s="122"/>
    </row>
    <row r="27" spans="1:33" ht="45" x14ac:dyDescent="0.25">
      <c r="A27" s="123" t="s">
        <v>939</v>
      </c>
      <c r="B27" s="117"/>
      <c r="C27" s="117"/>
      <c r="D27" s="117"/>
      <c r="E27" s="117"/>
      <c r="F27" s="117"/>
      <c r="G27" s="117"/>
      <c r="H27" s="7" t="s">
        <v>46</v>
      </c>
      <c r="I27" s="118" t="s">
        <v>940</v>
      </c>
      <c r="J27" s="118"/>
      <c r="K27" s="118"/>
      <c r="L27" s="118"/>
      <c r="M27" s="118"/>
      <c r="N27" s="118"/>
      <c r="O27" s="118"/>
      <c r="P27" s="119">
        <v>5000</v>
      </c>
      <c r="Q27" s="120"/>
      <c r="R27" s="117"/>
      <c r="S27" s="117"/>
      <c r="T27" s="117"/>
      <c r="U27" s="117"/>
      <c r="V27" s="117"/>
      <c r="W27" s="117"/>
      <c r="X27" s="117"/>
      <c r="Y27" s="117"/>
      <c r="Z27" s="117"/>
      <c r="AA27" s="117"/>
      <c r="AB27" s="122"/>
      <c r="AC27" s="122"/>
      <c r="AD27" s="122"/>
      <c r="AE27" s="122"/>
      <c r="AF27" s="122"/>
      <c r="AG27" s="122"/>
    </row>
    <row r="28" spans="1:33" ht="30" x14ac:dyDescent="0.25">
      <c r="A28" s="1" t="s">
        <v>767</v>
      </c>
      <c r="B28" s="2">
        <f ca="1">IF(A28&gt;0,TODAY(),0)</f>
        <v>41640</v>
      </c>
      <c r="C28" s="2"/>
      <c r="D28" s="3" t="str">
        <f>IF(C28&gt;0,C28-A26,"")</f>
        <v/>
      </c>
      <c r="F28" s="5" t="s">
        <v>760</v>
      </c>
      <c r="G28" s="6"/>
      <c r="H28" s="7" t="s">
        <v>46</v>
      </c>
      <c r="I28" s="7"/>
      <c r="J28" s="63"/>
      <c r="K28" s="63"/>
      <c r="L28" s="13"/>
      <c r="M28" s="13"/>
      <c r="N28" s="13"/>
      <c r="O28" s="13"/>
      <c r="P28" s="30"/>
      <c r="Q28" s="30"/>
      <c r="R28" s="30">
        <v>1004.64</v>
      </c>
      <c r="S28" s="46"/>
      <c r="T28" s="20"/>
      <c r="U28" s="21"/>
      <c r="V28" s="4"/>
      <c r="W28" s="4"/>
      <c r="X28" s="4" t="s">
        <v>364</v>
      </c>
      <c r="Y28" s="4"/>
      <c r="Z28" s="4"/>
      <c r="AA28" s="4"/>
    </row>
    <row r="29" spans="1:33" ht="45" x14ac:dyDescent="0.25">
      <c r="A29" s="1" t="s">
        <v>66</v>
      </c>
      <c r="B29" s="2">
        <v>41298</v>
      </c>
      <c r="C29" s="2"/>
      <c r="D29" s="3" t="str">
        <f>IF(C29&gt;0,C29-A27,"")</f>
        <v/>
      </c>
      <c r="E29" s="4" t="s">
        <v>27</v>
      </c>
      <c r="F29" s="5"/>
      <c r="G29" s="6"/>
      <c r="H29" s="7" t="s">
        <v>46</v>
      </c>
      <c r="I29" s="7" t="s">
        <v>67</v>
      </c>
      <c r="J29" s="13"/>
      <c r="K29" s="13"/>
      <c r="L29" s="13"/>
      <c r="M29" s="13"/>
      <c r="N29" s="13"/>
      <c r="O29" s="13"/>
      <c r="P29" s="9"/>
      <c r="Q29" s="9"/>
      <c r="R29" s="9">
        <v>11260.34</v>
      </c>
      <c r="S29" s="10" t="s">
        <v>68</v>
      </c>
      <c r="T29" s="11"/>
      <c r="U29" s="12"/>
      <c r="V29" s="10"/>
      <c r="W29" s="10"/>
      <c r="X29" s="10"/>
      <c r="Y29" s="10"/>
      <c r="Z29" s="10"/>
      <c r="AA29" s="10"/>
      <c r="AB29" s="81"/>
      <c r="AC29" s="81"/>
      <c r="AD29" s="81"/>
      <c r="AE29" s="81"/>
      <c r="AF29" s="81"/>
      <c r="AG29" s="81"/>
    </row>
    <row r="30" spans="1:33" ht="45" x14ac:dyDescent="0.25">
      <c r="A30" s="123" t="s">
        <v>935</v>
      </c>
      <c r="B30" s="117"/>
      <c r="C30" s="117"/>
      <c r="D30" s="117"/>
      <c r="E30" s="117"/>
      <c r="F30" s="117"/>
      <c r="G30" s="117"/>
      <c r="H30" s="7" t="s">
        <v>46</v>
      </c>
      <c r="I30" s="118" t="s">
        <v>936</v>
      </c>
      <c r="J30" s="118"/>
      <c r="K30" s="118"/>
      <c r="L30" s="118"/>
      <c r="M30" s="118"/>
      <c r="N30" s="118"/>
      <c r="O30" s="118"/>
      <c r="P30" s="119">
        <v>25000</v>
      </c>
      <c r="Q30" s="120"/>
      <c r="R30" s="117">
        <v>1</v>
      </c>
      <c r="S30" s="117"/>
      <c r="T30" s="117"/>
      <c r="U30" s="117"/>
      <c r="V30" s="117"/>
      <c r="W30" s="117"/>
      <c r="X30" s="117"/>
      <c r="Y30" s="117"/>
      <c r="Z30" s="117"/>
      <c r="AA30" s="117"/>
      <c r="AB30" s="122"/>
      <c r="AC30" s="122"/>
      <c r="AD30" s="122"/>
      <c r="AE30" s="122"/>
      <c r="AF30" s="122"/>
      <c r="AG30" s="122"/>
    </row>
    <row r="31" spans="1:33" ht="60" x14ac:dyDescent="0.25">
      <c r="A31" s="123" t="s">
        <v>933</v>
      </c>
      <c r="B31" s="117"/>
      <c r="C31" s="117"/>
      <c r="D31" s="117"/>
      <c r="E31" s="117"/>
      <c r="F31" s="117"/>
      <c r="G31" s="117"/>
      <c r="H31" s="7" t="s">
        <v>46</v>
      </c>
      <c r="I31" s="118" t="s">
        <v>934</v>
      </c>
      <c r="J31" s="118"/>
      <c r="K31" s="118"/>
      <c r="L31" s="118"/>
      <c r="M31" s="118"/>
      <c r="N31" s="118"/>
      <c r="O31" s="118"/>
      <c r="P31" s="119">
        <v>15000</v>
      </c>
      <c r="Q31" s="120"/>
      <c r="R31" s="117"/>
      <c r="S31" s="117"/>
      <c r="T31" s="117"/>
      <c r="U31" s="117"/>
      <c r="V31" s="117"/>
      <c r="W31" s="117"/>
      <c r="X31" s="117"/>
      <c r="Y31" s="117"/>
      <c r="Z31" s="117"/>
      <c r="AA31" s="117"/>
      <c r="AB31" s="122"/>
      <c r="AC31" s="122"/>
      <c r="AD31" s="122"/>
      <c r="AE31" s="122"/>
      <c r="AF31" s="122"/>
      <c r="AG31" s="122"/>
    </row>
    <row r="32" spans="1:33" ht="60" x14ac:dyDescent="0.25">
      <c r="A32" s="123" t="s">
        <v>937</v>
      </c>
      <c r="B32" s="117"/>
      <c r="C32" s="117"/>
      <c r="D32" s="117"/>
      <c r="E32" s="117"/>
      <c r="F32" s="117"/>
      <c r="G32" s="117"/>
      <c r="H32" s="7" t="s">
        <v>46</v>
      </c>
      <c r="I32" s="118" t="s">
        <v>938</v>
      </c>
      <c r="J32" s="118"/>
      <c r="K32" s="118"/>
      <c r="L32" s="118"/>
      <c r="M32" s="118"/>
      <c r="N32" s="118"/>
      <c r="O32" s="118"/>
      <c r="P32" s="119">
        <v>30000</v>
      </c>
      <c r="Q32" s="120"/>
      <c r="R32" s="117">
        <v>1</v>
      </c>
      <c r="S32" s="117"/>
      <c r="T32" s="117"/>
      <c r="U32" s="117"/>
      <c r="V32" s="117"/>
      <c r="W32" s="117"/>
      <c r="X32" s="117"/>
      <c r="Y32" s="117"/>
      <c r="Z32" s="117"/>
      <c r="AA32" s="117"/>
      <c r="AB32" s="122"/>
      <c r="AC32" s="122"/>
      <c r="AD32" s="122"/>
      <c r="AE32" s="122"/>
      <c r="AF32" s="122"/>
      <c r="AG32" s="122"/>
    </row>
    <row r="33" spans="1:33" ht="30" x14ac:dyDescent="0.25">
      <c r="A33" s="1" t="s">
        <v>84</v>
      </c>
      <c r="B33" s="2">
        <v>41369</v>
      </c>
      <c r="C33" s="2"/>
      <c r="D33" s="3" t="str">
        <f>IF(C33&gt;0,C33-#REF!,"")</f>
        <v/>
      </c>
      <c r="E33" s="4" t="s">
        <v>34</v>
      </c>
      <c r="F33" s="5"/>
      <c r="G33" s="6"/>
      <c r="H33" s="7" t="s">
        <v>46</v>
      </c>
      <c r="I33" s="7" t="s">
        <v>170</v>
      </c>
      <c r="J33" s="13"/>
      <c r="K33" s="13"/>
      <c r="L33" s="13"/>
      <c r="M33" s="13"/>
      <c r="N33" s="13"/>
      <c r="O33" s="13"/>
      <c r="P33" s="9"/>
      <c r="Q33" s="9"/>
      <c r="R33" s="9">
        <v>2321</v>
      </c>
      <c r="S33" s="10" t="s">
        <v>171</v>
      </c>
      <c r="T33" s="11"/>
      <c r="U33" s="12"/>
      <c r="V33" s="10"/>
      <c r="W33" s="10"/>
      <c r="X33" s="10"/>
      <c r="Y33" s="10"/>
      <c r="Z33" s="10"/>
      <c r="AA33" s="10"/>
      <c r="AB33" s="81"/>
      <c r="AC33" s="81"/>
      <c r="AD33" s="81"/>
      <c r="AE33" s="81"/>
      <c r="AF33" s="81"/>
      <c r="AG33" s="81"/>
    </row>
    <row r="34" spans="1:33" ht="30" x14ac:dyDescent="0.25">
      <c r="A34" s="1" t="s">
        <v>84</v>
      </c>
      <c r="B34" s="2">
        <v>41536</v>
      </c>
      <c r="C34" s="2"/>
      <c r="D34" s="3" t="str">
        <f>IF(C34&gt;0,C34-A32,"")</f>
        <v/>
      </c>
      <c r="E34" s="4" t="s">
        <v>34</v>
      </c>
      <c r="F34" s="5"/>
      <c r="G34" s="6"/>
      <c r="H34" s="7" t="s">
        <v>46</v>
      </c>
      <c r="I34" s="7" t="s">
        <v>550</v>
      </c>
      <c r="J34" s="13"/>
      <c r="K34" s="13"/>
      <c r="L34" s="13"/>
      <c r="M34" s="13"/>
      <c r="N34" s="13"/>
      <c r="O34" s="13"/>
      <c r="P34" s="9"/>
      <c r="Q34" s="9"/>
      <c r="R34" s="9">
        <v>4042.48</v>
      </c>
      <c r="S34" s="10" t="s">
        <v>551</v>
      </c>
      <c r="T34" s="11"/>
      <c r="U34" s="12"/>
      <c r="V34" s="10"/>
      <c r="W34" s="10"/>
      <c r="X34" s="10"/>
      <c r="Y34" s="10"/>
      <c r="Z34" s="10"/>
      <c r="AA34" s="10"/>
      <c r="AB34" s="81"/>
      <c r="AC34" s="81"/>
      <c r="AD34" s="81"/>
      <c r="AE34" s="81"/>
      <c r="AF34" s="81"/>
      <c r="AG34" s="81"/>
    </row>
    <row r="35" spans="1:33" ht="30" x14ac:dyDescent="0.25">
      <c r="A35" s="1" t="s">
        <v>84</v>
      </c>
      <c r="B35" s="2">
        <v>41536</v>
      </c>
      <c r="C35" s="2"/>
      <c r="D35" s="3" t="str">
        <f>IF(C35&gt;0,C35-A33,"")</f>
        <v/>
      </c>
      <c r="E35" s="4" t="s">
        <v>34</v>
      </c>
      <c r="F35" s="5"/>
      <c r="G35" s="6"/>
      <c r="H35" s="7" t="s">
        <v>46</v>
      </c>
      <c r="I35" s="7" t="s">
        <v>552</v>
      </c>
      <c r="J35" s="13"/>
      <c r="K35" s="13"/>
      <c r="L35" s="13"/>
      <c r="M35" s="13"/>
      <c r="N35" s="13"/>
      <c r="O35" s="13"/>
      <c r="P35" s="9"/>
      <c r="Q35" s="9"/>
      <c r="R35" s="9">
        <v>4602</v>
      </c>
      <c r="S35" s="10" t="s">
        <v>553</v>
      </c>
      <c r="T35" s="11"/>
      <c r="U35" s="12"/>
      <c r="V35" s="10"/>
      <c r="W35" s="10"/>
      <c r="X35" s="10"/>
      <c r="Y35" s="10"/>
      <c r="Z35" s="10"/>
      <c r="AA35" s="10"/>
      <c r="AB35" s="81"/>
      <c r="AC35" s="81"/>
      <c r="AD35" s="81"/>
      <c r="AE35" s="81"/>
      <c r="AF35" s="81"/>
      <c r="AG35" s="81"/>
    </row>
    <row r="36" spans="1:33" ht="60" x14ac:dyDescent="0.25">
      <c r="A36" s="1" t="s">
        <v>84</v>
      </c>
      <c r="B36" s="2">
        <v>41536</v>
      </c>
      <c r="C36" s="2"/>
      <c r="D36" s="3" t="str">
        <f>IF(C36&gt;0,C36-A34,"")</f>
        <v/>
      </c>
      <c r="E36" s="4" t="s">
        <v>34</v>
      </c>
      <c r="F36" s="5"/>
      <c r="G36" s="6"/>
      <c r="H36" s="7" t="s">
        <v>46</v>
      </c>
      <c r="I36" s="7" t="s">
        <v>554</v>
      </c>
      <c r="J36" s="13"/>
      <c r="K36" s="13"/>
      <c r="L36" s="13"/>
      <c r="M36" s="13"/>
      <c r="N36" s="13"/>
      <c r="O36" s="13"/>
      <c r="P36" s="9"/>
      <c r="Q36" s="9"/>
      <c r="R36" s="9">
        <v>4555</v>
      </c>
      <c r="S36" s="10" t="s">
        <v>555</v>
      </c>
      <c r="T36" s="11"/>
      <c r="U36" s="12"/>
      <c r="V36" s="10"/>
      <c r="W36" s="10"/>
      <c r="X36" s="10"/>
      <c r="Y36" s="10"/>
      <c r="Z36" s="10"/>
      <c r="AA36" s="10"/>
      <c r="AB36" s="81"/>
      <c r="AC36" s="81"/>
      <c r="AD36" s="81"/>
      <c r="AE36" s="81"/>
      <c r="AF36" s="81"/>
      <c r="AG36" s="81"/>
    </row>
    <row r="37" spans="1:33" ht="45" x14ac:dyDescent="0.25">
      <c r="A37" s="1" t="s">
        <v>84</v>
      </c>
      <c r="B37" s="2">
        <v>41536</v>
      </c>
      <c r="C37" s="2"/>
      <c r="D37" s="3" t="str">
        <f>IF(C37&gt;0,C37-A35,"")</f>
        <v/>
      </c>
      <c r="E37" s="4" t="s">
        <v>34</v>
      </c>
      <c r="F37" s="5"/>
      <c r="G37" s="6"/>
      <c r="H37" s="7" t="s">
        <v>46</v>
      </c>
      <c r="I37" s="7" t="s">
        <v>556</v>
      </c>
      <c r="J37" s="13"/>
      <c r="K37" s="13"/>
      <c r="L37" s="13"/>
      <c r="M37" s="13"/>
      <c r="N37" s="13"/>
      <c r="O37" s="13"/>
      <c r="P37" s="9"/>
      <c r="Q37" s="9"/>
      <c r="R37" s="9">
        <v>4718</v>
      </c>
      <c r="S37" s="10" t="s">
        <v>557</v>
      </c>
      <c r="T37" s="11"/>
      <c r="U37" s="12"/>
      <c r="V37" s="10"/>
      <c r="W37" s="10"/>
      <c r="X37" s="10"/>
      <c r="Y37" s="10"/>
      <c r="Z37" s="10"/>
      <c r="AA37" s="10"/>
      <c r="AB37" s="81"/>
      <c r="AC37" s="81"/>
      <c r="AD37" s="81"/>
      <c r="AE37" s="81"/>
      <c r="AF37" s="81"/>
      <c r="AG37" s="81"/>
    </row>
    <row r="38" spans="1:33" ht="30" x14ac:dyDescent="0.25">
      <c r="A38" s="1" t="s">
        <v>84</v>
      </c>
      <c r="B38" s="2">
        <v>41561</v>
      </c>
      <c r="C38" s="2"/>
      <c r="D38" s="3" t="str">
        <f>IF(C38&gt;0,C38-A36,"")</f>
        <v/>
      </c>
      <c r="E38" s="4" t="s">
        <v>34</v>
      </c>
      <c r="F38" s="5"/>
      <c r="G38" s="6"/>
      <c r="H38" s="7" t="s">
        <v>46</v>
      </c>
      <c r="I38" s="7" t="s">
        <v>580</v>
      </c>
      <c r="J38" s="13"/>
      <c r="K38" s="13"/>
      <c r="L38" s="13"/>
      <c r="M38" s="13"/>
      <c r="N38" s="13"/>
      <c r="O38" s="13"/>
      <c r="P38" s="9"/>
      <c r="Q38" s="9"/>
      <c r="R38" s="9">
        <v>4260.152</v>
      </c>
      <c r="S38" s="10" t="s">
        <v>581</v>
      </c>
      <c r="T38" s="11"/>
      <c r="U38" s="12"/>
      <c r="V38" s="10"/>
      <c r="W38" s="10"/>
      <c r="X38" s="10"/>
      <c r="Y38" s="10"/>
      <c r="Z38" s="10"/>
      <c r="AA38" s="10"/>
      <c r="AB38" s="81"/>
      <c r="AC38" s="81"/>
      <c r="AD38" s="81"/>
      <c r="AE38" s="81"/>
      <c r="AF38" s="81"/>
      <c r="AG38" s="81"/>
    </row>
    <row r="39" spans="1:33" ht="45" x14ac:dyDescent="0.25">
      <c r="A39" s="15" t="s">
        <v>311</v>
      </c>
      <c r="B39" s="16">
        <v>41435</v>
      </c>
      <c r="C39" s="16"/>
      <c r="D39" s="3" t="str">
        <f>IF(C39&gt;0,C39-A37,"")</f>
        <v/>
      </c>
      <c r="E39" s="17" t="s">
        <v>101</v>
      </c>
      <c r="F39" s="4"/>
      <c r="G39" s="4"/>
      <c r="H39" s="7" t="s">
        <v>46</v>
      </c>
      <c r="I39" s="7" t="s">
        <v>312</v>
      </c>
      <c r="J39" s="13"/>
      <c r="K39" s="13"/>
      <c r="L39" s="13"/>
      <c r="M39" s="13"/>
      <c r="N39" s="13"/>
      <c r="O39" s="13"/>
      <c r="P39" s="18">
        <v>3000</v>
      </c>
      <c r="Q39" s="18"/>
      <c r="R39" s="18"/>
      <c r="S39" s="19"/>
      <c r="T39" s="20"/>
      <c r="U39" s="21"/>
      <c r="V39" s="19"/>
      <c r="W39" s="19"/>
      <c r="X39" s="19"/>
      <c r="Y39" s="19"/>
      <c r="Z39" s="19"/>
      <c r="AA39" s="19"/>
      <c r="AB39" s="81"/>
      <c r="AC39" s="81"/>
      <c r="AD39" s="81"/>
      <c r="AE39" s="81"/>
      <c r="AF39" s="81"/>
      <c r="AG39" s="81"/>
    </row>
    <row r="40" spans="1:33" ht="90" x14ac:dyDescent="0.25">
      <c r="A40" s="123" t="s">
        <v>931</v>
      </c>
      <c r="B40" s="117"/>
      <c r="C40" s="117"/>
      <c r="D40" s="117"/>
      <c r="E40" s="117"/>
      <c r="F40" s="117"/>
      <c r="G40" s="117"/>
      <c r="H40" s="7" t="s">
        <v>46</v>
      </c>
      <c r="I40" s="118" t="s">
        <v>932</v>
      </c>
      <c r="J40" s="118"/>
      <c r="K40" s="118"/>
      <c r="L40" s="118"/>
      <c r="M40" s="118"/>
      <c r="N40" s="118"/>
      <c r="O40" s="118"/>
      <c r="P40" s="119">
        <v>15000</v>
      </c>
      <c r="Q40" s="120"/>
      <c r="R40" s="117">
        <v>1</v>
      </c>
      <c r="S40" s="117"/>
      <c r="T40" s="117"/>
      <c r="U40" s="117"/>
      <c r="V40" s="117"/>
      <c r="W40" s="117"/>
      <c r="X40" s="117"/>
      <c r="Y40" s="117"/>
      <c r="Z40" s="117"/>
      <c r="AA40" s="117"/>
      <c r="AB40" s="122"/>
      <c r="AC40" s="122"/>
      <c r="AD40" s="122"/>
      <c r="AE40" s="122"/>
      <c r="AF40" s="122"/>
      <c r="AG40" s="122"/>
    </row>
    <row r="41" spans="1:33" ht="45" x14ac:dyDescent="0.25">
      <c r="A41" s="123" t="s">
        <v>927</v>
      </c>
      <c r="B41" s="117"/>
      <c r="C41" s="117"/>
      <c r="D41" s="117"/>
      <c r="E41" s="117"/>
      <c r="F41" s="117"/>
      <c r="G41" s="117"/>
      <c r="H41" s="7" t="s">
        <v>46</v>
      </c>
      <c r="I41" s="118" t="s">
        <v>928</v>
      </c>
      <c r="J41" s="118"/>
      <c r="K41" s="118"/>
      <c r="L41" s="118"/>
      <c r="M41" s="118"/>
      <c r="N41" s="118"/>
      <c r="O41" s="118"/>
      <c r="P41" s="119">
        <v>70000</v>
      </c>
      <c r="Q41" s="120"/>
      <c r="R41" s="117"/>
      <c r="S41" s="117"/>
      <c r="T41" s="117"/>
      <c r="U41" s="117"/>
      <c r="V41" s="117"/>
      <c r="W41" s="117"/>
      <c r="X41" s="117"/>
      <c r="Y41" s="117"/>
      <c r="Z41" s="117"/>
      <c r="AA41" s="117"/>
      <c r="AB41" s="122"/>
      <c r="AC41" s="122"/>
      <c r="AD41" s="122"/>
      <c r="AE41" s="122"/>
      <c r="AF41" s="122"/>
      <c r="AG41" s="122"/>
    </row>
    <row r="42" spans="1:33" ht="30" x14ac:dyDescent="0.25">
      <c r="A42" s="15" t="s">
        <v>311</v>
      </c>
      <c r="B42" s="16">
        <v>41505</v>
      </c>
      <c r="C42" s="16"/>
      <c r="D42" s="3" t="str">
        <f>IF(C42&gt;0,C42-A40,"")</f>
        <v/>
      </c>
      <c r="E42" s="4" t="s">
        <v>458</v>
      </c>
      <c r="F42" s="4"/>
      <c r="G42" s="4"/>
      <c r="H42" s="7" t="s">
        <v>46</v>
      </c>
      <c r="I42" s="7" t="s">
        <v>462</v>
      </c>
      <c r="J42" s="13"/>
      <c r="K42" s="13"/>
      <c r="L42" s="13"/>
      <c r="M42" s="13"/>
      <c r="N42" s="13"/>
      <c r="O42" s="13"/>
      <c r="P42" s="18"/>
      <c r="Q42" s="18"/>
      <c r="R42" s="18"/>
      <c r="S42" s="19"/>
      <c r="T42" s="20" t="s">
        <v>463</v>
      </c>
      <c r="U42" s="21">
        <v>2007</v>
      </c>
      <c r="V42" s="19"/>
      <c r="W42" s="19"/>
      <c r="X42" s="19"/>
      <c r="Y42" s="19"/>
      <c r="Z42" s="19"/>
      <c r="AA42" s="19"/>
      <c r="AB42" s="81"/>
      <c r="AC42" s="81"/>
      <c r="AD42" s="81"/>
      <c r="AE42" s="81"/>
      <c r="AF42" s="81"/>
      <c r="AG42" s="81"/>
    </row>
    <row r="43" spans="1:33" ht="75" x14ac:dyDescent="0.25">
      <c r="A43" s="1" t="s">
        <v>119</v>
      </c>
      <c r="B43" s="2">
        <v>41340</v>
      </c>
      <c r="C43" s="2"/>
      <c r="D43" s="3" t="str">
        <f>IF(C43&gt;0,C43-A41,"")</f>
        <v/>
      </c>
      <c r="E43" s="4" t="s">
        <v>120</v>
      </c>
      <c r="F43" s="5"/>
      <c r="G43" s="6"/>
      <c r="H43" s="7" t="s">
        <v>46</v>
      </c>
      <c r="I43" s="7" t="s">
        <v>121</v>
      </c>
      <c r="J43" s="13"/>
      <c r="K43" s="13"/>
      <c r="L43" s="13"/>
      <c r="M43" s="13"/>
      <c r="N43" s="13"/>
      <c r="O43" s="13"/>
      <c r="P43" s="9"/>
      <c r="Q43" s="9"/>
      <c r="R43" s="9">
        <v>2487</v>
      </c>
      <c r="S43" s="10" t="s">
        <v>122</v>
      </c>
      <c r="T43" s="11"/>
      <c r="U43" s="12"/>
      <c r="V43" s="10"/>
      <c r="W43" s="10"/>
      <c r="X43" s="10"/>
      <c r="Y43" s="10"/>
      <c r="Z43" s="10"/>
      <c r="AA43" s="10"/>
      <c r="AB43" s="81"/>
      <c r="AC43" s="81"/>
      <c r="AD43" s="81"/>
      <c r="AE43" s="81"/>
      <c r="AF43" s="81"/>
      <c r="AG43" s="81"/>
    </row>
    <row r="44" spans="1:33" ht="60" x14ac:dyDescent="0.25">
      <c r="A44" s="123" t="s">
        <v>311</v>
      </c>
      <c r="B44" s="117"/>
      <c r="C44" s="117"/>
      <c r="D44" s="117"/>
      <c r="E44" s="117"/>
      <c r="F44" s="117"/>
      <c r="G44" s="117"/>
      <c r="H44" s="7" t="s">
        <v>46</v>
      </c>
      <c r="I44" s="118" t="s">
        <v>926</v>
      </c>
      <c r="J44" s="118"/>
      <c r="K44" s="118"/>
      <c r="L44" s="118"/>
      <c r="M44" s="118"/>
      <c r="N44" s="118"/>
      <c r="O44" s="118"/>
      <c r="P44" s="119">
        <v>23000</v>
      </c>
      <c r="Q44" s="120"/>
      <c r="R44" s="117"/>
      <c r="S44" s="117"/>
      <c r="T44" s="117"/>
      <c r="U44" s="117"/>
      <c r="V44" s="117"/>
      <c r="W44" s="117"/>
      <c r="X44" s="117"/>
      <c r="Y44" s="117"/>
      <c r="Z44" s="117"/>
      <c r="AA44" s="117"/>
      <c r="AB44" s="122"/>
      <c r="AC44" s="122"/>
      <c r="AD44" s="122"/>
      <c r="AE44" s="122"/>
      <c r="AF44" s="122"/>
      <c r="AG44" s="122"/>
    </row>
    <row r="45" spans="1:33" ht="75" x14ac:dyDescent="0.25">
      <c r="A45" s="1" t="s">
        <v>119</v>
      </c>
      <c r="B45" s="2">
        <v>41340</v>
      </c>
      <c r="C45" s="2"/>
      <c r="D45" s="3" t="str">
        <f>IF(C45&gt;0,C45-A43,"")</f>
        <v/>
      </c>
      <c r="E45" s="4" t="s">
        <v>58</v>
      </c>
      <c r="F45" s="5"/>
      <c r="G45" s="6"/>
      <c r="H45" s="7" t="s">
        <v>46</v>
      </c>
      <c r="I45" s="7" t="s">
        <v>123</v>
      </c>
      <c r="J45" s="13"/>
      <c r="K45" s="13"/>
      <c r="L45" s="13"/>
      <c r="M45" s="13"/>
      <c r="N45" s="13"/>
      <c r="O45" s="13"/>
      <c r="P45" s="9"/>
      <c r="Q45" s="9"/>
      <c r="R45" s="9">
        <v>3588</v>
      </c>
      <c r="S45" s="10" t="s">
        <v>124</v>
      </c>
      <c r="T45" s="11"/>
      <c r="U45" s="12"/>
      <c r="V45" s="10"/>
      <c r="W45" s="10"/>
      <c r="X45" s="10"/>
      <c r="Y45" s="10"/>
      <c r="Z45" s="10"/>
      <c r="AA45" s="10"/>
      <c r="AB45" s="81"/>
      <c r="AC45" s="81"/>
      <c r="AD45" s="81"/>
      <c r="AE45" s="81"/>
      <c r="AF45" s="81"/>
      <c r="AG45" s="81"/>
    </row>
    <row r="46" spans="1:33" ht="30" x14ac:dyDescent="0.25">
      <c r="A46" s="15" t="s">
        <v>111</v>
      </c>
      <c r="B46" s="16">
        <v>41340</v>
      </c>
      <c r="C46" s="16"/>
      <c r="D46" s="3" t="str">
        <f>IF(C46&gt;0,C46-A44,"")</f>
        <v/>
      </c>
      <c r="E46" s="17" t="s">
        <v>101</v>
      </c>
      <c r="F46" s="4"/>
      <c r="G46" s="4"/>
      <c r="H46" s="7" t="s">
        <v>46</v>
      </c>
      <c r="I46" s="7" t="s">
        <v>112</v>
      </c>
      <c r="J46" s="13"/>
      <c r="K46" s="13"/>
      <c r="L46" s="13"/>
      <c r="M46" s="13"/>
      <c r="N46" s="13"/>
      <c r="O46" s="13"/>
      <c r="P46" s="18">
        <v>50000</v>
      </c>
      <c r="Q46" s="18"/>
      <c r="R46" s="18"/>
      <c r="S46" s="19"/>
      <c r="T46" s="20"/>
      <c r="U46" s="21"/>
      <c r="V46" s="19"/>
      <c r="W46" s="19"/>
      <c r="X46" s="19"/>
      <c r="Y46" s="19"/>
      <c r="Z46" s="19"/>
      <c r="AA46" s="19"/>
      <c r="AB46" s="81"/>
      <c r="AC46" s="81"/>
      <c r="AD46" s="81"/>
      <c r="AE46" s="81"/>
      <c r="AF46" s="81"/>
      <c r="AG46" s="81"/>
    </row>
    <row r="47" spans="1:33" ht="60" x14ac:dyDescent="0.25">
      <c r="A47" s="123" t="s">
        <v>119</v>
      </c>
      <c r="B47" s="117"/>
      <c r="C47" s="117"/>
      <c r="D47" s="117"/>
      <c r="E47" s="117"/>
      <c r="F47" s="117"/>
      <c r="G47" s="117"/>
      <c r="H47" s="7" t="s">
        <v>46</v>
      </c>
      <c r="I47" s="118" t="s">
        <v>925</v>
      </c>
      <c r="J47" s="118"/>
      <c r="K47" s="118"/>
      <c r="L47" s="118"/>
      <c r="M47" s="118"/>
      <c r="N47" s="118"/>
      <c r="O47" s="118"/>
      <c r="P47" s="119">
        <v>30000</v>
      </c>
      <c r="Q47" s="120"/>
      <c r="R47" s="117"/>
      <c r="S47" s="117"/>
      <c r="T47" s="117"/>
      <c r="U47" s="117"/>
      <c r="V47" s="117"/>
      <c r="W47" s="117"/>
      <c r="X47" s="117"/>
      <c r="Y47" s="117"/>
      <c r="Z47" s="117"/>
      <c r="AA47" s="117"/>
      <c r="AB47" s="122"/>
      <c r="AC47" s="122"/>
      <c r="AD47" s="122"/>
      <c r="AE47" s="122"/>
      <c r="AF47" s="122"/>
      <c r="AG47" s="122"/>
    </row>
    <row r="48" spans="1:33" ht="38.25" x14ac:dyDescent="0.25">
      <c r="A48" s="30" t="s">
        <v>111</v>
      </c>
      <c r="B48" s="31">
        <v>41430</v>
      </c>
      <c r="C48" s="31"/>
      <c r="D48" s="3" t="str">
        <f>IF(C48&gt;0,C48-A46,"")</f>
        <v/>
      </c>
      <c r="E48" s="32" t="s">
        <v>217</v>
      </c>
      <c r="F48" s="33"/>
      <c r="G48" s="34">
        <v>2761</v>
      </c>
      <c r="H48" s="7" t="s">
        <v>46</v>
      </c>
      <c r="I48" s="35" t="s">
        <v>293</v>
      </c>
      <c r="J48" s="13"/>
      <c r="K48" s="13"/>
      <c r="L48" s="13"/>
      <c r="M48" s="13"/>
      <c r="N48" s="13"/>
      <c r="O48" s="13"/>
      <c r="P48" s="9"/>
      <c r="Q48" s="9"/>
      <c r="R48" s="9"/>
      <c r="S48" s="10"/>
      <c r="T48" s="11"/>
      <c r="U48" s="12"/>
      <c r="V48" s="10"/>
      <c r="W48" s="10"/>
      <c r="X48" s="10"/>
      <c r="Y48" s="10"/>
      <c r="Z48" s="10"/>
      <c r="AA48" s="10"/>
      <c r="AB48" s="81"/>
      <c r="AC48" s="81"/>
      <c r="AD48" s="81"/>
      <c r="AE48" s="81"/>
      <c r="AF48" s="81"/>
      <c r="AG48" s="81"/>
    </row>
    <row r="49" spans="1:33" ht="38.25" x14ac:dyDescent="0.25">
      <c r="A49" s="30" t="s">
        <v>111</v>
      </c>
      <c r="B49" s="31">
        <v>41430</v>
      </c>
      <c r="C49" s="31"/>
      <c r="D49" s="3" t="str">
        <f>IF(C49&gt;0,C49-A47,"")</f>
        <v/>
      </c>
      <c r="E49" s="32" t="s">
        <v>217</v>
      </c>
      <c r="F49" s="33"/>
      <c r="G49" s="34">
        <v>2762</v>
      </c>
      <c r="H49" s="7" t="s">
        <v>46</v>
      </c>
      <c r="I49" s="35" t="s">
        <v>294</v>
      </c>
      <c r="J49" s="13"/>
      <c r="K49" s="13"/>
      <c r="L49" s="13"/>
      <c r="M49" s="13"/>
      <c r="N49" s="13"/>
      <c r="O49" s="13"/>
      <c r="P49" s="9"/>
      <c r="Q49" s="9"/>
      <c r="R49" s="9"/>
      <c r="S49" s="10"/>
      <c r="T49" s="11"/>
      <c r="U49" s="12"/>
      <c r="V49" s="10"/>
      <c r="W49" s="10"/>
      <c r="X49" s="10"/>
      <c r="Y49" s="10"/>
      <c r="Z49" s="10"/>
      <c r="AA49" s="10"/>
      <c r="AB49" s="81"/>
      <c r="AC49" s="81"/>
      <c r="AD49" s="81"/>
      <c r="AE49" s="81"/>
      <c r="AF49" s="81"/>
      <c r="AG49" s="81"/>
    </row>
    <row r="50" spans="1:33" ht="30" x14ac:dyDescent="0.25">
      <c r="A50" s="30" t="s">
        <v>111</v>
      </c>
      <c r="B50" s="31">
        <v>41471</v>
      </c>
      <c r="C50" s="31"/>
      <c r="D50" s="3" t="str">
        <f>IF(C50&gt;0,C50-A48,"")</f>
        <v/>
      </c>
      <c r="E50" s="32" t="s">
        <v>217</v>
      </c>
      <c r="F50" s="33"/>
      <c r="G50" s="34">
        <v>3801</v>
      </c>
      <c r="H50" s="7" t="s">
        <v>46</v>
      </c>
      <c r="I50" s="35" t="s">
        <v>401</v>
      </c>
      <c r="J50" s="13"/>
      <c r="K50" s="13"/>
      <c r="L50" s="13"/>
      <c r="M50" s="13"/>
      <c r="N50" s="13"/>
      <c r="O50" s="13"/>
      <c r="P50" s="9"/>
      <c r="Q50" s="9"/>
      <c r="R50" s="9"/>
      <c r="S50" s="10"/>
      <c r="T50" s="11"/>
      <c r="U50" s="12"/>
      <c r="V50" s="10"/>
      <c r="W50" s="10"/>
      <c r="X50" s="10"/>
      <c r="Y50" s="10"/>
      <c r="Z50" s="10"/>
      <c r="AA50" s="10"/>
      <c r="AB50" s="81"/>
      <c r="AC50" s="81"/>
      <c r="AD50" s="81"/>
      <c r="AE50" s="81"/>
      <c r="AF50" s="81"/>
      <c r="AG50" s="81"/>
    </row>
    <row r="51" spans="1:33" ht="30" x14ac:dyDescent="0.25">
      <c r="A51" s="1" t="s">
        <v>111</v>
      </c>
      <c r="B51" s="59"/>
      <c r="C51" s="59"/>
      <c r="D51" s="3" t="str">
        <f>IF(C51&gt;0,C51-A49,"")</f>
        <v/>
      </c>
      <c r="E51" s="4"/>
      <c r="F51" s="6" t="s">
        <v>28</v>
      </c>
      <c r="G51" s="6"/>
      <c r="H51" s="7" t="s">
        <v>46</v>
      </c>
      <c r="I51" s="7" t="s">
        <v>697</v>
      </c>
      <c r="J51" s="13"/>
      <c r="K51" s="13"/>
      <c r="L51" s="13"/>
      <c r="M51" s="13"/>
      <c r="N51" s="13"/>
      <c r="O51" s="13"/>
      <c r="P51" s="28">
        <v>135000</v>
      </c>
      <c r="Q51" s="28">
        <f>P51/1.196</f>
        <v>112876.25418060202</v>
      </c>
      <c r="R51" s="28">
        <v>119000</v>
      </c>
      <c r="S51" s="10" t="s">
        <v>698</v>
      </c>
      <c r="T51" s="11" t="s">
        <v>364</v>
      </c>
      <c r="U51" s="12">
        <v>2160</v>
      </c>
      <c r="V51" s="14">
        <v>41473</v>
      </c>
      <c r="W51" s="10"/>
      <c r="X51" s="10" t="s">
        <v>364</v>
      </c>
      <c r="Y51" s="10"/>
      <c r="Z51" s="10"/>
      <c r="AA51" s="10"/>
      <c r="AB51" s="81"/>
      <c r="AC51" s="81"/>
      <c r="AD51" s="81"/>
      <c r="AE51" s="81"/>
      <c r="AF51" s="81"/>
      <c r="AG51" s="81"/>
    </row>
    <row r="52" spans="1:33" ht="60" x14ac:dyDescent="0.25">
      <c r="A52" s="1" t="s">
        <v>111</v>
      </c>
      <c r="B52" s="2"/>
      <c r="C52" s="2"/>
      <c r="D52" s="3" t="str">
        <f>IF(C52&gt;0,C52-A50,"")</f>
        <v/>
      </c>
      <c r="E52" s="4" t="s">
        <v>120</v>
      </c>
      <c r="F52" s="5"/>
      <c r="G52" s="6"/>
      <c r="H52" s="7" t="s">
        <v>46</v>
      </c>
      <c r="I52" s="7" t="s">
        <v>699</v>
      </c>
      <c r="J52" s="13"/>
      <c r="K52" s="13"/>
      <c r="L52" s="13"/>
      <c r="M52" s="13"/>
      <c r="N52" s="13"/>
      <c r="O52" s="13"/>
      <c r="P52" s="9"/>
      <c r="Q52" s="9"/>
      <c r="R52" s="9">
        <v>2583</v>
      </c>
      <c r="S52" s="10" t="s">
        <v>698</v>
      </c>
      <c r="T52" s="11"/>
      <c r="U52" s="12"/>
      <c r="V52" s="10"/>
      <c r="W52" s="10"/>
      <c r="X52" s="10"/>
      <c r="Y52" s="10"/>
      <c r="Z52" s="10"/>
      <c r="AA52" s="10"/>
      <c r="AB52" s="81"/>
      <c r="AC52" s="81"/>
      <c r="AD52" s="81"/>
      <c r="AE52" s="81"/>
      <c r="AF52" s="81"/>
      <c r="AG52" s="81"/>
    </row>
    <row r="53" spans="1:33" ht="60" x14ac:dyDescent="0.25">
      <c r="A53" s="1" t="s">
        <v>111</v>
      </c>
      <c r="B53" s="2"/>
      <c r="C53" s="2"/>
      <c r="D53" s="3" t="str">
        <f>IF(C53&gt;0,C53-A51,"")</f>
        <v/>
      </c>
      <c r="E53" s="4" t="s">
        <v>58</v>
      </c>
      <c r="F53" s="5"/>
      <c r="G53" s="6"/>
      <c r="H53" s="7" t="s">
        <v>46</v>
      </c>
      <c r="I53" s="7" t="s">
        <v>700</v>
      </c>
      <c r="J53" s="13"/>
      <c r="K53" s="13"/>
      <c r="L53" s="13"/>
      <c r="M53" s="13"/>
      <c r="N53" s="13"/>
      <c r="O53" s="13"/>
      <c r="P53" s="9"/>
      <c r="Q53" s="9"/>
      <c r="R53" s="9">
        <v>3922</v>
      </c>
      <c r="S53" s="10" t="s">
        <v>701</v>
      </c>
      <c r="T53" s="11"/>
      <c r="U53" s="12"/>
      <c r="V53" s="10"/>
      <c r="W53" s="10"/>
      <c r="X53" s="10"/>
      <c r="Y53" s="10"/>
      <c r="Z53" s="10"/>
      <c r="AA53" s="10"/>
      <c r="AB53" s="81"/>
      <c r="AC53" s="81"/>
      <c r="AD53" s="81"/>
      <c r="AE53" s="81"/>
      <c r="AF53" s="81"/>
      <c r="AG53" s="81"/>
    </row>
    <row r="54" spans="1:33" ht="150" x14ac:dyDescent="0.25">
      <c r="A54" s="1" t="s">
        <v>702</v>
      </c>
      <c r="B54" s="59"/>
      <c r="C54" s="59"/>
      <c r="D54" s="3" t="str">
        <f>IF(C54&gt;0,C54-A52,"")</f>
        <v/>
      </c>
      <c r="E54" s="4"/>
      <c r="F54" s="6" t="s">
        <v>28</v>
      </c>
      <c r="G54" s="6">
        <v>2762</v>
      </c>
      <c r="H54" s="7" t="s">
        <v>46</v>
      </c>
      <c r="I54" s="7" t="s">
        <v>703</v>
      </c>
      <c r="J54" s="13"/>
      <c r="K54" s="13"/>
      <c r="L54" s="13"/>
      <c r="M54" s="13"/>
      <c r="N54" s="13"/>
      <c r="O54" s="13"/>
      <c r="P54" s="28">
        <v>135000</v>
      </c>
      <c r="Q54" s="28">
        <f>P54/1.196</f>
        <v>112876.25418060202</v>
      </c>
      <c r="R54" s="28">
        <v>119000</v>
      </c>
      <c r="S54" s="10" t="s">
        <v>701</v>
      </c>
      <c r="T54" s="11" t="s">
        <v>704</v>
      </c>
      <c r="U54" s="12">
        <v>9460</v>
      </c>
      <c r="V54" s="14">
        <v>41473</v>
      </c>
      <c r="W54" s="10" t="s">
        <v>704</v>
      </c>
      <c r="X54" s="10"/>
      <c r="Y54" s="10"/>
      <c r="Z54" s="10"/>
      <c r="AA54" s="10"/>
      <c r="AB54" s="81"/>
      <c r="AC54" s="81"/>
      <c r="AD54" s="81"/>
      <c r="AE54" s="81"/>
      <c r="AF54" s="81"/>
      <c r="AG54" s="81"/>
    </row>
    <row r="55" spans="1:33" ht="45" x14ac:dyDescent="0.25">
      <c r="A55" s="123" t="s">
        <v>111</v>
      </c>
      <c r="B55" s="117"/>
      <c r="C55" s="117"/>
      <c r="D55" s="117"/>
      <c r="E55" s="117"/>
      <c r="F55" s="117"/>
      <c r="G55" s="117"/>
      <c r="H55" s="7" t="s">
        <v>46</v>
      </c>
      <c r="I55" s="118" t="s">
        <v>924</v>
      </c>
      <c r="J55" s="118"/>
      <c r="K55" s="118"/>
      <c r="L55" s="118"/>
      <c r="M55" s="118"/>
      <c r="N55" s="118"/>
      <c r="O55" s="118"/>
      <c r="P55" s="119">
        <v>50000</v>
      </c>
      <c r="Q55" s="120"/>
      <c r="R55" s="117"/>
      <c r="S55" s="117"/>
      <c r="T55" s="117"/>
      <c r="U55" s="117"/>
      <c r="V55" s="117"/>
      <c r="W55" s="117"/>
      <c r="X55" s="117"/>
      <c r="Y55" s="117"/>
      <c r="Z55" s="117"/>
      <c r="AA55" s="117"/>
      <c r="AB55" s="122"/>
      <c r="AC55" s="122"/>
      <c r="AD55" s="122"/>
      <c r="AE55" s="122"/>
      <c r="AF55" s="122"/>
      <c r="AG55" s="122"/>
    </row>
    <row r="56" spans="1:33" ht="90" x14ac:dyDescent="0.25">
      <c r="A56" s="15" t="s">
        <v>117</v>
      </c>
      <c r="B56" s="16">
        <v>41340</v>
      </c>
      <c r="C56" s="16"/>
      <c r="D56" s="3" t="str">
        <f>IF(C56&gt;0,C56-A54,"")</f>
        <v/>
      </c>
      <c r="E56" s="17" t="s">
        <v>101</v>
      </c>
      <c r="F56" s="4"/>
      <c r="G56" s="4"/>
      <c r="H56" s="7" t="s">
        <v>46</v>
      </c>
      <c r="I56" s="7" t="s">
        <v>118</v>
      </c>
      <c r="J56" s="13"/>
      <c r="K56" s="13"/>
      <c r="L56" s="13"/>
      <c r="M56" s="13"/>
      <c r="N56" s="13"/>
      <c r="O56" s="13"/>
      <c r="P56" s="18">
        <v>50000</v>
      </c>
      <c r="Q56" s="18"/>
      <c r="R56" s="18"/>
      <c r="S56" s="19"/>
      <c r="T56" s="20"/>
      <c r="U56" s="21"/>
      <c r="V56" s="19"/>
      <c r="W56" s="19"/>
      <c r="X56" s="19"/>
      <c r="Y56" s="19"/>
      <c r="Z56" s="19"/>
      <c r="AA56" s="19"/>
      <c r="AB56" s="81"/>
      <c r="AC56" s="81"/>
      <c r="AD56" s="81"/>
      <c r="AE56" s="81"/>
      <c r="AF56" s="81"/>
      <c r="AG56" s="81"/>
    </row>
    <row r="57" spans="1:33" ht="75" x14ac:dyDescent="0.25">
      <c r="A57" s="1" t="s">
        <v>117</v>
      </c>
      <c r="B57" s="59"/>
      <c r="C57" s="59"/>
      <c r="D57" s="3" t="str">
        <f>IF(C57&gt;0,C57-A55,"")</f>
        <v/>
      </c>
      <c r="E57" s="4"/>
      <c r="F57" s="6" t="s">
        <v>28</v>
      </c>
      <c r="G57" s="6">
        <v>2761</v>
      </c>
      <c r="H57" s="7" t="s">
        <v>46</v>
      </c>
      <c r="I57" s="7" t="s">
        <v>705</v>
      </c>
      <c r="J57" s="13"/>
      <c r="K57" s="13"/>
      <c r="L57" s="13"/>
      <c r="M57" s="13"/>
      <c r="N57" s="13"/>
      <c r="O57" s="13"/>
      <c r="P57" s="28">
        <v>135000</v>
      </c>
      <c r="Q57" s="28">
        <f>P57/1.196</f>
        <v>112876.25418060202</v>
      </c>
      <c r="R57" s="28">
        <v>119000</v>
      </c>
      <c r="S57" s="10" t="s">
        <v>698</v>
      </c>
      <c r="T57" s="11" t="s">
        <v>364</v>
      </c>
      <c r="U57" s="12">
        <v>2160</v>
      </c>
      <c r="V57" s="14">
        <v>41473</v>
      </c>
      <c r="W57" s="10"/>
      <c r="X57" s="10" t="s">
        <v>364</v>
      </c>
      <c r="Y57" s="10"/>
      <c r="Z57" s="10"/>
      <c r="AA57" s="10"/>
      <c r="AB57" s="81"/>
      <c r="AC57" s="81"/>
      <c r="AD57" s="81"/>
      <c r="AE57" s="81"/>
      <c r="AF57" s="81"/>
      <c r="AG57" s="81"/>
    </row>
    <row r="58" spans="1:33" ht="90" x14ac:dyDescent="0.25">
      <c r="A58" s="1" t="s">
        <v>117</v>
      </c>
      <c r="B58" s="2"/>
      <c r="C58" s="2"/>
      <c r="D58" s="3" t="str">
        <f>IF(C58&gt;0,C58-A56,"")</f>
        <v/>
      </c>
      <c r="E58" s="4" t="s">
        <v>120</v>
      </c>
      <c r="F58" s="5"/>
      <c r="G58" s="6"/>
      <c r="H58" s="7" t="s">
        <v>46</v>
      </c>
      <c r="I58" s="7" t="s">
        <v>706</v>
      </c>
      <c r="J58" s="13"/>
      <c r="K58" s="13"/>
      <c r="L58" s="13"/>
      <c r="M58" s="13"/>
      <c r="N58" s="13"/>
      <c r="O58" s="13"/>
      <c r="P58" s="9"/>
      <c r="Q58" s="9"/>
      <c r="R58" s="9">
        <v>2583</v>
      </c>
      <c r="S58" s="10" t="s">
        <v>698</v>
      </c>
      <c r="T58" s="11"/>
      <c r="U58" s="12"/>
      <c r="V58" s="10"/>
      <c r="W58" s="10"/>
      <c r="X58" s="10"/>
      <c r="Y58" s="10"/>
      <c r="Z58" s="10"/>
      <c r="AA58" s="10"/>
      <c r="AB58" s="81"/>
      <c r="AC58" s="81"/>
      <c r="AD58" s="81"/>
      <c r="AE58" s="81"/>
      <c r="AF58" s="81"/>
      <c r="AG58" s="81"/>
    </row>
    <row r="59" spans="1:33" ht="75" x14ac:dyDescent="0.25">
      <c r="A59" s="1" t="s">
        <v>117</v>
      </c>
      <c r="B59" s="2"/>
      <c r="C59" s="2"/>
      <c r="D59" s="3" t="str">
        <f>IF(C59&gt;0,C59-A57,"")</f>
        <v/>
      </c>
      <c r="E59" s="4" t="s">
        <v>58</v>
      </c>
      <c r="F59" s="5"/>
      <c r="G59" s="6"/>
      <c r="H59" s="7" t="s">
        <v>46</v>
      </c>
      <c r="I59" s="7" t="s">
        <v>707</v>
      </c>
      <c r="J59" s="13"/>
      <c r="K59" s="13"/>
      <c r="L59" s="13"/>
      <c r="M59" s="13"/>
      <c r="N59" s="13"/>
      <c r="O59" s="13"/>
      <c r="P59" s="9"/>
      <c r="Q59" s="9"/>
      <c r="R59" s="9">
        <v>4425.2</v>
      </c>
      <c r="S59" s="10" t="s">
        <v>701</v>
      </c>
      <c r="T59" s="11"/>
      <c r="U59" s="12"/>
      <c r="V59" s="10"/>
      <c r="W59" s="10"/>
      <c r="X59" s="10"/>
      <c r="Y59" s="10"/>
      <c r="Z59" s="10"/>
      <c r="AA59" s="10"/>
      <c r="AB59" s="81"/>
      <c r="AC59" s="81"/>
      <c r="AD59" s="81"/>
      <c r="AE59" s="81"/>
      <c r="AF59" s="81"/>
      <c r="AG59" s="81"/>
    </row>
    <row r="60" spans="1:33" ht="45" x14ac:dyDescent="0.25">
      <c r="A60" s="15" t="s">
        <v>113</v>
      </c>
      <c r="B60" s="16">
        <v>41340</v>
      </c>
      <c r="C60" s="16"/>
      <c r="D60" s="3" t="str">
        <f>IF(C60&gt;0,C60-A58,"")</f>
        <v/>
      </c>
      <c r="E60" s="17" t="s">
        <v>101</v>
      </c>
      <c r="F60" s="4"/>
      <c r="G60" s="4"/>
      <c r="H60" s="7" t="s">
        <v>46</v>
      </c>
      <c r="I60" s="7" t="s">
        <v>114</v>
      </c>
      <c r="J60" s="13"/>
      <c r="K60" s="13"/>
      <c r="L60" s="13"/>
      <c r="M60" s="13"/>
      <c r="N60" s="13"/>
      <c r="O60" s="13"/>
      <c r="P60" s="18">
        <v>5000</v>
      </c>
      <c r="Q60" s="18"/>
      <c r="R60" s="18"/>
      <c r="S60" s="19"/>
      <c r="T60" s="20"/>
      <c r="U60" s="21"/>
      <c r="V60" s="19"/>
      <c r="W60" s="19"/>
      <c r="X60" s="19"/>
      <c r="Y60" s="19"/>
      <c r="Z60" s="19"/>
      <c r="AA60" s="19"/>
      <c r="AB60" s="81"/>
      <c r="AC60" s="81"/>
      <c r="AD60" s="81"/>
      <c r="AE60" s="81"/>
      <c r="AF60" s="81"/>
      <c r="AG60" s="81"/>
    </row>
    <row r="61" spans="1:33" ht="90" x14ac:dyDescent="0.25">
      <c r="A61" s="123" t="s">
        <v>117</v>
      </c>
      <c r="B61" s="117"/>
      <c r="C61" s="117"/>
      <c r="D61" s="117"/>
      <c r="E61" s="117"/>
      <c r="F61" s="117"/>
      <c r="G61" s="117"/>
      <c r="H61" s="7" t="s">
        <v>46</v>
      </c>
      <c r="I61" s="118" t="s">
        <v>921</v>
      </c>
      <c r="J61" s="118"/>
      <c r="K61" s="118"/>
      <c r="L61" s="118"/>
      <c r="M61" s="118"/>
      <c r="N61" s="118"/>
      <c r="O61" s="118"/>
      <c r="P61" s="119">
        <v>50000</v>
      </c>
      <c r="Q61" s="120"/>
      <c r="R61" s="117"/>
      <c r="S61" s="117"/>
      <c r="T61" s="117"/>
      <c r="U61" s="117"/>
      <c r="V61" s="117"/>
      <c r="W61" s="117"/>
      <c r="X61" s="117"/>
      <c r="Y61" s="117"/>
      <c r="Z61" s="117"/>
      <c r="AA61" s="117"/>
      <c r="AB61" s="122"/>
      <c r="AC61" s="122"/>
      <c r="AD61" s="122"/>
      <c r="AE61" s="122"/>
      <c r="AF61" s="122"/>
      <c r="AG61" s="122"/>
    </row>
    <row r="62" spans="1:33" ht="30" x14ac:dyDescent="0.25">
      <c r="A62" s="1" t="s">
        <v>113</v>
      </c>
      <c r="B62" s="59"/>
      <c r="C62" s="59"/>
      <c r="D62" s="3" t="str">
        <f>IF(C62&gt;0,C62-A60,"")</f>
        <v/>
      </c>
      <c r="E62" s="4"/>
      <c r="F62" s="6" t="s">
        <v>28</v>
      </c>
      <c r="G62" s="6"/>
      <c r="H62" s="7" t="s">
        <v>46</v>
      </c>
      <c r="I62" s="7" t="s">
        <v>708</v>
      </c>
      <c r="J62" s="8"/>
      <c r="K62" s="8"/>
      <c r="L62" s="8"/>
      <c r="M62" s="8"/>
      <c r="N62" s="8"/>
      <c r="O62" s="8"/>
      <c r="P62" s="28">
        <v>20000</v>
      </c>
      <c r="Q62" s="28">
        <f>P62/1.196</f>
        <v>16722.408026755853</v>
      </c>
      <c r="R62" s="28"/>
      <c r="S62" s="10" t="s">
        <v>48</v>
      </c>
      <c r="T62" s="11" t="s">
        <v>463</v>
      </c>
      <c r="U62" s="12">
        <v>12260</v>
      </c>
      <c r="V62" s="10"/>
      <c r="W62" s="10"/>
      <c r="X62" s="10"/>
      <c r="Y62" s="10"/>
      <c r="Z62" s="10"/>
      <c r="AA62" s="10" t="s">
        <v>709</v>
      </c>
      <c r="AB62" s="81"/>
      <c r="AC62" s="81"/>
      <c r="AD62" s="81"/>
      <c r="AE62" s="81"/>
      <c r="AF62" s="81"/>
      <c r="AG62" s="81"/>
    </row>
    <row r="63" spans="1:33" ht="45" x14ac:dyDescent="0.25">
      <c r="A63" s="1" t="s">
        <v>113</v>
      </c>
      <c r="B63" s="59"/>
      <c r="C63" s="59"/>
      <c r="D63" s="3" t="str">
        <f>IF(C63&gt;0,C63-A61,"")</f>
        <v/>
      </c>
      <c r="E63" s="4"/>
      <c r="F63" s="5" t="s">
        <v>28</v>
      </c>
      <c r="G63" s="6">
        <v>2859</v>
      </c>
      <c r="H63" s="7" t="s">
        <v>46</v>
      </c>
      <c r="I63" s="7" t="s">
        <v>710</v>
      </c>
      <c r="J63" s="13"/>
      <c r="K63" s="13"/>
      <c r="L63" s="13"/>
      <c r="M63" s="13"/>
      <c r="N63" s="13"/>
      <c r="O63" s="13"/>
      <c r="P63" s="28">
        <v>30000</v>
      </c>
      <c r="Q63" s="28">
        <f>P63/1.196</f>
        <v>25083.612040133779</v>
      </c>
      <c r="R63" s="28">
        <v>25000</v>
      </c>
      <c r="S63" s="10" t="s">
        <v>711</v>
      </c>
      <c r="T63" s="11" t="s">
        <v>379</v>
      </c>
      <c r="U63" s="12">
        <v>1600</v>
      </c>
      <c r="V63" s="14">
        <v>41473</v>
      </c>
      <c r="W63" s="10" t="s">
        <v>379</v>
      </c>
      <c r="X63" s="10"/>
      <c r="Y63" s="10"/>
      <c r="Z63" s="10"/>
      <c r="AA63" s="10"/>
      <c r="AB63" s="81"/>
      <c r="AC63" s="81"/>
      <c r="AD63" s="81"/>
      <c r="AE63" s="81"/>
      <c r="AF63" s="81"/>
      <c r="AG63" s="81"/>
    </row>
    <row r="64" spans="1:33" ht="45" x14ac:dyDescent="0.25">
      <c r="A64" s="1" t="s">
        <v>113</v>
      </c>
      <c r="B64" s="2"/>
      <c r="C64" s="2"/>
      <c r="D64" s="3" t="str">
        <f>IF(C64&gt;0,C64-A62,"")</f>
        <v/>
      </c>
      <c r="E64" s="4" t="s">
        <v>87</v>
      </c>
      <c r="F64" s="5"/>
      <c r="G64" s="6"/>
      <c r="H64" s="7" t="s">
        <v>46</v>
      </c>
      <c r="I64" s="7" t="s">
        <v>712</v>
      </c>
      <c r="J64" s="13"/>
      <c r="K64" s="13"/>
      <c r="L64" s="13"/>
      <c r="M64" s="13"/>
      <c r="N64" s="13"/>
      <c r="O64" s="13"/>
      <c r="P64" s="9"/>
      <c r="Q64" s="9"/>
      <c r="R64" s="9">
        <v>1913.6</v>
      </c>
      <c r="S64" s="10" t="s">
        <v>711</v>
      </c>
      <c r="T64" s="11"/>
      <c r="U64" s="12"/>
      <c r="V64" s="10"/>
      <c r="W64" s="10"/>
      <c r="X64" s="10"/>
      <c r="Y64" s="10"/>
      <c r="Z64" s="10"/>
      <c r="AA64" s="10"/>
      <c r="AB64" s="81"/>
      <c r="AC64" s="81"/>
      <c r="AD64" s="81"/>
      <c r="AE64" s="81"/>
      <c r="AF64" s="81"/>
      <c r="AG64" s="81"/>
    </row>
    <row r="65" spans="1:33" ht="75" x14ac:dyDescent="0.25">
      <c r="A65" s="15" t="s">
        <v>115</v>
      </c>
      <c r="B65" s="16">
        <v>41340</v>
      </c>
      <c r="C65" s="16"/>
      <c r="D65" s="3" t="str">
        <f>IF(C65&gt;0,C65-A63,"")</f>
        <v/>
      </c>
      <c r="E65" s="17" t="s">
        <v>101</v>
      </c>
      <c r="F65" s="4"/>
      <c r="G65" s="4"/>
      <c r="H65" s="7" t="s">
        <v>46</v>
      </c>
      <c r="I65" s="7" t="s">
        <v>116</v>
      </c>
      <c r="J65" s="13"/>
      <c r="K65" s="13"/>
      <c r="L65" s="13"/>
      <c r="M65" s="13"/>
      <c r="N65" s="13"/>
      <c r="O65" s="13"/>
      <c r="P65" s="18">
        <v>30000</v>
      </c>
      <c r="Q65" s="18"/>
      <c r="R65" s="18"/>
      <c r="S65" s="19"/>
      <c r="T65" s="20"/>
      <c r="U65" s="21"/>
      <c r="V65" s="19"/>
      <c r="W65" s="19"/>
      <c r="X65" s="19"/>
      <c r="Y65" s="19"/>
      <c r="Z65" s="19"/>
      <c r="AA65" s="19"/>
      <c r="AB65" s="81"/>
      <c r="AC65" s="81"/>
      <c r="AD65" s="81"/>
      <c r="AE65" s="81"/>
      <c r="AF65" s="81"/>
      <c r="AG65" s="81"/>
    </row>
    <row r="66" spans="1:33" ht="45" x14ac:dyDescent="0.25">
      <c r="A66" s="123" t="s">
        <v>113</v>
      </c>
      <c r="B66" s="117"/>
      <c r="C66" s="117"/>
      <c r="D66" s="117"/>
      <c r="E66" s="117"/>
      <c r="F66" s="117"/>
      <c r="G66" s="117"/>
      <c r="H66" s="7" t="s">
        <v>46</v>
      </c>
      <c r="I66" s="118" t="s">
        <v>922</v>
      </c>
      <c r="J66" s="118"/>
      <c r="K66" s="118"/>
      <c r="L66" s="118"/>
      <c r="M66" s="118"/>
      <c r="N66" s="118"/>
      <c r="O66" s="118"/>
      <c r="P66" s="119">
        <v>5000</v>
      </c>
      <c r="Q66" s="120"/>
      <c r="R66" s="117"/>
      <c r="S66" s="117"/>
      <c r="T66" s="117"/>
      <c r="U66" s="117"/>
      <c r="V66" s="117"/>
      <c r="W66" s="117"/>
      <c r="X66" s="117"/>
      <c r="Y66" s="117"/>
      <c r="Z66" s="117"/>
      <c r="AA66" s="117"/>
      <c r="AB66" s="122"/>
      <c r="AC66" s="122"/>
      <c r="AD66" s="122"/>
      <c r="AE66" s="122"/>
      <c r="AF66" s="122"/>
      <c r="AG66" s="122"/>
    </row>
    <row r="67" spans="1:33" ht="30" x14ac:dyDescent="0.25">
      <c r="A67" s="30" t="s">
        <v>115</v>
      </c>
      <c r="B67" s="31">
        <v>41471</v>
      </c>
      <c r="C67" s="31"/>
      <c r="D67" s="3" t="str">
        <f>IF(C67&gt;0,C67-A65,"")</f>
        <v/>
      </c>
      <c r="E67" s="32" t="s">
        <v>217</v>
      </c>
      <c r="F67" s="33"/>
      <c r="G67" s="34">
        <v>3802</v>
      </c>
      <c r="H67" s="7" t="s">
        <v>46</v>
      </c>
      <c r="I67" s="35" t="s">
        <v>402</v>
      </c>
      <c r="J67" s="13"/>
      <c r="K67" s="13"/>
      <c r="L67" s="13"/>
      <c r="M67" s="13"/>
      <c r="N67" s="13"/>
      <c r="O67" s="13"/>
      <c r="P67" s="9"/>
      <c r="Q67" s="9"/>
      <c r="R67" s="9"/>
      <c r="S67" s="10"/>
      <c r="T67" s="11"/>
      <c r="U67" s="12"/>
      <c r="V67" s="10"/>
      <c r="W67" s="10"/>
      <c r="X67" s="10"/>
      <c r="Y67" s="10"/>
      <c r="Z67" s="10"/>
      <c r="AA67" s="10"/>
      <c r="AB67" s="81"/>
      <c r="AC67" s="81"/>
      <c r="AD67" s="81"/>
      <c r="AE67" s="81"/>
      <c r="AF67" s="81"/>
      <c r="AG67" s="81"/>
    </row>
    <row r="68" spans="1:33" ht="60" x14ac:dyDescent="0.25">
      <c r="A68" s="1" t="s">
        <v>115</v>
      </c>
      <c r="B68" s="59"/>
      <c r="C68" s="59"/>
      <c r="D68" s="3" t="str">
        <f>IF(C68&gt;0,C68-A66,"")</f>
        <v/>
      </c>
      <c r="E68" s="4"/>
      <c r="F68" s="5" t="s">
        <v>28</v>
      </c>
      <c r="G68" s="6">
        <v>2761</v>
      </c>
      <c r="H68" s="7" t="s">
        <v>46</v>
      </c>
      <c r="I68" s="7" t="s">
        <v>713</v>
      </c>
      <c r="J68" s="13"/>
      <c r="K68" s="13"/>
      <c r="L68" s="13"/>
      <c r="M68" s="13"/>
      <c r="N68" s="13"/>
      <c r="O68" s="13"/>
      <c r="P68" s="28">
        <v>135000</v>
      </c>
      <c r="Q68" s="28">
        <f>P68/1.196</f>
        <v>112876.25418060202</v>
      </c>
      <c r="R68" s="28">
        <v>119000</v>
      </c>
      <c r="S68" s="10" t="s">
        <v>698</v>
      </c>
      <c r="T68" s="11" t="s">
        <v>364</v>
      </c>
      <c r="U68" s="12">
        <v>2160</v>
      </c>
      <c r="V68" s="10" t="s">
        <v>714</v>
      </c>
      <c r="W68" s="10"/>
      <c r="X68" s="10" t="s">
        <v>364</v>
      </c>
      <c r="Y68" s="10"/>
      <c r="Z68" s="10"/>
      <c r="AA68" s="10"/>
      <c r="AB68" s="81"/>
      <c r="AC68" s="81"/>
      <c r="AD68" s="81"/>
      <c r="AE68" s="81"/>
      <c r="AF68" s="81"/>
      <c r="AG68" s="81"/>
    </row>
    <row r="69" spans="1:33" ht="75" x14ac:dyDescent="0.25">
      <c r="A69" s="1" t="s">
        <v>115</v>
      </c>
      <c r="B69" s="2"/>
      <c r="C69" s="2"/>
      <c r="D69" s="3" t="str">
        <f>IF(C69&gt;0,C69-A67,"")</f>
        <v/>
      </c>
      <c r="E69" s="4" t="s">
        <v>120</v>
      </c>
      <c r="F69" s="5"/>
      <c r="G69" s="6"/>
      <c r="H69" s="7" t="s">
        <v>46</v>
      </c>
      <c r="I69" s="7" t="s">
        <v>715</v>
      </c>
      <c r="J69" s="13"/>
      <c r="K69" s="13"/>
      <c r="L69" s="13"/>
      <c r="M69" s="13"/>
      <c r="N69" s="13"/>
      <c r="O69" s="13"/>
      <c r="P69" s="9"/>
      <c r="Q69" s="9"/>
      <c r="R69" s="9">
        <v>2583</v>
      </c>
      <c r="S69" s="10" t="s">
        <v>698</v>
      </c>
      <c r="T69" s="11"/>
      <c r="U69" s="12"/>
      <c r="V69" s="10"/>
      <c r="W69" s="10"/>
      <c r="X69" s="10"/>
      <c r="Y69" s="10"/>
      <c r="Z69" s="10"/>
      <c r="AA69" s="10"/>
      <c r="AB69" s="81"/>
      <c r="AC69" s="81"/>
      <c r="AD69" s="81"/>
      <c r="AE69" s="81"/>
      <c r="AF69" s="81"/>
      <c r="AG69" s="81"/>
    </row>
    <row r="70" spans="1:33" ht="90" x14ac:dyDescent="0.25">
      <c r="A70" s="1" t="s">
        <v>115</v>
      </c>
      <c r="B70" s="2"/>
      <c r="C70" s="2"/>
      <c r="D70" s="3" t="str">
        <f>IF(C70&gt;0,C70-A68,"")</f>
        <v/>
      </c>
      <c r="E70" s="4" t="s">
        <v>58</v>
      </c>
      <c r="F70" s="5"/>
      <c r="G70" s="6"/>
      <c r="H70" s="7" t="s">
        <v>46</v>
      </c>
      <c r="I70" s="7" t="s">
        <v>716</v>
      </c>
      <c r="J70" s="13"/>
      <c r="K70" s="13"/>
      <c r="L70" s="13"/>
      <c r="M70" s="13"/>
      <c r="N70" s="13"/>
      <c r="O70" s="13"/>
      <c r="P70" s="9"/>
      <c r="Q70" s="9"/>
      <c r="R70" s="9">
        <v>2966.08</v>
      </c>
      <c r="S70" s="10" t="s">
        <v>701</v>
      </c>
      <c r="T70" s="11"/>
      <c r="U70" s="12"/>
      <c r="V70" s="10"/>
      <c r="W70" s="10"/>
      <c r="X70" s="10"/>
      <c r="Y70" s="10"/>
      <c r="Z70" s="10"/>
      <c r="AA70" s="10"/>
      <c r="AB70" s="81"/>
      <c r="AC70" s="81"/>
      <c r="AD70" s="81"/>
      <c r="AE70" s="81"/>
      <c r="AF70" s="81"/>
      <c r="AG70" s="81"/>
    </row>
    <row r="71" spans="1:33" ht="60" x14ac:dyDescent="0.25">
      <c r="A71" s="15" t="s">
        <v>390</v>
      </c>
      <c r="B71" s="16">
        <v>41466</v>
      </c>
      <c r="C71" s="16"/>
      <c r="D71" s="3" t="str">
        <f>IF(C71&gt;0,C71-A69,"")</f>
        <v/>
      </c>
      <c r="E71" s="17" t="s">
        <v>101</v>
      </c>
      <c r="F71" s="4"/>
      <c r="G71" s="4"/>
      <c r="H71" s="7" t="s">
        <v>46</v>
      </c>
      <c r="I71" s="7" t="s">
        <v>387</v>
      </c>
      <c r="J71" s="13"/>
      <c r="K71" s="13"/>
      <c r="L71" s="13"/>
      <c r="M71" s="13"/>
      <c r="N71" s="13"/>
      <c r="O71" s="13"/>
      <c r="P71" s="18">
        <v>120000</v>
      </c>
      <c r="Q71" s="18"/>
      <c r="R71" s="18"/>
      <c r="S71" s="19"/>
      <c r="T71" s="20"/>
      <c r="U71" s="21"/>
      <c r="V71" s="19"/>
      <c r="W71" s="19"/>
      <c r="X71" s="19"/>
      <c r="Y71" s="19"/>
      <c r="Z71" s="19"/>
      <c r="AA71" s="19"/>
      <c r="AB71" s="81"/>
      <c r="AC71" s="81"/>
      <c r="AD71" s="81"/>
      <c r="AE71" s="81"/>
      <c r="AF71" s="81"/>
      <c r="AG71" s="81"/>
    </row>
    <row r="72" spans="1:33" ht="75" x14ac:dyDescent="0.25">
      <c r="A72" s="123" t="s">
        <v>115</v>
      </c>
      <c r="B72" s="117"/>
      <c r="C72" s="117"/>
      <c r="D72" s="117"/>
      <c r="E72" s="117"/>
      <c r="F72" s="117"/>
      <c r="G72" s="117"/>
      <c r="H72" s="7" t="s">
        <v>46</v>
      </c>
      <c r="I72" s="118" t="s">
        <v>923</v>
      </c>
      <c r="J72" s="118"/>
      <c r="K72" s="118"/>
      <c r="L72" s="118"/>
      <c r="M72" s="118"/>
      <c r="N72" s="118"/>
      <c r="O72" s="118"/>
      <c r="P72" s="119">
        <v>30000</v>
      </c>
      <c r="Q72" s="120"/>
      <c r="R72" s="117"/>
      <c r="S72" s="117"/>
      <c r="T72" s="117"/>
      <c r="U72" s="117"/>
      <c r="V72" s="117"/>
      <c r="W72" s="117"/>
      <c r="X72" s="117"/>
      <c r="Y72" s="117"/>
      <c r="Z72" s="117"/>
      <c r="AA72" s="117"/>
      <c r="AB72" s="122"/>
      <c r="AC72" s="122"/>
      <c r="AD72" s="122"/>
      <c r="AE72" s="122"/>
      <c r="AF72" s="122"/>
      <c r="AG72" s="122"/>
    </row>
    <row r="73" spans="1:33" ht="60" x14ac:dyDescent="0.25">
      <c r="A73" s="123" t="s">
        <v>929</v>
      </c>
      <c r="B73" s="117"/>
      <c r="C73" s="117"/>
      <c r="D73" s="117"/>
      <c r="E73" s="117"/>
      <c r="F73" s="117"/>
      <c r="G73" s="117"/>
      <c r="H73" s="7" t="s">
        <v>46</v>
      </c>
      <c r="I73" s="118" t="s">
        <v>930</v>
      </c>
      <c r="J73" s="118"/>
      <c r="K73" s="118"/>
      <c r="L73" s="118"/>
      <c r="M73" s="118"/>
      <c r="N73" s="118"/>
      <c r="O73" s="118"/>
      <c r="P73" s="119">
        <v>50000</v>
      </c>
      <c r="Q73" s="120"/>
      <c r="R73" s="117"/>
      <c r="S73" s="117"/>
      <c r="T73" s="117"/>
      <c r="U73" s="117"/>
      <c r="V73" s="117"/>
      <c r="W73" s="117"/>
      <c r="X73" s="117"/>
      <c r="Y73" s="117"/>
      <c r="Z73" s="117"/>
      <c r="AA73" s="117"/>
      <c r="AB73" s="122"/>
      <c r="AC73" s="122"/>
      <c r="AD73" s="122"/>
      <c r="AE73" s="122"/>
      <c r="AF73" s="122"/>
      <c r="AG73" s="122"/>
    </row>
    <row r="74" spans="1:33" ht="90" x14ac:dyDescent="0.25">
      <c r="A74" s="1" t="s">
        <v>601</v>
      </c>
      <c r="B74" s="2">
        <v>41576</v>
      </c>
      <c r="C74" s="2"/>
      <c r="D74" s="3" t="str">
        <f>IF(C74&gt;0,C74-A72,"")</f>
        <v/>
      </c>
      <c r="E74" s="4" t="s">
        <v>22</v>
      </c>
      <c r="F74" s="5"/>
      <c r="G74" s="6"/>
      <c r="H74" s="7" t="s">
        <v>46</v>
      </c>
      <c r="I74" s="7" t="s">
        <v>602</v>
      </c>
      <c r="J74" s="13"/>
      <c r="K74" s="13"/>
      <c r="L74" s="13"/>
      <c r="M74" s="13"/>
      <c r="N74" s="13"/>
      <c r="O74" s="13"/>
      <c r="P74" s="9"/>
      <c r="Q74" s="9"/>
      <c r="R74" s="9"/>
      <c r="S74" s="10"/>
      <c r="T74" s="11"/>
      <c r="U74" s="12"/>
      <c r="V74" s="10"/>
      <c r="W74" s="10"/>
      <c r="X74" s="10"/>
      <c r="Y74" s="10"/>
      <c r="Z74" s="10"/>
      <c r="AA74" s="10"/>
      <c r="AB74" s="81"/>
      <c r="AC74" s="81"/>
      <c r="AD74" s="81"/>
      <c r="AE74" s="81"/>
      <c r="AF74" s="81"/>
      <c r="AG74" s="81"/>
    </row>
    <row r="75" spans="1:33" ht="90" x14ac:dyDescent="0.25">
      <c r="A75" s="123" t="s">
        <v>390</v>
      </c>
      <c r="B75" s="117"/>
      <c r="C75" s="117"/>
      <c r="D75" s="117"/>
      <c r="E75" s="117"/>
      <c r="F75" s="117"/>
      <c r="G75" s="117"/>
      <c r="H75" s="7" t="s">
        <v>46</v>
      </c>
      <c r="I75" s="118" t="s">
        <v>920</v>
      </c>
      <c r="J75" s="118"/>
      <c r="K75" s="118"/>
      <c r="L75" s="118"/>
      <c r="M75" s="118"/>
      <c r="N75" s="118"/>
      <c r="O75" s="118"/>
      <c r="P75" s="119">
        <v>120000</v>
      </c>
      <c r="Q75" s="120"/>
      <c r="R75" s="117"/>
      <c r="S75" s="117"/>
      <c r="T75" s="117"/>
      <c r="U75" s="117"/>
      <c r="V75" s="117"/>
      <c r="W75" s="117"/>
      <c r="X75" s="117"/>
      <c r="Y75" s="117"/>
      <c r="Z75" s="117"/>
      <c r="AA75" s="117"/>
      <c r="AB75" s="122"/>
      <c r="AC75" s="122"/>
      <c r="AD75" s="122"/>
      <c r="AE75" s="122"/>
      <c r="AF75" s="122"/>
      <c r="AG75" s="122"/>
    </row>
    <row r="76" spans="1:33" ht="30" x14ac:dyDescent="0.25">
      <c r="A76" s="1" t="s">
        <v>601</v>
      </c>
      <c r="B76" s="1" t="s">
        <v>773</v>
      </c>
      <c r="C76" s="1"/>
      <c r="D76" s="3" t="str">
        <f>IF(C76&gt;0,C76-A74,"")</f>
        <v/>
      </c>
      <c r="E76" s="15" t="s">
        <v>101</v>
      </c>
      <c r="F76" s="58"/>
      <c r="G76" s="10"/>
      <c r="H76" s="7" t="s">
        <v>46</v>
      </c>
      <c r="I76" s="19" t="s">
        <v>795</v>
      </c>
      <c r="J76" s="13"/>
      <c r="K76" s="13"/>
      <c r="L76" s="13"/>
      <c r="M76" s="13"/>
      <c r="N76" s="13"/>
      <c r="O76" s="13"/>
      <c r="P76" s="30"/>
      <c r="Q76" s="30"/>
      <c r="R76" s="30"/>
      <c r="S76" s="46"/>
      <c r="T76" s="20"/>
      <c r="U76" s="21"/>
      <c r="V76" s="4"/>
      <c r="W76" s="4"/>
      <c r="X76" s="4"/>
      <c r="Y76" s="4"/>
      <c r="Z76" s="4"/>
      <c r="AA76" s="4"/>
      <c r="AB76" s="81"/>
      <c r="AC76" s="81"/>
      <c r="AD76" s="81"/>
      <c r="AE76" s="81"/>
      <c r="AF76" s="81"/>
      <c r="AG76" s="81"/>
    </row>
    <row r="77" spans="1:33" ht="60" x14ac:dyDescent="0.25">
      <c r="A77" s="1" t="s">
        <v>256</v>
      </c>
      <c r="B77" s="2">
        <v>41516</v>
      </c>
      <c r="C77" s="2"/>
      <c r="D77" s="3" t="str">
        <f>IF(C77&gt;0,C77-A75,"")</f>
        <v/>
      </c>
      <c r="E77" s="17" t="s">
        <v>256</v>
      </c>
      <c r="F77" s="5" t="s">
        <v>59</v>
      </c>
      <c r="G77" s="6"/>
      <c r="H77" s="7" t="s">
        <v>46</v>
      </c>
      <c r="I77" s="7" t="s">
        <v>497</v>
      </c>
      <c r="J77" s="44">
        <v>41516</v>
      </c>
      <c r="K77" s="44">
        <v>41520</v>
      </c>
      <c r="L77" s="8" t="s">
        <v>498</v>
      </c>
      <c r="M77" s="8"/>
      <c r="N77" s="8"/>
      <c r="O77" s="8"/>
      <c r="P77" s="9"/>
      <c r="Q77" s="9"/>
      <c r="R77" s="9"/>
      <c r="S77" s="10"/>
      <c r="T77" s="11" t="s">
        <v>488</v>
      </c>
      <c r="U77" s="12">
        <v>812.86</v>
      </c>
      <c r="V77" s="10"/>
      <c r="W77" s="10"/>
      <c r="X77" s="10"/>
      <c r="Y77" s="10"/>
      <c r="Z77" s="10"/>
      <c r="AA77" s="10"/>
      <c r="AB77" s="81"/>
      <c r="AC77" s="81"/>
      <c r="AD77" s="81"/>
      <c r="AE77" s="81"/>
      <c r="AF77" s="81"/>
      <c r="AG77" s="81"/>
    </row>
    <row r="78" spans="1:33" ht="30" x14ac:dyDescent="0.25">
      <c r="A78" s="1" t="s">
        <v>256</v>
      </c>
      <c r="B78" s="2">
        <v>41516</v>
      </c>
      <c r="C78" s="2"/>
      <c r="D78" s="3" t="str">
        <f>IF(C78&gt;0,C78-A76,"")</f>
        <v/>
      </c>
      <c r="E78" s="4" t="s">
        <v>256</v>
      </c>
      <c r="F78" s="5" t="s">
        <v>59</v>
      </c>
      <c r="G78" s="6"/>
      <c r="H78" s="7" t="s">
        <v>46</v>
      </c>
      <c r="I78" s="7" t="s">
        <v>499</v>
      </c>
      <c r="J78" s="13"/>
      <c r="K78" s="13"/>
      <c r="L78" s="13"/>
      <c r="M78" s="13"/>
      <c r="N78" s="13"/>
      <c r="O78" s="13"/>
      <c r="P78" s="9"/>
      <c r="Q78" s="9"/>
      <c r="R78" s="9"/>
      <c r="S78" s="10"/>
      <c r="T78" s="11"/>
      <c r="U78" s="12"/>
      <c r="V78" s="10"/>
      <c r="W78" s="10"/>
      <c r="X78" s="10"/>
      <c r="Y78" s="10"/>
      <c r="Z78" s="10"/>
      <c r="AA78" s="10"/>
      <c r="AB78" s="81"/>
      <c r="AC78" s="81"/>
      <c r="AD78" s="81"/>
      <c r="AE78" s="81"/>
      <c r="AF78" s="81"/>
      <c r="AG78" s="81"/>
    </row>
    <row r="79" spans="1:33" ht="30" x14ac:dyDescent="0.25">
      <c r="A79" s="1" t="s">
        <v>256</v>
      </c>
      <c r="B79" s="2">
        <v>41519</v>
      </c>
      <c r="C79" s="2"/>
      <c r="D79" s="3" t="str">
        <f>IF(C79&gt;0,C79-A77,"")</f>
        <v/>
      </c>
      <c r="E79" s="4" t="s">
        <v>256</v>
      </c>
      <c r="F79" s="5" t="s">
        <v>59</v>
      </c>
      <c r="G79" s="6"/>
      <c r="H79" s="7" t="s">
        <v>46</v>
      </c>
      <c r="I79" s="7" t="s">
        <v>507</v>
      </c>
      <c r="J79" s="13"/>
      <c r="K79" s="13"/>
      <c r="L79" s="13"/>
      <c r="M79" s="13"/>
      <c r="N79" s="13"/>
      <c r="O79" s="13"/>
      <c r="P79" s="9"/>
      <c r="Q79" s="9"/>
      <c r="R79" s="9"/>
      <c r="S79" s="10"/>
      <c r="T79" s="11"/>
      <c r="U79" s="12"/>
      <c r="V79" s="10"/>
      <c r="W79" s="10"/>
      <c r="X79" s="10"/>
      <c r="Y79" s="10"/>
      <c r="Z79" s="10"/>
      <c r="AA79" s="10"/>
      <c r="AB79" s="81"/>
      <c r="AC79" s="81"/>
      <c r="AD79" s="81"/>
      <c r="AE79" s="81"/>
      <c r="AF79" s="81"/>
      <c r="AG79" s="81"/>
    </row>
    <row r="80" spans="1:33" ht="30" x14ac:dyDescent="0.25">
      <c r="A80" s="1" t="s">
        <v>256</v>
      </c>
      <c r="B80" s="2">
        <v>41527</v>
      </c>
      <c r="C80" s="2"/>
      <c r="D80" s="3" t="str">
        <f>IF(C80&gt;0,C80-A78,"")</f>
        <v/>
      </c>
      <c r="E80" s="4" t="s">
        <v>256</v>
      </c>
      <c r="F80" s="5" t="s">
        <v>59</v>
      </c>
      <c r="G80" s="6"/>
      <c r="H80" s="7" t="s">
        <v>46</v>
      </c>
      <c r="I80" s="7" t="s">
        <v>532</v>
      </c>
      <c r="J80" s="29">
        <v>41527</v>
      </c>
      <c r="K80" s="13"/>
      <c r="L80" s="13"/>
      <c r="M80" s="13"/>
      <c r="N80" s="13"/>
      <c r="O80" s="13"/>
      <c r="P80" s="9"/>
      <c r="Q80" s="9"/>
      <c r="R80" s="9"/>
      <c r="S80" s="10"/>
      <c r="T80" s="11"/>
      <c r="U80" s="12"/>
      <c r="V80" s="10"/>
      <c r="W80" s="10"/>
      <c r="X80" s="10"/>
      <c r="Y80" s="10"/>
      <c r="Z80" s="10"/>
      <c r="AA80" s="10"/>
      <c r="AB80" s="81"/>
      <c r="AC80" s="81"/>
      <c r="AD80" s="81"/>
      <c r="AE80" s="81"/>
      <c r="AF80" s="81"/>
      <c r="AG80" s="81"/>
    </row>
    <row r="81" spans="1:33" ht="30" x14ac:dyDescent="0.25">
      <c r="A81" s="1" t="s">
        <v>256</v>
      </c>
      <c r="B81" s="2">
        <v>41527</v>
      </c>
      <c r="C81" s="2"/>
      <c r="D81" s="3" t="str">
        <f>IF(C81&gt;0,C81-A79,"")</f>
        <v/>
      </c>
      <c r="E81" s="4" t="s">
        <v>256</v>
      </c>
      <c r="F81" s="5" t="s">
        <v>59</v>
      </c>
      <c r="G81" s="6"/>
      <c r="H81" s="7" t="s">
        <v>46</v>
      </c>
      <c r="I81" s="7" t="s">
        <v>539</v>
      </c>
      <c r="J81" s="13"/>
      <c r="K81" s="13"/>
      <c r="L81" s="13"/>
      <c r="M81" s="13"/>
      <c r="N81" s="13"/>
      <c r="O81" s="13"/>
      <c r="P81" s="9"/>
      <c r="Q81" s="9"/>
      <c r="R81" s="9"/>
      <c r="S81" s="10"/>
      <c r="T81" s="11"/>
      <c r="U81" s="12"/>
      <c r="V81" s="10"/>
      <c r="W81" s="10"/>
      <c r="X81" s="10"/>
      <c r="Y81" s="10"/>
      <c r="Z81" s="10"/>
      <c r="AA81" s="10"/>
      <c r="AB81" s="81"/>
      <c r="AC81" s="81"/>
      <c r="AD81" s="81"/>
      <c r="AE81" s="81"/>
      <c r="AF81" s="81"/>
      <c r="AG81" s="81"/>
    </row>
    <row r="82" spans="1:33" ht="30" x14ac:dyDescent="0.25">
      <c r="A82" s="1" t="s">
        <v>256</v>
      </c>
      <c r="B82" s="1" t="s">
        <v>732</v>
      </c>
      <c r="C82" s="1"/>
      <c r="D82" s="3" t="str">
        <f>IF(C82&gt;0,C82-A80,"")</f>
        <v/>
      </c>
      <c r="E82" s="15" t="s">
        <v>256</v>
      </c>
      <c r="F82" s="58" t="s">
        <v>28</v>
      </c>
      <c r="G82" s="10"/>
      <c r="H82" s="7" t="s">
        <v>46</v>
      </c>
      <c r="I82" s="19" t="s">
        <v>738</v>
      </c>
      <c r="J82" s="29">
        <v>41592</v>
      </c>
      <c r="K82" s="29">
        <v>41593</v>
      </c>
      <c r="L82" s="13"/>
      <c r="M82" s="13"/>
      <c r="N82" s="13"/>
      <c r="O82" s="13"/>
      <c r="P82" s="30"/>
      <c r="Q82" s="30"/>
      <c r="R82" s="30"/>
      <c r="S82" s="46"/>
      <c r="T82" s="20" t="s">
        <v>739</v>
      </c>
      <c r="U82" s="21">
        <v>4260.1499999999996</v>
      </c>
      <c r="V82" s="4"/>
      <c r="W82" s="4"/>
      <c r="X82" s="4"/>
      <c r="Y82" s="4"/>
      <c r="Z82" s="4"/>
      <c r="AA82" s="4"/>
      <c r="AB82" s="81"/>
      <c r="AC82" s="81"/>
      <c r="AD82" s="81"/>
      <c r="AE82" s="81"/>
      <c r="AF82" s="81"/>
      <c r="AG82" s="81"/>
    </row>
    <row r="83" spans="1:33" ht="60" x14ac:dyDescent="0.25">
      <c r="A83" s="1">
        <v>51118</v>
      </c>
      <c r="B83" s="2">
        <v>41352</v>
      </c>
      <c r="C83" s="2"/>
      <c r="D83" s="3" t="str">
        <f>IF(C83&gt;0,C83-A81,"")</f>
        <v/>
      </c>
      <c r="E83" s="4" t="s">
        <v>34</v>
      </c>
      <c r="F83" s="5"/>
      <c r="G83" s="6"/>
      <c r="H83" s="7" t="s">
        <v>35</v>
      </c>
      <c r="I83" s="7" t="s">
        <v>140</v>
      </c>
      <c r="J83" s="13"/>
      <c r="K83" s="13"/>
      <c r="L83" s="13"/>
      <c r="M83" s="13"/>
      <c r="N83" s="13"/>
      <c r="O83" s="13"/>
      <c r="P83" s="9"/>
      <c r="Q83" s="9"/>
      <c r="R83" s="9">
        <v>5053</v>
      </c>
      <c r="S83" s="10" t="s">
        <v>141</v>
      </c>
      <c r="T83" s="11"/>
      <c r="U83" s="12"/>
      <c r="V83" s="10"/>
      <c r="W83" s="10"/>
      <c r="X83" s="10"/>
      <c r="Y83" s="10"/>
      <c r="Z83" s="10"/>
      <c r="AA83" s="10"/>
    </row>
    <row r="84" spans="1:33" ht="45" x14ac:dyDescent="0.25">
      <c r="A84" s="1">
        <v>51118</v>
      </c>
      <c r="B84" s="2">
        <v>41442</v>
      </c>
      <c r="C84" s="2"/>
      <c r="D84" s="3" t="str">
        <f>IF(C84&gt;0,C84-A82,"")</f>
        <v/>
      </c>
      <c r="E84" s="4" t="s">
        <v>34</v>
      </c>
      <c r="F84" s="5"/>
      <c r="G84" s="6"/>
      <c r="H84" s="7" t="s">
        <v>35</v>
      </c>
      <c r="I84" s="7" t="s">
        <v>317</v>
      </c>
      <c r="J84" s="13"/>
      <c r="K84" s="13"/>
      <c r="L84" s="13"/>
      <c r="M84" s="13"/>
      <c r="N84" s="13"/>
      <c r="O84" s="13"/>
      <c r="P84" s="9"/>
      <c r="Q84" s="9"/>
      <c r="R84" s="9">
        <v>5859</v>
      </c>
      <c r="S84" s="10" t="s">
        <v>318</v>
      </c>
      <c r="T84" s="11"/>
      <c r="U84" s="12"/>
      <c r="V84" s="10"/>
      <c r="W84" s="10"/>
      <c r="X84" s="10"/>
      <c r="Y84" s="10"/>
      <c r="Z84" s="10"/>
      <c r="AA84" s="10"/>
    </row>
    <row r="85" spans="1:33" ht="30" x14ac:dyDescent="0.25">
      <c r="A85" s="1">
        <v>51118</v>
      </c>
      <c r="B85" s="2">
        <v>41521</v>
      </c>
      <c r="C85" s="2"/>
      <c r="D85" s="3" t="str">
        <f>IF(C85&gt;0,C85-A83,"")</f>
        <v/>
      </c>
      <c r="E85" s="4" t="s">
        <v>34</v>
      </c>
      <c r="F85" s="5"/>
      <c r="G85" s="6"/>
      <c r="H85" s="7" t="s">
        <v>35</v>
      </c>
      <c r="I85" s="7" t="s">
        <v>517</v>
      </c>
      <c r="J85" s="13"/>
      <c r="K85" s="13"/>
      <c r="L85" s="13"/>
      <c r="M85" s="13"/>
      <c r="N85" s="13"/>
      <c r="O85" s="13"/>
      <c r="P85" s="9"/>
      <c r="Q85" s="9"/>
      <c r="R85" s="9">
        <v>3145.48</v>
      </c>
      <c r="S85" s="10" t="s">
        <v>518</v>
      </c>
      <c r="T85" s="11"/>
      <c r="U85" s="12"/>
      <c r="V85" s="10"/>
      <c r="W85" s="10"/>
      <c r="X85" s="10"/>
      <c r="Y85" s="10"/>
      <c r="Z85" s="10"/>
      <c r="AA85" s="10"/>
    </row>
    <row r="86" spans="1:33" ht="45" x14ac:dyDescent="0.25">
      <c r="A86" s="1">
        <v>51118</v>
      </c>
      <c r="B86" s="2">
        <v>41523</v>
      </c>
      <c r="C86" s="2"/>
      <c r="D86" s="3" t="str">
        <f>IF(C86&gt;0,C86-A84,"")</f>
        <v/>
      </c>
      <c r="E86" s="4" t="s">
        <v>34</v>
      </c>
      <c r="F86" s="5"/>
      <c r="G86" s="6"/>
      <c r="H86" s="7" t="s">
        <v>35</v>
      </c>
      <c r="I86" s="7" t="s">
        <v>527</v>
      </c>
      <c r="J86" s="13"/>
      <c r="K86" s="13"/>
      <c r="L86" s="13"/>
      <c r="M86" s="13"/>
      <c r="N86" s="13"/>
      <c r="O86" s="13"/>
      <c r="P86" s="9"/>
      <c r="Q86" s="9"/>
      <c r="R86" s="9">
        <v>4648</v>
      </c>
      <c r="S86" s="10" t="s">
        <v>528</v>
      </c>
      <c r="T86" s="11"/>
      <c r="U86" s="12"/>
      <c r="V86" s="10"/>
      <c r="W86" s="10"/>
      <c r="X86" s="10"/>
      <c r="Y86" s="10"/>
      <c r="Z86" s="10"/>
      <c r="AA86" s="10"/>
    </row>
    <row r="87" spans="1:33" ht="30" x14ac:dyDescent="0.25">
      <c r="A87" s="1">
        <v>51118</v>
      </c>
      <c r="B87" s="2">
        <v>41564</v>
      </c>
      <c r="C87" s="2"/>
      <c r="D87" s="3" t="str">
        <f>IF(C87&gt;0,C87-A85,"")</f>
        <v/>
      </c>
      <c r="E87" s="4" t="s">
        <v>34</v>
      </c>
      <c r="F87" s="5"/>
      <c r="G87" s="6"/>
      <c r="H87" s="7" t="s">
        <v>35</v>
      </c>
      <c r="I87" s="7" t="s">
        <v>584</v>
      </c>
      <c r="J87" s="13"/>
      <c r="K87" s="13"/>
      <c r="L87" s="13"/>
      <c r="M87" s="13"/>
      <c r="N87" s="13"/>
      <c r="O87" s="13"/>
      <c r="P87" s="9"/>
      <c r="Q87" s="9"/>
      <c r="R87" s="9">
        <v>4766</v>
      </c>
      <c r="S87" s="10" t="s">
        <v>585</v>
      </c>
      <c r="T87" s="11"/>
      <c r="U87" s="12"/>
      <c r="V87" s="10"/>
      <c r="W87" s="10"/>
      <c r="X87" s="10"/>
      <c r="Y87" s="10"/>
      <c r="Z87" s="10"/>
      <c r="AA87" s="10"/>
    </row>
    <row r="88" spans="1:33" x14ac:dyDescent="0.25">
      <c r="A88" s="1">
        <v>51258</v>
      </c>
      <c r="B88" s="2">
        <v>41318</v>
      </c>
      <c r="C88" s="2"/>
      <c r="D88" s="3" t="str">
        <f>IF(C88&gt;0,C88-A86,"")</f>
        <v/>
      </c>
      <c r="E88" s="4" t="s">
        <v>87</v>
      </c>
      <c r="F88" s="5"/>
      <c r="G88" s="6"/>
      <c r="H88" s="7" t="s">
        <v>35</v>
      </c>
      <c r="I88" s="7" t="s">
        <v>88</v>
      </c>
      <c r="J88" s="13"/>
      <c r="K88" s="13"/>
      <c r="L88" s="13"/>
      <c r="M88" s="13"/>
      <c r="N88" s="13"/>
      <c r="O88" s="13"/>
      <c r="P88" s="9"/>
      <c r="Q88" s="9"/>
      <c r="R88" s="9">
        <v>10398</v>
      </c>
      <c r="S88" s="10" t="s">
        <v>89</v>
      </c>
      <c r="T88" s="11"/>
      <c r="U88" s="12"/>
      <c r="V88" s="10"/>
      <c r="W88" s="10"/>
      <c r="X88" s="10"/>
      <c r="Y88" s="10"/>
      <c r="Z88" s="10"/>
      <c r="AA88" s="10"/>
    </row>
    <row r="89" spans="1:33" ht="45" x14ac:dyDescent="0.25">
      <c r="A89" s="1">
        <v>51258</v>
      </c>
      <c r="B89" s="2">
        <v>41394</v>
      </c>
      <c r="C89" s="2"/>
      <c r="D89" s="3" t="str">
        <f>IF(C89&gt;0,C89-A87,"")</f>
        <v/>
      </c>
      <c r="E89" s="4" t="s">
        <v>87</v>
      </c>
      <c r="F89" s="5"/>
      <c r="G89" s="6"/>
      <c r="H89" s="7" t="s">
        <v>35</v>
      </c>
      <c r="I89" s="7" t="s">
        <v>208</v>
      </c>
      <c r="J89" s="13"/>
      <c r="K89" s="13"/>
      <c r="L89" s="13"/>
      <c r="M89" s="13"/>
      <c r="N89" s="13"/>
      <c r="O89" s="13"/>
      <c r="P89" s="9"/>
      <c r="Q89" s="9"/>
      <c r="R89" s="9">
        <v>4843.8</v>
      </c>
      <c r="S89" s="10" t="s">
        <v>209</v>
      </c>
      <c r="T89" s="11"/>
      <c r="U89" s="12"/>
      <c r="V89" s="10"/>
      <c r="W89" s="10"/>
      <c r="X89" s="10"/>
      <c r="Y89" s="10"/>
      <c r="Z89" s="10"/>
      <c r="AA89" s="10"/>
    </row>
    <row r="90" spans="1:33" ht="75" x14ac:dyDescent="0.25">
      <c r="A90" s="1">
        <v>51258</v>
      </c>
      <c r="B90" s="2">
        <v>41424</v>
      </c>
      <c r="C90" s="2"/>
      <c r="D90" s="3" t="str">
        <f>IF(C90&gt;0,C90-A88,"")</f>
        <v/>
      </c>
      <c r="E90" s="4" t="s">
        <v>87</v>
      </c>
      <c r="F90" s="5"/>
      <c r="G90" s="6"/>
      <c r="H90" s="7" t="s">
        <v>35</v>
      </c>
      <c r="I90" s="7" t="s">
        <v>276</v>
      </c>
      <c r="J90" s="13"/>
      <c r="K90" s="13"/>
      <c r="L90" s="13"/>
      <c r="M90" s="13"/>
      <c r="N90" s="13"/>
      <c r="O90" s="13"/>
      <c r="P90" s="9"/>
      <c r="Q90" s="9"/>
      <c r="R90" s="9">
        <v>0</v>
      </c>
      <c r="S90" s="10" t="s">
        <v>277</v>
      </c>
      <c r="T90" s="11"/>
      <c r="U90" s="12"/>
      <c r="V90" s="10"/>
      <c r="W90" s="10"/>
      <c r="X90" s="10"/>
      <c r="Y90" s="10"/>
      <c r="Z90" s="10"/>
      <c r="AA90" s="10"/>
    </row>
    <row r="91" spans="1:33" ht="60" x14ac:dyDescent="0.25">
      <c r="A91" s="1" t="s">
        <v>33</v>
      </c>
      <c r="B91" s="2">
        <v>41283</v>
      </c>
      <c r="C91" s="2"/>
      <c r="D91" s="3" t="str">
        <f>IF(C91&gt;0,C91-A89,"")</f>
        <v/>
      </c>
      <c r="E91" s="4" t="s">
        <v>34</v>
      </c>
      <c r="F91" s="5"/>
      <c r="G91" s="6"/>
      <c r="H91" s="7" t="s">
        <v>35</v>
      </c>
      <c r="I91" s="7" t="s">
        <v>36</v>
      </c>
      <c r="J91" s="13"/>
      <c r="K91" s="13"/>
      <c r="L91" s="13"/>
      <c r="M91" s="13"/>
      <c r="N91" s="13"/>
      <c r="O91" s="13"/>
      <c r="P91" s="9"/>
      <c r="Q91" s="9"/>
      <c r="R91" s="9">
        <v>519</v>
      </c>
      <c r="S91" s="10" t="s">
        <v>37</v>
      </c>
      <c r="T91" s="11"/>
      <c r="U91" s="12"/>
      <c r="V91" s="10"/>
      <c r="W91" s="10"/>
      <c r="X91" s="10"/>
      <c r="Y91" s="10"/>
      <c r="Z91" s="10"/>
      <c r="AA91" s="10"/>
    </row>
    <row r="92" spans="1:33" ht="45" x14ac:dyDescent="0.25">
      <c r="A92" s="1" t="s">
        <v>78</v>
      </c>
      <c r="B92" s="2">
        <v>41331</v>
      </c>
      <c r="C92" s="2"/>
      <c r="D92" s="3" t="str">
        <f>IF(C92&gt;0,C92-A90,"")</f>
        <v/>
      </c>
      <c r="E92" s="4" t="s">
        <v>34</v>
      </c>
      <c r="F92" s="5"/>
      <c r="G92" s="6"/>
      <c r="H92" s="7" t="s">
        <v>35</v>
      </c>
      <c r="I92" s="7" t="s">
        <v>94</v>
      </c>
      <c r="J92" s="13"/>
      <c r="K92" s="13"/>
      <c r="L92" s="13"/>
      <c r="M92" s="13"/>
      <c r="N92" s="13"/>
      <c r="O92" s="13"/>
      <c r="P92" s="9"/>
      <c r="Q92" s="9"/>
      <c r="R92" s="9">
        <v>2571.4</v>
      </c>
      <c r="S92" s="10" t="s">
        <v>95</v>
      </c>
      <c r="T92" s="11"/>
      <c r="U92" s="12"/>
      <c r="V92" s="10"/>
      <c r="W92" s="10"/>
      <c r="X92" s="10"/>
      <c r="Y92" s="10"/>
      <c r="Z92" s="10"/>
      <c r="AA92" s="10"/>
    </row>
    <row r="93" spans="1:33" ht="30" x14ac:dyDescent="0.25">
      <c r="A93" s="1" t="s">
        <v>78</v>
      </c>
      <c r="B93" s="2">
        <v>41345</v>
      </c>
      <c r="C93" s="2"/>
      <c r="D93" s="3" t="str">
        <f>IF(C93&gt;0,C93-A91,"")</f>
        <v/>
      </c>
      <c r="E93" s="4" t="s">
        <v>34</v>
      </c>
      <c r="F93" s="5"/>
      <c r="G93" s="6"/>
      <c r="H93" s="7" t="s">
        <v>35</v>
      </c>
      <c r="I93" s="7" t="s">
        <v>133</v>
      </c>
      <c r="J93" s="13"/>
      <c r="K93" s="13"/>
      <c r="L93" s="13"/>
      <c r="M93" s="13"/>
      <c r="N93" s="13"/>
      <c r="O93" s="13"/>
      <c r="P93" s="9"/>
      <c r="Q93" s="9"/>
      <c r="R93" s="9">
        <v>4529</v>
      </c>
      <c r="S93" s="10" t="s">
        <v>134</v>
      </c>
      <c r="T93" s="11"/>
      <c r="U93" s="12"/>
      <c r="V93" s="10"/>
      <c r="W93" s="10"/>
      <c r="X93" s="10"/>
      <c r="Y93" s="10"/>
      <c r="Z93" s="10"/>
      <c r="AA93" s="10"/>
    </row>
    <row r="94" spans="1:33" ht="45" x14ac:dyDescent="0.25">
      <c r="A94" s="1" t="s">
        <v>78</v>
      </c>
      <c r="B94" s="2">
        <v>41359</v>
      </c>
      <c r="C94" s="2"/>
      <c r="D94" s="3" t="str">
        <f>IF(C94&gt;0,C94-A92,"")</f>
        <v/>
      </c>
      <c r="E94" s="4" t="s">
        <v>34</v>
      </c>
      <c r="F94" s="5"/>
      <c r="G94" s="6"/>
      <c r="H94" s="7" t="s">
        <v>35</v>
      </c>
      <c r="I94" s="7" t="s">
        <v>143</v>
      </c>
      <c r="J94" s="13"/>
      <c r="K94" s="13"/>
      <c r="L94" s="13"/>
      <c r="M94" s="13"/>
      <c r="N94" s="13"/>
      <c r="O94" s="13"/>
      <c r="P94" s="9"/>
      <c r="Q94" s="9"/>
      <c r="R94" s="9">
        <v>4480.59872</v>
      </c>
      <c r="S94" s="10" t="s">
        <v>144</v>
      </c>
      <c r="T94" s="11"/>
      <c r="U94" s="12"/>
      <c r="V94" s="10"/>
      <c r="W94" s="10"/>
      <c r="X94" s="10"/>
      <c r="Y94" s="10"/>
      <c r="Z94" s="10"/>
      <c r="AA94" s="10"/>
    </row>
    <row r="95" spans="1:33" ht="60" x14ac:dyDescent="0.25">
      <c r="A95" s="1" t="s">
        <v>78</v>
      </c>
      <c r="B95" s="2">
        <v>41430</v>
      </c>
      <c r="C95" s="2"/>
      <c r="D95" s="3" t="str">
        <f>IF(C95&gt;0,C95-A93,"")</f>
        <v/>
      </c>
      <c r="E95" s="4" t="s">
        <v>34</v>
      </c>
      <c r="F95" s="5"/>
      <c r="G95" s="6"/>
      <c r="H95" s="7" t="s">
        <v>35</v>
      </c>
      <c r="I95" s="7" t="s">
        <v>290</v>
      </c>
      <c r="J95" s="13"/>
      <c r="K95" s="13"/>
      <c r="L95" s="13"/>
      <c r="M95" s="13"/>
      <c r="N95" s="13"/>
      <c r="O95" s="13"/>
      <c r="P95" s="9"/>
      <c r="Q95" s="9"/>
      <c r="R95" s="9">
        <v>2052</v>
      </c>
      <c r="S95" s="10" t="s">
        <v>291</v>
      </c>
      <c r="T95" s="11"/>
      <c r="U95" s="12"/>
      <c r="V95" s="10"/>
      <c r="W95" s="10"/>
      <c r="X95" s="10"/>
      <c r="Y95" s="10"/>
      <c r="Z95" s="10"/>
      <c r="AA95" s="10"/>
    </row>
    <row r="96" spans="1:33" ht="30" x14ac:dyDescent="0.25">
      <c r="A96" s="1" t="s">
        <v>78</v>
      </c>
      <c r="B96" s="2">
        <v>41442</v>
      </c>
      <c r="C96" s="2"/>
      <c r="D96" s="3" t="str">
        <f>IF(C96&gt;0,C96-A94,"")</f>
        <v/>
      </c>
      <c r="E96" s="4" t="s">
        <v>34</v>
      </c>
      <c r="F96" s="5"/>
      <c r="G96" s="6"/>
      <c r="H96" s="7" t="s">
        <v>35</v>
      </c>
      <c r="I96" s="7" t="s">
        <v>319</v>
      </c>
      <c r="J96" s="13"/>
      <c r="K96" s="13"/>
      <c r="L96" s="13"/>
      <c r="M96" s="13"/>
      <c r="N96" s="13"/>
      <c r="O96" s="13"/>
      <c r="P96" s="9"/>
      <c r="Q96" s="9"/>
      <c r="R96" s="9">
        <v>4000</v>
      </c>
      <c r="S96" s="10" t="s">
        <v>320</v>
      </c>
      <c r="T96" s="11"/>
      <c r="U96" s="12"/>
      <c r="V96" s="10"/>
      <c r="W96" s="10"/>
      <c r="X96" s="10"/>
      <c r="Y96" s="10"/>
      <c r="Z96" s="10"/>
      <c r="AA96" s="10"/>
    </row>
    <row r="97" spans="1:27" ht="30" x14ac:dyDescent="0.25">
      <c r="A97" s="1" t="s">
        <v>78</v>
      </c>
      <c r="B97" s="2">
        <v>41485</v>
      </c>
      <c r="C97" s="2"/>
      <c r="D97" s="3" t="str">
        <f>IF(C97&gt;0,C97-A95,"")</f>
        <v/>
      </c>
      <c r="E97" s="4" t="s">
        <v>34</v>
      </c>
      <c r="F97" s="5"/>
      <c r="G97" s="6"/>
      <c r="H97" s="7" t="s">
        <v>35</v>
      </c>
      <c r="I97" s="7" t="s">
        <v>443</v>
      </c>
      <c r="J97" s="13"/>
      <c r="K97" s="13"/>
      <c r="L97" s="13"/>
      <c r="M97" s="13"/>
      <c r="N97" s="13"/>
      <c r="O97" s="13"/>
      <c r="P97" s="9"/>
      <c r="Q97" s="9"/>
      <c r="R97" s="9">
        <v>1315.6</v>
      </c>
      <c r="S97" s="10" t="s">
        <v>444</v>
      </c>
      <c r="T97" s="11"/>
      <c r="U97" s="12"/>
      <c r="V97" s="10"/>
      <c r="W97" s="10"/>
      <c r="X97" s="10"/>
      <c r="Y97" s="10"/>
      <c r="Z97" s="10"/>
      <c r="AA97" s="10"/>
    </row>
    <row r="98" spans="1:27" ht="60" x14ac:dyDescent="0.25">
      <c r="A98" s="1" t="s">
        <v>787</v>
      </c>
      <c r="B98" s="1" t="s">
        <v>773</v>
      </c>
      <c r="C98" s="1"/>
      <c r="D98" s="3" t="str">
        <f>IF(C98&gt;0,C98-A96,"")</f>
        <v/>
      </c>
      <c r="E98" s="15" t="s">
        <v>101</v>
      </c>
      <c r="F98" s="58"/>
      <c r="G98" s="10"/>
      <c r="H98" s="7" t="s">
        <v>35</v>
      </c>
      <c r="I98" s="19" t="s">
        <v>788</v>
      </c>
      <c r="J98" s="13"/>
      <c r="K98" s="13"/>
      <c r="L98" s="13"/>
      <c r="M98" s="13"/>
      <c r="N98" s="13"/>
      <c r="O98" s="13"/>
      <c r="P98" s="30"/>
      <c r="Q98" s="30"/>
      <c r="R98" s="30"/>
      <c r="S98" s="46"/>
      <c r="T98" s="20"/>
      <c r="U98" s="21"/>
      <c r="V98" s="4"/>
      <c r="W98" s="4"/>
      <c r="X98" s="4"/>
      <c r="Y98" s="4"/>
      <c r="Z98" s="4"/>
      <c r="AA98" s="4"/>
    </row>
    <row r="99" spans="1:27" ht="30" x14ac:dyDescent="0.25">
      <c r="A99" s="1" t="s">
        <v>63</v>
      </c>
      <c r="B99" s="2">
        <v>41295</v>
      </c>
      <c r="C99" s="2"/>
      <c r="D99" s="3" t="str">
        <f>IF(C99&gt;0,C99-A97,"")</f>
        <v/>
      </c>
      <c r="E99" s="4" t="s">
        <v>34</v>
      </c>
      <c r="F99" s="5"/>
      <c r="G99" s="6"/>
      <c r="H99" s="7" t="s">
        <v>35</v>
      </c>
      <c r="I99" s="7" t="s">
        <v>64</v>
      </c>
      <c r="J99" s="13"/>
      <c r="K99" s="13"/>
      <c r="L99" s="13"/>
      <c r="M99" s="13"/>
      <c r="N99" s="13"/>
      <c r="O99" s="13"/>
      <c r="P99" s="9"/>
      <c r="Q99" s="9"/>
      <c r="R99" s="9">
        <v>1026</v>
      </c>
      <c r="S99" s="10" t="s">
        <v>65</v>
      </c>
      <c r="T99" s="11"/>
      <c r="U99" s="12"/>
      <c r="V99" s="10"/>
      <c r="W99" s="10"/>
      <c r="X99" s="10"/>
      <c r="Y99" s="10"/>
      <c r="Z99" s="10"/>
      <c r="AA99" s="10"/>
    </row>
    <row r="100" spans="1:27" ht="45" x14ac:dyDescent="0.25">
      <c r="A100" s="1" t="s">
        <v>63</v>
      </c>
      <c r="B100" s="2">
        <v>41323</v>
      </c>
      <c r="C100" s="2"/>
      <c r="D100" s="3" t="str">
        <f>IF(C100&gt;0,C100-A98,"")</f>
        <v/>
      </c>
      <c r="E100" s="4" t="s">
        <v>34</v>
      </c>
      <c r="F100" s="5"/>
      <c r="G100" s="6"/>
      <c r="H100" s="7" t="s">
        <v>35</v>
      </c>
      <c r="I100" s="7" t="s">
        <v>90</v>
      </c>
      <c r="J100" s="13"/>
      <c r="K100" s="13"/>
      <c r="L100" s="13"/>
      <c r="M100" s="13"/>
      <c r="N100" s="13"/>
      <c r="O100" s="13"/>
      <c r="P100" s="9"/>
      <c r="Q100" s="9"/>
      <c r="R100" s="9">
        <v>2870.4</v>
      </c>
      <c r="S100" s="10" t="s">
        <v>91</v>
      </c>
      <c r="T100" s="11"/>
      <c r="U100" s="12"/>
      <c r="V100" s="10"/>
      <c r="W100" s="10"/>
      <c r="X100" s="10"/>
      <c r="Y100" s="10"/>
      <c r="Z100" s="10"/>
      <c r="AA100" s="10"/>
    </row>
    <row r="101" spans="1:27" ht="45" x14ac:dyDescent="0.25">
      <c r="A101" s="1" t="s">
        <v>63</v>
      </c>
      <c r="B101" s="2">
        <v>41341</v>
      </c>
      <c r="C101" s="2"/>
      <c r="D101" s="3" t="str">
        <f>IF(C101&gt;0,C101-A99,"")</f>
        <v/>
      </c>
      <c r="E101" s="4" t="s">
        <v>34</v>
      </c>
      <c r="F101" s="5"/>
      <c r="G101" s="6"/>
      <c r="H101" s="7" t="s">
        <v>35</v>
      </c>
      <c r="I101" s="7" t="s">
        <v>131</v>
      </c>
      <c r="J101" s="13"/>
      <c r="K101" s="13"/>
      <c r="L101" s="13"/>
      <c r="M101" s="13"/>
      <c r="N101" s="13"/>
      <c r="O101" s="13"/>
      <c r="P101" s="9"/>
      <c r="Q101" s="9"/>
      <c r="R101" s="9">
        <v>4616</v>
      </c>
      <c r="S101" s="10" t="s">
        <v>132</v>
      </c>
      <c r="T101" s="11"/>
      <c r="U101" s="12"/>
      <c r="V101" s="10"/>
      <c r="W101" s="10"/>
      <c r="X101" s="10"/>
      <c r="Y101" s="10"/>
      <c r="Z101" s="10"/>
      <c r="AA101" s="10"/>
    </row>
    <row r="102" spans="1:27" ht="45" x14ac:dyDescent="0.25">
      <c r="A102" s="1" t="s">
        <v>63</v>
      </c>
      <c r="B102" s="2">
        <v>41351</v>
      </c>
      <c r="C102" s="2"/>
      <c r="D102" s="3" t="str">
        <f>IF(C102&gt;0,C102-A100,"")</f>
        <v/>
      </c>
      <c r="E102" s="4" t="s">
        <v>34</v>
      </c>
      <c r="F102" s="5"/>
      <c r="G102" s="6"/>
      <c r="H102" s="7" t="s">
        <v>35</v>
      </c>
      <c r="I102" s="7" t="s">
        <v>136</v>
      </c>
      <c r="J102" s="13"/>
      <c r="K102" s="13"/>
      <c r="L102" s="13"/>
      <c r="M102" s="13"/>
      <c r="N102" s="13"/>
      <c r="O102" s="13"/>
      <c r="P102" s="9"/>
      <c r="Q102" s="9"/>
      <c r="R102" s="9">
        <v>6066.8296</v>
      </c>
      <c r="S102" s="10" t="s">
        <v>137</v>
      </c>
      <c r="T102" s="11"/>
      <c r="U102" s="12"/>
      <c r="V102" s="10"/>
      <c r="W102" s="10"/>
      <c r="X102" s="10"/>
      <c r="Y102" s="10"/>
      <c r="Z102" s="10"/>
      <c r="AA102" s="10"/>
    </row>
    <row r="103" spans="1:27" ht="30" x14ac:dyDescent="0.25">
      <c r="A103" s="1" t="s">
        <v>63</v>
      </c>
      <c r="B103" s="2">
        <v>41351</v>
      </c>
      <c r="C103" s="2"/>
      <c r="D103" s="3" t="str">
        <f>IF(C103&gt;0,C103-A101,"")</f>
        <v/>
      </c>
      <c r="E103" s="4" t="s">
        <v>34</v>
      </c>
      <c r="F103" s="5"/>
      <c r="G103" s="6"/>
      <c r="H103" s="7" t="s">
        <v>35</v>
      </c>
      <c r="I103" s="7" t="s">
        <v>138</v>
      </c>
      <c r="J103" s="13"/>
      <c r="K103" s="13"/>
      <c r="L103" s="13"/>
      <c r="M103" s="13"/>
      <c r="N103" s="13"/>
      <c r="O103" s="13"/>
      <c r="P103" s="9"/>
      <c r="Q103" s="9"/>
      <c r="R103" s="9">
        <v>1523.704</v>
      </c>
      <c r="S103" s="10" t="s">
        <v>139</v>
      </c>
      <c r="T103" s="11"/>
      <c r="U103" s="12"/>
      <c r="V103" s="10"/>
      <c r="W103" s="10"/>
      <c r="X103" s="10"/>
      <c r="Y103" s="10"/>
      <c r="Z103" s="10"/>
      <c r="AA103" s="10"/>
    </row>
    <row r="104" spans="1:27" x14ac:dyDescent="0.25">
      <c r="A104" s="1" t="s">
        <v>63</v>
      </c>
      <c r="B104" s="2">
        <v>41396</v>
      </c>
      <c r="C104" s="2"/>
      <c r="D104" s="3" t="str">
        <f>IF(C104&gt;0,C104-A102,"")</f>
        <v/>
      </c>
      <c r="E104" s="4" t="s">
        <v>34</v>
      </c>
      <c r="F104" s="5"/>
      <c r="G104" s="6"/>
      <c r="H104" s="7" t="s">
        <v>35</v>
      </c>
      <c r="I104" s="7" t="s">
        <v>215</v>
      </c>
      <c r="J104" s="13"/>
      <c r="K104" s="13"/>
      <c r="L104" s="13"/>
      <c r="M104" s="13"/>
      <c r="N104" s="13"/>
      <c r="O104" s="13"/>
      <c r="P104" s="9"/>
      <c r="Q104" s="9"/>
      <c r="R104" s="9">
        <v>2244</v>
      </c>
      <c r="S104" s="10" t="s">
        <v>216</v>
      </c>
      <c r="T104" s="11"/>
      <c r="U104" s="12"/>
      <c r="V104" s="10"/>
      <c r="W104" s="10"/>
      <c r="X104" s="10"/>
      <c r="Y104" s="10"/>
      <c r="Z104" s="10"/>
      <c r="AA104" s="10"/>
    </row>
    <row r="105" spans="1:27" ht="45" x14ac:dyDescent="0.25">
      <c r="A105" s="1" t="s">
        <v>63</v>
      </c>
      <c r="B105" s="2">
        <v>41424</v>
      </c>
      <c r="C105" s="2"/>
      <c r="D105" s="3" t="str">
        <f>IF(C105&gt;0,C105-A103,"")</f>
        <v/>
      </c>
      <c r="E105" s="4" t="s">
        <v>34</v>
      </c>
      <c r="F105" s="5"/>
      <c r="G105" s="6"/>
      <c r="H105" s="7" t="s">
        <v>35</v>
      </c>
      <c r="I105" s="7" t="s">
        <v>278</v>
      </c>
      <c r="J105" s="13"/>
      <c r="K105" s="13"/>
      <c r="L105" s="13"/>
      <c r="M105" s="13"/>
      <c r="N105" s="13"/>
      <c r="O105" s="13"/>
      <c r="P105" s="9"/>
      <c r="Q105" s="9"/>
      <c r="R105" s="9">
        <v>3683.68</v>
      </c>
      <c r="S105" s="10" t="s">
        <v>279</v>
      </c>
      <c r="T105" s="11"/>
      <c r="U105" s="12"/>
      <c r="V105" s="10"/>
      <c r="W105" s="10"/>
      <c r="X105" s="10"/>
      <c r="Y105" s="10"/>
      <c r="Z105" s="10"/>
      <c r="AA105" s="10"/>
    </row>
    <row r="106" spans="1:27" ht="30" x14ac:dyDescent="0.25">
      <c r="A106" s="1" t="s">
        <v>63</v>
      </c>
      <c r="B106" s="2">
        <v>41451</v>
      </c>
      <c r="C106" s="2"/>
      <c r="D106" s="3" t="str">
        <f>IF(C106&gt;0,C106-A104,"")</f>
        <v/>
      </c>
      <c r="E106" s="4" t="s">
        <v>34</v>
      </c>
      <c r="F106" s="5"/>
      <c r="G106" s="6"/>
      <c r="H106" s="7" t="s">
        <v>35</v>
      </c>
      <c r="I106" s="7" t="s">
        <v>324</v>
      </c>
      <c r="J106" s="13"/>
      <c r="K106" s="13"/>
      <c r="L106" s="13"/>
      <c r="M106" s="13"/>
      <c r="N106" s="13"/>
      <c r="O106" s="13"/>
      <c r="P106" s="9"/>
      <c r="Q106" s="9"/>
      <c r="R106" s="9">
        <v>4618</v>
      </c>
      <c r="S106" s="10" t="s">
        <v>325</v>
      </c>
      <c r="T106" s="11"/>
      <c r="U106" s="12"/>
      <c r="V106" s="10"/>
      <c r="W106" s="10"/>
      <c r="X106" s="10"/>
      <c r="Y106" s="10"/>
      <c r="Z106" s="10"/>
      <c r="AA106" s="10"/>
    </row>
    <row r="107" spans="1:27" ht="45" x14ac:dyDescent="0.25">
      <c r="A107" s="1" t="s">
        <v>63</v>
      </c>
      <c r="B107" s="2">
        <v>41451</v>
      </c>
      <c r="C107" s="2"/>
      <c r="D107" s="3" t="str">
        <f>IF(C107&gt;0,C107-A105,"")</f>
        <v/>
      </c>
      <c r="E107" s="4" t="s">
        <v>34</v>
      </c>
      <c r="F107" s="5"/>
      <c r="G107" s="6"/>
      <c r="H107" s="7" t="s">
        <v>35</v>
      </c>
      <c r="I107" s="7" t="s">
        <v>326</v>
      </c>
      <c r="J107" s="13"/>
      <c r="K107" s="13"/>
      <c r="L107" s="13"/>
      <c r="M107" s="13"/>
      <c r="N107" s="13"/>
      <c r="O107" s="13"/>
      <c r="P107" s="9"/>
      <c r="Q107" s="9"/>
      <c r="R107" s="9">
        <v>2640</v>
      </c>
      <c r="S107" s="10" t="s">
        <v>327</v>
      </c>
      <c r="T107" s="11"/>
      <c r="U107" s="12"/>
      <c r="V107" s="10"/>
      <c r="W107" s="10"/>
      <c r="X107" s="10"/>
      <c r="Y107" s="10"/>
      <c r="Z107" s="10"/>
      <c r="AA107" s="10"/>
    </row>
    <row r="108" spans="1:27" ht="30" x14ac:dyDescent="0.25">
      <c r="A108" s="1" t="s">
        <v>63</v>
      </c>
      <c r="B108" s="2">
        <v>41561</v>
      </c>
      <c r="C108" s="2"/>
      <c r="D108" s="3" t="str">
        <f>IF(C108&gt;0,C108-A106,"")</f>
        <v/>
      </c>
      <c r="E108" s="4" t="s">
        <v>34</v>
      </c>
      <c r="F108" s="5"/>
      <c r="G108" s="6"/>
      <c r="H108" s="7" t="s">
        <v>35</v>
      </c>
      <c r="I108" s="7" t="s">
        <v>578</v>
      </c>
      <c r="J108" s="13"/>
      <c r="K108" s="13"/>
      <c r="L108" s="13"/>
      <c r="M108" s="13"/>
      <c r="N108" s="13"/>
      <c r="O108" s="13"/>
      <c r="P108" s="9"/>
      <c r="Q108" s="9"/>
      <c r="R108" s="9">
        <v>316.94</v>
      </c>
      <c r="S108" s="10" t="s">
        <v>579</v>
      </c>
      <c r="T108" s="11"/>
      <c r="U108" s="12"/>
      <c r="V108" s="10"/>
      <c r="W108" s="10"/>
      <c r="X108" s="10"/>
      <c r="Y108" s="10"/>
      <c r="Z108" s="10"/>
      <c r="AA108" s="10"/>
    </row>
    <row r="109" spans="1:27" ht="45" x14ac:dyDescent="0.25">
      <c r="A109" s="1" t="s">
        <v>63</v>
      </c>
      <c r="B109" s="2">
        <v>41562</v>
      </c>
      <c r="C109" s="2"/>
      <c r="D109" s="3" t="str">
        <f>IF(C109&gt;0,C109-A107,"")</f>
        <v/>
      </c>
      <c r="E109" s="4" t="s">
        <v>34</v>
      </c>
      <c r="F109" s="5"/>
      <c r="G109" s="6"/>
      <c r="H109" s="7" t="s">
        <v>35</v>
      </c>
      <c r="I109" s="7" t="s">
        <v>582</v>
      </c>
      <c r="J109" s="13"/>
      <c r="K109" s="13"/>
      <c r="L109" s="13"/>
      <c r="M109" s="13"/>
      <c r="N109" s="13"/>
      <c r="O109" s="13"/>
      <c r="P109" s="9"/>
      <c r="Q109" s="9"/>
      <c r="R109" s="9">
        <v>678</v>
      </c>
      <c r="S109" s="10" t="s">
        <v>583</v>
      </c>
      <c r="T109" s="11"/>
      <c r="U109" s="12"/>
      <c r="V109" s="10"/>
      <c r="W109" s="10"/>
      <c r="X109" s="10"/>
      <c r="Y109" s="10"/>
      <c r="Z109" s="10"/>
      <c r="AA109" s="10"/>
    </row>
    <row r="110" spans="1:27" ht="45" x14ac:dyDescent="0.25">
      <c r="A110" s="1" t="s">
        <v>63</v>
      </c>
      <c r="B110" s="2">
        <v>41564</v>
      </c>
      <c r="C110" s="2"/>
      <c r="D110" s="3" t="str">
        <f>IF(C110&gt;0,C110-A108,"")</f>
        <v/>
      </c>
      <c r="E110" s="4" t="s">
        <v>34</v>
      </c>
      <c r="F110" s="5"/>
      <c r="G110" s="6"/>
      <c r="H110" s="7" t="s">
        <v>35</v>
      </c>
      <c r="I110" s="7" t="s">
        <v>586</v>
      </c>
      <c r="J110" s="13"/>
      <c r="K110" s="13"/>
      <c r="L110" s="13"/>
      <c r="M110" s="13"/>
      <c r="N110" s="13"/>
      <c r="O110" s="13"/>
      <c r="P110" s="9"/>
      <c r="Q110" s="9"/>
      <c r="R110" s="9">
        <v>2267.616</v>
      </c>
      <c r="S110" s="10" t="s">
        <v>587</v>
      </c>
      <c r="T110" s="11"/>
      <c r="U110" s="12"/>
      <c r="V110" s="10"/>
      <c r="W110" s="10"/>
      <c r="X110" s="10"/>
      <c r="Y110" s="10"/>
      <c r="Z110" s="10"/>
      <c r="AA110" s="10"/>
    </row>
    <row r="111" spans="1:27" ht="60" x14ac:dyDescent="0.25">
      <c r="A111" s="1" t="s">
        <v>63</v>
      </c>
      <c r="B111" s="2">
        <v>41564</v>
      </c>
      <c r="C111" s="2"/>
      <c r="D111" s="3" t="str">
        <f>IF(C111&gt;0,C111-A109,"")</f>
        <v/>
      </c>
      <c r="E111" s="4" t="s">
        <v>34</v>
      </c>
      <c r="F111" s="5"/>
      <c r="G111" s="6"/>
      <c r="H111" s="7" t="s">
        <v>35</v>
      </c>
      <c r="I111" s="7" t="s">
        <v>588</v>
      </c>
      <c r="J111" s="13"/>
      <c r="K111" s="13"/>
      <c r="L111" s="13"/>
      <c r="M111" s="13"/>
      <c r="N111" s="13"/>
      <c r="O111" s="13"/>
      <c r="P111" s="9"/>
      <c r="Q111" s="9"/>
      <c r="R111" s="9">
        <v>4635</v>
      </c>
      <c r="S111" s="10" t="s">
        <v>589</v>
      </c>
      <c r="T111" s="11"/>
      <c r="U111" s="12"/>
      <c r="V111" s="10"/>
      <c r="W111" s="10"/>
      <c r="X111" s="10"/>
      <c r="Y111" s="10"/>
      <c r="Z111" s="10"/>
      <c r="AA111" s="10"/>
    </row>
    <row r="112" spans="1:27" ht="120" x14ac:dyDescent="0.25">
      <c r="A112" s="1" t="s">
        <v>156</v>
      </c>
      <c r="B112" s="2">
        <v>41368</v>
      </c>
      <c r="C112" s="2"/>
      <c r="D112" s="3" t="str">
        <f>IF(C112&gt;0,C112-A110,"")</f>
        <v/>
      </c>
      <c r="E112" s="4" t="s">
        <v>27</v>
      </c>
      <c r="F112" s="5"/>
      <c r="G112" s="6"/>
      <c r="H112" s="7" t="s">
        <v>35</v>
      </c>
      <c r="I112" s="7" t="s">
        <v>157</v>
      </c>
      <c r="J112" s="13"/>
      <c r="K112" s="13"/>
      <c r="L112" s="13"/>
      <c r="M112" s="13"/>
      <c r="N112" s="13"/>
      <c r="O112" s="13"/>
      <c r="P112" s="9"/>
      <c r="Q112" s="9"/>
      <c r="R112" s="9">
        <v>4606</v>
      </c>
      <c r="S112" s="10" t="s">
        <v>158</v>
      </c>
      <c r="T112" s="11"/>
      <c r="U112" s="12"/>
      <c r="V112" s="10"/>
      <c r="W112" s="10"/>
      <c r="X112" s="10"/>
      <c r="Y112" s="10"/>
      <c r="Z112" s="10"/>
      <c r="AA112" s="10"/>
    </row>
    <row r="113" spans="1:33" ht="120" x14ac:dyDescent="0.25">
      <c r="A113" s="1" t="s">
        <v>156</v>
      </c>
      <c r="B113" s="2">
        <v>41368</v>
      </c>
      <c r="C113" s="2"/>
      <c r="D113" s="3" t="str">
        <f>IF(C113&gt;0,C113-A111,"")</f>
        <v/>
      </c>
      <c r="E113" s="4" t="s">
        <v>27</v>
      </c>
      <c r="F113" s="5"/>
      <c r="G113" s="6"/>
      <c r="H113" s="7" t="s">
        <v>35</v>
      </c>
      <c r="I113" s="7" t="s">
        <v>159</v>
      </c>
      <c r="J113" s="13"/>
      <c r="K113" s="13"/>
      <c r="L113" s="13"/>
      <c r="M113" s="13"/>
      <c r="N113" s="13"/>
      <c r="O113" s="13"/>
      <c r="P113" s="9"/>
      <c r="Q113" s="9"/>
      <c r="R113" s="9">
        <v>2272</v>
      </c>
      <c r="S113" s="10" t="s">
        <v>160</v>
      </c>
      <c r="T113" s="11"/>
      <c r="U113" s="12"/>
      <c r="V113" s="10"/>
      <c r="W113" s="10"/>
      <c r="X113" s="10"/>
      <c r="Y113" s="10"/>
      <c r="Z113" s="10"/>
      <c r="AA113" s="10"/>
    </row>
    <row r="114" spans="1:33" ht="120" x14ac:dyDescent="0.25">
      <c r="A114" s="1" t="s">
        <v>156</v>
      </c>
      <c r="B114" s="2">
        <v>41368</v>
      </c>
      <c r="C114" s="2"/>
      <c r="D114" s="3" t="str">
        <f>IF(C114&gt;0,C114-A112,"")</f>
        <v/>
      </c>
      <c r="E114" s="4" t="s">
        <v>27</v>
      </c>
      <c r="F114" s="5"/>
      <c r="G114" s="6"/>
      <c r="H114" s="7" t="s">
        <v>35</v>
      </c>
      <c r="I114" s="7" t="s">
        <v>161</v>
      </c>
      <c r="J114" s="13"/>
      <c r="K114" s="13"/>
      <c r="L114" s="13"/>
      <c r="M114" s="13"/>
      <c r="N114" s="13"/>
      <c r="O114" s="13"/>
      <c r="P114" s="9"/>
      <c r="Q114" s="9"/>
      <c r="R114" s="9">
        <v>2406</v>
      </c>
      <c r="S114" s="10" t="s">
        <v>162</v>
      </c>
      <c r="T114" s="11"/>
      <c r="U114" s="12"/>
      <c r="V114" s="10"/>
      <c r="W114" s="10"/>
      <c r="X114" s="10"/>
      <c r="Y114" s="10"/>
      <c r="Z114" s="10"/>
      <c r="AA114" s="10"/>
    </row>
    <row r="115" spans="1:33" ht="105" x14ac:dyDescent="0.25">
      <c r="A115" s="1" t="s">
        <v>156</v>
      </c>
      <c r="B115" s="2">
        <v>41368</v>
      </c>
      <c r="C115" s="2"/>
      <c r="D115" s="3" t="str">
        <f>IF(C115&gt;0,C115-A113,"")</f>
        <v/>
      </c>
      <c r="E115" s="4" t="s">
        <v>27</v>
      </c>
      <c r="F115" s="5"/>
      <c r="G115" s="6"/>
      <c r="H115" s="7" t="s">
        <v>35</v>
      </c>
      <c r="I115" s="7" t="s">
        <v>163</v>
      </c>
      <c r="J115" s="13"/>
      <c r="K115" s="13"/>
      <c r="L115" s="13"/>
      <c r="M115" s="13"/>
      <c r="N115" s="13"/>
      <c r="O115" s="13"/>
      <c r="P115" s="9"/>
      <c r="Q115" s="9"/>
      <c r="R115" s="9">
        <v>10424</v>
      </c>
      <c r="S115" s="10" t="s">
        <v>164</v>
      </c>
      <c r="T115" s="11"/>
      <c r="U115" s="12"/>
      <c r="V115" s="10"/>
      <c r="W115" s="10"/>
      <c r="X115" s="10"/>
      <c r="Y115" s="10"/>
      <c r="Z115" s="10"/>
      <c r="AA115" s="10"/>
    </row>
    <row r="116" spans="1:33" ht="45" x14ac:dyDescent="0.25">
      <c r="A116" s="1" t="s">
        <v>156</v>
      </c>
      <c r="B116" s="1" t="s">
        <v>725</v>
      </c>
      <c r="C116" s="1"/>
      <c r="D116" s="3" t="str">
        <f>IF(C116&gt;0,C116-A114,"")</f>
        <v/>
      </c>
      <c r="E116" s="15" t="s">
        <v>328</v>
      </c>
      <c r="F116" s="58" t="s">
        <v>28</v>
      </c>
      <c r="G116" s="10"/>
      <c r="H116" s="7" t="s">
        <v>35</v>
      </c>
      <c r="I116" s="19" t="s">
        <v>727</v>
      </c>
      <c r="J116" s="13"/>
      <c r="K116" s="29">
        <v>41592</v>
      </c>
      <c r="L116" s="13"/>
      <c r="M116" s="13"/>
      <c r="N116" s="13"/>
      <c r="O116" s="13"/>
      <c r="P116" s="30"/>
      <c r="Q116" s="30"/>
      <c r="R116" s="30"/>
      <c r="S116" s="46"/>
      <c r="T116" s="20"/>
      <c r="U116" s="21"/>
      <c r="V116" s="4"/>
      <c r="W116" s="4"/>
      <c r="X116" s="4"/>
      <c r="Y116" s="4"/>
      <c r="Z116" s="4"/>
      <c r="AA116" s="4"/>
    </row>
    <row r="117" spans="1:33" ht="30" x14ac:dyDescent="0.25">
      <c r="A117" s="1" t="s">
        <v>178</v>
      </c>
      <c r="B117" s="2">
        <v>41379</v>
      </c>
      <c r="C117" s="2"/>
      <c r="D117" s="3" t="str">
        <f>IF(C117&gt;0,C117-A115,"")</f>
        <v/>
      </c>
      <c r="E117" s="4" t="s">
        <v>27</v>
      </c>
      <c r="F117" s="5"/>
      <c r="G117" s="6"/>
      <c r="H117" s="7" t="s">
        <v>35</v>
      </c>
      <c r="I117" s="7" t="s">
        <v>179</v>
      </c>
      <c r="J117" s="13"/>
      <c r="K117" s="13"/>
      <c r="L117" s="13"/>
      <c r="M117" s="13"/>
      <c r="N117" s="13"/>
      <c r="O117" s="13"/>
      <c r="P117" s="9"/>
      <c r="Q117" s="9"/>
      <c r="R117" s="9">
        <v>0</v>
      </c>
      <c r="S117" s="10" t="s">
        <v>180</v>
      </c>
      <c r="T117" s="11"/>
      <c r="U117" s="12"/>
      <c r="V117" s="10"/>
      <c r="W117" s="10"/>
      <c r="X117" s="10"/>
      <c r="Y117" s="10"/>
      <c r="Z117" s="10"/>
      <c r="AA117" s="10"/>
    </row>
    <row r="118" spans="1:33" ht="60" x14ac:dyDescent="0.25">
      <c r="A118" s="1" t="s">
        <v>189</v>
      </c>
      <c r="B118" s="2">
        <v>41381</v>
      </c>
      <c r="C118" s="2"/>
      <c r="D118" s="3" t="str">
        <f>IF(C118&gt;0,C118-A116,"")</f>
        <v/>
      </c>
      <c r="E118" s="4" t="s">
        <v>27</v>
      </c>
      <c r="F118" s="5"/>
      <c r="G118" s="6"/>
      <c r="H118" s="7" t="s">
        <v>35</v>
      </c>
      <c r="I118" s="7" t="s">
        <v>190</v>
      </c>
      <c r="J118" s="13"/>
      <c r="K118" s="13"/>
      <c r="L118" s="13"/>
      <c r="M118" s="13"/>
      <c r="N118" s="13"/>
      <c r="O118" s="13"/>
      <c r="P118" s="9"/>
      <c r="Q118" s="9"/>
      <c r="R118" s="9">
        <v>0</v>
      </c>
      <c r="S118" s="10" t="s">
        <v>191</v>
      </c>
      <c r="T118" s="11"/>
      <c r="U118" s="12"/>
      <c r="V118" s="10"/>
      <c r="W118" s="10"/>
      <c r="X118" s="10"/>
      <c r="Y118" s="10"/>
      <c r="Z118" s="10"/>
      <c r="AA118" s="10"/>
    </row>
    <row r="119" spans="1:33" ht="60" x14ac:dyDescent="0.25">
      <c r="A119" s="1" t="s">
        <v>189</v>
      </c>
      <c r="B119" s="2">
        <v>41423</v>
      </c>
      <c r="C119" s="2"/>
      <c r="D119" s="3" t="str">
        <f>IF(C119&gt;0,C119-A117,"")</f>
        <v/>
      </c>
      <c r="E119" s="4" t="s">
        <v>58</v>
      </c>
      <c r="F119" s="5"/>
      <c r="G119" s="6"/>
      <c r="H119" s="7" t="s">
        <v>35</v>
      </c>
      <c r="I119" s="7" t="s">
        <v>264</v>
      </c>
      <c r="J119" s="13"/>
      <c r="K119" s="13"/>
      <c r="L119" s="13"/>
      <c r="M119" s="13"/>
      <c r="N119" s="13"/>
      <c r="O119" s="13"/>
      <c r="P119" s="9"/>
      <c r="Q119" s="9"/>
      <c r="R119" s="9">
        <v>3994.64</v>
      </c>
      <c r="S119" s="10" t="s">
        <v>265</v>
      </c>
      <c r="T119" s="11"/>
      <c r="U119" s="12"/>
      <c r="V119" s="10"/>
      <c r="W119" s="10"/>
      <c r="X119" s="10"/>
      <c r="Y119" s="10"/>
      <c r="Z119" s="10"/>
      <c r="AA119" s="10"/>
    </row>
    <row r="120" spans="1:33" ht="60" x14ac:dyDescent="0.25">
      <c r="A120" s="1" t="s">
        <v>394</v>
      </c>
      <c r="B120" s="2">
        <v>41467</v>
      </c>
      <c r="C120" s="2"/>
      <c r="D120" s="3" t="str">
        <f>IF(C120&gt;0,C120-A118,"")</f>
        <v/>
      </c>
      <c r="E120" s="4" t="s">
        <v>34</v>
      </c>
      <c r="F120" s="5"/>
      <c r="G120" s="6"/>
      <c r="H120" s="7" t="s">
        <v>35</v>
      </c>
      <c r="I120" s="7" t="s">
        <v>395</v>
      </c>
      <c r="J120" s="13"/>
      <c r="K120" s="13"/>
      <c r="L120" s="13"/>
      <c r="M120" s="13"/>
      <c r="N120" s="13"/>
      <c r="O120" s="13"/>
      <c r="P120" s="9"/>
      <c r="Q120" s="9"/>
      <c r="R120" s="9">
        <v>4183.7</v>
      </c>
      <c r="S120" s="10" t="s">
        <v>396</v>
      </c>
      <c r="T120" s="11"/>
      <c r="U120" s="12"/>
      <c r="V120" s="10"/>
      <c r="W120" s="10"/>
      <c r="X120" s="10"/>
      <c r="Y120" s="10"/>
      <c r="Z120" s="10"/>
      <c r="AA120" s="10"/>
    </row>
    <row r="121" spans="1:33" ht="30" x14ac:dyDescent="0.25">
      <c r="A121" s="1" t="s">
        <v>475</v>
      </c>
      <c r="B121" s="2">
        <v>41507</v>
      </c>
      <c r="C121" s="2"/>
      <c r="D121" s="3" t="str">
        <f>IF(C121&gt;0,C121-A119,"")</f>
        <v/>
      </c>
      <c r="E121" s="4" t="s">
        <v>34</v>
      </c>
      <c r="F121" s="5"/>
      <c r="G121" s="6"/>
      <c r="H121" s="7" t="s">
        <v>35</v>
      </c>
      <c r="I121" s="7" t="s">
        <v>476</v>
      </c>
      <c r="J121" s="13"/>
      <c r="K121" s="13"/>
      <c r="L121" s="13"/>
      <c r="M121" s="13"/>
      <c r="N121" s="13"/>
      <c r="O121" s="13"/>
      <c r="P121" s="9"/>
      <c r="Q121" s="9"/>
      <c r="R121" s="9">
        <v>2948.14</v>
      </c>
      <c r="S121" s="10" t="s">
        <v>477</v>
      </c>
      <c r="T121" s="11"/>
      <c r="U121" s="12"/>
      <c r="V121" s="10"/>
      <c r="W121" s="10"/>
      <c r="X121" s="10"/>
      <c r="Y121" s="10"/>
      <c r="Z121" s="10"/>
      <c r="AA121" s="10"/>
    </row>
    <row r="122" spans="1:33" ht="45" x14ac:dyDescent="0.25">
      <c r="A122" s="1" t="s">
        <v>475</v>
      </c>
      <c r="B122" s="1" t="s">
        <v>725</v>
      </c>
      <c r="C122" s="1"/>
      <c r="D122" s="3" t="str">
        <f>IF(C122&gt;0,C122-A120,"")</f>
        <v/>
      </c>
      <c r="E122" s="15" t="s">
        <v>328</v>
      </c>
      <c r="F122" s="58" t="s">
        <v>28</v>
      </c>
      <c r="G122" s="10"/>
      <c r="H122" s="7" t="s">
        <v>35</v>
      </c>
      <c r="I122" s="19" t="s">
        <v>728</v>
      </c>
      <c r="J122" s="13"/>
      <c r="K122" s="29">
        <v>41592</v>
      </c>
      <c r="L122" s="13"/>
      <c r="M122" s="13"/>
      <c r="N122" s="13"/>
      <c r="O122" s="13"/>
      <c r="P122" s="30"/>
      <c r="Q122" s="30"/>
      <c r="R122" s="30"/>
      <c r="S122" s="46"/>
      <c r="T122" s="20"/>
      <c r="U122" s="21"/>
      <c r="V122" s="4"/>
      <c r="W122" s="4"/>
      <c r="X122" s="4"/>
      <c r="Y122" s="4"/>
      <c r="Z122" s="4"/>
      <c r="AA122" s="4"/>
    </row>
    <row r="123" spans="1:33" ht="30" x14ac:dyDescent="0.25">
      <c r="A123" s="15" t="s">
        <v>256</v>
      </c>
      <c r="B123" s="16">
        <v>41473</v>
      </c>
      <c r="C123" s="16"/>
      <c r="D123" s="3" t="str">
        <f>IF(C123&gt;0,C123-A121,"")</f>
        <v/>
      </c>
      <c r="E123" s="17" t="s">
        <v>256</v>
      </c>
      <c r="F123" s="42" t="s">
        <v>59</v>
      </c>
      <c r="G123" s="4"/>
      <c r="H123" s="7" t="s">
        <v>35</v>
      </c>
      <c r="I123" s="7" t="s">
        <v>411</v>
      </c>
      <c r="J123" s="13"/>
      <c r="K123" s="13"/>
      <c r="L123" s="13"/>
      <c r="M123" s="13"/>
      <c r="N123" s="13"/>
      <c r="O123" s="13"/>
      <c r="P123" s="9"/>
      <c r="Q123" s="9"/>
      <c r="R123" s="9"/>
      <c r="S123" s="10"/>
      <c r="T123" s="20"/>
      <c r="U123" s="21"/>
      <c r="V123" s="19"/>
      <c r="W123" s="19"/>
      <c r="X123" s="19"/>
      <c r="Y123" s="19"/>
      <c r="Z123" s="19"/>
      <c r="AA123" s="19"/>
      <c r="AB123" s="81"/>
      <c r="AC123" s="81"/>
      <c r="AD123" s="81"/>
      <c r="AE123" s="81"/>
      <c r="AF123" s="81"/>
      <c r="AG123" s="81"/>
    </row>
    <row r="124" spans="1:33" ht="30" x14ac:dyDescent="0.25">
      <c r="A124" s="15" t="s">
        <v>256</v>
      </c>
      <c r="B124" s="2">
        <v>41583</v>
      </c>
      <c r="C124" s="2"/>
      <c r="D124" s="3" t="str">
        <f>IF(C124&gt;0,C124-A122,"")</f>
        <v/>
      </c>
      <c r="E124" s="4" t="s">
        <v>256</v>
      </c>
      <c r="F124" s="5" t="s">
        <v>59</v>
      </c>
      <c r="G124" s="6"/>
      <c r="H124" s="7" t="s">
        <v>35</v>
      </c>
      <c r="I124" s="7" t="s">
        <v>609</v>
      </c>
      <c r="J124" s="13"/>
      <c r="K124" s="13"/>
      <c r="L124" s="13"/>
      <c r="M124" s="13"/>
      <c r="N124" s="13"/>
      <c r="O124" s="13"/>
      <c r="P124" s="9"/>
      <c r="Q124" s="9"/>
      <c r="R124" s="9"/>
      <c r="S124" s="10"/>
      <c r="T124" s="11"/>
      <c r="U124" s="12"/>
      <c r="V124" s="10"/>
      <c r="W124" s="10"/>
      <c r="X124" s="10"/>
      <c r="Y124" s="10"/>
      <c r="Z124" s="10"/>
      <c r="AA124" s="10"/>
      <c r="AB124" s="81"/>
      <c r="AC124" s="81"/>
      <c r="AD124" s="81"/>
      <c r="AE124" s="81"/>
      <c r="AF124" s="81"/>
      <c r="AG124" s="81"/>
    </row>
    <row r="125" spans="1:33" ht="30" x14ac:dyDescent="0.25">
      <c r="A125" s="1" t="s">
        <v>256</v>
      </c>
      <c r="B125" s="1" t="s">
        <v>729</v>
      </c>
      <c r="C125" s="1"/>
      <c r="D125" s="3" t="str">
        <f>IF(C125&gt;0,C125-A123,"")</f>
        <v/>
      </c>
      <c r="E125" s="15" t="s">
        <v>256</v>
      </c>
      <c r="F125" s="58" t="s">
        <v>28</v>
      </c>
      <c r="G125" s="10"/>
      <c r="H125" s="7" t="s">
        <v>35</v>
      </c>
      <c r="I125" s="19" t="s">
        <v>730</v>
      </c>
      <c r="J125" s="29">
        <v>41591</v>
      </c>
      <c r="K125" s="29">
        <v>41593</v>
      </c>
      <c r="L125" s="13"/>
      <c r="M125" s="13"/>
      <c r="N125" s="13"/>
      <c r="O125" s="13"/>
      <c r="P125" s="30"/>
      <c r="Q125" s="30"/>
      <c r="R125" s="30"/>
      <c r="S125" s="46"/>
      <c r="T125" s="20" t="s">
        <v>731</v>
      </c>
      <c r="U125" s="21">
        <v>2566.62</v>
      </c>
      <c r="V125" s="4"/>
      <c r="W125" s="4"/>
      <c r="X125" s="4"/>
      <c r="Y125" s="4"/>
      <c r="Z125" s="4"/>
      <c r="AA125" s="4"/>
      <c r="AB125" s="81"/>
      <c r="AC125" s="81"/>
      <c r="AD125" s="81"/>
      <c r="AE125" s="81"/>
      <c r="AF125" s="81"/>
      <c r="AG125" s="81"/>
    </row>
    <row r="126" spans="1:33" ht="60" x14ac:dyDescent="0.25">
      <c r="A126" s="1" t="s">
        <v>256</v>
      </c>
      <c r="B126" s="1" t="s">
        <v>732</v>
      </c>
      <c r="C126" s="1"/>
      <c r="D126" s="3" t="str">
        <f>IF(C126&gt;0,C126-A124,"")</f>
        <v/>
      </c>
      <c r="E126" s="15" t="s">
        <v>256</v>
      </c>
      <c r="F126" s="58" t="s">
        <v>28</v>
      </c>
      <c r="G126" s="10"/>
      <c r="H126" s="7" t="s">
        <v>35</v>
      </c>
      <c r="I126" s="19" t="s">
        <v>733</v>
      </c>
      <c r="J126" s="29">
        <v>41591</v>
      </c>
      <c r="K126" s="29">
        <v>41593</v>
      </c>
      <c r="L126" s="13"/>
      <c r="M126" s="13"/>
      <c r="N126" s="13"/>
      <c r="O126" s="13"/>
      <c r="P126" s="30"/>
      <c r="Q126" s="30"/>
      <c r="R126" s="30"/>
      <c r="S126" s="46"/>
      <c r="T126" s="20" t="s">
        <v>734</v>
      </c>
      <c r="U126" s="21">
        <v>981.92</v>
      </c>
      <c r="V126" s="4"/>
      <c r="W126" s="4"/>
      <c r="X126" s="4"/>
      <c r="Y126" s="4"/>
      <c r="Z126" s="4"/>
      <c r="AA126" s="4"/>
      <c r="AB126" s="81"/>
      <c r="AC126" s="81"/>
      <c r="AD126" s="81"/>
      <c r="AE126" s="81"/>
      <c r="AF126" s="81"/>
      <c r="AG126" s="81"/>
    </row>
    <row r="127" spans="1:33" ht="45" x14ac:dyDescent="0.25">
      <c r="A127" s="1" t="s">
        <v>256</v>
      </c>
      <c r="B127" s="1" t="s">
        <v>732</v>
      </c>
      <c r="C127" s="1"/>
      <c r="D127" s="3" t="str">
        <f>IF(C127&gt;0,C127-A125,"")</f>
        <v/>
      </c>
      <c r="E127" s="15" t="s">
        <v>256</v>
      </c>
      <c r="F127" s="58" t="s">
        <v>28</v>
      </c>
      <c r="G127" s="10"/>
      <c r="H127" s="7" t="s">
        <v>35</v>
      </c>
      <c r="I127" s="19" t="s">
        <v>735</v>
      </c>
      <c r="J127" s="29">
        <v>41591</v>
      </c>
      <c r="K127" s="29">
        <v>41593</v>
      </c>
      <c r="L127" s="13"/>
      <c r="M127" s="13"/>
      <c r="N127" s="13"/>
      <c r="O127" s="13"/>
      <c r="P127" s="30"/>
      <c r="Q127" s="30"/>
      <c r="R127" s="30"/>
      <c r="S127" s="46"/>
      <c r="T127" s="20" t="s">
        <v>488</v>
      </c>
      <c r="U127" s="21">
        <v>1280.55</v>
      </c>
      <c r="V127" s="4"/>
      <c r="W127" s="4"/>
      <c r="X127" s="4"/>
      <c r="Y127" s="4"/>
      <c r="Z127" s="4"/>
      <c r="AA127" s="4"/>
      <c r="AB127" s="81"/>
      <c r="AC127" s="81"/>
      <c r="AD127" s="81"/>
      <c r="AE127" s="81"/>
      <c r="AF127" s="81"/>
      <c r="AG127" s="81"/>
    </row>
    <row r="128" spans="1:33" ht="45" x14ac:dyDescent="0.25">
      <c r="A128" s="1" t="s">
        <v>256</v>
      </c>
      <c r="B128" s="1" t="s">
        <v>732</v>
      </c>
      <c r="C128" s="1"/>
      <c r="D128" s="3" t="str">
        <f>IF(C128&gt;0,C128-A126,"")</f>
        <v/>
      </c>
      <c r="E128" s="15" t="s">
        <v>256</v>
      </c>
      <c r="F128" s="58" t="s">
        <v>28</v>
      </c>
      <c r="G128" s="10"/>
      <c r="H128" s="7" t="s">
        <v>35</v>
      </c>
      <c r="I128" s="19" t="s">
        <v>736</v>
      </c>
      <c r="J128" s="29">
        <v>41591</v>
      </c>
      <c r="K128" s="29">
        <v>41593</v>
      </c>
      <c r="L128" s="13"/>
      <c r="M128" s="13"/>
      <c r="N128" s="13"/>
      <c r="O128" s="13"/>
      <c r="P128" s="30"/>
      <c r="Q128" s="30"/>
      <c r="R128" s="30"/>
      <c r="S128" s="46"/>
      <c r="T128" s="20" t="s">
        <v>737</v>
      </c>
      <c r="U128" s="21">
        <v>700.86</v>
      </c>
      <c r="V128" s="4"/>
      <c r="W128" s="4"/>
      <c r="X128" s="4"/>
      <c r="Y128" s="4"/>
      <c r="Z128" s="4"/>
      <c r="AA128" s="4"/>
      <c r="AB128" s="81"/>
      <c r="AC128" s="81"/>
      <c r="AD128" s="81"/>
      <c r="AE128" s="81"/>
      <c r="AF128" s="81"/>
      <c r="AG128" s="81"/>
    </row>
    <row r="129" spans="1:33" x14ac:dyDescent="0.25">
      <c r="A129" s="1" t="s">
        <v>256</v>
      </c>
      <c r="B129" s="1" t="s">
        <v>749</v>
      </c>
      <c r="C129" s="1"/>
      <c r="D129" s="3" t="str">
        <f>IF(C129&gt;0,C129-A127,"")</f>
        <v/>
      </c>
      <c r="E129" s="15" t="s">
        <v>256</v>
      </c>
      <c r="F129" s="58" t="s">
        <v>28</v>
      </c>
      <c r="G129" s="10"/>
      <c r="H129" s="7" t="s">
        <v>35</v>
      </c>
      <c r="I129" s="19" t="s">
        <v>750</v>
      </c>
      <c r="J129" s="29">
        <v>41600</v>
      </c>
      <c r="K129" s="29">
        <v>41603</v>
      </c>
      <c r="L129" s="13"/>
      <c r="M129" s="13"/>
      <c r="N129" s="13"/>
      <c r="O129" s="13"/>
      <c r="P129" s="30"/>
      <c r="Q129" s="30"/>
      <c r="R129" s="30"/>
      <c r="S129" s="46"/>
      <c r="T129" s="20"/>
      <c r="U129" s="21"/>
      <c r="V129" s="4"/>
      <c r="W129" s="4"/>
      <c r="X129" s="4"/>
      <c r="Y129" s="4"/>
      <c r="Z129" s="4"/>
      <c r="AA129" s="4"/>
      <c r="AB129" s="81"/>
      <c r="AC129" s="81"/>
      <c r="AD129" s="81"/>
      <c r="AE129" s="81"/>
      <c r="AF129" s="81"/>
      <c r="AG129" s="81"/>
    </row>
    <row r="130" spans="1:33" ht="30" x14ac:dyDescent="0.25">
      <c r="A130" s="1" t="s">
        <v>256</v>
      </c>
      <c r="B130" s="1" t="s">
        <v>749</v>
      </c>
      <c r="C130" s="1"/>
      <c r="D130" s="3" t="str">
        <f>IF(C130&gt;0,C130-A128,"")</f>
        <v/>
      </c>
      <c r="E130" s="15" t="s">
        <v>256</v>
      </c>
      <c r="F130" s="58" t="s">
        <v>28</v>
      </c>
      <c r="G130" s="10"/>
      <c r="H130" s="7" t="s">
        <v>35</v>
      </c>
      <c r="I130" s="19" t="s">
        <v>751</v>
      </c>
      <c r="J130" s="29">
        <v>41600</v>
      </c>
      <c r="K130" s="29">
        <v>41603</v>
      </c>
      <c r="L130" s="13"/>
      <c r="M130" s="13"/>
      <c r="N130" s="13"/>
      <c r="O130" s="13"/>
      <c r="P130" s="30"/>
      <c r="Q130" s="30"/>
      <c r="R130" s="30"/>
      <c r="S130" s="46"/>
      <c r="T130" s="20"/>
      <c r="U130" s="21"/>
      <c r="V130" s="4"/>
      <c r="W130" s="4"/>
      <c r="X130" s="4"/>
      <c r="Y130" s="4"/>
      <c r="Z130" s="4"/>
      <c r="AA130" s="4"/>
      <c r="AB130" s="81"/>
      <c r="AC130" s="81"/>
      <c r="AD130" s="81"/>
      <c r="AE130" s="81"/>
      <c r="AF130" s="81"/>
      <c r="AG130" s="81"/>
    </row>
    <row r="131" spans="1:33" ht="30" x14ac:dyDescent="0.25">
      <c r="A131" s="1" t="s">
        <v>256</v>
      </c>
      <c r="B131" s="1" t="s">
        <v>753</v>
      </c>
      <c r="C131" s="1"/>
      <c r="D131" s="3" t="str">
        <f>IF(C131&gt;0,C131-A129,"")</f>
        <v/>
      </c>
      <c r="E131" s="15" t="s">
        <v>256</v>
      </c>
      <c r="F131" s="58" t="s">
        <v>603</v>
      </c>
      <c r="G131" s="10"/>
      <c r="H131" s="7" t="s">
        <v>35</v>
      </c>
      <c r="I131" s="19" t="s">
        <v>754</v>
      </c>
      <c r="J131" s="29">
        <v>41604</v>
      </c>
      <c r="K131" s="13"/>
      <c r="L131" s="13"/>
      <c r="M131" s="13"/>
      <c r="N131" s="13"/>
      <c r="O131" s="13"/>
      <c r="P131" s="30"/>
      <c r="Q131" s="30"/>
      <c r="R131" s="30"/>
      <c r="S131" s="46"/>
      <c r="T131" s="20"/>
      <c r="U131" s="21"/>
      <c r="V131" s="4"/>
      <c r="W131" s="4"/>
      <c r="X131" s="4"/>
      <c r="Y131" s="4"/>
      <c r="Z131" s="4"/>
      <c r="AA131" s="4"/>
      <c r="AB131" s="81"/>
      <c r="AC131" s="81"/>
      <c r="AD131" s="81"/>
      <c r="AE131" s="81"/>
      <c r="AF131" s="81"/>
      <c r="AG131" s="81"/>
    </row>
    <row r="132" spans="1:33" x14ac:dyDescent="0.25">
      <c r="A132" s="1" t="s">
        <v>256</v>
      </c>
      <c r="B132" s="1" t="s">
        <v>783</v>
      </c>
      <c r="C132" s="1"/>
      <c r="D132" s="3" t="str">
        <f>IF(C132&gt;0,C132-A130,"")</f>
        <v/>
      </c>
      <c r="E132" s="15" t="s">
        <v>256</v>
      </c>
      <c r="F132" s="58" t="s">
        <v>28</v>
      </c>
      <c r="G132" s="10"/>
      <c r="H132" s="7" t="s">
        <v>35</v>
      </c>
      <c r="I132" s="19" t="s">
        <v>785</v>
      </c>
      <c r="J132" s="29">
        <v>41612</v>
      </c>
      <c r="K132" s="29">
        <v>41613</v>
      </c>
      <c r="L132" s="13"/>
      <c r="M132" s="13"/>
      <c r="N132" s="13"/>
      <c r="O132" s="13"/>
      <c r="P132" s="30"/>
      <c r="Q132" s="30"/>
      <c r="R132" s="30"/>
      <c r="S132" s="46"/>
      <c r="T132" s="20"/>
      <c r="U132" s="21"/>
      <c r="V132" s="4"/>
      <c r="W132" s="4"/>
      <c r="X132" s="4"/>
      <c r="Y132" s="4"/>
      <c r="Z132" s="4"/>
      <c r="AA132" s="4"/>
      <c r="AB132" s="81"/>
      <c r="AC132" s="81"/>
      <c r="AD132" s="81"/>
      <c r="AE132" s="81"/>
      <c r="AF132" s="81"/>
      <c r="AG132" s="81"/>
    </row>
    <row r="133" spans="1:33" x14ac:dyDescent="0.25">
      <c r="A133" s="1" t="s">
        <v>256</v>
      </c>
      <c r="B133" s="1" t="s">
        <v>779</v>
      </c>
      <c r="C133" s="1"/>
      <c r="D133" s="3" t="str">
        <f>IF(C133&gt;0,C133-A131,"")</f>
        <v/>
      </c>
      <c r="E133" s="15" t="s">
        <v>256</v>
      </c>
      <c r="F133" s="58" t="s">
        <v>28</v>
      </c>
      <c r="G133" s="10"/>
      <c r="H133" s="7" t="s">
        <v>35</v>
      </c>
      <c r="I133" s="19" t="s">
        <v>786</v>
      </c>
      <c r="J133" s="29">
        <v>41611</v>
      </c>
      <c r="K133" s="29">
        <v>41611</v>
      </c>
      <c r="L133" s="13"/>
      <c r="M133" s="13"/>
      <c r="N133" s="13"/>
      <c r="O133" s="13"/>
      <c r="P133" s="30"/>
      <c r="Q133" s="30"/>
      <c r="R133" s="30"/>
      <c r="S133" s="46"/>
      <c r="T133" s="20"/>
      <c r="U133" s="21"/>
      <c r="V133" s="4"/>
      <c r="W133" s="4"/>
      <c r="X133" s="4"/>
      <c r="Y133" s="4"/>
      <c r="Z133" s="4"/>
      <c r="AA133" s="4"/>
      <c r="AB133" s="81"/>
      <c r="AC133" s="81"/>
      <c r="AD133" s="81"/>
      <c r="AE133" s="81"/>
      <c r="AF133" s="81"/>
      <c r="AG133" s="81"/>
    </row>
    <row r="134" spans="1:33" ht="75" x14ac:dyDescent="0.25">
      <c r="A134" s="123">
        <v>0</v>
      </c>
      <c r="B134" s="117"/>
      <c r="C134" s="117"/>
      <c r="D134" s="117"/>
      <c r="E134" s="117"/>
      <c r="F134" s="117"/>
      <c r="G134" s="117"/>
      <c r="H134" s="7" t="s">
        <v>105</v>
      </c>
      <c r="I134" s="118" t="s">
        <v>965</v>
      </c>
      <c r="J134" s="118"/>
      <c r="K134" s="118"/>
      <c r="L134" s="118"/>
      <c r="M134" s="118"/>
      <c r="N134" s="118"/>
      <c r="O134" s="118"/>
      <c r="P134" s="119">
        <v>10000</v>
      </c>
      <c r="Q134" s="120"/>
      <c r="R134" s="117"/>
      <c r="S134" s="117"/>
      <c r="T134" s="117"/>
      <c r="U134" s="117"/>
      <c r="V134" s="117"/>
      <c r="W134" s="117"/>
      <c r="X134" s="117"/>
      <c r="Y134" s="117"/>
      <c r="Z134" s="117"/>
      <c r="AA134" s="117"/>
      <c r="AB134" s="122"/>
      <c r="AC134" s="122"/>
      <c r="AD134" s="122"/>
      <c r="AE134" s="122"/>
      <c r="AF134" s="122"/>
      <c r="AG134" s="122"/>
    </row>
    <row r="135" spans="1:33" ht="45" x14ac:dyDescent="0.25">
      <c r="A135" s="1">
        <v>53151</v>
      </c>
      <c r="B135" s="2">
        <v>41408</v>
      </c>
      <c r="C135" s="2"/>
      <c r="D135" s="3" t="str">
        <f>IF(C135&gt;0,C135-A133,"")</f>
        <v/>
      </c>
      <c r="E135" s="4" t="s">
        <v>34</v>
      </c>
      <c r="F135" s="5"/>
      <c r="G135" s="6"/>
      <c r="H135" s="7" t="s">
        <v>105</v>
      </c>
      <c r="I135" s="7" t="s">
        <v>241</v>
      </c>
      <c r="J135" s="13"/>
      <c r="K135" s="13"/>
      <c r="L135" s="13"/>
      <c r="M135" s="13"/>
      <c r="N135" s="13"/>
      <c r="O135" s="13"/>
      <c r="P135" s="9"/>
      <c r="Q135" s="9"/>
      <c r="R135" s="9">
        <v>1118</v>
      </c>
      <c r="S135" s="10" t="s">
        <v>242</v>
      </c>
      <c r="T135" s="11"/>
      <c r="U135" s="12"/>
      <c r="V135" s="10"/>
      <c r="W135" s="10"/>
      <c r="X135" s="10"/>
      <c r="Y135" s="10"/>
      <c r="Z135" s="10"/>
      <c r="AA135" s="10"/>
    </row>
    <row r="136" spans="1:33" ht="30" x14ac:dyDescent="0.25">
      <c r="A136" s="1">
        <v>53151</v>
      </c>
      <c r="B136" s="2">
        <v>41408</v>
      </c>
      <c r="C136" s="2"/>
      <c r="D136" s="3" t="str">
        <f>IF(C136&gt;0,C136-A134,"")</f>
        <v/>
      </c>
      <c r="E136" s="4" t="s">
        <v>34</v>
      </c>
      <c r="F136" s="5"/>
      <c r="G136" s="6"/>
      <c r="H136" s="7" t="s">
        <v>105</v>
      </c>
      <c r="I136" s="7" t="s">
        <v>243</v>
      </c>
      <c r="J136" s="13"/>
      <c r="K136" s="13"/>
      <c r="L136" s="13"/>
      <c r="M136" s="13"/>
      <c r="N136" s="13"/>
      <c r="O136" s="13"/>
      <c r="P136" s="9"/>
      <c r="Q136" s="9"/>
      <c r="R136" s="9">
        <v>974</v>
      </c>
      <c r="S136" s="10" t="s">
        <v>244</v>
      </c>
      <c r="T136" s="11"/>
      <c r="U136" s="12"/>
      <c r="V136" s="10"/>
      <c r="W136" s="10"/>
      <c r="X136" s="10"/>
      <c r="Y136" s="10"/>
      <c r="Z136" s="10"/>
      <c r="AA136" s="10"/>
    </row>
    <row r="137" spans="1:33" ht="45" x14ac:dyDescent="0.25">
      <c r="A137" s="1">
        <v>53151</v>
      </c>
      <c r="B137" s="2">
        <v>41521</v>
      </c>
      <c r="C137" s="2"/>
      <c r="D137" s="3" t="str">
        <f>IF(C137&gt;0,C137-A135,"")</f>
        <v/>
      </c>
      <c r="E137" s="4" t="s">
        <v>34</v>
      </c>
      <c r="F137" s="5"/>
      <c r="G137" s="6"/>
      <c r="H137" s="7" t="s">
        <v>105</v>
      </c>
      <c r="I137" s="7" t="s">
        <v>519</v>
      </c>
      <c r="J137" s="13"/>
      <c r="K137" s="13"/>
      <c r="L137" s="13"/>
      <c r="M137" s="13"/>
      <c r="N137" s="13"/>
      <c r="O137" s="13"/>
      <c r="P137" s="9"/>
      <c r="Q137" s="9"/>
      <c r="R137" s="9">
        <v>1196</v>
      </c>
      <c r="S137" s="10" t="s">
        <v>520</v>
      </c>
      <c r="T137" s="11"/>
      <c r="U137" s="12"/>
      <c r="V137" s="10"/>
      <c r="W137" s="10"/>
      <c r="X137" s="10"/>
      <c r="Y137" s="10"/>
      <c r="Z137" s="10"/>
      <c r="AA137" s="10"/>
    </row>
    <row r="138" spans="1:33" ht="45" x14ac:dyDescent="0.25">
      <c r="A138" s="1">
        <v>53151</v>
      </c>
      <c r="B138" s="2">
        <v>41521</v>
      </c>
      <c r="C138" s="2"/>
      <c r="D138" s="3" t="str">
        <f>IF(C138&gt;0,C138-A136,"")</f>
        <v/>
      </c>
      <c r="E138" s="4" t="s">
        <v>34</v>
      </c>
      <c r="F138" s="5"/>
      <c r="G138" s="6"/>
      <c r="H138" s="7" t="s">
        <v>105</v>
      </c>
      <c r="I138" s="7" t="s">
        <v>521</v>
      </c>
      <c r="J138" s="13"/>
      <c r="K138" s="13"/>
      <c r="L138" s="13"/>
      <c r="M138" s="13"/>
      <c r="N138" s="13"/>
      <c r="O138" s="13"/>
      <c r="P138" s="9"/>
      <c r="Q138" s="9"/>
      <c r="R138" s="9">
        <v>598</v>
      </c>
      <c r="S138" s="10" t="s">
        <v>522</v>
      </c>
      <c r="T138" s="11"/>
      <c r="U138" s="12"/>
      <c r="V138" s="10"/>
      <c r="W138" s="10"/>
      <c r="X138" s="10"/>
      <c r="Y138" s="10"/>
      <c r="Z138" s="10"/>
      <c r="AA138" s="10"/>
    </row>
    <row r="139" spans="1:33" ht="105" x14ac:dyDescent="0.25">
      <c r="A139" s="123">
        <v>53210</v>
      </c>
      <c r="B139" s="117"/>
      <c r="C139" s="117"/>
      <c r="D139" s="117"/>
      <c r="E139" s="117"/>
      <c r="F139" s="117"/>
      <c r="G139" s="117"/>
      <c r="H139" s="7" t="s">
        <v>105</v>
      </c>
      <c r="I139" s="118" t="s">
        <v>1104</v>
      </c>
      <c r="J139" s="118"/>
      <c r="K139" s="118"/>
      <c r="L139" s="118"/>
      <c r="M139" s="118"/>
      <c r="N139" s="118"/>
      <c r="O139" s="118"/>
      <c r="P139" s="119">
        <v>60000</v>
      </c>
      <c r="Q139" s="120"/>
      <c r="R139" s="117">
        <v>1</v>
      </c>
      <c r="S139" s="117"/>
      <c r="T139" s="117"/>
      <c r="U139" s="117"/>
      <c r="V139" s="117"/>
      <c r="W139" s="117"/>
      <c r="X139" s="117"/>
      <c r="Y139" s="117"/>
      <c r="Z139" s="117"/>
      <c r="AA139" s="117"/>
      <c r="AB139" s="122"/>
      <c r="AC139" s="122"/>
      <c r="AD139" s="122"/>
      <c r="AE139" s="122"/>
      <c r="AF139" s="122"/>
      <c r="AG139" s="122"/>
    </row>
    <row r="140" spans="1:33" ht="30" x14ac:dyDescent="0.25">
      <c r="A140" s="123">
        <v>53227</v>
      </c>
      <c r="B140" s="117"/>
      <c r="C140" s="117"/>
      <c r="D140" s="117"/>
      <c r="E140" s="117"/>
      <c r="F140" s="117"/>
      <c r="G140" s="117"/>
      <c r="H140" s="7" t="s">
        <v>105</v>
      </c>
      <c r="I140" s="118" t="s">
        <v>1093</v>
      </c>
      <c r="J140" s="118"/>
      <c r="K140" s="118"/>
      <c r="L140" s="118"/>
      <c r="M140" s="118"/>
      <c r="N140" s="118"/>
      <c r="O140" s="118"/>
      <c r="P140" s="119">
        <v>150000</v>
      </c>
      <c r="Q140" s="120"/>
      <c r="R140" s="117">
        <v>1</v>
      </c>
      <c r="S140" s="117"/>
      <c r="T140" s="117"/>
      <c r="U140" s="117"/>
      <c r="V140" s="117"/>
      <c r="W140" s="117"/>
      <c r="X140" s="117"/>
      <c r="Y140" s="117"/>
      <c r="Z140" s="117"/>
      <c r="AA140" s="117"/>
      <c r="AB140" s="122"/>
      <c r="AC140" s="122"/>
      <c r="AD140" s="122"/>
      <c r="AE140" s="122"/>
      <c r="AF140" s="122"/>
      <c r="AG140" s="122"/>
    </row>
    <row r="141" spans="1:33" ht="30" x14ac:dyDescent="0.25">
      <c r="A141" s="123">
        <v>53229</v>
      </c>
      <c r="B141" s="117"/>
      <c r="C141" s="117"/>
      <c r="D141" s="117"/>
      <c r="E141" s="117"/>
      <c r="F141" s="117"/>
      <c r="G141" s="117"/>
      <c r="H141" s="7" t="s">
        <v>105</v>
      </c>
      <c r="I141" s="118" t="s">
        <v>1094</v>
      </c>
      <c r="J141" s="118"/>
      <c r="K141" s="118"/>
      <c r="L141" s="118"/>
      <c r="M141" s="118"/>
      <c r="N141" s="118"/>
      <c r="O141" s="118"/>
      <c r="P141" s="119">
        <v>50000</v>
      </c>
      <c r="Q141" s="120"/>
      <c r="R141" s="117">
        <v>1</v>
      </c>
      <c r="S141" s="117"/>
      <c r="T141" s="117"/>
      <c r="U141" s="117"/>
      <c r="V141" s="117"/>
      <c r="W141" s="117"/>
      <c r="X141" s="117"/>
      <c r="Y141" s="117"/>
      <c r="Z141" s="117"/>
      <c r="AA141" s="117"/>
      <c r="AB141" s="122"/>
      <c r="AC141" s="122"/>
      <c r="AD141" s="122"/>
      <c r="AE141" s="122"/>
      <c r="AF141" s="122"/>
      <c r="AG141" s="122"/>
    </row>
    <row r="142" spans="1:33" ht="90" x14ac:dyDescent="0.25">
      <c r="A142" s="123">
        <v>53230</v>
      </c>
      <c r="B142" s="117"/>
      <c r="C142" s="117"/>
      <c r="D142" s="117"/>
      <c r="E142" s="117"/>
      <c r="F142" s="117"/>
      <c r="G142" s="117"/>
      <c r="H142" s="7" t="s">
        <v>105</v>
      </c>
      <c r="I142" s="118" t="s">
        <v>1095</v>
      </c>
      <c r="J142" s="118"/>
      <c r="K142" s="118"/>
      <c r="L142" s="118"/>
      <c r="M142" s="118"/>
      <c r="N142" s="118"/>
      <c r="O142" s="118"/>
      <c r="P142" s="119">
        <v>90000</v>
      </c>
      <c r="Q142" s="120"/>
      <c r="R142" s="117">
        <v>1</v>
      </c>
      <c r="S142" s="117"/>
      <c r="T142" s="117"/>
      <c r="U142" s="117"/>
      <c r="V142" s="117"/>
      <c r="W142" s="117"/>
      <c r="X142" s="117"/>
      <c r="Y142" s="117"/>
      <c r="Z142" s="117"/>
      <c r="AA142" s="117"/>
      <c r="AB142" s="122"/>
      <c r="AC142" s="122"/>
      <c r="AD142" s="122"/>
      <c r="AE142" s="122"/>
      <c r="AF142" s="122"/>
      <c r="AG142" s="122"/>
    </row>
    <row r="143" spans="1:33" ht="60" x14ac:dyDescent="0.25">
      <c r="A143" s="123">
        <v>53236</v>
      </c>
      <c r="B143" s="117"/>
      <c r="C143" s="117"/>
      <c r="D143" s="117"/>
      <c r="E143" s="117"/>
      <c r="F143" s="117"/>
      <c r="G143" s="117"/>
      <c r="H143" s="7" t="s">
        <v>105</v>
      </c>
      <c r="I143" s="118" t="s">
        <v>1088</v>
      </c>
      <c r="J143" s="118"/>
      <c r="K143" s="118"/>
      <c r="L143" s="118"/>
      <c r="M143" s="118"/>
      <c r="N143" s="118"/>
      <c r="O143" s="118"/>
      <c r="P143" s="119">
        <v>120000</v>
      </c>
      <c r="Q143" s="120"/>
      <c r="R143" s="117">
        <v>1</v>
      </c>
      <c r="S143" s="117"/>
      <c r="T143" s="117"/>
      <c r="U143" s="117"/>
      <c r="V143" s="117"/>
      <c r="W143" s="117"/>
      <c r="X143" s="117"/>
      <c r="Y143" s="117"/>
      <c r="Z143" s="117"/>
      <c r="AA143" s="117"/>
      <c r="AB143" s="122"/>
      <c r="AC143" s="122"/>
      <c r="AD143" s="122"/>
      <c r="AE143" s="122"/>
      <c r="AF143" s="122"/>
      <c r="AG143" s="122"/>
    </row>
    <row r="144" spans="1:33" ht="30" x14ac:dyDescent="0.25">
      <c r="A144" s="30">
        <v>53268</v>
      </c>
      <c r="B144" s="31">
        <v>41431</v>
      </c>
      <c r="C144" s="31"/>
      <c r="D144" s="3" t="str">
        <f>IF(C144&gt;0,C144-A142,"")</f>
        <v/>
      </c>
      <c r="E144" s="32"/>
      <c r="F144" s="33"/>
      <c r="G144" s="34">
        <v>2796</v>
      </c>
      <c r="H144" s="7" t="s">
        <v>105</v>
      </c>
      <c r="I144" s="35" t="s">
        <v>295</v>
      </c>
      <c r="J144" s="13"/>
      <c r="K144" s="13"/>
      <c r="L144" s="13"/>
      <c r="M144" s="13"/>
      <c r="N144" s="13"/>
      <c r="O144" s="13"/>
      <c r="P144" s="9"/>
      <c r="Q144" s="9"/>
      <c r="R144" s="9">
        <v>17599.14</v>
      </c>
      <c r="S144" s="10" t="s">
        <v>296</v>
      </c>
      <c r="T144" s="11"/>
      <c r="U144" s="12"/>
      <c r="V144" s="10"/>
      <c r="W144" s="10"/>
      <c r="X144" s="10"/>
      <c r="Y144" s="10"/>
      <c r="Z144" s="10"/>
      <c r="AA144" s="10"/>
    </row>
    <row r="145" spans="1:33" ht="45" x14ac:dyDescent="0.25">
      <c r="A145" s="1" t="s">
        <v>357</v>
      </c>
      <c r="B145" s="2">
        <v>41460</v>
      </c>
      <c r="C145" s="2"/>
      <c r="D145" s="3" t="str">
        <f>IF(C145&gt;0,C145-A143,"")</f>
        <v/>
      </c>
      <c r="E145" s="4" t="s">
        <v>358</v>
      </c>
      <c r="F145" s="6" t="s">
        <v>329</v>
      </c>
      <c r="G145" s="6" t="s">
        <v>353</v>
      </c>
      <c r="H145" s="7" t="s">
        <v>105</v>
      </c>
      <c r="I145" s="7" t="s">
        <v>359</v>
      </c>
      <c r="J145" s="13"/>
      <c r="K145" s="13"/>
      <c r="L145" s="13"/>
      <c r="M145" s="13"/>
      <c r="N145" s="13"/>
      <c r="O145" s="13"/>
      <c r="P145" s="28">
        <v>170000</v>
      </c>
      <c r="Q145" s="28">
        <f>P145/1.196</f>
        <v>142140.46822742475</v>
      </c>
      <c r="R145" s="28"/>
      <c r="S145" s="10" t="s">
        <v>360</v>
      </c>
      <c r="T145" s="11" t="s">
        <v>361</v>
      </c>
      <c r="U145" s="12">
        <v>22166.7</v>
      </c>
      <c r="V145" s="10" t="s">
        <v>362</v>
      </c>
      <c r="W145" s="10" t="s">
        <v>363</v>
      </c>
      <c r="X145" s="10" t="s">
        <v>364</v>
      </c>
      <c r="Y145" s="10" t="s">
        <v>365</v>
      </c>
      <c r="Z145" s="10"/>
      <c r="AA145" s="10" t="s">
        <v>361</v>
      </c>
    </row>
    <row r="146" spans="1:33" ht="45" x14ac:dyDescent="0.25">
      <c r="A146" s="1" t="s">
        <v>357</v>
      </c>
      <c r="B146" s="2">
        <v>41460</v>
      </c>
      <c r="C146" s="2"/>
      <c r="D146" s="3" t="str">
        <f>IF(C146&gt;0,C146-A144,"")</f>
        <v/>
      </c>
      <c r="E146" s="4" t="s">
        <v>358</v>
      </c>
      <c r="F146" s="6" t="s">
        <v>329</v>
      </c>
      <c r="G146" s="6" t="s">
        <v>353</v>
      </c>
      <c r="H146" s="7" t="s">
        <v>105</v>
      </c>
      <c r="I146" s="7" t="s">
        <v>359</v>
      </c>
      <c r="J146" s="13"/>
      <c r="K146" s="13"/>
      <c r="L146" s="13"/>
      <c r="M146" s="13"/>
      <c r="N146" s="13"/>
      <c r="O146" s="13"/>
      <c r="P146" s="28">
        <v>170000</v>
      </c>
      <c r="Q146" s="28">
        <f>P146/1.196</f>
        <v>142140.46822742475</v>
      </c>
      <c r="R146" s="28"/>
      <c r="S146" s="10" t="s">
        <v>360</v>
      </c>
      <c r="T146" s="11" t="s">
        <v>366</v>
      </c>
      <c r="U146" s="12">
        <v>42303.01</v>
      </c>
      <c r="V146" s="10" t="s">
        <v>367</v>
      </c>
      <c r="W146" s="10" t="s">
        <v>363</v>
      </c>
      <c r="X146" s="10" t="s">
        <v>364</v>
      </c>
      <c r="Y146" s="10" t="s">
        <v>365</v>
      </c>
      <c r="Z146" s="10"/>
      <c r="AA146" s="10" t="s">
        <v>366</v>
      </c>
    </row>
    <row r="147" spans="1:33" ht="45" x14ac:dyDescent="0.25">
      <c r="A147" s="1" t="s">
        <v>357</v>
      </c>
      <c r="B147" s="2">
        <v>41460</v>
      </c>
      <c r="C147" s="2"/>
      <c r="D147" s="3" t="str">
        <f>IF(C147&gt;0,C147-A145,"")</f>
        <v/>
      </c>
      <c r="E147" s="4" t="s">
        <v>358</v>
      </c>
      <c r="F147" s="6" t="s">
        <v>329</v>
      </c>
      <c r="G147" s="6" t="s">
        <v>353</v>
      </c>
      <c r="H147" s="7" t="s">
        <v>105</v>
      </c>
      <c r="I147" s="7" t="s">
        <v>359</v>
      </c>
      <c r="J147" s="13"/>
      <c r="K147" s="13"/>
      <c r="L147" s="13"/>
      <c r="M147" s="13"/>
      <c r="N147" s="13"/>
      <c r="O147" s="13"/>
      <c r="P147" s="28">
        <v>170000</v>
      </c>
      <c r="Q147" s="28">
        <f>P147/1.196</f>
        <v>142140.46822742475</v>
      </c>
      <c r="R147" s="28"/>
      <c r="S147" s="10" t="s">
        <v>360</v>
      </c>
      <c r="T147" s="11" t="s">
        <v>368</v>
      </c>
      <c r="U147" s="12">
        <v>25155.15</v>
      </c>
      <c r="V147" s="10" t="s">
        <v>369</v>
      </c>
      <c r="W147" s="10" t="s">
        <v>363</v>
      </c>
      <c r="X147" s="10" t="s">
        <v>364</v>
      </c>
      <c r="Y147" s="10" t="s">
        <v>365</v>
      </c>
      <c r="Z147" s="10"/>
      <c r="AA147" s="10" t="s">
        <v>370</v>
      </c>
    </row>
    <row r="148" spans="1:33" ht="60" x14ac:dyDescent="0.25">
      <c r="A148" s="15" t="s">
        <v>357</v>
      </c>
      <c r="B148" s="16">
        <v>41478</v>
      </c>
      <c r="C148" s="16"/>
      <c r="D148" s="3" t="str">
        <f>IF(C148&gt;0,C148-A146,"")</f>
        <v/>
      </c>
      <c r="E148" s="17" t="s">
        <v>416</v>
      </c>
      <c r="F148" s="4"/>
      <c r="G148" s="4" t="s">
        <v>353</v>
      </c>
      <c r="H148" s="7" t="s">
        <v>105</v>
      </c>
      <c r="I148" s="7" t="s">
        <v>417</v>
      </c>
      <c r="J148" s="13"/>
      <c r="K148" s="13"/>
      <c r="L148" s="13"/>
      <c r="M148" s="13"/>
      <c r="N148" s="13"/>
      <c r="O148" s="13"/>
      <c r="P148" s="28">
        <v>170000</v>
      </c>
      <c r="Q148" s="28">
        <f>P148/1.196</f>
        <v>142140.46822742475</v>
      </c>
      <c r="R148" s="28"/>
      <c r="S148" s="10" t="s">
        <v>360</v>
      </c>
      <c r="T148" s="20"/>
      <c r="U148" s="21"/>
      <c r="V148" s="19"/>
      <c r="W148" s="19"/>
      <c r="X148" s="19"/>
      <c r="Y148" s="19"/>
      <c r="Z148" s="19"/>
      <c r="AA148" s="19"/>
    </row>
    <row r="149" spans="1:33" ht="30" x14ac:dyDescent="0.25">
      <c r="A149" s="30">
        <v>53268</v>
      </c>
      <c r="B149" s="31">
        <v>41479</v>
      </c>
      <c r="C149" s="31"/>
      <c r="D149" s="3" t="str">
        <f>IF(C149&gt;0,C149-A147,"")</f>
        <v/>
      </c>
      <c r="E149" s="32"/>
      <c r="F149" s="33"/>
      <c r="G149" s="34">
        <v>3996</v>
      </c>
      <c r="H149" s="7" t="s">
        <v>105</v>
      </c>
      <c r="I149" s="35" t="s">
        <v>423</v>
      </c>
      <c r="J149" s="13"/>
      <c r="K149" s="13"/>
      <c r="L149" s="13"/>
      <c r="M149" s="13"/>
      <c r="N149" s="13"/>
      <c r="O149" s="13"/>
      <c r="P149" s="9"/>
      <c r="Q149" s="9"/>
      <c r="R149" s="9">
        <v>22105</v>
      </c>
      <c r="S149" s="10" t="s">
        <v>424</v>
      </c>
      <c r="T149" s="11"/>
      <c r="U149" s="12"/>
      <c r="V149" s="10"/>
      <c r="W149" s="10"/>
      <c r="X149" s="10"/>
      <c r="Y149" s="10"/>
      <c r="Z149" s="10"/>
      <c r="AA149" s="10"/>
    </row>
    <row r="150" spans="1:33" ht="30" x14ac:dyDescent="0.25">
      <c r="A150" s="30">
        <v>53268</v>
      </c>
      <c r="B150" s="31">
        <v>41479</v>
      </c>
      <c r="C150" s="31"/>
      <c r="D150" s="3" t="str">
        <f>IF(C150&gt;0,C150-A148,"")</f>
        <v/>
      </c>
      <c r="E150" s="32"/>
      <c r="F150" s="33"/>
      <c r="G150" s="34">
        <v>3997</v>
      </c>
      <c r="H150" s="7" t="s">
        <v>105</v>
      </c>
      <c r="I150" s="35" t="s">
        <v>425</v>
      </c>
      <c r="J150" s="13"/>
      <c r="K150" s="13"/>
      <c r="L150" s="13"/>
      <c r="M150" s="13"/>
      <c r="N150" s="13"/>
      <c r="O150" s="13"/>
      <c r="P150" s="9"/>
      <c r="Q150" s="9"/>
      <c r="R150" s="9">
        <v>2576</v>
      </c>
      <c r="S150" s="10" t="s">
        <v>426</v>
      </c>
      <c r="T150" s="11"/>
      <c r="U150" s="12"/>
      <c r="V150" s="10"/>
      <c r="W150" s="10"/>
      <c r="X150" s="10"/>
      <c r="Y150" s="10"/>
      <c r="Z150" s="10"/>
      <c r="AA150" s="10"/>
    </row>
    <row r="151" spans="1:33" ht="60" x14ac:dyDescent="0.25">
      <c r="A151" s="15" t="s">
        <v>357</v>
      </c>
      <c r="B151" s="16">
        <v>41493</v>
      </c>
      <c r="C151" s="16"/>
      <c r="D151" s="3" t="str">
        <f>IF(C151&gt;0,C151-A149,"")</f>
        <v/>
      </c>
      <c r="E151" s="17" t="s">
        <v>416</v>
      </c>
      <c r="F151" s="4"/>
      <c r="G151" s="4" t="s">
        <v>353</v>
      </c>
      <c r="H151" s="7" t="s">
        <v>105</v>
      </c>
      <c r="I151" s="7" t="s">
        <v>452</v>
      </c>
      <c r="J151" s="13"/>
      <c r="K151" s="13"/>
      <c r="L151" s="13"/>
      <c r="M151" s="13"/>
      <c r="N151" s="13"/>
      <c r="O151" s="13"/>
      <c r="P151" s="28">
        <v>170000</v>
      </c>
      <c r="Q151" s="28">
        <f>P151/1.196</f>
        <v>142140.46822742475</v>
      </c>
      <c r="R151" s="28"/>
      <c r="S151" s="10" t="s">
        <v>360</v>
      </c>
      <c r="T151" s="20"/>
      <c r="U151" s="21"/>
      <c r="V151" s="19"/>
      <c r="W151" s="19"/>
      <c r="X151" s="19"/>
      <c r="Y151" s="19"/>
      <c r="Z151" s="19"/>
      <c r="AA151" s="19"/>
    </row>
    <row r="152" spans="1:33" ht="51" x14ac:dyDescent="0.25">
      <c r="A152" s="30">
        <v>53268</v>
      </c>
      <c r="B152" s="31">
        <v>41516</v>
      </c>
      <c r="C152" s="31"/>
      <c r="D152" s="3" t="str">
        <f>IF(C152&gt;0,C152-A150,"")</f>
        <v/>
      </c>
      <c r="E152" s="32"/>
      <c r="F152" s="33"/>
      <c r="G152" s="34">
        <v>4735</v>
      </c>
      <c r="H152" s="7" t="s">
        <v>105</v>
      </c>
      <c r="I152" s="35" t="s">
        <v>489</v>
      </c>
      <c r="J152" s="13"/>
      <c r="K152" s="13"/>
      <c r="L152" s="13"/>
      <c r="M152" s="13"/>
      <c r="N152" s="13"/>
      <c r="O152" s="13"/>
      <c r="P152" s="9"/>
      <c r="Q152" s="9"/>
      <c r="R152" s="9">
        <v>2566</v>
      </c>
      <c r="S152" s="10" t="s">
        <v>490</v>
      </c>
      <c r="T152" s="11"/>
      <c r="U152" s="12"/>
      <c r="V152" s="10"/>
      <c r="W152" s="10"/>
      <c r="X152" s="10"/>
      <c r="Y152" s="10"/>
      <c r="Z152" s="10"/>
      <c r="AA152" s="10"/>
    </row>
    <row r="153" spans="1:33" ht="45" x14ac:dyDescent="0.25">
      <c r="A153" s="15" t="s">
        <v>357</v>
      </c>
      <c r="B153" s="16">
        <v>41519</v>
      </c>
      <c r="C153" s="16"/>
      <c r="D153" s="3" t="str">
        <f>IF(C153&gt;0,C153-A151,"")</f>
        <v/>
      </c>
      <c r="E153" s="17" t="s">
        <v>501</v>
      </c>
      <c r="F153" s="4" t="s">
        <v>28</v>
      </c>
      <c r="G153" s="4">
        <v>4735</v>
      </c>
      <c r="H153" s="7" t="s">
        <v>105</v>
      </c>
      <c r="I153" s="7" t="s">
        <v>503</v>
      </c>
      <c r="J153" s="13"/>
      <c r="K153" s="13"/>
      <c r="L153" s="13"/>
      <c r="M153" s="13"/>
      <c r="N153" s="13"/>
      <c r="O153" s="13"/>
      <c r="P153" s="9"/>
      <c r="Q153" s="9"/>
      <c r="R153" s="9"/>
      <c r="S153" s="10"/>
      <c r="T153" s="20"/>
      <c r="U153" s="21"/>
      <c r="V153" s="19"/>
      <c r="W153" s="19"/>
      <c r="X153" s="19"/>
      <c r="Y153" s="19"/>
      <c r="Z153" s="19"/>
      <c r="AA153" s="19"/>
    </row>
    <row r="154" spans="1:33" ht="45" x14ac:dyDescent="0.25">
      <c r="A154" s="1">
        <v>53268</v>
      </c>
      <c r="B154" s="1"/>
      <c r="C154" s="1"/>
      <c r="D154" s="3" t="str">
        <f>IF(C154&gt;0,C154-A152,"")</f>
        <v/>
      </c>
      <c r="E154" s="4" t="s">
        <v>679</v>
      </c>
      <c r="F154" s="58"/>
      <c r="G154" s="10"/>
      <c r="H154" s="7" t="s">
        <v>105</v>
      </c>
      <c r="I154" s="7" t="s">
        <v>680</v>
      </c>
      <c r="J154" s="13"/>
      <c r="K154" s="13"/>
      <c r="L154" s="13"/>
      <c r="M154" s="13"/>
      <c r="N154" s="13"/>
      <c r="O154" s="13"/>
      <c r="P154" s="30"/>
      <c r="Q154" s="30"/>
      <c r="R154" s="61">
        <v>107191.33</v>
      </c>
      <c r="S154" s="46"/>
      <c r="T154" s="20"/>
      <c r="U154" s="21"/>
      <c r="V154" s="19"/>
      <c r="W154" s="19"/>
      <c r="X154" s="19"/>
      <c r="Y154" s="19"/>
      <c r="Z154" s="19"/>
      <c r="AA154" s="19"/>
    </row>
    <row r="155" spans="1:33" ht="45" x14ac:dyDescent="0.25">
      <c r="A155" s="1">
        <v>53268</v>
      </c>
      <c r="B155" s="1"/>
      <c r="C155" s="1"/>
      <c r="D155" s="3" t="str">
        <f>IF(C155&gt;0,C155-A153,"")</f>
        <v/>
      </c>
      <c r="E155" s="4" t="s">
        <v>673</v>
      </c>
      <c r="F155" s="58"/>
      <c r="G155" s="10"/>
      <c r="H155" s="7" t="s">
        <v>105</v>
      </c>
      <c r="I155" s="7" t="s">
        <v>681</v>
      </c>
      <c r="J155" s="13"/>
      <c r="K155" s="13"/>
      <c r="L155" s="13"/>
      <c r="M155" s="13"/>
      <c r="N155" s="13"/>
      <c r="O155" s="13"/>
      <c r="P155" s="30"/>
      <c r="Q155" s="30"/>
      <c r="R155" s="61">
        <v>26511.37</v>
      </c>
      <c r="S155" s="46"/>
      <c r="T155" s="20"/>
      <c r="U155" s="21"/>
      <c r="V155" s="19"/>
      <c r="W155" s="19"/>
      <c r="X155" s="19"/>
      <c r="Y155" s="19"/>
      <c r="Z155" s="19"/>
      <c r="AA155" s="19"/>
    </row>
    <row r="156" spans="1:33" ht="75" x14ac:dyDescent="0.25">
      <c r="A156" s="1">
        <v>53268</v>
      </c>
      <c r="B156" s="1"/>
      <c r="C156" s="1"/>
      <c r="D156" s="3" t="str">
        <f>IF(C156&gt;0,C156-A154,"")</f>
        <v/>
      </c>
      <c r="E156" s="4" t="s">
        <v>673</v>
      </c>
      <c r="F156" s="58"/>
      <c r="G156" s="10"/>
      <c r="H156" s="7" t="s">
        <v>105</v>
      </c>
      <c r="I156" s="7" t="s">
        <v>682</v>
      </c>
      <c r="J156" s="13"/>
      <c r="K156" s="13"/>
      <c r="L156" s="13"/>
      <c r="M156" s="13"/>
      <c r="N156" s="13"/>
      <c r="O156" s="13"/>
      <c r="P156" s="30"/>
      <c r="Q156" s="30"/>
      <c r="R156" s="61">
        <v>50594.400000000001</v>
      </c>
      <c r="S156" s="46"/>
      <c r="T156" s="20"/>
      <c r="U156" s="21"/>
      <c r="V156" s="19"/>
      <c r="W156" s="19"/>
      <c r="X156" s="19"/>
      <c r="Y156" s="19"/>
      <c r="Z156" s="19"/>
      <c r="AA156" s="19"/>
    </row>
    <row r="157" spans="1:33" ht="60" x14ac:dyDescent="0.25">
      <c r="A157" s="1">
        <v>53268</v>
      </c>
      <c r="B157" s="1"/>
      <c r="C157" s="1"/>
      <c r="D157" s="3" t="str">
        <f>IF(C157&gt;0,C157-A155,"")</f>
        <v/>
      </c>
      <c r="E157" s="4" t="s">
        <v>673</v>
      </c>
      <c r="F157" s="58"/>
      <c r="G157" s="10"/>
      <c r="H157" s="7" t="s">
        <v>105</v>
      </c>
      <c r="I157" s="7" t="s">
        <v>683</v>
      </c>
      <c r="J157" s="13"/>
      <c r="K157" s="13"/>
      <c r="L157" s="13"/>
      <c r="M157" s="13"/>
      <c r="N157" s="13"/>
      <c r="O157" s="13"/>
      <c r="P157" s="30"/>
      <c r="Q157" s="30"/>
      <c r="R157" s="61">
        <v>30085.56</v>
      </c>
      <c r="S157" s="46"/>
      <c r="T157" s="20"/>
      <c r="U157" s="21"/>
      <c r="V157" s="19"/>
      <c r="W157" s="19"/>
      <c r="X157" s="19"/>
      <c r="Y157" s="19"/>
      <c r="Z157" s="19"/>
      <c r="AA157" s="19"/>
    </row>
    <row r="158" spans="1:33" ht="60" x14ac:dyDescent="0.25">
      <c r="A158" s="123">
        <v>53268</v>
      </c>
      <c r="B158" s="117"/>
      <c r="C158" s="117"/>
      <c r="D158" s="117"/>
      <c r="E158" s="117"/>
      <c r="F158" s="117"/>
      <c r="G158" s="117"/>
      <c r="H158" s="7" t="s">
        <v>105</v>
      </c>
      <c r="I158" s="118" t="s">
        <v>1071</v>
      </c>
      <c r="J158" s="118"/>
      <c r="K158" s="118"/>
      <c r="L158" s="118"/>
      <c r="M158" s="118"/>
      <c r="N158" s="118"/>
      <c r="O158" s="118"/>
      <c r="P158" s="119">
        <v>170000</v>
      </c>
      <c r="Q158" s="120"/>
      <c r="R158" s="117"/>
      <c r="S158" s="117"/>
      <c r="T158" s="117"/>
      <c r="U158" s="117"/>
      <c r="V158" s="117"/>
      <c r="W158" s="117"/>
      <c r="X158" s="117"/>
      <c r="Y158" s="117"/>
      <c r="Z158" s="117"/>
      <c r="AA158" s="117"/>
      <c r="AB158" s="122"/>
      <c r="AC158" s="122"/>
      <c r="AD158" s="122"/>
      <c r="AE158" s="122"/>
      <c r="AF158" s="122"/>
      <c r="AG158" s="122"/>
    </row>
    <row r="159" spans="1:33" ht="45" x14ac:dyDescent="0.25">
      <c r="A159" s="123" t="s">
        <v>1102</v>
      </c>
      <c r="B159" s="117"/>
      <c r="C159" s="117"/>
      <c r="D159" s="117"/>
      <c r="E159" s="117"/>
      <c r="F159" s="117"/>
      <c r="G159" s="117"/>
      <c r="H159" s="7" t="s">
        <v>105</v>
      </c>
      <c r="I159" s="118" t="s">
        <v>1103</v>
      </c>
      <c r="J159" s="118"/>
      <c r="K159" s="118"/>
      <c r="L159" s="118"/>
      <c r="M159" s="118"/>
      <c r="N159" s="118"/>
      <c r="O159" s="118"/>
      <c r="P159" s="119">
        <v>10000</v>
      </c>
      <c r="Q159" s="120"/>
      <c r="R159" s="117">
        <v>1</v>
      </c>
      <c r="S159" s="117"/>
      <c r="T159" s="117"/>
      <c r="U159" s="117"/>
      <c r="V159" s="117"/>
      <c r="W159" s="117"/>
      <c r="X159" s="117"/>
      <c r="Y159" s="117"/>
      <c r="Z159" s="117"/>
      <c r="AA159" s="117"/>
      <c r="AB159" s="122"/>
      <c r="AC159" s="122"/>
      <c r="AD159" s="122"/>
      <c r="AE159" s="122"/>
      <c r="AF159" s="122"/>
      <c r="AG159" s="122"/>
    </row>
    <row r="160" spans="1:33" ht="45" x14ac:dyDescent="0.25">
      <c r="A160" s="123" t="s">
        <v>1100</v>
      </c>
      <c r="B160" s="117"/>
      <c r="C160" s="117"/>
      <c r="D160" s="117"/>
      <c r="E160" s="117"/>
      <c r="F160" s="117"/>
      <c r="G160" s="117"/>
      <c r="H160" s="7" t="s">
        <v>105</v>
      </c>
      <c r="I160" s="118" t="s">
        <v>1101</v>
      </c>
      <c r="J160" s="118"/>
      <c r="K160" s="118"/>
      <c r="L160" s="118"/>
      <c r="M160" s="118"/>
      <c r="N160" s="118"/>
      <c r="O160" s="118"/>
      <c r="P160" s="119">
        <v>15000</v>
      </c>
      <c r="Q160" s="120"/>
      <c r="R160" s="117">
        <v>1</v>
      </c>
      <c r="S160" s="117"/>
      <c r="T160" s="117"/>
      <c r="U160" s="117"/>
      <c r="V160" s="117"/>
      <c r="W160" s="117"/>
      <c r="X160" s="117"/>
      <c r="Y160" s="117"/>
      <c r="Z160" s="117"/>
      <c r="AA160" s="117"/>
      <c r="AB160" s="122"/>
      <c r="AC160" s="122"/>
      <c r="AD160" s="122"/>
      <c r="AE160" s="122"/>
      <c r="AF160" s="122"/>
      <c r="AG160" s="122"/>
    </row>
    <row r="161" spans="1:33" ht="45" x14ac:dyDescent="0.25">
      <c r="A161" s="123" t="s">
        <v>1096</v>
      </c>
      <c r="B161" s="117"/>
      <c r="C161" s="117"/>
      <c r="D161" s="117"/>
      <c r="E161" s="117"/>
      <c r="F161" s="117"/>
      <c r="G161" s="117"/>
      <c r="H161" s="7" t="s">
        <v>105</v>
      </c>
      <c r="I161" s="118" t="s">
        <v>1097</v>
      </c>
      <c r="J161" s="118"/>
      <c r="K161" s="118"/>
      <c r="L161" s="118"/>
      <c r="M161" s="118"/>
      <c r="N161" s="118"/>
      <c r="O161" s="118"/>
      <c r="P161" s="119">
        <v>5000</v>
      </c>
      <c r="Q161" s="120"/>
      <c r="R161" s="117">
        <v>1</v>
      </c>
      <c r="S161" s="117"/>
      <c r="T161" s="117"/>
      <c r="U161" s="117"/>
      <c r="V161" s="117"/>
      <c r="W161" s="117"/>
      <c r="X161" s="117"/>
      <c r="Y161" s="117"/>
      <c r="Z161" s="117"/>
      <c r="AA161" s="117"/>
      <c r="AB161" s="122"/>
      <c r="AC161" s="122"/>
      <c r="AD161" s="122"/>
      <c r="AE161" s="122"/>
      <c r="AF161" s="122"/>
      <c r="AG161" s="122"/>
    </row>
    <row r="162" spans="1:33" ht="105" x14ac:dyDescent="0.25">
      <c r="A162" s="123" t="s">
        <v>1069</v>
      </c>
      <c r="B162" s="117"/>
      <c r="C162" s="117"/>
      <c r="D162" s="117"/>
      <c r="E162" s="117"/>
      <c r="F162" s="117"/>
      <c r="G162" s="117"/>
      <c r="H162" s="7" t="s">
        <v>105</v>
      </c>
      <c r="I162" s="118" t="s">
        <v>1070</v>
      </c>
      <c r="J162" s="118"/>
      <c r="K162" s="118"/>
      <c r="L162" s="118"/>
      <c r="M162" s="118"/>
      <c r="N162" s="118"/>
      <c r="O162" s="118"/>
      <c r="P162" s="119">
        <v>22000</v>
      </c>
      <c r="Q162" s="120"/>
      <c r="R162" s="117"/>
      <c r="S162" s="117"/>
      <c r="T162" s="117"/>
      <c r="U162" s="117"/>
      <c r="V162" s="117"/>
      <c r="W162" s="117"/>
      <c r="X162" s="117"/>
      <c r="Y162" s="117"/>
      <c r="Z162" s="117"/>
      <c r="AA162" s="117"/>
      <c r="AB162" s="122"/>
      <c r="AC162" s="122"/>
      <c r="AD162" s="122"/>
      <c r="AE162" s="122"/>
      <c r="AF162" s="122"/>
      <c r="AG162" s="122"/>
    </row>
    <row r="163" spans="1:33" ht="60" x14ac:dyDescent="0.25">
      <c r="A163" s="123" t="s">
        <v>1098</v>
      </c>
      <c r="B163" s="117"/>
      <c r="C163" s="117"/>
      <c r="D163" s="117"/>
      <c r="E163" s="117"/>
      <c r="F163" s="117"/>
      <c r="G163" s="117"/>
      <c r="H163" s="7" t="s">
        <v>105</v>
      </c>
      <c r="I163" s="118" t="s">
        <v>1099</v>
      </c>
      <c r="J163" s="118"/>
      <c r="K163" s="118"/>
      <c r="L163" s="118"/>
      <c r="M163" s="118"/>
      <c r="N163" s="118"/>
      <c r="O163" s="118"/>
      <c r="P163" s="119">
        <v>35000</v>
      </c>
      <c r="Q163" s="120"/>
      <c r="R163" s="117">
        <v>1</v>
      </c>
      <c r="S163" s="117"/>
      <c r="T163" s="117"/>
      <c r="U163" s="117"/>
      <c r="V163" s="117"/>
      <c r="W163" s="117"/>
      <c r="X163" s="117"/>
      <c r="Y163" s="117"/>
      <c r="Z163" s="117"/>
      <c r="AA163" s="117"/>
      <c r="AB163" s="122"/>
      <c r="AC163" s="122"/>
      <c r="AD163" s="122"/>
      <c r="AE163" s="122"/>
      <c r="AF163" s="122"/>
      <c r="AG163" s="122"/>
    </row>
    <row r="164" spans="1:33" ht="30" x14ac:dyDescent="0.25">
      <c r="A164" s="123" t="s">
        <v>1091</v>
      </c>
      <c r="B164" s="117"/>
      <c r="C164" s="117"/>
      <c r="D164" s="117"/>
      <c r="E164" s="117"/>
      <c r="F164" s="117"/>
      <c r="G164" s="117"/>
      <c r="H164" s="7" t="s">
        <v>105</v>
      </c>
      <c r="I164" s="118" t="s">
        <v>1092</v>
      </c>
      <c r="J164" s="118"/>
      <c r="K164" s="118"/>
      <c r="L164" s="118"/>
      <c r="M164" s="118"/>
      <c r="N164" s="118"/>
      <c r="O164" s="118"/>
      <c r="P164" s="119">
        <v>10000</v>
      </c>
      <c r="Q164" s="120"/>
      <c r="R164" s="117">
        <v>1</v>
      </c>
      <c r="S164" s="117"/>
      <c r="T164" s="117"/>
      <c r="U164" s="117"/>
      <c r="V164" s="117"/>
      <c r="W164" s="117"/>
      <c r="X164" s="117"/>
      <c r="Y164" s="117"/>
      <c r="Z164" s="117"/>
      <c r="AA164" s="117"/>
      <c r="AB164" s="122"/>
      <c r="AC164" s="122"/>
      <c r="AD164" s="122"/>
      <c r="AE164" s="122"/>
      <c r="AF164" s="122"/>
      <c r="AG164" s="122"/>
    </row>
    <row r="165" spans="1:33" ht="90" x14ac:dyDescent="0.25">
      <c r="A165" s="123" t="s">
        <v>1089</v>
      </c>
      <c r="B165" s="117"/>
      <c r="C165" s="117"/>
      <c r="D165" s="117"/>
      <c r="E165" s="117"/>
      <c r="F165" s="117"/>
      <c r="G165" s="117"/>
      <c r="H165" s="7" t="s">
        <v>105</v>
      </c>
      <c r="I165" s="118" t="s">
        <v>1090</v>
      </c>
      <c r="J165" s="118"/>
      <c r="K165" s="118"/>
      <c r="L165" s="118"/>
      <c r="M165" s="118"/>
      <c r="N165" s="118"/>
      <c r="O165" s="118"/>
      <c r="P165" s="119">
        <v>15000</v>
      </c>
      <c r="Q165" s="120"/>
      <c r="R165" s="117">
        <v>1</v>
      </c>
      <c r="S165" s="117"/>
      <c r="T165" s="117"/>
      <c r="U165" s="117"/>
      <c r="V165" s="117"/>
      <c r="W165" s="117"/>
      <c r="X165" s="117"/>
      <c r="Y165" s="117"/>
      <c r="Z165" s="117"/>
      <c r="AA165" s="117"/>
      <c r="AB165" s="122"/>
      <c r="AC165" s="122"/>
      <c r="AD165" s="122"/>
      <c r="AE165" s="122"/>
      <c r="AF165" s="122"/>
      <c r="AG165" s="122"/>
    </row>
    <row r="166" spans="1:33" ht="60" x14ac:dyDescent="0.25">
      <c r="A166" s="123" t="s">
        <v>1086</v>
      </c>
      <c r="B166" s="117"/>
      <c r="C166" s="117"/>
      <c r="D166" s="117"/>
      <c r="E166" s="117"/>
      <c r="F166" s="117"/>
      <c r="G166" s="117"/>
      <c r="H166" s="7" t="s">
        <v>105</v>
      </c>
      <c r="I166" s="118" t="s">
        <v>1087</v>
      </c>
      <c r="J166" s="118"/>
      <c r="K166" s="118"/>
      <c r="L166" s="118"/>
      <c r="M166" s="118"/>
      <c r="N166" s="118"/>
      <c r="O166" s="118"/>
      <c r="P166" s="119">
        <v>60000</v>
      </c>
      <c r="Q166" s="120"/>
      <c r="R166" s="117">
        <v>1</v>
      </c>
      <c r="S166" s="117"/>
      <c r="T166" s="117"/>
      <c r="U166" s="117"/>
      <c r="V166" s="117"/>
      <c r="W166" s="117"/>
      <c r="X166" s="117"/>
      <c r="Y166" s="117"/>
      <c r="Z166" s="117"/>
      <c r="AA166" s="117"/>
      <c r="AB166" s="122"/>
      <c r="AC166" s="122"/>
      <c r="AD166" s="122"/>
      <c r="AE166" s="122"/>
      <c r="AF166" s="122"/>
      <c r="AG166" s="122"/>
    </row>
    <row r="167" spans="1:33" ht="30" x14ac:dyDescent="0.25">
      <c r="A167" s="123" t="s">
        <v>1084</v>
      </c>
      <c r="B167" s="117"/>
      <c r="C167" s="117"/>
      <c r="D167" s="117"/>
      <c r="E167" s="117"/>
      <c r="F167" s="117"/>
      <c r="G167" s="117"/>
      <c r="H167" s="7" t="s">
        <v>105</v>
      </c>
      <c r="I167" s="118" t="s">
        <v>1085</v>
      </c>
      <c r="J167" s="118"/>
      <c r="K167" s="118"/>
      <c r="L167" s="118"/>
      <c r="M167" s="118"/>
      <c r="N167" s="118"/>
      <c r="O167" s="118"/>
      <c r="P167" s="119">
        <v>55000</v>
      </c>
      <c r="Q167" s="120"/>
      <c r="R167" s="117">
        <v>1</v>
      </c>
      <c r="S167" s="117"/>
      <c r="T167" s="117"/>
      <c r="U167" s="117"/>
      <c r="V167" s="117"/>
      <c r="W167" s="117"/>
      <c r="X167" s="117"/>
      <c r="Y167" s="117"/>
      <c r="Z167" s="117"/>
      <c r="AA167" s="117"/>
      <c r="AB167" s="122"/>
      <c r="AC167" s="122"/>
      <c r="AD167" s="122"/>
      <c r="AE167" s="122"/>
      <c r="AF167" s="122"/>
      <c r="AG167" s="122"/>
    </row>
    <row r="168" spans="1:33" ht="120" x14ac:dyDescent="0.25">
      <c r="A168" s="123" t="s">
        <v>1072</v>
      </c>
      <c r="B168" s="117"/>
      <c r="C168" s="117"/>
      <c r="D168" s="117"/>
      <c r="E168" s="117"/>
      <c r="F168" s="117"/>
      <c r="G168" s="117"/>
      <c r="H168" s="7" t="s">
        <v>105</v>
      </c>
      <c r="I168" s="118" t="s">
        <v>1073</v>
      </c>
      <c r="J168" s="118"/>
      <c r="K168" s="118"/>
      <c r="L168" s="118"/>
      <c r="M168" s="118"/>
      <c r="N168" s="118"/>
      <c r="O168" s="118"/>
      <c r="P168" s="119">
        <v>15000</v>
      </c>
      <c r="Q168" s="120"/>
      <c r="R168" s="117">
        <v>1</v>
      </c>
      <c r="S168" s="117"/>
      <c r="T168" s="117"/>
      <c r="U168" s="117"/>
      <c r="V168" s="117"/>
      <c r="W168" s="117"/>
      <c r="X168" s="117"/>
      <c r="Y168" s="117"/>
      <c r="Z168" s="117"/>
      <c r="AA168" s="117"/>
      <c r="AB168" s="122"/>
      <c r="AC168" s="122"/>
      <c r="AD168" s="122"/>
      <c r="AE168" s="122"/>
      <c r="AF168" s="122"/>
      <c r="AG168" s="122"/>
    </row>
    <row r="169" spans="1:33" ht="75" x14ac:dyDescent="0.25">
      <c r="A169" s="123" t="s">
        <v>1074</v>
      </c>
      <c r="B169" s="117"/>
      <c r="C169" s="117"/>
      <c r="D169" s="117"/>
      <c r="E169" s="117"/>
      <c r="F169" s="117"/>
      <c r="G169" s="117"/>
      <c r="H169" s="7" t="s">
        <v>105</v>
      </c>
      <c r="I169" s="118" t="s">
        <v>965</v>
      </c>
      <c r="J169" s="118"/>
      <c r="K169" s="118"/>
      <c r="L169" s="118"/>
      <c r="M169" s="118"/>
      <c r="N169" s="118"/>
      <c r="O169" s="118"/>
      <c r="P169" s="119">
        <v>10000</v>
      </c>
      <c r="Q169" s="120"/>
      <c r="R169" s="117"/>
      <c r="S169" s="117"/>
      <c r="T169" s="117"/>
      <c r="U169" s="117"/>
      <c r="V169" s="117"/>
      <c r="W169" s="117"/>
      <c r="X169" s="117"/>
      <c r="Y169" s="117"/>
      <c r="Z169" s="117"/>
      <c r="AA169" s="117"/>
      <c r="AB169" s="122"/>
      <c r="AC169" s="122"/>
      <c r="AD169" s="122"/>
      <c r="AE169" s="122"/>
      <c r="AF169" s="122"/>
      <c r="AG169" s="122"/>
    </row>
    <row r="170" spans="1:33" ht="45" x14ac:dyDescent="0.25">
      <c r="A170" s="123" t="s">
        <v>1079</v>
      </c>
      <c r="B170" s="117"/>
      <c r="C170" s="117"/>
      <c r="D170" s="117"/>
      <c r="E170" s="117"/>
      <c r="F170" s="117"/>
      <c r="G170" s="117"/>
      <c r="H170" s="7" t="s">
        <v>105</v>
      </c>
      <c r="I170" s="118" t="s">
        <v>940</v>
      </c>
      <c r="J170" s="118"/>
      <c r="K170" s="118"/>
      <c r="L170" s="118"/>
      <c r="M170" s="118"/>
      <c r="N170" s="118"/>
      <c r="O170" s="118"/>
      <c r="P170" s="119">
        <v>5000</v>
      </c>
      <c r="Q170" s="120"/>
      <c r="R170" s="117"/>
      <c r="S170" s="117"/>
      <c r="T170" s="117"/>
      <c r="U170" s="117"/>
      <c r="V170" s="117"/>
      <c r="W170" s="117"/>
      <c r="X170" s="117"/>
      <c r="Y170" s="117"/>
      <c r="Z170" s="117"/>
      <c r="AA170" s="117"/>
      <c r="AB170" s="122"/>
      <c r="AC170" s="122"/>
      <c r="AD170" s="122"/>
      <c r="AE170" s="122"/>
      <c r="AF170" s="122"/>
      <c r="AG170" s="122"/>
    </row>
    <row r="171" spans="1:33" ht="45" x14ac:dyDescent="0.25">
      <c r="A171" s="123" t="s">
        <v>1082</v>
      </c>
      <c r="B171" s="117"/>
      <c r="C171" s="117"/>
      <c r="D171" s="117"/>
      <c r="E171" s="117"/>
      <c r="F171" s="117"/>
      <c r="G171" s="117"/>
      <c r="H171" s="7" t="s">
        <v>105</v>
      </c>
      <c r="I171" s="118" t="s">
        <v>1083</v>
      </c>
      <c r="J171" s="118"/>
      <c r="K171" s="118"/>
      <c r="L171" s="118"/>
      <c r="M171" s="118"/>
      <c r="N171" s="118"/>
      <c r="O171" s="118"/>
      <c r="P171" s="119">
        <v>20000</v>
      </c>
      <c r="Q171" s="120"/>
      <c r="R171" s="117">
        <v>1</v>
      </c>
      <c r="S171" s="117"/>
      <c r="T171" s="117"/>
      <c r="U171" s="117"/>
      <c r="V171" s="117"/>
      <c r="W171" s="117"/>
      <c r="X171" s="117"/>
      <c r="Y171" s="117"/>
      <c r="Z171" s="117"/>
      <c r="AA171" s="117"/>
      <c r="AB171" s="122"/>
      <c r="AC171" s="122"/>
      <c r="AD171" s="122"/>
      <c r="AE171" s="122"/>
      <c r="AF171" s="122"/>
      <c r="AG171" s="122"/>
    </row>
    <row r="172" spans="1:33" ht="60" x14ac:dyDescent="0.25">
      <c r="A172" s="123" t="s">
        <v>1077</v>
      </c>
      <c r="B172" s="117"/>
      <c r="C172" s="117"/>
      <c r="D172" s="117"/>
      <c r="E172" s="117"/>
      <c r="F172" s="117"/>
      <c r="G172" s="117"/>
      <c r="H172" s="7" t="s">
        <v>105</v>
      </c>
      <c r="I172" s="118" t="s">
        <v>1078</v>
      </c>
      <c r="J172" s="118"/>
      <c r="K172" s="118"/>
      <c r="L172" s="118"/>
      <c r="M172" s="118"/>
      <c r="N172" s="118"/>
      <c r="O172" s="118"/>
      <c r="P172" s="119">
        <v>10000</v>
      </c>
      <c r="Q172" s="120"/>
      <c r="R172" s="117">
        <v>1</v>
      </c>
      <c r="S172" s="117"/>
      <c r="T172" s="117"/>
      <c r="U172" s="117"/>
      <c r="V172" s="117"/>
      <c r="W172" s="117"/>
      <c r="X172" s="117"/>
      <c r="Y172" s="117"/>
      <c r="Z172" s="117"/>
      <c r="AA172" s="117"/>
      <c r="AB172" s="122"/>
      <c r="AC172" s="122"/>
      <c r="AD172" s="122"/>
      <c r="AE172" s="122"/>
      <c r="AF172" s="122"/>
      <c r="AG172" s="122"/>
    </row>
    <row r="173" spans="1:33" ht="45" x14ac:dyDescent="0.25">
      <c r="A173" s="123" t="s">
        <v>1075</v>
      </c>
      <c r="B173" s="117"/>
      <c r="C173" s="117"/>
      <c r="D173" s="117"/>
      <c r="E173" s="117"/>
      <c r="F173" s="117"/>
      <c r="G173" s="117"/>
      <c r="H173" s="7" t="s">
        <v>105</v>
      </c>
      <c r="I173" s="118" t="s">
        <v>1076</v>
      </c>
      <c r="J173" s="118"/>
      <c r="K173" s="118"/>
      <c r="L173" s="118"/>
      <c r="M173" s="118"/>
      <c r="N173" s="118"/>
      <c r="O173" s="118"/>
      <c r="P173" s="119">
        <v>10000</v>
      </c>
      <c r="Q173" s="120"/>
      <c r="R173" s="117"/>
      <c r="S173" s="117"/>
      <c r="T173" s="117"/>
      <c r="U173" s="117"/>
      <c r="V173" s="117"/>
      <c r="W173" s="117"/>
      <c r="X173" s="117"/>
      <c r="Y173" s="117"/>
      <c r="Z173" s="117"/>
      <c r="AA173" s="117"/>
      <c r="AB173" s="122"/>
      <c r="AC173" s="122"/>
      <c r="AD173" s="122"/>
      <c r="AE173" s="122"/>
      <c r="AF173" s="122"/>
      <c r="AG173" s="122"/>
    </row>
    <row r="174" spans="1:33" ht="45" x14ac:dyDescent="0.25">
      <c r="A174" s="123" t="s">
        <v>1080</v>
      </c>
      <c r="B174" s="117"/>
      <c r="C174" s="117"/>
      <c r="D174" s="117"/>
      <c r="E174" s="117"/>
      <c r="F174" s="117"/>
      <c r="G174" s="117"/>
      <c r="H174" s="7" t="s">
        <v>105</v>
      </c>
      <c r="I174" s="118" t="s">
        <v>1081</v>
      </c>
      <c r="J174" s="118"/>
      <c r="K174" s="118"/>
      <c r="L174" s="118"/>
      <c r="M174" s="118"/>
      <c r="N174" s="118"/>
      <c r="O174" s="118"/>
      <c r="P174" s="119">
        <v>50000</v>
      </c>
      <c r="Q174" s="120"/>
      <c r="R174" s="117">
        <v>1</v>
      </c>
      <c r="S174" s="117"/>
      <c r="T174" s="117"/>
      <c r="U174" s="117"/>
      <c r="V174" s="117"/>
      <c r="W174" s="117"/>
      <c r="X174" s="117"/>
      <c r="Y174" s="117"/>
      <c r="Z174" s="117"/>
      <c r="AA174" s="117"/>
      <c r="AB174" s="122"/>
      <c r="AC174" s="122"/>
      <c r="AD174" s="122"/>
      <c r="AE174" s="122"/>
      <c r="AF174" s="122"/>
      <c r="AG174" s="122"/>
    </row>
    <row r="175" spans="1:33" ht="45" x14ac:dyDescent="0.25">
      <c r="A175" s="1" t="s">
        <v>84</v>
      </c>
      <c r="B175" s="2">
        <v>41369</v>
      </c>
      <c r="C175" s="2"/>
      <c r="D175" s="3" t="str">
        <f>IF(C175&gt;0,C175-A173,"")</f>
        <v/>
      </c>
      <c r="E175" s="4" t="s">
        <v>34</v>
      </c>
      <c r="F175" s="5"/>
      <c r="G175" s="6"/>
      <c r="H175" s="7" t="s">
        <v>105</v>
      </c>
      <c r="I175" s="7" t="s">
        <v>172</v>
      </c>
      <c r="J175" s="13"/>
      <c r="K175" s="13"/>
      <c r="L175" s="13"/>
      <c r="M175" s="13"/>
      <c r="N175" s="13"/>
      <c r="O175" s="13"/>
      <c r="P175" s="9"/>
      <c r="Q175" s="9"/>
      <c r="R175" s="9">
        <v>4604</v>
      </c>
      <c r="S175" s="10" t="s">
        <v>173</v>
      </c>
      <c r="T175" s="11"/>
      <c r="U175" s="12"/>
      <c r="V175" s="10"/>
      <c r="W175" s="10"/>
      <c r="X175" s="10"/>
      <c r="Y175" s="10"/>
      <c r="Z175" s="10"/>
      <c r="AA175" s="10"/>
      <c r="AB175" s="81"/>
      <c r="AC175" s="81"/>
      <c r="AD175" s="81"/>
      <c r="AE175" s="81"/>
      <c r="AF175" s="81"/>
      <c r="AG175" s="81"/>
    </row>
    <row r="176" spans="1:33" ht="30" x14ac:dyDescent="0.25">
      <c r="A176" s="1" t="s">
        <v>84</v>
      </c>
      <c r="B176" s="2">
        <v>41424</v>
      </c>
      <c r="C176" s="2"/>
      <c r="D176" s="3" t="str">
        <f>IF(C176&gt;0,C176-A174,"")</f>
        <v/>
      </c>
      <c r="E176" s="4" t="s">
        <v>34</v>
      </c>
      <c r="F176" s="5"/>
      <c r="G176" s="6"/>
      <c r="H176" s="7" t="s">
        <v>105</v>
      </c>
      <c r="I176" s="7" t="s">
        <v>280</v>
      </c>
      <c r="J176" s="13"/>
      <c r="K176" s="13"/>
      <c r="L176" s="13"/>
      <c r="M176" s="13"/>
      <c r="N176" s="13"/>
      <c r="O176" s="13"/>
      <c r="P176" s="9"/>
      <c r="Q176" s="9"/>
      <c r="R176" s="9">
        <v>4437.16</v>
      </c>
      <c r="S176" s="10" t="s">
        <v>281</v>
      </c>
      <c r="T176" s="11"/>
      <c r="U176" s="12"/>
      <c r="V176" s="10"/>
      <c r="W176" s="10"/>
      <c r="X176" s="10"/>
      <c r="Y176" s="10"/>
      <c r="Z176" s="10"/>
      <c r="AA176" s="10"/>
      <c r="AB176" s="81"/>
      <c r="AC176" s="81"/>
      <c r="AD176" s="81"/>
      <c r="AE176" s="81"/>
      <c r="AF176" s="81"/>
      <c r="AG176" s="81"/>
    </row>
    <row r="177" spans="1:33" ht="75" x14ac:dyDescent="0.25">
      <c r="A177" s="15" t="s">
        <v>107</v>
      </c>
      <c r="B177" s="16">
        <v>41340</v>
      </c>
      <c r="C177" s="16"/>
      <c r="D177" s="3" t="str">
        <f>IF(C177&gt;0,C177-A175,"")</f>
        <v/>
      </c>
      <c r="E177" s="17" t="s">
        <v>101</v>
      </c>
      <c r="F177" s="4"/>
      <c r="G177" s="4"/>
      <c r="H177" s="7" t="s">
        <v>105</v>
      </c>
      <c r="I177" s="7" t="s">
        <v>108</v>
      </c>
      <c r="J177" s="13"/>
      <c r="K177" s="13"/>
      <c r="L177" s="13"/>
      <c r="M177" s="13"/>
      <c r="N177" s="13"/>
      <c r="O177" s="13"/>
      <c r="P177" s="18">
        <v>100000</v>
      </c>
      <c r="Q177" s="18"/>
      <c r="R177" s="18"/>
      <c r="S177" s="19"/>
      <c r="T177" s="20"/>
      <c r="U177" s="21"/>
      <c r="V177" s="19"/>
      <c r="W177" s="19"/>
      <c r="X177" s="19"/>
      <c r="Y177" s="19"/>
      <c r="Z177" s="19"/>
      <c r="AA177" s="19"/>
      <c r="AB177" s="81"/>
      <c r="AC177" s="81"/>
      <c r="AD177" s="81"/>
      <c r="AE177" s="81"/>
      <c r="AF177" s="81"/>
      <c r="AG177" s="81"/>
    </row>
    <row r="178" spans="1:33" ht="75" x14ac:dyDescent="0.25">
      <c r="A178" s="1" t="s">
        <v>107</v>
      </c>
      <c r="B178" s="2">
        <v>41423</v>
      </c>
      <c r="C178" s="2"/>
      <c r="D178" s="3" t="str">
        <f>IF(C178&gt;0,C178-A176,"")</f>
        <v/>
      </c>
      <c r="E178" s="4" t="s">
        <v>120</v>
      </c>
      <c r="F178" s="5"/>
      <c r="G178" s="6"/>
      <c r="H178" s="7" t="s">
        <v>105</v>
      </c>
      <c r="I178" s="7" t="s">
        <v>266</v>
      </c>
      <c r="J178" s="13"/>
      <c r="K178" s="13"/>
      <c r="L178" s="13"/>
      <c r="M178" s="13"/>
      <c r="N178" s="13"/>
      <c r="O178" s="13"/>
      <c r="P178" s="9"/>
      <c r="Q178" s="9"/>
      <c r="R178" s="9">
        <v>1913.6</v>
      </c>
      <c r="S178" s="10" t="s">
        <v>267</v>
      </c>
      <c r="T178" s="11"/>
      <c r="U178" s="12"/>
      <c r="V178" s="10"/>
      <c r="W178" s="10"/>
      <c r="X178" s="10"/>
      <c r="Y178" s="10"/>
      <c r="Z178" s="10"/>
      <c r="AA178" s="10"/>
      <c r="AB178" s="81"/>
      <c r="AC178" s="81"/>
      <c r="AD178" s="81"/>
      <c r="AE178" s="81"/>
      <c r="AF178" s="81"/>
      <c r="AG178" s="81"/>
    </row>
    <row r="179" spans="1:33" ht="75" x14ac:dyDescent="0.25">
      <c r="A179" s="1" t="s">
        <v>107</v>
      </c>
      <c r="B179" s="2">
        <v>41423</v>
      </c>
      <c r="C179" s="2"/>
      <c r="D179" s="3" t="str">
        <f>IF(C179&gt;0,C179-A177,"")</f>
        <v/>
      </c>
      <c r="E179" s="4" t="s">
        <v>58</v>
      </c>
      <c r="F179" s="5"/>
      <c r="G179" s="6"/>
      <c r="H179" s="7" t="s">
        <v>105</v>
      </c>
      <c r="I179" s="7" t="s">
        <v>268</v>
      </c>
      <c r="J179" s="13"/>
      <c r="K179" s="13"/>
      <c r="L179" s="13"/>
      <c r="M179" s="13"/>
      <c r="N179" s="13"/>
      <c r="O179" s="13"/>
      <c r="P179" s="9"/>
      <c r="Q179" s="9"/>
      <c r="R179" s="9">
        <v>6578</v>
      </c>
      <c r="S179" s="10" t="s">
        <v>269</v>
      </c>
      <c r="T179" s="11"/>
      <c r="U179" s="12"/>
      <c r="V179" s="10"/>
      <c r="W179" s="10"/>
      <c r="X179" s="10"/>
      <c r="Y179" s="10"/>
      <c r="Z179" s="10"/>
      <c r="AA179" s="10"/>
      <c r="AB179" s="81"/>
      <c r="AC179" s="81"/>
      <c r="AD179" s="81"/>
      <c r="AE179" s="81"/>
      <c r="AF179" s="81"/>
      <c r="AG179" s="81"/>
    </row>
    <row r="180" spans="1:33" ht="75" x14ac:dyDescent="0.25">
      <c r="A180" s="1" t="s">
        <v>107</v>
      </c>
      <c r="B180" s="2">
        <v>41423</v>
      </c>
      <c r="C180" s="2"/>
      <c r="D180" s="3" t="str">
        <f>IF(C180&gt;0,C180-A178,"")</f>
        <v/>
      </c>
      <c r="E180" s="4" t="s">
        <v>24</v>
      </c>
      <c r="F180" s="5"/>
      <c r="G180" s="6"/>
      <c r="H180" s="7" t="s">
        <v>105</v>
      </c>
      <c r="I180" s="7" t="s">
        <v>270</v>
      </c>
      <c r="J180" s="13"/>
      <c r="K180" s="13"/>
      <c r="L180" s="13"/>
      <c r="M180" s="13"/>
      <c r="N180" s="13"/>
      <c r="O180" s="13"/>
      <c r="P180" s="9"/>
      <c r="Q180" s="9"/>
      <c r="R180" s="9">
        <v>926.9</v>
      </c>
      <c r="S180" s="10" t="s">
        <v>271</v>
      </c>
      <c r="T180" s="11"/>
      <c r="U180" s="12"/>
      <c r="V180" s="10"/>
      <c r="W180" s="10"/>
      <c r="X180" s="10"/>
      <c r="Y180" s="10"/>
      <c r="Z180" s="10"/>
      <c r="AA180" s="10"/>
      <c r="AB180" s="81"/>
      <c r="AC180" s="81"/>
      <c r="AD180" s="81"/>
      <c r="AE180" s="81"/>
      <c r="AF180" s="81"/>
      <c r="AG180" s="81"/>
    </row>
    <row r="181" spans="1:33" ht="30" x14ac:dyDescent="0.25">
      <c r="A181" s="30" t="s">
        <v>107</v>
      </c>
      <c r="B181" s="31">
        <v>41471</v>
      </c>
      <c r="C181" s="31"/>
      <c r="D181" s="3" t="str">
        <f>IF(C181&gt;0,C181-A179,"")</f>
        <v/>
      </c>
      <c r="E181" s="32" t="s">
        <v>217</v>
      </c>
      <c r="F181" s="33"/>
      <c r="G181" s="34">
        <v>3808</v>
      </c>
      <c r="H181" s="7" t="s">
        <v>105</v>
      </c>
      <c r="I181" s="35" t="s">
        <v>397</v>
      </c>
      <c r="J181" s="13"/>
      <c r="K181" s="13"/>
      <c r="L181" s="13"/>
      <c r="M181" s="13"/>
      <c r="N181" s="13"/>
      <c r="O181" s="13"/>
      <c r="P181" s="9"/>
      <c r="Q181" s="9"/>
      <c r="R181" s="9"/>
      <c r="S181" s="10"/>
      <c r="T181" s="11"/>
      <c r="U181" s="12"/>
      <c r="V181" s="10"/>
      <c r="W181" s="10"/>
      <c r="X181" s="10"/>
      <c r="Y181" s="10"/>
      <c r="Z181" s="10"/>
      <c r="AA181" s="10"/>
      <c r="AB181" s="81"/>
      <c r="AC181" s="81"/>
      <c r="AD181" s="81"/>
      <c r="AE181" s="81"/>
      <c r="AF181" s="81"/>
      <c r="AG181" s="81"/>
    </row>
    <row r="182" spans="1:33" ht="30" x14ac:dyDescent="0.25">
      <c r="A182" s="30" t="s">
        <v>107</v>
      </c>
      <c r="B182" s="31">
        <v>41471</v>
      </c>
      <c r="C182" s="31"/>
      <c r="D182" s="3" t="str">
        <f>IF(C182&gt;0,C182-A180,"")</f>
        <v/>
      </c>
      <c r="E182" s="32" t="s">
        <v>217</v>
      </c>
      <c r="F182" s="33"/>
      <c r="G182" s="34">
        <v>3809</v>
      </c>
      <c r="H182" s="7" t="s">
        <v>105</v>
      </c>
      <c r="I182" s="35" t="s">
        <v>398</v>
      </c>
      <c r="J182" s="13"/>
      <c r="K182" s="13"/>
      <c r="L182" s="13"/>
      <c r="M182" s="13"/>
      <c r="N182" s="13"/>
      <c r="O182" s="13"/>
      <c r="P182" s="9"/>
      <c r="Q182" s="9"/>
      <c r="R182" s="9"/>
      <c r="S182" s="10"/>
      <c r="T182" s="11"/>
      <c r="U182" s="12"/>
      <c r="V182" s="10"/>
      <c r="W182" s="10"/>
      <c r="X182" s="10"/>
      <c r="Y182" s="10"/>
      <c r="Z182" s="10"/>
      <c r="AA182" s="10"/>
      <c r="AB182" s="81"/>
      <c r="AC182" s="81"/>
      <c r="AD182" s="81"/>
      <c r="AE182" s="81"/>
      <c r="AF182" s="81"/>
      <c r="AG182" s="81"/>
    </row>
    <row r="183" spans="1:33" ht="30" x14ac:dyDescent="0.25">
      <c r="A183" s="30" t="s">
        <v>107</v>
      </c>
      <c r="B183" s="31">
        <v>41471</v>
      </c>
      <c r="C183" s="31"/>
      <c r="D183" s="3" t="str">
        <f>IF(C183&gt;0,C183-A181,"")</f>
        <v/>
      </c>
      <c r="E183" s="32" t="s">
        <v>217</v>
      </c>
      <c r="F183" s="33"/>
      <c r="G183" s="34">
        <v>3810</v>
      </c>
      <c r="H183" s="7" t="s">
        <v>105</v>
      </c>
      <c r="I183" s="35" t="s">
        <v>399</v>
      </c>
      <c r="J183" s="13"/>
      <c r="K183" s="13"/>
      <c r="L183" s="13"/>
      <c r="M183" s="13"/>
      <c r="N183" s="13"/>
      <c r="O183" s="13"/>
      <c r="P183" s="9"/>
      <c r="Q183" s="9"/>
      <c r="R183" s="9"/>
      <c r="S183" s="10"/>
      <c r="T183" s="11"/>
      <c r="U183" s="12"/>
      <c r="V183" s="10"/>
      <c r="W183" s="10"/>
      <c r="X183" s="10"/>
      <c r="Y183" s="10"/>
      <c r="Z183" s="10"/>
      <c r="AA183" s="10"/>
      <c r="AB183" s="81"/>
      <c r="AC183" s="81"/>
      <c r="AD183" s="81"/>
      <c r="AE183" s="81"/>
      <c r="AF183" s="81"/>
      <c r="AG183" s="81"/>
    </row>
    <row r="184" spans="1:33" ht="30" x14ac:dyDescent="0.25">
      <c r="A184" s="30" t="s">
        <v>107</v>
      </c>
      <c r="B184" s="31">
        <v>41471</v>
      </c>
      <c r="C184" s="31"/>
      <c r="D184" s="3" t="str">
        <f>IF(C184&gt;0,C184-A182,"")</f>
        <v/>
      </c>
      <c r="E184" s="32" t="s">
        <v>217</v>
      </c>
      <c r="F184" s="33"/>
      <c r="G184" s="34">
        <v>3811</v>
      </c>
      <c r="H184" s="7" t="s">
        <v>105</v>
      </c>
      <c r="I184" s="35" t="s">
        <v>400</v>
      </c>
      <c r="J184" s="13"/>
      <c r="K184" s="13"/>
      <c r="L184" s="13"/>
      <c r="M184" s="13"/>
      <c r="N184" s="13"/>
      <c r="O184" s="13"/>
      <c r="P184" s="9"/>
      <c r="Q184" s="9"/>
      <c r="R184" s="9"/>
      <c r="S184" s="10"/>
      <c r="T184" s="11"/>
      <c r="U184" s="12"/>
      <c r="V184" s="10"/>
      <c r="W184" s="10"/>
      <c r="X184" s="10"/>
      <c r="Y184" s="10"/>
      <c r="Z184" s="10"/>
      <c r="AA184" s="10"/>
      <c r="AB184" s="81"/>
      <c r="AC184" s="81"/>
      <c r="AD184" s="81"/>
      <c r="AE184" s="81"/>
      <c r="AF184" s="81"/>
      <c r="AG184" s="81"/>
    </row>
    <row r="185" spans="1:33" ht="90" x14ac:dyDescent="0.25">
      <c r="A185" s="123" t="s">
        <v>107</v>
      </c>
      <c r="B185" s="117"/>
      <c r="C185" s="117"/>
      <c r="D185" s="117"/>
      <c r="E185" s="117"/>
      <c r="F185" s="117"/>
      <c r="G185" s="117"/>
      <c r="H185" s="7" t="s">
        <v>105</v>
      </c>
      <c r="I185" s="118" t="s">
        <v>1063</v>
      </c>
      <c r="J185" s="118"/>
      <c r="K185" s="118"/>
      <c r="L185" s="118"/>
      <c r="M185" s="118"/>
      <c r="N185" s="118"/>
      <c r="O185" s="118"/>
      <c r="P185" s="119">
        <v>100000</v>
      </c>
      <c r="Q185" s="120"/>
      <c r="R185" s="117"/>
      <c r="S185" s="117"/>
      <c r="T185" s="117"/>
      <c r="U185" s="117"/>
      <c r="V185" s="117"/>
      <c r="W185" s="117"/>
      <c r="X185" s="117"/>
      <c r="Y185" s="117"/>
      <c r="Z185" s="117"/>
      <c r="AA185" s="117"/>
      <c r="AB185" s="122"/>
      <c r="AC185" s="122"/>
      <c r="AD185" s="122"/>
      <c r="AE185" s="122"/>
      <c r="AF185" s="122"/>
      <c r="AG185" s="122"/>
    </row>
    <row r="186" spans="1:33" ht="105" x14ac:dyDescent="0.25">
      <c r="A186" s="1" t="s">
        <v>336</v>
      </c>
      <c r="B186" s="2">
        <v>41459</v>
      </c>
      <c r="C186" s="2"/>
      <c r="D186" s="3" t="str">
        <f>IF(C186&gt;0,C186-A184,"")</f>
        <v/>
      </c>
      <c r="E186" s="17"/>
      <c r="F186" s="6" t="s">
        <v>337</v>
      </c>
      <c r="G186" s="6"/>
      <c r="H186" s="7" t="s">
        <v>105</v>
      </c>
      <c r="I186" s="7" t="s">
        <v>338</v>
      </c>
      <c r="J186" s="44"/>
      <c r="K186" s="8"/>
      <c r="L186" s="8"/>
      <c r="M186" s="8"/>
      <c r="N186" s="8"/>
      <c r="O186" s="8"/>
      <c r="P186" s="28">
        <v>125000</v>
      </c>
      <c r="Q186" s="28">
        <f>P186/1.196</f>
        <v>104515.05016722408</v>
      </c>
      <c r="R186" s="28">
        <v>100000</v>
      </c>
      <c r="S186" s="10" t="s">
        <v>269</v>
      </c>
      <c r="T186" s="11" t="s">
        <v>339</v>
      </c>
      <c r="U186" s="12">
        <v>7025</v>
      </c>
      <c r="V186" s="14" t="s">
        <v>340</v>
      </c>
      <c r="W186" s="10" t="s">
        <v>339</v>
      </c>
      <c r="X186" s="10"/>
      <c r="Y186" s="10"/>
      <c r="Z186" s="10"/>
      <c r="AA186" s="10"/>
      <c r="AB186" s="81"/>
      <c r="AC186" s="81"/>
      <c r="AD186" s="81"/>
      <c r="AE186" s="81"/>
      <c r="AF186" s="81"/>
      <c r="AG186" s="81"/>
    </row>
    <row r="187" spans="1:33" ht="105" x14ac:dyDescent="0.25">
      <c r="A187" s="1" t="s">
        <v>336</v>
      </c>
      <c r="B187" s="2">
        <v>41459</v>
      </c>
      <c r="C187" s="2"/>
      <c r="D187" s="3" t="str">
        <f>IF(C187&gt;0,C187-A185,"")</f>
        <v/>
      </c>
      <c r="E187" s="17"/>
      <c r="F187" s="6" t="s">
        <v>337</v>
      </c>
      <c r="G187" s="6"/>
      <c r="H187" s="7" t="s">
        <v>105</v>
      </c>
      <c r="I187" s="7" t="s">
        <v>338</v>
      </c>
      <c r="J187" s="8"/>
      <c r="K187" s="8"/>
      <c r="L187" s="8"/>
      <c r="M187" s="8"/>
      <c r="N187" s="8"/>
      <c r="O187" s="8"/>
      <c r="P187" s="28">
        <v>125000</v>
      </c>
      <c r="Q187" s="28">
        <f>P187/1.196</f>
        <v>104515.05016722408</v>
      </c>
      <c r="R187" s="28">
        <v>100000</v>
      </c>
      <c r="S187" s="10" t="s">
        <v>271</v>
      </c>
      <c r="T187" s="11" t="s">
        <v>341</v>
      </c>
      <c r="U187" s="12">
        <v>775</v>
      </c>
      <c r="V187" s="14" t="s">
        <v>342</v>
      </c>
      <c r="W187" s="10"/>
      <c r="X187" s="10"/>
      <c r="Y187" s="10" t="s">
        <v>341</v>
      </c>
      <c r="Z187" s="10"/>
      <c r="AA187" s="10"/>
      <c r="AB187" s="81"/>
      <c r="AC187" s="81"/>
      <c r="AD187" s="81"/>
      <c r="AE187" s="81"/>
      <c r="AF187" s="81"/>
      <c r="AG187" s="81"/>
    </row>
    <row r="188" spans="1:33" ht="105" x14ac:dyDescent="0.25">
      <c r="A188" s="1" t="s">
        <v>336</v>
      </c>
      <c r="B188" s="2">
        <v>41459</v>
      </c>
      <c r="C188" s="2"/>
      <c r="D188" s="3" t="str">
        <f>IF(C188&gt;0,C188-A186,"")</f>
        <v/>
      </c>
      <c r="E188" s="17"/>
      <c r="F188" s="6" t="s">
        <v>337</v>
      </c>
      <c r="G188" s="6"/>
      <c r="H188" s="7" t="s">
        <v>105</v>
      </c>
      <c r="I188" s="7" t="s">
        <v>338</v>
      </c>
      <c r="J188" s="8"/>
      <c r="K188" s="8"/>
      <c r="L188" s="8"/>
      <c r="M188" s="8"/>
      <c r="N188" s="8"/>
      <c r="O188" s="8"/>
      <c r="P188" s="28">
        <v>125000</v>
      </c>
      <c r="Q188" s="28">
        <f>P188/1.196</f>
        <v>104515.05016722408</v>
      </c>
      <c r="R188" s="28">
        <v>100000</v>
      </c>
      <c r="S188" s="10" t="s">
        <v>343</v>
      </c>
      <c r="T188" s="11" t="s">
        <v>344</v>
      </c>
      <c r="U188" s="12">
        <v>1600</v>
      </c>
      <c r="V188" s="14" t="s">
        <v>345</v>
      </c>
      <c r="W188" s="10"/>
      <c r="X188" s="10" t="s">
        <v>344</v>
      </c>
      <c r="Y188" s="10"/>
      <c r="Z188" s="10"/>
      <c r="AA188" s="10"/>
      <c r="AB188" s="81"/>
      <c r="AC188" s="81"/>
      <c r="AD188" s="81"/>
      <c r="AE188" s="81"/>
      <c r="AF188" s="81"/>
      <c r="AG188" s="81"/>
    </row>
    <row r="189" spans="1:33" ht="105" x14ac:dyDescent="0.25">
      <c r="A189" s="1" t="s">
        <v>336</v>
      </c>
      <c r="B189" s="2">
        <v>41459</v>
      </c>
      <c r="C189" s="2"/>
      <c r="D189" s="3" t="str">
        <f>IF(C189&gt;0,C189-A187,"")</f>
        <v/>
      </c>
      <c r="E189" s="17"/>
      <c r="F189" s="6" t="s">
        <v>337</v>
      </c>
      <c r="G189" s="6"/>
      <c r="H189" s="7" t="s">
        <v>105</v>
      </c>
      <c r="I189" s="7" t="s">
        <v>338</v>
      </c>
      <c r="J189" s="8"/>
      <c r="K189" s="8"/>
      <c r="L189" s="8"/>
      <c r="M189" s="8"/>
      <c r="N189" s="8"/>
      <c r="O189" s="8"/>
      <c r="P189" s="28">
        <v>125000</v>
      </c>
      <c r="Q189" s="28">
        <f>P189/1.196</f>
        <v>104515.05016722408</v>
      </c>
      <c r="R189" s="28">
        <v>100000</v>
      </c>
      <c r="S189" s="10" t="s">
        <v>346</v>
      </c>
      <c r="T189" s="11" t="s">
        <v>344</v>
      </c>
      <c r="U189" s="12">
        <v>1360</v>
      </c>
      <c r="V189" s="14" t="s">
        <v>347</v>
      </c>
      <c r="W189" s="10"/>
      <c r="X189" s="10" t="s">
        <v>344</v>
      </c>
      <c r="Y189" s="10"/>
      <c r="Z189" s="10"/>
      <c r="AA189" s="10"/>
      <c r="AB189" s="81"/>
      <c r="AC189" s="81"/>
      <c r="AD189" s="81"/>
      <c r="AE189" s="81"/>
      <c r="AF189" s="81"/>
      <c r="AG189" s="81"/>
    </row>
    <row r="190" spans="1:33" ht="75" x14ac:dyDescent="0.25">
      <c r="A190" s="15" t="s">
        <v>104</v>
      </c>
      <c r="B190" s="16">
        <v>41340</v>
      </c>
      <c r="C190" s="16"/>
      <c r="D190" s="3" t="str">
        <f>IF(C190&gt;0,C190-A188,"")</f>
        <v/>
      </c>
      <c r="E190" s="17" t="s">
        <v>101</v>
      </c>
      <c r="F190" s="4"/>
      <c r="G190" s="4"/>
      <c r="H190" s="7" t="s">
        <v>105</v>
      </c>
      <c r="I190" s="7" t="s">
        <v>106</v>
      </c>
      <c r="J190" s="13"/>
      <c r="K190" s="13"/>
      <c r="L190" s="13"/>
      <c r="M190" s="13"/>
      <c r="N190" s="13"/>
      <c r="O190" s="13"/>
      <c r="P190" s="18">
        <v>5000</v>
      </c>
      <c r="Q190" s="18"/>
      <c r="R190" s="18"/>
      <c r="S190" s="19"/>
      <c r="T190" s="20"/>
      <c r="U190" s="21"/>
      <c r="V190" s="19"/>
      <c r="W190" s="19"/>
      <c r="X190" s="19"/>
      <c r="Y190" s="19"/>
      <c r="Z190" s="19"/>
      <c r="AA190" s="19"/>
      <c r="AB190" s="81"/>
      <c r="AC190" s="81"/>
      <c r="AD190" s="81"/>
      <c r="AE190" s="81"/>
      <c r="AF190" s="81"/>
      <c r="AG190" s="81"/>
    </row>
    <row r="191" spans="1:33" ht="75" x14ac:dyDescent="0.25">
      <c r="A191" s="1" t="s">
        <v>104</v>
      </c>
      <c r="B191" s="2">
        <v>41423</v>
      </c>
      <c r="C191" s="2"/>
      <c r="D191" s="3" t="str">
        <f>IF(C191&gt;0,C191-A189,"")</f>
        <v/>
      </c>
      <c r="E191" s="4" t="s">
        <v>120</v>
      </c>
      <c r="F191" s="5"/>
      <c r="G191" s="6"/>
      <c r="H191" s="7" t="s">
        <v>105</v>
      </c>
      <c r="I191" s="7" t="s">
        <v>272</v>
      </c>
      <c r="J191" s="13"/>
      <c r="K191" s="13"/>
      <c r="L191" s="13"/>
      <c r="M191" s="13"/>
      <c r="N191" s="13"/>
      <c r="O191" s="13"/>
      <c r="P191" s="9"/>
      <c r="Q191" s="9"/>
      <c r="R191" s="9">
        <v>1626.56</v>
      </c>
      <c r="S191" s="10" t="s">
        <v>273</v>
      </c>
      <c r="T191" s="11"/>
      <c r="U191" s="12"/>
      <c r="V191" s="10"/>
      <c r="W191" s="10"/>
      <c r="X191" s="10"/>
      <c r="Y191" s="10"/>
      <c r="Z191" s="10"/>
      <c r="AA191" s="10"/>
      <c r="AB191" s="81"/>
      <c r="AC191" s="81"/>
      <c r="AD191" s="81"/>
      <c r="AE191" s="81"/>
      <c r="AF191" s="81"/>
      <c r="AG191" s="81"/>
    </row>
    <row r="192" spans="1:33" ht="60" x14ac:dyDescent="0.25">
      <c r="A192" s="1" t="s">
        <v>104</v>
      </c>
      <c r="B192" s="2">
        <v>41423</v>
      </c>
      <c r="C192" s="2"/>
      <c r="D192" s="3" t="str">
        <f>IF(C192&gt;0,C192-A190,"")</f>
        <v/>
      </c>
      <c r="E192" s="4" t="s">
        <v>58</v>
      </c>
      <c r="F192" s="5"/>
      <c r="G192" s="6"/>
      <c r="H192" s="7" t="s">
        <v>105</v>
      </c>
      <c r="I192" s="7" t="s">
        <v>274</v>
      </c>
      <c r="J192" s="13"/>
      <c r="K192" s="13"/>
      <c r="L192" s="13"/>
      <c r="M192" s="13"/>
      <c r="N192" s="13"/>
      <c r="O192" s="13"/>
      <c r="P192" s="9"/>
      <c r="Q192" s="9"/>
      <c r="R192" s="9">
        <v>1823</v>
      </c>
      <c r="S192" s="10" t="s">
        <v>275</v>
      </c>
      <c r="T192" s="11"/>
      <c r="U192" s="12"/>
      <c r="V192" s="10"/>
      <c r="W192" s="10"/>
      <c r="X192" s="10"/>
      <c r="Y192" s="10"/>
      <c r="Z192" s="10"/>
      <c r="AA192" s="10"/>
      <c r="AB192" s="81"/>
      <c r="AC192" s="81"/>
      <c r="AD192" s="81"/>
      <c r="AE192" s="81"/>
      <c r="AF192" s="81"/>
      <c r="AG192" s="81"/>
    </row>
    <row r="193" spans="1:33" ht="30" x14ac:dyDescent="0.25">
      <c r="A193" s="30" t="s">
        <v>104</v>
      </c>
      <c r="B193" s="31">
        <v>41430</v>
      </c>
      <c r="C193" s="31"/>
      <c r="D193" s="3" t="str">
        <f>IF(C193&gt;0,C193-A191,"")</f>
        <v/>
      </c>
      <c r="E193" s="32" t="s">
        <v>217</v>
      </c>
      <c r="F193" s="33"/>
      <c r="G193" s="34">
        <v>2760</v>
      </c>
      <c r="H193" s="7" t="s">
        <v>105</v>
      </c>
      <c r="I193" s="35" t="s">
        <v>292</v>
      </c>
      <c r="J193" s="13"/>
      <c r="K193" s="13"/>
      <c r="L193" s="13"/>
      <c r="M193" s="13"/>
      <c r="N193" s="13"/>
      <c r="O193" s="13"/>
      <c r="P193" s="9"/>
      <c r="Q193" s="9"/>
      <c r="R193" s="9"/>
      <c r="S193" s="10"/>
      <c r="T193" s="11"/>
      <c r="U193" s="12"/>
      <c r="V193" s="10"/>
      <c r="W193" s="10"/>
      <c r="X193" s="10"/>
      <c r="Y193" s="10"/>
      <c r="Z193" s="10"/>
      <c r="AA193" s="10"/>
      <c r="AB193" s="81"/>
      <c r="AC193" s="81"/>
      <c r="AD193" s="81"/>
      <c r="AE193" s="81"/>
      <c r="AF193" s="81"/>
      <c r="AG193" s="81"/>
    </row>
    <row r="194" spans="1:33" ht="45" x14ac:dyDescent="0.25">
      <c r="A194" s="1" t="s">
        <v>104</v>
      </c>
      <c r="B194" s="59"/>
      <c r="C194" s="59"/>
      <c r="D194" s="3" t="str">
        <f>IF(C194&gt;0,C194-A192,"")</f>
        <v/>
      </c>
      <c r="E194" s="4"/>
      <c r="F194" s="6" t="s">
        <v>28</v>
      </c>
      <c r="G194" s="6">
        <v>2760</v>
      </c>
      <c r="H194" s="7" t="s">
        <v>105</v>
      </c>
      <c r="I194" s="7" t="s">
        <v>694</v>
      </c>
      <c r="J194" s="13"/>
      <c r="K194" s="13"/>
      <c r="L194" s="13"/>
      <c r="M194" s="13"/>
      <c r="N194" s="13"/>
      <c r="O194" s="13"/>
      <c r="P194" s="28">
        <v>5000</v>
      </c>
      <c r="Q194" s="28">
        <f>P194/1.196</f>
        <v>4180.6020066889632</v>
      </c>
      <c r="R194" s="28"/>
      <c r="S194" s="10" t="s">
        <v>695</v>
      </c>
      <c r="T194" s="11" t="s">
        <v>661</v>
      </c>
      <c r="U194" s="12">
        <v>1400</v>
      </c>
      <c r="V194" s="10"/>
      <c r="W194" s="10" t="s">
        <v>661</v>
      </c>
      <c r="X194" s="10"/>
      <c r="Y194" s="10"/>
      <c r="Z194" s="10"/>
      <c r="AA194" s="10"/>
      <c r="AB194" s="81"/>
      <c r="AC194" s="81"/>
      <c r="AD194" s="81"/>
      <c r="AE194" s="81"/>
      <c r="AF194" s="81"/>
      <c r="AG194" s="81"/>
    </row>
    <row r="195" spans="1:33" ht="60" x14ac:dyDescent="0.25">
      <c r="A195" s="1" t="s">
        <v>104</v>
      </c>
      <c r="B195" s="2"/>
      <c r="C195" s="2"/>
      <c r="D195" s="3" t="str">
        <f>IF(C195&gt;0,C195-A193,"")</f>
        <v/>
      </c>
      <c r="E195" s="4" t="s">
        <v>87</v>
      </c>
      <c r="F195" s="5"/>
      <c r="G195" s="6"/>
      <c r="H195" s="7" t="s">
        <v>105</v>
      </c>
      <c r="I195" s="7" t="s">
        <v>696</v>
      </c>
      <c r="J195" s="13"/>
      <c r="K195" s="13"/>
      <c r="L195" s="13"/>
      <c r="M195" s="13"/>
      <c r="N195" s="13"/>
      <c r="O195" s="13"/>
      <c r="P195" s="9"/>
      <c r="Q195" s="9"/>
      <c r="R195" s="9">
        <v>1674</v>
      </c>
      <c r="S195" s="10" t="s">
        <v>695</v>
      </c>
      <c r="T195" s="11"/>
      <c r="U195" s="12"/>
      <c r="V195" s="10"/>
      <c r="W195" s="10"/>
      <c r="X195" s="10"/>
      <c r="Y195" s="10"/>
      <c r="Z195" s="10"/>
      <c r="AA195" s="10"/>
      <c r="AB195" s="81"/>
      <c r="AC195" s="81"/>
      <c r="AD195" s="81"/>
      <c r="AE195" s="81"/>
      <c r="AF195" s="81"/>
      <c r="AG195" s="81"/>
    </row>
    <row r="196" spans="1:33" ht="90" x14ac:dyDescent="0.25">
      <c r="A196" s="123" t="s">
        <v>104</v>
      </c>
      <c r="B196" s="117"/>
      <c r="C196" s="117"/>
      <c r="D196" s="117"/>
      <c r="E196" s="117"/>
      <c r="F196" s="117"/>
      <c r="G196" s="117"/>
      <c r="H196" s="7" t="s">
        <v>105</v>
      </c>
      <c r="I196" s="118" t="s">
        <v>1064</v>
      </c>
      <c r="J196" s="118"/>
      <c r="K196" s="118"/>
      <c r="L196" s="118"/>
      <c r="M196" s="118"/>
      <c r="N196" s="118"/>
      <c r="O196" s="118"/>
      <c r="P196" s="119">
        <v>5000</v>
      </c>
      <c r="Q196" s="120"/>
      <c r="R196" s="117"/>
      <c r="S196" s="117"/>
      <c r="T196" s="117"/>
      <c r="U196" s="117"/>
      <c r="V196" s="117"/>
      <c r="W196" s="117"/>
      <c r="X196" s="117"/>
      <c r="Y196" s="117"/>
      <c r="Z196" s="117"/>
      <c r="AA196" s="117"/>
      <c r="AB196" s="122"/>
      <c r="AC196" s="122"/>
      <c r="AD196" s="122"/>
      <c r="AE196" s="122"/>
      <c r="AF196" s="122"/>
      <c r="AG196" s="122"/>
    </row>
    <row r="197" spans="1:33" ht="45" x14ac:dyDescent="0.25">
      <c r="A197" s="15" t="s">
        <v>109</v>
      </c>
      <c r="B197" s="16">
        <v>41340</v>
      </c>
      <c r="C197" s="16"/>
      <c r="D197" s="3" t="str">
        <f>IF(C197&gt;0,C197-A195,"")</f>
        <v/>
      </c>
      <c r="E197" s="17" t="s">
        <v>101</v>
      </c>
      <c r="F197" s="4"/>
      <c r="G197" s="4"/>
      <c r="H197" s="7" t="s">
        <v>105</v>
      </c>
      <c r="I197" s="7" t="s">
        <v>110</v>
      </c>
      <c r="J197" s="13"/>
      <c r="K197" s="13"/>
      <c r="L197" s="13"/>
      <c r="M197" s="13"/>
      <c r="N197" s="13"/>
      <c r="O197" s="13"/>
      <c r="P197" s="18">
        <v>25000</v>
      </c>
      <c r="Q197" s="18"/>
      <c r="R197" s="18"/>
      <c r="S197" s="19"/>
      <c r="T197" s="20"/>
      <c r="U197" s="21"/>
      <c r="V197" s="19"/>
      <c r="W197" s="19"/>
      <c r="X197" s="19"/>
      <c r="Y197" s="19"/>
      <c r="Z197" s="19"/>
      <c r="AA197" s="19"/>
      <c r="AB197" s="81"/>
      <c r="AC197" s="81"/>
      <c r="AD197" s="81"/>
      <c r="AE197" s="81"/>
      <c r="AF197" s="81"/>
      <c r="AG197" s="81"/>
    </row>
    <row r="198" spans="1:33" ht="45" x14ac:dyDescent="0.25">
      <c r="A198" s="123" t="s">
        <v>109</v>
      </c>
      <c r="B198" s="117"/>
      <c r="C198" s="117"/>
      <c r="D198" s="117"/>
      <c r="E198" s="117"/>
      <c r="F198" s="117"/>
      <c r="G198" s="117"/>
      <c r="H198" s="7" t="s">
        <v>105</v>
      </c>
      <c r="I198" s="118" t="s">
        <v>1065</v>
      </c>
      <c r="J198" s="118"/>
      <c r="K198" s="118"/>
      <c r="L198" s="118"/>
      <c r="M198" s="118"/>
      <c r="N198" s="118"/>
      <c r="O198" s="118"/>
      <c r="P198" s="119">
        <v>25000</v>
      </c>
      <c r="Q198" s="120"/>
      <c r="R198" s="117"/>
      <c r="S198" s="117"/>
      <c r="T198" s="117"/>
      <c r="U198" s="117"/>
      <c r="V198" s="117"/>
      <c r="W198" s="117"/>
      <c r="X198" s="117"/>
      <c r="Y198" s="117"/>
      <c r="Z198" s="117"/>
      <c r="AA198" s="117"/>
      <c r="AB198" s="122"/>
      <c r="AC198" s="122"/>
      <c r="AD198" s="122"/>
      <c r="AE198" s="122"/>
      <c r="AF198" s="122"/>
      <c r="AG198" s="122"/>
    </row>
    <row r="199" spans="1:33" ht="135" x14ac:dyDescent="0.25">
      <c r="A199" s="1" t="s">
        <v>297</v>
      </c>
      <c r="B199" s="2">
        <v>41431</v>
      </c>
      <c r="C199" s="2"/>
      <c r="D199" s="3" t="str">
        <f>IF(C199&gt;0,C199-A197,"")</f>
        <v/>
      </c>
      <c r="E199" s="4" t="s">
        <v>22</v>
      </c>
      <c r="F199" s="5"/>
      <c r="G199" s="6"/>
      <c r="H199" s="7" t="s">
        <v>105</v>
      </c>
      <c r="I199" s="7" t="s">
        <v>298</v>
      </c>
      <c r="J199" s="13"/>
      <c r="K199" s="13"/>
      <c r="L199" s="13"/>
      <c r="M199" s="13"/>
      <c r="N199" s="13"/>
      <c r="O199" s="13"/>
      <c r="P199" s="9"/>
      <c r="Q199" s="9"/>
      <c r="R199" s="9">
        <v>376740</v>
      </c>
      <c r="S199" s="10" t="s">
        <v>299</v>
      </c>
      <c r="T199" s="11"/>
      <c r="U199" s="12"/>
      <c r="V199" s="10"/>
      <c r="W199" s="10"/>
      <c r="X199" s="10"/>
      <c r="Y199" s="10"/>
      <c r="Z199" s="10"/>
      <c r="AA199" s="10"/>
      <c r="AB199" s="81"/>
      <c r="AC199" s="81"/>
      <c r="AD199" s="81"/>
      <c r="AE199" s="81"/>
      <c r="AF199" s="81"/>
      <c r="AG199" s="81"/>
    </row>
    <row r="200" spans="1:33" ht="75" x14ac:dyDescent="0.25">
      <c r="A200" s="123" t="s">
        <v>297</v>
      </c>
      <c r="B200" s="117"/>
      <c r="C200" s="117"/>
      <c r="D200" s="117"/>
      <c r="E200" s="117"/>
      <c r="F200" s="117"/>
      <c r="G200" s="117"/>
      <c r="H200" s="7" t="s">
        <v>105</v>
      </c>
      <c r="I200" s="118" t="s">
        <v>1068</v>
      </c>
      <c r="J200" s="118"/>
      <c r="K200" s="118"/>
      <c r="L200" s="118"/>
      <c r="M200" s="118"/>
      <c r="N200" s="118"/>
      <c r="O200" s="118"/>
      <c r="P200" s="119">
        <v>600000</v>
      </c>
      <c r="Q200" s="120"/>
      <c r="R200" s="117"/>
      <c r="S200" s="117"/>
      <c r="T200" s="117"/>
      <c r="U200" s="117"/>
      <c r="V200" s="117"/>
      <c r="W200" s="117"/>
      <c r="X200" s="117"/>
      <c r="Y200" s="117"/>
      <c r="Z200" s="117"/>
      <c r="AA200" s="117"/>
      <c r="AB200" s="122"/>
      <c r="AC200" s="122"/>
      <c r="AD200" s="122"/>
      <c r="AE200" s="122"/>
      <c r="AF200" s="122"/>
      <c r="AG200" s="122"/>
    </row>
    <row r="201" spans="1:33" ht="90" x14ac:dyDescent="0.25">
      <c r="A201" s="123" t="s">
        <v>1066</v>
      </c>
      <c r="B201" s="117"/>
      <c r="C201" s="117"/>
      <c r="D201" s="117"/>
      <c r="E201" s="117"/>
      <c r="F201" s="117"/>
      <c r="G201" s="117"/>
      <c r="H201" s="7" t="s">
        <v>105</v>
      </c>
      <c r="I201" s="118" t="s">
        <v>1067</v>
      </c>
      <c r="J201" s="118"/>
      <c r="K201" s="118"/>
      <c r="L201" s="118"/>
      <c r="M201" s="118"/>
      <c r="N201" s="118"/>
      <c r="O201" s="118"/>
      <c r="P201" s="119">
        <v>300000</v>
      </c>
      <c r="Q201" s="120"/>
      <c r="R201" s="117"/>
      <c r="S201" s="117"/>
      <c r="T201" s="117"/>
      <c r="U201" s="117"/>
      <c r="V201" s="117"/>
      <c r="W201" s="117"/>
      <c r="X201" s="117"/>
      <c r="Y201" s="117"/>
      <c r="Z201" s="117"/>
      <c r="AA201" s="117"/>
      <c r="AB201" s="122"/>
      <c r="AC201" s="122"/>
      <c r="AD201" s="122"/>
      <c r="AE201" s="122"/>
      <c r="AF201" s="122"/>
      <c r="AG201" s="122"/>
    </row>
    <row r="202" spans="1:33" ht="60" x14ac:dyDescent="0.25">
      <c r="A202" s="15" t="s">
        <v>389</v>
      </c>
      <c r="B202" s="16">
        <v>41466</v>
      </c>
      <c r="C202" s="16"/>
      <c r="D202" s="3" t="str">
        <f>IF(C202&gt;0,C202-A200,"")</f>
        <v/>
      </c>
      <c r="E202" s="17" t="s">
        <v>101</v>
      </c>
      <c r="F202" s="4"/>
      <c r="G202" s="4"/>
      <c r="H202" s="7" t="s">
        <v>105</v>
      </c>
      <c r="I202" s="7" t="s">
        <v>387</v>
      </c>
      <c r="J202" s="13"/>
      <c r="K202" s="13"/>
      <c r="L202" s="13"/>
      <c r="M202" s="13"/>
      <c r="N202" s="13"/>
      <c r="O202" s="13"/>
      <c r="P202" s="18">
        <v>57000</v>
      </c>
      <c r="Q202" s="18"/>
      <c r="R202" s="18"/>
      <c r="S202" s="19"/>
      <c r="T202" s="20"/>
      <c r="U202" s="21"/>
      <c r="V202" s="19"/>
      <c r="W202" s="19"/>
      <c r="X202" s="19"/>
      <c r="Y202" s="19"/>
      <c r="Z202" s="19"/>
      <c r="AA202" s="19"/>
      <c r="AB202" s="81"/>
      <c r="AC202" s="81"/>
      <c r="AD202" s="81"/>
      <c r="AE202" s="81"/>
      <c r="AF202" s="81"/>
      <c r="AG202" s="81"/>
    </row>
    <row r="203" spans="1:33" ht="90" x14ac:dyDescent="0.25">
      <c r="A203" s="123" t="s">
        <v>389</v>
      </c>
      <c r="B203" s="117"/>
      <c r="C203" s="117"/>
      <c r="D203" s="117"/>
      <c r="E203" s="117"/>
      <c r="F203" s="117"/>
      <c r="G203" s="117"/>
      <c r="H203" s="7" t="s">
        <v>105</v>
      </c>
      <c r="I203" s="118" t="s">
        <v>920</v>
      </c>
      <c r="J203" s="118"/>
      <c r="K203" s="118"/>
      <c r="L203" s="118"/>
      <c r="M203" s="118"/>
      <c r="N203" s="118"/>
      <c r="O203" s="118"/>
      <c r="P203" s="119">
        <v>57000</v>
      </c>
      <c r="Q203" s="120"/>
      <c r="R203" s="117"/>
      <c r="S203" s="117"/>
      <c r="T203" s="117"/>
      <c r="U203" s="117"/>
      <c r="V203" s="117"/>
      <c r="W203" s="117"/>
      <c r="X203" s="117"/>
      <c r="Y203" s="117"/>
      <c r="Z203" s="117"/>
      <c r="AA203" s="117"/>
      <c r="AB203" s="122"/>
      <c r="AC203" s="122"/>
      <c r="AD203" s="122"/>
      <c r="AE203" s="122"/>
      <c r="AF203" s="122"/>
      <c r="AG203" s="122"/>
    </row>
    <row r="204" spans="1:33" ht="45" x14ac:dyDescent="0.25">
      <c r="A204" s="1" t="s">
        <v>256</v>
      </c>
      <c r="B204" s="2">
        <v>41508</v>
      </c>
      <c r="C204" s="2"/>
      <c r="D204" s="3" t="str">
        <f>IF(C204&gt;0,C204-A202,"")</f>
        <v/>
      </c>
      <c r="E204" s="17" t="s">
        <v>256</v>
      </c>
      <c r="F204" s="5" t="s">
        <v>28</v>
      </c>
      <c r="G204" s="6"/>
      <c r="H204" s="7" t="s">
        <v>105</v>
      </c>
      <c r="I204" s="7" t="s">
        <v>482</v>
      </c>
      <c r="J204" s="8"/>
      <c r="K204" s="8"/>
      <c r="L204" s="8"/>
      <c r="M204" s="8"/>
      <c r="N204" s="8"/>
      <c r="O204" s="8"/>
      <c r="P204" s="9"/>
      <c r="Q204" s="9"/>
      <c r="R204" s="9"/>
      <c r="S204" s="10"/>
      <c r="T204" s="11"/>
      <c r="U204" s="12"/>
      <c r="V204" s="14"/>
      <c r="W204" s="10"/>
      <c r="X204" s="10"/>
      <c r="Y204" s="10"/>
      <c r="Z204" s="10"/>
      <c r="AA204" s="10"/>
      <c r="AB204" s="81"/>
      <c r="AC204" s="81"/>
      <c r="AD204" s="81"/>
      <c r="AE204" s="81"/>
      <c r="AF204" s="81"/>
      <c r="AG204" s="81"/>
    </row>
    <row r="205" spans="1:33" ht="30" x14ac:dyDescent="0.25">
      <c r="A205" s="1" t="s">
        <v>256</v>
      </c>
      <c r="B205" s="2">
        <v>41527</v>
      </c>
      <c r="C205" s="2"/>
      <c r="D205" s="3" t="str">
        <f>IF(C205&gt;0,C205-A203,"")</f>
        <v/>
      </c>
      <c r="E205" s="4" t="s">
        <v>256</v>
      </c>
      <c r="F205" s="5" t="s">
        <v>59</v>
      </c>
      <c r="G205" s="6"/>
      <c r="H205" s="7" t="s">
        <v>105</v>
      </c>
      <c r="I205" s="7" t="s">
        <v>536</v>
      </c>
      <c r="J205" s="29">
        <v>41528</v>
      </c>
      <c r="K205" s="29">
        <v>41528</v>
      </c>
      <c r="L205" s="13"/>
      <c r="M205" s="13"/>
      <c r="N205" s="13"/>
      <c r="O205" s="13"/>
      <c r="P205" s="9"/>
      <c r="Q205" s="9"/>
      <c r="R205" s="9"/>
      <c r="S205" s="10"/>
      <c r="T205" s="11"/>
      <c r="U205" s="12"/>
      <c r="V205" s="14"/>
      <c r="W205" s="10"/>
      <c r="X205" s="10"/>
      <c r="Y205" s="10"/>
      <c r="Z205" s="10"/>
      <c r="AA205" s="10"/>
      <c r="AB205" s="81"/>
      <c r="AC205" s="81"/>
      <c r="AD205" s="81"/>
      <c r="AE205" s="81"/>
      <c r="AF205" s="81"/>
      <c r="AG205" s="81"/>
    </row>
    <row r="206" spans="1:33" ht="30" x14ac:dyDescent="0.25">
      <c r="A206" s="1" t="s">
        <v>256</v>
      </c>
      <c r="B206" s="1" t="s">
        <v>623</v>
      </c>
      <c r="C206" s="1"/>
      <c r="D206" s="3" t="str">
        <f>IF(C206&gt;0,C206-A204,"")</f>
        <v/>
      </c>
      <c r="E206" s="15" t="s">
        <v>256</v>
      </c>
      <c r="F206" s="58" t="s">
        <v>43</v>
      </c>
      <c r="G206" s="10"/>
      <c r="H206" s="7" t="s">
        <v>105</v>
      </c>
      <c r="I206" s="19" t="s">
        <v>624</v>
      </c>
      <c r="J206" s="29">
        <v>41537</v>
      </c>
      <c r="K206" s="13"/>
      <c r="L206" s="13" t="s">
        <v>625</v>
      </c>
      <c r="M206" s="13"/>
      <c r="N206" s="13"/>
      <c r="O206" s="13"/>
      <c r="P206" s="30"/>
      <c r="Q206" s="30"/>
      <c r="R206" s="30"/>
      <c r="S206" s="46"/>
      <c r="T206" s="20"/>
      <c r="U206" s="21"/>
      <c r="V206" s="4"/>
      <c r="W206" s="4"/>
      <c r="X206" s="4"/>
      <c r="Y206" s="4"/>
      <c r="Z206" s="4"/>
      <c r="AA206" s="4"/>
      <c r="AB206" s="81"/>
      <c r="AC206" s="81"/>
      <c r="AD206" s="81"/>
      <c r="AE206" s="81"/>
      <c r="AF206" s="81"/>
      <c r="AG206" s="81"/>
    </row>
    <row r="207" spans="1:33" ht="30" x14ac:dyDescent="0.25">
      <c r="A207" s="1" t="s">
        <v>256</v>
      </c>
      <c r="B207" s="1" t="s">
        <v>744</v>
      </c>
      <c r="C207" s="1"/>
      <c r="D207" s="3" t="str">
        <f>IF(C207&gt;0,C207-A205,"")</f>
        <v/>
      </c>
      <c r="E207" s="15" t="s">
        <v>256</v>
      </c>
      <c r="F207" s="58" t="s">
        <v>28</v>
      </c>
      <c r="G207" s="10"/>
      <c r="H207" s="7" t="s">
        <v>105</v>
      </c>
      <c r="I207" s="19" t="s">
        <v>745</v>
      </c>
      <c r="J207" s="29">
        <v>41598</v>
      </c>
      <c r="K207" s="29">
        <v>41603</v>
      </c>
      <c r="L207" s="13"/>
      <c r="M207" s="13"/>
      <c r="N207" s="13"/>
      <c r="O207" s="13"/>
      <c r="P207" s="30"/>
      <c r="Q207" s="30"/>
      <c r="R207" s="30"/>
      <c r="S207" s="46"/>
      <c r="T207" s="20" t="s">
        <v>746</v>
      </c>
      <c r="U207" s="21">
        <v>1377.79</v>
      </c>
      <c r="V207" s="4"/>
      <c r="W207" s="4"/>
      <c r="X207" s="4"/>
      <c r="Y207" s="4"/>
      <c r="Z207" s="4"/>
      <c r="AA207" s="4"/>
      <c r="AB207" s="81"/>
      <c r="AC207" s="81"/>
      <c r="AD207" s="81"/>
      <c r="AE207" s="81"/>
      <c r="AF207" s="81"/>
      <c r="AG207" s="81"/>
    </row>
    <row r="208" spans="1:33" ht="45" x14ac:dyDescent="0.25">
      <c r="A208" s="1" t="s">
        <v>256</v>
      </c>
      <c r="B208" s="1" t="s">
        <v>749</v>
      </c>
      <c r="C208" s="1"/>
      <c r="D208" s="3" t="str">
        <f>IF(C208&gt;0,C208-A206,"")</f>
        <v/>
      </c>
      <c r="E208" s="15" t="s">
        <v>256</v>
      </c>
      <c r="F208" s="58" t="s">
        <v>28</v>
      </c>
      <c r="G208" s="10"/>
      <c r="H208" s="7" t="s">
        <v>105</v>
      </c>
      <c r="I208" s="19" t="s">
        <v>752</v>
      </c>
      <c r="J208" s="29">
        <v>41603</v>
      </c>
      <c r="K208" s="13"/>
      <c r="L208" s="13"/>
      <c r="M208" s="13"/>
      <c r="N208" s="13"/>
      <c r="O208" s="13"/>
      <c r="P208" s="30"/>
      <c r="Q208" s="30"/>
      <c r="R208" s="30"/>
      <c r="S208" s="46"/>
      <c r="T208" s="20"/>
      <c r="U208" s="21"/>
      <c r="V208" s="4"/>
      <c r="W208" s="4"/>
      <c r="X208" s="4"/>
      <c r="Y208" s="4"/>
      <c r="Z208" s="4"/>
      <c r="AA208" s="4"/>
      <c r="AB208" s="81"/>
      <c r="AC208" s="81"/>
      <c r="AD208" s="81"/>
      <c r="AE208" s="81"/>
      <c r="AF208" s="81"/>
      <c r="AG208" s="81"/>
    </row>
    <row r="209" spans="1:33" ht="60" x14ac:dyDescent="0.25">
      <c r="A209" s="123">
        <v>223</v>
      </c>
      <c r="B209" s="117"/>
      <c r="C209" s="117"/>
      <c r="D209" s="117"/>
      <c r="E209" s="117"/>
      <c r="F209" s="117"/>
      <c r="G209" s="117"/>
      <c r="H209" s="132" t="s">
        <v>1163</v>
      </c>
      <c r="I209" s="118" t="s">
        <v>1226</v>
      </c>
      <c r="J209" s="118"/>
      <c r="K209" s="118"/>
      <c r="L209" s="118"/>
      <c r="M209" s="118"/>
      <c r="N209" s="118"/>
      <c r="O209" s="118"/>
      <c r="P209" s="119">
        <v>31139803</v>
      </c>
      <c r="Q209" s="120"/>
      <c r="R209" s="117"/>
      <c r="S209" s="117"/>
      <c r="T209" s="117"/>
      <c r="U209" s="117"/>
      <c r="V209" s="117"/>
      <c r="W209" s="117"/>
      <c r="X209" s="117"/>
      <c r="Y209" s="117"/>
      <c r="Z209" s="117"/>
      <c r="AA209" s="117"/>
      <c r="AB209" s="122"/>
      <c r="AC209" s="122"/>
      <c r="AD209" s="122"/>
      <c r="AE209" s="122"/>
      <c r="AF209" s="122"/>
      <c r="AG209" s="122"/>
    </row>
    <row r="210" spans="1:33" ht="60" x14ac:dyDescent="0.25">
      <c r="A210" s="123">
        <v>223</v>
      </c>
      <c r="B210" s="117"/>
      <c r="C210" s="117"/>
      <c r="D210" s="117"/>
      <c r="E210" s="117"/>
      <c r="F210" s="117"/>
      <c r="G210" s="117"/>
      <c r="H210" s="132" t="s">
        <v>1163</v>
      </c>
      <c r="I210" s="118" t="s">
        <v>1226</v>
      </c>
      <c r="J210" s="118"/>
      <c r="K210" s="118"/>
      <c r="L210" s="118"/>
      <c r="M210" s="118"/>
      <c r="N210" s="118"/>
      <c r="O210" s="118"/>
      <c r="P210" s="119">
        <v>31139803</v>
      </c>
      <c r="Q210" s="120"/>
      <c r="R210" s="117"/>
      <c r="S210" s="117"/>
      <c r="T210" s="117"/>
      <c r="U210" s="117"/>
      <c r="V210" s="117"/>
      <c r="W210" s="117"/>
      <c r="X210" s="117"/>
      <c r="Y210" s="117"/>
      <c r="Z210" s="117"/>
      <c r="AA210" s="117"/>
      <c r="AB210" s="122"/>
      <c r="AC210" s="122"/>
      <c r="AD210" s="122"/>
      <c r="AE210" s="122"/>
      <c r="AF210" s="122"/>
      <c r="AG210" s="122"/>
    </row>
    <row r="211" spans="1:33" ht="30" x14ac:dyDescent="0.25">
      <c r="A211" s="123">
        <v>40360</v>
      </c>
      <c r="B211" s="117"/>
      <c r="C211" s="117"/>
      <c r="D211" s="117"/>
      <c r="E211" s="117"/>
      <c r="F211" s="117"/>
      <c r="G211" s="117"/>
      <c r="H211" s="132" t="s">
        <v>1163</v>
      </c>
      <c r="I211" s="118" t="s">
        <v>1233</v>
      </c>
      <c r="J211" s="118"/>
      <c r="K211" s="118"/>
      <c r="L211" s="118"/>
      <c r="M211" s="118"/>
      <c r="N211" s="118"/>
      <c r="O211" s="118"/>
      <c r="P211" s="119">
        <v>80000</v>
      </c>
      <c r="Q211" s="120"/>
      <c r="R211" s="117">
        <v>1</v>
      </c>
      <c r="S211" s="117"/>
      <c r="T211" s="117"/>
      <c r="U211" s="117"/>
      <c r="V211" s="117"/>
      <c r="W211" s="117"/>
      <c r="X211" s="117"/>
      <c r="Y211" s="117"/>
      <c r="Z211" s="117"/>
      <c r="AA211" s="117"/>
      <c r="AB211" s="122"/>
      <c r="AC211" s="122"/>
      <c r="AD211" s="122"/>
      <c r="AE211" s="122"/>
      <c r="AF211" s="122"/>
      <c r="AG211" s="122"/>
    </row>
    <row r="212" spans="1:33" ht="30" x14ac:dyDescent="0.25">
      <c r="A212" s="123">
        <v>40375</v>
      </c>
      <c r="B212" s="117"/>
      <c r="C212" s="117"/>
      <c r="D212" s="117"/>
      <c r="E212" s="117"/>
      <c r="F212" s="117"/>
      <c r="G212" s="117"/>
      <c r="H212" s="132" t="s">
        <v>1163</v>
      </c>
      <c r="I212" s="118" t="s">
        <v>1229</v>
      </c>
      <c r="J212" s="118"/>
      <c r="K212" s="118"/>
      <c r="L212" s="118"/>
      <c r="M212" s="118"/>
      <c r="N212" s="118"/>
      <c r="O212" s="118"/>
      <c r="P212" s="119">
        <v>300000</v>
      </c>
      <c r="Q212" s="120"/>
      <c r="R212" s="117">
        <v>1</v>
      </c>
      <c r="S212" s="117"/>
      <c r="T212" s="117"/>
      <c r="U212" s="117"/>
      <c r="V212" s="117"/>
      <c r="W212" s="117"/>
      <c r="X212" s="117"/>
      <c r="Y212" s="117"/>
      <c r="Z212" s="117"/>
      <c r="AA212" s="117"/>
      <c r="AB212" s="122"/>
      <c r="AC212" s="122"/>
      <c r="AD212" s="122"/>
      <c r="AE212" s="122"/>
      <c r="AF212" s="122"/>
      <c r="AG212" s="122"/>
    </row>
    <row r="213" spans="1:33" ht="60" x14ac:dyDescent="0.25">
      <c r="A213" s="123">
        <v>40396</v>
      </c>
      <c r="B213" s="117"/>
      <c r="C213" s="117"/>
      <c r="D213" s="117"/>
      <c r="E213" s="117"/>
      <c r="F213" s="117"/>
      <c r="G213" s="117"/>
      <c r="H213" s="132" t="s">
        <v>1163</v>
      </c>
      <c r="I213" s="118" t="s">
        <v>1228</v>
      </c>
      <c r="J213" s="118"/>
      <c r="K213" s="118"/>
      <c r="L213" s="118"/>
      <c r="M213" s="118"/>
      <c r="N213" s="118"/>
      <c r="O213" s="118"/>
      <c r="P213" s="119">
        <v>120000</v>
      </c>
      <c r="Q213" s="120"/>
      <c r="R213" s="117">
        <v>1</v>
      </c>
      <c r="S213" s="117"/>
      <c r="T213" s="117"/>
      <c r="U213" s="117"/>
      <c r="V213" s="117"/>
      <c r="W213" s="117"/>
      <c r="X213" s="117"/>
      <c r="Y213" s="117"/>
      <c r="Z213" s="117"/>
      <c r="AA213" s="117"/>
      <c r="AB213" s="122"/>
      <c r="AC213" s="122"/>
      <c r="AD213" s="122"/>
      <c r="AE213" s="122"/>
      <c r="AF213" s="122"/>
      <c r="AG213" s="122"/>
    </row>
    <row r="214" spans="1:33" ht="45" x14ac:dyDescent="0.25">
      <c r="A214" s="123">
        <v>51209</v>
      </c>
      <c r="B214" s="117"/>
      <c r="C214" s="117"/>
      <c r="D214" s="117"/>
      <c r="E214" s="117"/>
      <c r="F214" s="117"/>
      <c r="G214" s="117"/>
      <c r="H214" s="132" t="s">
        <v>1163</v>
      </c>
      <c r="I214" s="118" t="s">
        <v>1227</v>
      </c>
      <c r="J214" s="118"/>
      <c r="K214" s="118"/>
      <c r="L214" s="118"/>
      <c r="M214" s="118"/>
      <c r="N214" s="118"/>
      <c r="O214" s="118"/>
      <c r="P214" s="119">
        <v>120000</v>
      </c>
      <c r="Q214" s="120"/>
      <c r="R214" s="117">
        <v>1</v>
      </c>
      <c r="S214" s="117"/>
      <c r="T214" s="117"/>
      <c r="U214" s="117"/>
      <c r="V214" s="117"/>
      <c r="W214" s="117"/>
      <c r="X214" s="117"/>
      <c r="Y214" s="117"/>
      <c r="Z214" s="117"/>
      <c r="AA214" s="117"/>
      <c r="AB214" s="122"/>
      <c r="AC214" s="122"/>
      <c r="AD214" s="122"/>
      <c r="AE214" s="122"/>
      <c r="AF214" s="122"/>
      <c r="AG214" s="122"/>
    </row>
    <row r="215" spans="1:33" ht="30" x14ac:dyDescent="0.25">
      <c r="A215" s="123">
        <v>51228</v>
      </c>
      <c r="B215" s="117"/>
      <c r="C215" s="117"/>
      <c r="D215" s="117"/>
      <c r="E215" s="117"/>
      <c r="F215" s="117"/>
      <c r="G215" s="117"/>
      <c r="H215" s="132" t="s">
        <v>1163</v>
      </c>
      <c r="I215" s="118" t="s">
        <v>1221</v>
      </c>
      <c r="J215" s="118"/>
      <c r="K215" s="118"/>
      <c r="L215" s="118"/>
      <c r="M215" s="118"/>
      <c r="N215" s="118"/>
      <c r="O215" s="118"/>
      <c r="P215" s="119">
        <v>120000</v>
      </c>
      <c r="Q215" s="120"/>
      <c r="R215" s="117">
        <v>1</v>
      </c>
      <c r="S215" s="117"/>
      <c r="T215" s="117"/>
      <c r="U215" s="117"/>
      <c r="V215" s="117"/>
      <c r="W215" s="117"/>
      <c r="X215" s="117"/>
      <c r="Y215" s="117"/>
      <c r="Z215" s="117"/>
      <c r="AA215" s="117"/>
      <c r="AB215" s="122"/>
      <c r="AC215" s="122"/>
      <c r="AD215" s="122"/>
      <c r="AE215" s="122"/>
      <c r="AF215" s="122"/>
      <c r="AG215" s="122"/>
    </row>
    <row r="216" spans="1:33" ht="30" x14ac:dyDescent="0.25">
      <c r="A216" s="123">
        <v>51229</v>
      </c>
      <c r="B216" s="117"/>
      <c r="C216" s="117"/>
      <c r="D216" s="117"/>
      <c r="E216" s="117"/>
      <c r="F216" s="117"/>
      <c r="G216" s="117"/>
      <c r="H216" s="132" t="s">
        <v>1163</v>
      </c>
      <c r="I216" s="118" t="s">
        <v>1220</v>
      </c>
      <c r="J216" s="118"/>
      <c r="K216" s="118"/>
      <c r="L216" s="118"/>
      <c r="M216" s="118"/>
      <c r="N216" s="118"/>
      <c r="O216" s="118"/>
      <c r="P216" s="119">
        <v>70000</v>
      </c>
      <c r="Q216" s="120"/>
      <c r="R216" s="117">
        <v>1</v>
      </c>
      <c r="S216" s="117"/>
      <c r="T216" s="117"/>
      <c r="U216" s="117"/>
      <c r="V216" s="117"/>
      <c r="W216" s="117"/>
      <c r="X216" s="117"/>
      <c r="Y216" s="117"/>
      <c r="Z216" s="117"/>
      <c r="AA216" s="117"/>
      <c r="AB216" s="122"/>
      <c r="AC216" s="122"/>
      <c r="AD216" s="122"/>
      <c r="AE216" s="122"/>
      <c r="AF216" s="122"/>
      <c r="AG216" s="122"/>
    </row>
    <row r="217" spans="1:33" ht="60" x14ac:dyDescent="0.25">
      <c r="A217" s="123">
        <v>51230</v>
      </c>
      <c r="B217" s="117"/>
      <c r="C217" s="117"/>
      <c r="D217" s="117"/>
      <c r="E217" s="117"/>
      <c r="F217" s="117"/>
      <c r="G217" s="117"/>
      <c r="H217" s="132" t="s">
        <v>1163</v>
      </c>
      <c r="I217" s="118" t="s">
        <v>1206</v>
      </c>
      <c r="J217" s="118"/>
      <c r="K217" s="118"/>
      <c r="L217" s="118"/>
      <c r="M217" s="118"/>
      <c r="N217" s="118"/>
      <c r="O217" s="118"/>
      <c r="P217" s="119">
        <v>170000</v>
      </c>
      <c r="Q217" s="120"/>
      <c r="R217" s="117"/>
      <c r="S217" s="117"/>
      <c r="T217" s="117"/>
      <c r="U217" s="117"/>
      <c r="V217" s="117"/>
      <c r="W217" s="117"/>
      <c r="X217" s="117"/>
      <c r="Y217" s="117"/>
      <c r="Z217" s="117"/>
      <c r="AA217" s="117"/>
      <c r="AB217" s="122"/>
      <c r="AC217" s="122"/>
      <c r="AD217" s="122"/>
      <c r="AE217" s="122"/>
      <c r="AF217" s="122"/>
      <c r="AG217" s="122"/>
    </row>
    <row r="218" spans="1:33" ht="45" x14ac:dyDescent="0.25">
      <c r="A218" s="123">
        <v>51258</v>
      </c>
      <c r="B218" s="117"/>
      <c r="C218" s="117"/>
      <c r="D218" s="117"/>
      <c r="E218" s="117"/>
      <c r="F218" s="117"/>
      <c r="G218" s="117"/>
      <c r="H218" s="132" t="s">
        <v>1163</v>
      </c>
      <c r="I218" s="118" t="s">
        <v>1217</v>
      </c>
      <c r="J218" s="118"/>
      <c r="K218" s="118"/>
      <c r="L218" s="118"/>
      <c r="M218" s="118"/>
      <c r="N218" s="118"/>
      <c r="O218" s="118"/>
      <c r="P218" s="119">
        <v>4480000</v>
      </c>
      <c r="Q218" s="120"/>
      <c r="R218" s="117"/>
      <c r="S218" s="117"/>
      <c r="T218" s="117"/>
      <c r="U218" s="117"/>
      <c r="V218" s="117"/>
      <c r="W218" s="117"/>
      <c r="X218" s="117"/>
      <c r="Y218" s="117"/>
      <c r="Z218" s="117"/>
      <c r="AA218" s="117"/>
      <c r="AB218" s="122"/>
      <c r="AC218" s="122"/>
      <c r="AD218" s="122"/>
      <c r="AE218" s="122"/>
      <c r="AF218" s="122"/>
      <c r="AG218" s="122"/>
    </row>
    <row r="219" spans="1:33" ht="60" x14ac:dyDescent="0.25">
      <c r="A219" s="123">
        <v>51265</v>
      </c>
      <c r="B219" s="117"/>
      <c r="C219" s="117"/>
      <c r="D219" s="117"/>
      <c r="E219" s="117"/>
      <c r="F219" s="117"/>
      <c r="G219" s="117"/>
      <c r="H219" s="132" t="s">
        <v>1163</v>
      </c>
      <c r="I219" s="118" t="s">
        <v>1207</v>
      </c>
      <c r="J219" s="118"/>
      <c r="K219" s="118"/>
      <c r="L219" s="118"/>
      <c r="M219" s="118"/>
      <c r="N219" s="118"/>
      <c r="O219" s="118"/>
      <c r="P219" s="119">
        <v>220000</v>
      </c>
      <c r="Q219" s="120"/>
      <c r="R219" s="117">
        <v>1</v>
      </c>
      <c r="S219" s="117"/>
      <c r="T219" s="117"/>
      <c r="U219" s="117"/>
      <c r="V219" s="117"/>
      <c r="W219" s="117"/>
      <c r="X219" s="117"/>
      <c r="Y219" s="117"/>
      <c r="Z219" s="117"/>
      <c r="AA219" s="117"/>
      <c r="AB219" s="122"/>
      <c r="AC219" s="122"/>
      <c r="AD219" s="122"/>
      <c r="AE219" s="122"/>
      <c r="AF219" s="122"/>
      <c r="AG219" s="122"/>
    </row>
    <row r="220" spans="1:33" ht="90" x14ac:dyDescent="0.25">
      <c r="A220" s="123">
        <v>51275</v>
      </c>
      <c r="B220" s="117"/>
      <c r="C220" s="117"/>
      <c r="D220" s="117"/>
      <c r="E220" s="117"/>
      <c r="F220" s="117"/>
      <c r="G220" s="117"/>
      <c r="H220" s="132" t="s">
        <v>1163</v>
      </c>
      <c r="I220" s="118" t="s">
        <v>1203</v>
      </c>
      <c r="J220" s="118"/>
      <c r="K220" s="118"/>
      <c r="L220" s="118"/>
      <c r="M220" s="118"/>
      <c r="N220" s="118"/>
      <c r="O220" s="118"/>
      <c r="P220" s="119">
        <v>140000</v>
      </c>
      <c r="Q220" s="120"/>
      <c r="R220" s="117"/>
      <c r="S220" s="117"/>
      <c r="T220" s="117"/>
      <c r="U220" s="117"/>
      <c r="V220" s="117"/>
      <c r="W220" s="117"/>
      <c r="X220" s="117"/>
      <c r="Y220" s="117"/>
      <c r="Z220" s="117"/>
      <c r="AA220" s="117"/>
      <c r="AB220" s="122"/>
      <c r="AC220" s="122"/>
      <c r="AD220" s="122"/>
      <c r="AE220" s="122"/>
      <c r="AF220" s="122"/>
      <c r="AG220" s="122"/>
    </row>
    <row r="221" spans="1:33" ht="45" x14ac:dyDescent="0.25">
      <c r="A221" s="123">
        <v>51305</v>
      </c>
      <c r="B221" s="117"/>
      <c r="C221" s="117"/>
      <c r="D221" s="117"/>
      <c r="E221" s="117"/>
      <c r="F221" s="117"/>
      <c r="G221" s="117"/>
      <c r="H221" s="132" t="s">
        <v>1163</v>
      </c>
      <c r="I221" s="118" t="s">
        <v>1193</v>
      </c>
      <c r="J221" s="118"/>
      <c r="K221" s="118"/>
      <c r="L221" s="118"/>
      <c r="M221" s="118"/>
      <c r="N221" s="118"/>
      <c r="O221" s="118"/>
      <c r="P221" s="119">
        <v>130000</v>
      </c>
      <c r="Q221" s="120"/>
      <c r="R221" s="117">
        <v>1</v>
      </c>
      <c r="S221" s="117"/>
      <c r="T221" s="117"/>
      <c r="U221" s="117"/>
      <c r="V221" s="117"/>
      <c r="W221" s="117"/>
      <c r="X221" s="117"/>
      <c r="Y221" s="117"/>
      <c r="Z221" s="117"/>
      <c r="AA221" s="117"/>
      <c r="AB221" s="122"/>
      <c r="AC221" s="122"/>
      <c r="AD221" s="122"/>
      <c r="AE221" s="122"/>
      <c r="AF221" s="122"/>
      <c r="AG221" s="122"/>
    </row>
    <row r="222" spans="1:33" ht="30" x14ac:dyDescent="0.25">
      <c r="A222" s="123" t="s">
        <v>903</v>
      </c>
      <c r="B222" s="117"/>
      <c r="C222" s="117"/>
      <c r="D222" s="117"/>
      <c r="E222" s="117"/>
      <c r="F222" s="117"/>
      <c r="G222" s="117"/>
      <c r="H222" s="132" t="s">
        <v>1163</v>
      </c>
      <c r="I222" s="118" t="s">
        <v>1225</v>
      </c>
      <c r="J222" s="118"/>
      <c r="K222" s="118"/>
      <c r="L222" s="118"/>
      <c r="M222" s="118"/>
      <c r="N222" s="118"/>
      <c r="O222" s="118"/>
      <c r="P222" s="119">
        <v>40000</v>
      </c>
      <c r="Q222" s="120"/>
      <c r="R222" s="117">
        <v>1</v>
      </c>
      <c r="S222" s="117"/>
      <c r="T222" s="117"/>
      <c r="U222" s="117"/>
      <c r="V222" s="117"/>
      <c r="W222" s="117"/>
      <c r="X222" s="117"/>
      <c r="Y222" s="117"/>
      <c r="Z222" s="117"/>
      <c r="AA222" s="117"/>
      <c r="AB222" s="122"/>
      <c r="AC222" s="122"/>
      <c r="AD222" s="122"/>
      <c r="AE222" s="122"/>
      <c r="AF222" s="122"/>
      <c r="AG222" s="122"/>
    </row>
    <row r="223" spans="1:33" ht="75" x14ac:dyDescent="0.25">
      <c r="A223" s="123" t="s">
        <v>901</v>
      </c>
      <c r="B223" s="117"/>
      <c r="C223" s="117"/>
      <c r="D223" s="117"/>
      <c r="E223" s="117"/>
      <c r="F223" s="117"/>
      <c r="G223" s="117"/>
      <c r="H223" s="132" t="s">
        <v>1163</v>
      </c>
      <c r="I223" s="118" t="s">
        <v>1224</v>
      </c>
      <c r="J223" s="118"/>
      <c r="K223" s="118"/>
      <c r="L223" s="118"/>
      <c r="M223" s="118"/>
      <c r="N223" s="118"/>
      <c r="O223" s="118"/>
      <c r="P223" s="119">
        <v>48000</v>
      </c>
      <c r="Q223" s="120"/>
      <c r="R223" s="117">
        <v>1</v>
      </c>
      <c r="S223" s="117"/>
      <c r="T223" s="117"/>
      <c r="U223" s="117"/>
      <c r="V223" s="117"/>
      <c r="W223" s="117"/>
      <c r="X223" s="117"/>
      <c r="Y223" s="117"/>
      <c r="Z223" s="117"/>
      <c r="AA223" s="117"/>
      <c r="AB223" s="122"/>
      <c r="AC223" s="122"/>
      <c r="AD223" s="122"/>
      <c r="AE223" s="122"/>
      <c r="AF223" s="122"/>
      <c r="AG223" s="122"/>
    </row>
    <row r="224" spans="1:33" ht="30" x14ac:dyDescent="0.25">
      <c r="A224" s="123" t="s">
        <v>1156</v>
      </c>
      <c r="B224" s="117"/>
      <c r="C224" s="117"/>
      <c r="D224" s="117"/>
      <c r="E224" s="117"/>
      <c r="F224" s="117"/>
      <c r="G224" s="117"/>
      <c r="H224" s="132" t="s">
        <v>1163</v>
      </c>
      <c r="I224" s="118" t="s">
        <v>1223</v>
      </c>
      <c r="J224" s="118"/>
      <c r="K224" s="118"/>
      <c r="L224" s="118"/>
      <c r="M224" s="118"/>
      <c r="N224" s="118"/>
      <c r="O224" s="118"/>
      <c r="P224" s="119">
        <v>49400</v>
      </c>
      <c r="Q224" s="120"/>
      <c r="R224" s="117">
        <v>1</v>
      </c>
      <c r="S224" s="117"/>
      <c r="T224" s="117"/>
      <c r="U224" s="117"/>
      <c r="V224" s="117"/>
      <c r="W224" s="117"/>
      <c r="X224" s="117"/>
      <c r="Y224" s="117"/>
      <c r="Z224" s="117"/>
      <c r="AA224" s="117"/>
      <c r="AB224" s="122"/>
      <c r="AC224" s="122"/>
      <c r="AD224" s="122"/>
      <c r="AE224" s="122"/>
      <c r="AF224" s="122"/>
      <c r="AG224" s="122"/>
    </row>
    <row r="225" spans="1:33" ht="45" x14ac:dyDescent="0.25">
      <c r="A225" s="123" t="s">
        <v>1153</v>
      </c>
      <c r="B225" s="117"/>
      <c r="C225" s="117"/>
      <c r="D225" s="117"/>
      <c r="E225" s="117"/>
      <c r="F225" s="117"/>
      <c r="G225" s="117"/>
      <c r="H225" s="132" t="s">
        <v>1163</v>
      </c>
      <c r="I225" s="118" t="s">
        <v>1222</v>
      </c>
      <c r="J225" s="118"/>
      <c r="K225" s="118"/>
      <c r="L225" s="118"/>
      <c r="M225" s="118"/>
      <c r="N225" s="118"/>
      <c r="O225" s="118"/>
      <c r="P225" s="119">
        <v>6000</v>
      </c>
      <c r="Q225" s="120"/>
      <c r="R225" s="117">
        <v>1</v>
      </c>
      <c r="S225" s="117"/>
      <c r="T225" s="117"/>
      <c r="U225" s="117"/>
      <c r="V225" s="117"/>
      <c r="W225" s="117"/>
      <c r="X225" s="117"/>
      <c r="Y225" s="117"/>
      <c r="Z225" s="117"/>
      <c r="AA225" s="117"/>
      <c r="AB225" s="122"/>
      <c r="AC225" s="122"/>
      <c r="AD225" s="122"/>
      <c r="AE225" s="122"/>
      <c r="AF225" s="122"/>
      <c r="AG225" s="122"/>
    </row>
    <row r="226" spans="1:33" ht="60" x14ac:dyDescent="0.25">
      <c r="A226" s="123" t="s">
        <v>1218</v>
      </c>
      <c r="B226" s="117"/>
      <c r="C226" s="117"/>
      <c r="D226" s="117"/>
      <c r="E226" s="117"/>
      <c r="F226" s="117"/>
      <c r="G226" s="117"/>
      <c r="H226" s="132" t="s">
        <v>1163</v>
      </c>
      <c r="I226" s="118" t="s">
        <v>1202</v>
      </c>
      <c r="J226" s="118"/>
      <c r="K226" s="118"/>
      <c r="L226" s="118"/>
      <c r="M226" s="118"/>
      <c r="N226" s="118"/>
      <c r="O226" s="118"/>
      <c r="P226" s="119">
        <v>85000</v>
      </c>
      <c r="Q226" s="120"/>
      <c r="R226" s="117">
        <v>1</v>
      </c>
      <c r="S226" s="117"/>
      <c r="T226" s="117"/>
      <c r="U226" s="117"/>
      <c r="V226" s="117"/>
      <c r="W226" s="117"/>
      <c r="X226" s="117"/>
      <c r="Y226" s="117"/>
      <c r="Z226" s="117"/>
      <c r="AA226" s="117"/>
      <c r="AB226" s="122"/>
      <c r="AC226" s="122"/>
      <c r="AD226" s="122"/>
      <c r="AE226" s="122"/>
      <c r="AF226" s="122"/>
      <c r="AG226" s="122"/>
    </row>
    <row r="227" spans="1:33" ht="45" x14ac:dyDescent="0.25">
      <c r="A227" s="123" t="s">
        <v>1214</v>
      </c>
      <c r="B227" s="117"/>
      <c r="C227" s="117"/>
      <c r="D227" s="117"/>
      <c r="E227" s="117"/>
      <c r="F227" s="117"/>
      <c r="G227" s="117"/>
      <c r="H227" s="132" t="s">
        <v>1163</v>
      </c>
      <c r="I227" s="118" t="s">
        <v>1215</v>
      </c>
      <c r="J227" s="118"/>
      <c r="K227" s="118"/>
      <c r="L227" s="118"/>
      <c r="M227" s="118"/>
      <c r="N227" s="118"/>
      <c r="O227" s="118"/>
      <c r="P227" s="119">
        <v>30000</v>
      </c>
      <c r="Q227" s="120"/>
      <c r="R227" s="117"/>
      <c r="S227" s="117"/>
      <c r="T227" s="117"/>
      <c r="U227" s="117"/>
      <c r="V227" s="117"/>
      <c r="W227" s="117"/>
      <c r="X227" s="117"/>
      <c r="Y227" s="117"/>
      <c r="Z227" s="117"/>
      <c r="AA227" s="117"/>
      <c r="AB227" s="122"/>
      <c r="AC227" s="122"/>
      <c r="AD227" s="122"/>
      <c r="AE227" s="122"/>
      <c r="AF227" s="122"/>
      <c r="AG227" s="122"/>
    </row>
    <row r="228" spans="1:33" ht="60" x14ac:dyDescent="0.25">
      <c r="A228" s="123" t="s">
        <v>1187</v>
      </c>
      <c r="B228" s="117"/>
      <c r="C228" s="117"/>
      <c r="D228" s="117"/>
      <c r="E228" s="117"/>
      <c r="F228" s="117"/>
      <c r="G228" s="117"/>
      <c r="H228" s="132" t="s">
        <v>1163</v>
      </c>
      <c r="I228" s="118" t="s">
        <v>1188</v>
      </c>
      <c r="J228" s="118"/>
      <c r="K228" s="118"/>
      <c r="L228" s="118"/>
      <c r="M228" s="118"/>
      <c r="N228" s="118"/>
      <c r="O228" s="118"/>
      <c r="P228" s="119">
        <v>70000</v>
      </c>
      <c r="Q228" s="120"/>
      <c r="R228" s="117">
        <v>1</v>
      </c>
      <c r="S228" s="117"/>
      <c r="T228" s="117"/>
      <c r="U228" s="117"/>
      <c r="V228" s="117"/>
      <c r="W228" s="117"/>
      <c r="X228" s="117"/>
      <c r="Y228" s="117"/>
      <c r="Z228" s="117"/>
      <c r="AA228" s="117"/>
      <c r="AB228" s="122"/>
      <c r="AC228" s="122"/>
      <c r="AD228" s="122"/>
      <c r="AE228" s="122"/>
      <c r="AF228" s="122"/>
      <c r="AG228" s="122"/>
    </row>
    <row r="229" spans="1:33" ht="45" x14ac:dyDescent="0.25">
      <c r="A229" s="123" t="s">
        <v>1200</v>
      </c>
      <c r="B229" s="117"/>
      <c r="C229" s="117"/>
      <c r="D229" s="117"/>
      <c r="E229" s="117"/>
      <c r="F229" s="117"/>
      <c r="G229" s="117"/>
      <c r="H229" s="132" t="s">
        <v>1163</v>
      </c>
      <c r="I229" s="118" t="s">
        <v>1201</v>
      </c>
      <c r="J229" s="118"/>
      <c r="K229" s="118"/>
      <c r="L229" s="118"/>
      <c r="M229" s="118"/>
      <c r="N229" s="118"/>
      <c r="O229" s="118"/>
      <c r="P229" s="119">
        <v>0</v>
      </c>
      <c r="Q229" s="120"/>
      <c r="R229" s="117"/>
      <c r="S229" s="117"/>
      <c r="T229" s="117"/>
      <c r="U229" s="117"/>
      <c r="V229" s="117"/>
      <c r="W229" s="117"/>
      <c r="X229" s="117"/>
      <c r="Y229" s="117"/>
      <c r="Z229" s="117"/>
      <c r="AA229" s="117"/>
      <c r="AB229" s="122"/>
      <c r="AC229" s="122"/>
      <c r="AD229" s="122"/>
      <c r="AE229" s="122"/>
      <c r="AF229" s="122"/>
      <c r="AG229" s="122"/>
    </row>
    <row r="230" spans="1:33" ht="60" x14ac:dyDescent="0.25">
      <c r="A230" s="123" t="s">
        <v>1200</v>
      </c>
      <c r="B230" s="117"/>
      <c r="C230" s="117"/>
      <c r="D230" s="117"/>
      <c r="E230" s="117"/>
      <c r="F230" s="117"/>
      <c r="G230" s="117"/>
      <c r="H230" s="132" t="s">
        <v>1163</v>
      </c>
      <c r="I230" s="118" t="s">
        <v>1202</v>
      </c>
      <c r="J230" s="118"/>
      <c r="K230" s="118"/>
      <c r="L230" s="118"/>
      <c r="M230" s="118"/>
      <c r="N230" s="118"/>
      <c r="O230" s="118"/>
      <c r="P230" s="119">
        <v>85000</v>
      </c>
      <c r="Q230" s="120"/>
      <c r="R230" s="117">
        <v>1</v>
      </c>
      <c r="S230" s="117"/>
      <c r="T230" s="117"/>
      <c r="U230" s="117"/>
      <c r="V230" s="117"/>
      <c r="W230" s="117"/>
      <c r="X230" s="117"/>
      <c r="Y230" s="117"/>
      <c r="Z230" s="117"/>
      <c r="AA230" s="117"/>
      <c r="AB230" s="122"/>
      <c r="AC230" s="122"/>
      <c r="AD230" s="122"/>
      <c r="AE230" s="122"/>
      <c r="AF230" s="122"/>
      <c r="AG230" s="122"/>
    </row>
    <row r="231" spans="1:33" ht="45" x14ac:dyDescent="0.25">
      <c r="A231" s="123" t="s">
        <v>1216</v>
      </c>
      <c r="B231" s="117"/>
      <c r="C231" s="117"/>
      <c r="D231" s="117"/>
      <c r="E231" s="117"/>
      <c r="F231" s="117"/>
      <c r="G231" s="117"/>
      <c r="H231" s="132" t="s">
        <v>1163</v>
      </c>
      <c r="I231" s="118" t="s">
        <v>1199</v>
      </c>
      <c r="J231" s="118"/>
      <c r="K231" s="118"/>
      <c r="L231" s="118"/>
      <c r="M231" s="118"/>
      <c r="N231" s="118"/>
      <c r="O231" s="118"/>
      <c r="P231" s="119">
        <v>12000</v>
      </c>
      <c r="Q231" s="120"/>
      <c r="R231" s="117">
        <v>1</v>
      </c>
      <c r="S231" s="117"/>
      <c r="T231" s="117"/>
      <c r="U231" s="117"/>
      <c r="V231" s="117"/>
      <c r="W231" s="117"/>
      <c r="X231" s="117"/>
      <c r="Y231" s="117"/>
      <c r="Z231" s="117"/>
      <c r="AA231" s="117"/>
      <c r="AB231" s="122"/>
      <c r="AC231" s="122"/>
      <c r="AD231" s="122"/>
      <c r="AE231" s="122"/>
      <c r="AF231" s="122"/>
      <c r="AG231" s="122"/>
    </row>
    <row r="232" spans="1:33" ht="45" x14ac:dyDescent="0.25">
      <c r="A232" s="123" t="s">
        <v>1212</v>
      </c>
      <c r="B232" s="117"/>
      <c r="C232" s="117"/>
      <c r="D232" s="117"/>
      <c r="E232" s="117"/>
      <c r="F232" s="117"/>
      <c r="G232" s="117"/>
      <c r="H232" s="132" t="s">
        <v>1163</v>
      </c>
      <c r="I232" s="118" t="s">
        <v>1213</v>
      </c>
      <c r="J232" s="118"/>
      <c r="K232" s="118"/>
      <c r="L232" s="118"/>
      <c r="M232" s="118"/>
      <c r="N232" s="118"/>
      <c r="O232" s="118"/>
      <c r="P232" s="119">
        <v>15000</v>
      </c>
      <c r="Q232" s="120"/>
      <c r="R232" s="117">
        <v>1</v>
      </c>
      <c r="S232" s="117"/>
      <c r="T232" s="117"/>
      <c r="U232" s="117"/>
      <c r="V232" s="117"/>
      <c r="W232" s="117"/>
      <c r="X232" s="117"/>
      <c r="Y232" s="117"/>
      <c r="Z232" s="117"/>
      <c r="AA232" s="117"/>
      <c r="AB232" s="122"/>
      <c r="AC232" s="122"/>
      <c r="AD232" s="122"/>
      <c r="AE232" s="122"/>
      <c r="AF232" s="122"/>
      <c r="AG232" s="122"/>
    </row>
    <row r="233" spans="1:33" ht="30" x14ac:dyDescent="0.25">
      <c r="A233" s="123" t="s">
        <v>1210</v>
      </c>
      <c r="B233" s="117"/>
      <c r="C233" s="117"/>
      <c r="D233" s="117"/>
      <c r="E233" s="117"/>
      <c r="F233" s="117"/>
      <c r="G233" s="117"/>
      <c r="H233" s="132" t="s">
        <v>1163</v>
      </c>
      <c r="I233" s="118" t="s">
        <v>1211</v>
      </c>
      <c r="J233" s="118"/>
      <c r="K233" s="118"/>
      <c r="L233" s="118"/>
      <c r="M233" s="118"/>
      <c r="N233" s="118"/>
      <c r="O233" s="118"/>
      <c r="P233" s="119">
        <v>55000</v>
      </c>
      <c r="Q233" s="120"/>
      <c r="R233" s="117">
        <v>1</v>
      </c>
      <c r="S233" s="117"/>
      <c r="T233" s="117"/>
      <c r="U233" s="117"/>
      <c r="V233" s="117"/>
      <c r="W233" s="117"/>
      <c r="X233" s="117"/>
      <c r="Y233" s="117"/>
      <c r="Z233" s="117"/>
      <c r="AA233" s="117"/>
      <c r="AB233" s="122"/>
      <c r="AC233" s="122"/>
      <c r="AD233" s="122"/>
      <c r="AE233" s="122"/>
      <c r="AF233" s="122"/>
      <c r="AG233" s="122"/>
    </row>
    <row r="234" spans="1:33" ht="30" x14ac:dyDescent="0.25">
      <c r="A234" s="123" t="s">
        <v>1208</v>
      </c>
      <c r="B234" s="117"/>
      <c r="C234" s="117"/>
      <c r="D234" s="117"/>
      <c r="E234" s="117"/>
      <c r="F234" s="117"/>
      <c r="G234" s="117"/>
      <c r="H234" s="132" t="s">
        <v>1163</v>
      </c>
      <c r="I234" s="118" t="s">
        <v>1209</v>
      </c>
      <c r="J234" s="118"/>
      <c r="K234" s="118"/>
      <c r="L234" s="118"/>
      <c r="M234" s="118"/>
      <c r="N234" s="118"/>
      <c r="O234" s="118"/>
      <c r="P234" s="119">
        <v>60000</v>
      </c>
      <c r="Q234" s="120"/>
      <c r="R234" s="117">
        <v>1</v>
      </c>
      <c r="S234" s="117"/>
      <c r="T234" s="117"/>
      <c r="U234" s="117"/>
      <c r="V234" s="117"/>
      <c r="W234" s="117"/>
      <c r="X234" s="117"/>
      <c r="Y234" s="117"/>
      <c r="Z234" s="117"/>
      <c r="AA234" s="117"/>
      <c r="AB234" s="122"/>
      <c r="AC234" s="122"/>
      <c r="AD234" s="122"/>
      <c r="AE234" s="122"/>
      <c r="AF234" s="122"/>
      <c r="AG234" s="122"/>
    </row>
    <row r="235" spans="1:33" ht="45" x14ac:dyDescent="0.25">
      <c r="A235" s="123" t="s">
        <v>1204</v>
      </c>
      <c r="B235" s="117"/>
      <c r="C235" s="117"/>
      <c r="D235" s="117"/>
      <c r="E235" s="117"/>
      <c r="F235" s="117"/>
      <c r="G235" s="117"/>
      <c r="H235" s="132" t="s">
        <v>1163</v>
      </c>
      <c r="I235" s="118" t="s">
        <v>1205</v>
      </c>
      <c r="J235" s="118"/>
      <c r="K235" s="118"/>
      <c r="L235" s="118"/>
      <c r="M235" s="118"/>
      <c r="N235" s="118"/>
      <c r="O235" s="118"/>
      <c r="P235" s="119">
        <v>25000</v>
      </c>
      <c r="Q235" s="120"/>
      <c r="R235" s="117">
        <v>1</v>
      </c>
      <c r="S235" s="117"/>
      <c r="T235" s="117"/>
      <c r="U235" s="117"/>
      <c r="V235" s="117"/>
      <c r="W235" s="117"/>
      <c r="X235" s="117"/>
      <c r="Y235" s="117"/>
      <c r="Z235" s="117"/>
      <c r="AA235" s="117"/>
      <c r="AB235" s="122"/>
      <c r="AC235" s="122"/>
      <c r="AD235" s="122"/>
      <c r="AE235" s="122"/>
      <c r="AF235" s="122"/>
      <c r="AG235" s="122"/>
    </row>
    <row r="236" spans="1:33" ht="30" x14ac:dyDescent="0.25">
      <c r="A236" s="123" t="s">
        <v>1191</v>
      </c>
      <c r="B236" s="117"/>
      <c r="C236" s="117"/>
      <c r="D236" s="117"/>
      <c r="E236" s="117"/>
      <c r="F236" s="117"/>
      <c r="G236" s="117"/>
      <c r="H236" s="132" t="s">
        <v>1163</v>
      </c>
      <c r="I236" s="118" t="s">
        <v>1192</v>
      </c>
      <c r="J236" s="118"/>
      <c r="K236" s="118"/>
      <c r="L236" s="118"/>
      <c r="M236" s="118"/>
      <c r="N236" s="118"/>
      <c r="O236" s="118"/>
      <c r="P236" s="119">
        <v>15000</v>
      </c>
      <c r="Q236" s="120"/>
      <c r="R236" s="117">
        <v>1</v>
      </c>
      <c r="S236" s="117"/>
      <c r="T236" s="117"/>
      <c r="U236" s="117"/>
      <c r="V236" s="117"/>
      <c r="W236" s="117"/>
      <c r="X236" s="117"/>
      <c r="Y236" s="117"/>
      <c r="Z236" s="117"/>
      <c r="AA236" s="117"/>
      <c r="AB236" s="122"/>
      <c r="AC236" s="122"/>
      <c r="AD236" s="122"/>
      <c r="AE236" s="122"/>
      <c r="AF236" s="122"/>
      <c r="AG236" s="122"/>
    </row>
    <row r="237" spans="1:33" ht="45" x14ac:dyDescent="0.25">
      <c r="A237" s="123" t="s">
        <v>1198</v>
      </c>
      <c r="B237" s="117"/>
      <c r="C237" s="117"/>
      <c r="D237" s="117"/>
      <c r="E237" s="117"/>
      <c r="F237" s="117"/>
      <c r="G237" s="117"/>
      <c r="H237" s="132" t="s">
        <v>1163</v>
      </c>
      <c r="I237" s="118" t="s">
        <v>1199</v>
      </c>
      <c r="J237" s="118"/>
      <c r="K237" s="118"/>
      <c r="L237" s="118"/>
      <c r="M237" s="118"/>
      <c r="N237" s="118"/>
      <c r="O237" s="118"/>
      <c r="P237" s="119">
        <v>25000</v>
      </c>
      <c r="Q237" s="120"/>
      <c r="R237" s="117">
        <v>1</v>
      </c>
      <c r="S237" s="117"/>
      <c r="T237" s="117"/>
      <c r="U237" s="117"/>
      <c r="V237" s="117"/>
      <c r="W237" s="117"/>
      <c r="X237" s="117"/>
      <c r="Y237" s="117"/>
      <c r="Z237" s="117"/>
      <c r="AA237" s="117"/>
      <c r="AB237" s="122"/>
      <c r="AC237" s="122"/>
      <c r="AD237" s="122"/>
      <c r="AE237" s="122"/>
      <c r="AF237" s="122"/>
      <c r="AG237" s="122"/>
    </row>
    <row r="238" spans="1:33" ht="75" x14ac:dyDescent="0.25">
      <c r="A238" s="123" t="s">
        <v>1196</v>
      </c>
      <c r="B238" s="117"/>
      <c r="C238" s="117"/>
      <c r="D238" s="117"/>
      <c r="E238" s="117"/>
      <c r="F238" s="117"/>
      <c r="G238" s="117"/>
      <c r="H238" s="132" t="s">
        <v>1163</v>
      </c>
      <c r="I238" s="118" t="s">
        <v>1197</v>
      </c>
      <c r="J238" s="118"/>
      <c r="K238" s="118"/>
      <c r="L238" s="118"/>
      <c r="M238" s="118"/>
      <c r="N238" s="118"/>
      <c r="O238" s="118"/>
      <c r="P238" s="119">
        <v>100000</v>
      </c>
      <c r="Q238" s="120"/>
      <c r="R238" s="117">
        <v>1</v>
      </c>
      <c r="S238" s="117"/>
      <c r="T238" s="117"/>
      <c r="U238" s="117"/>
      <c r="V238" s="117"/>
      <c r="W238" s="117"/>
      <c r="X238" s="117"/>
      <c r="Y238" s="117"/>
      <c r="Z238" s="117"/>
      <c r="AA238" s="117"/>
      <c r="AB238" s="122"/>
      <c r="AC238" s="122"/>
      <c r="AD238" s="122"/>
      <c r="AE238" s="122"/>
      <c r="AF238" s="122"/>
      <c r="AG238" s="122"/>
    </row>
    <row r="239" spans="1:33" ht="45" x14ac:dyDescent="0.25">
      <c r="A239" s="123" t="s">
        <v>1194</v>
      </c>
      <c r="B239" s="117"/>
      <c r="C239" s="117"/>
      <c r="D239" s="117"/>
      <c r="E239" s="117"/>
      <c r="F239" s="117"/>
      <c r="G239" s="117"/>
      <c r="H239" s="132" t="s">
        <v>1163</v>
      </c>
      <c r="I239" s="118" t="s">
        <v>1195</v>
      </c>
      <c r="J239" s="118"/>
      <c r="K239" s="118"/>
      <c r="L239" s="118"/>
      <c r="M239" s="118"/>
      <c r="N239" s="118"/>
      <c r="O239" s="118"/>
      <c r="P239" s="119">
        <v>30000</v>
      </c>
      <c r="Q239" s="120"/>
      <c r="R239" s="117">
        <v>1</v>
      </c>
      <c r="S239" s="117"/>
      <c r="T239" s="117"/>
      <c r="U239" s="117"/>
      <c r="V239" s="117"/>
      <c r="W239" s="117"/>
      <c r="X239" s="117"/>
      <c r="Y239" s="117"/>
      <c r="Z239" s="117"/>
      <c r="AA239" s="117"/>
      <c r="AB239" s="122"/>
      <c r="AC239" s="122"/>
      <c r="AD239" s="122"/>
      <c r="AE239" s="122"/>
      <c r="AF239" s="122"/>
      <c r="AG239" s="122"/>
    </row>
    <row r="240" spans="1:33" ht="75" x14ac:dyDescent="0.25">
      <c r="A240" s="123" t="s">
        <v>1189</v>
      </c>
      <c r="B240" s="117"/>
      <c r="C240" s="117"/>
      <c r="D240" s="117"/>
      <c r="E240" s="117"/>
      <c r="F240" s="117"/>
      <c r="G240" s="117"/>
      <c r="H240" s="132" t="s">
        <v>1163</v>
      </c>
      <c r="I240" s="118" t="s">
        <v>1190</v>
      </c>
      <c r="J240" s="118"/>
      <c r="K240" s="118"/>
      <c r="L240" s="118"/>
      <c r="M240" s="118"/>
      <c r="N240" s="118"/>
      <c r="O240" s="118"/>
      <c r="P240" s="119">
        <v>10000</v>
      </c>
      <c r="Q240" s="120"/>
      <c r="R240" s="117">
        <v>1</v>
      </c>
      <c r="S240" s="117"/>
      <c r="T240" s="117"/>
      <c r="U240" s="117"/>
      <c r="V240" s="117"/>
      <c r="W240" s="117"/>
      <c r="X240" s="117"/>
      <c r="Y240" s="117"/>
      <c r="Z240" s="117"/>
      <c r="AA240" s="117"/>
      <c r="AB240" s="122"/>
      <c r="AC240" s="122"/>
      <c r="AD240" s="122"/>
      <c r="AE240" s="122"/>
      <c r="AF240" s="122"/>
      <c r="AG240" s="122"/>
    </row>
    <row r="241" spans="1:33" ht="45" x14ac:dyDescent="0.25">
      <c r="A241" s="123" t="s">
        <v>1185</v>
      </c>
      <c r="B241" s="117"/>
      <c r="C241" s="117"/>
      <c r="D241" s="117"/>
      <c r="E241" s="117"/>
      <c r="F241" s="117"/>
      <c r="G241" s="117"/>
      <c r="H241" s="132" t="s">
        <v>1163</v>
      </c>
      <c r="I241" s="118" t="s">
        <v>1186</v>
      </c>
      <c r="J241" s="118"/>
      <c r="K241" s="118"/>
      <c r="L241" s="118"/>
      <c r="M241" s="118"/>
      <c r="N241" s="118"/>
      <c r="O241" s="118"/>
      <c r="P241" s="119">
        <v>5000</v>
      </c>
      <c r="Q241" s="120"/>
      <c r="R241" s="117">
        <v>1</v>
      </c>
      <c r="S241" s="117"/>
      <c r="T241" s="117"/>
      <c r="U241" s="117"/>
      <c r="V241" s="117"/>
      <c r="W241" s="117"/>
      <c r="X241" s="117"/>
      <c r="Y241" s="117"/>
      <c r="Z241" s="117"/>
      <c r="AA241" s="117"/>
      <c r="AB241" s="122"/>
      <c r="AC241" s="122"/>
      <c r="AD241" s="122"/>
      <c r="AE241" s="122"/>
      <c r="AF241" s="122"/>
      <c r="AG241" s="122"/>
    </row>
    <row r="242" spans="1:33" ht="30" x14ac:dyDescent="0.25">
      <c r="A242" s="123" t="s">
        <v>1183</v>
      </c>
      <c r="B242" s="117"/>
      <c r="C242" s="117"/>
      <c r="D242" s="117"/>
      <c r="E242" s="117"/>
      <c r="F242" s="117"/>
      <c r="G242" s="117"/>
      <c r="H242" s="132" t="s">
        <v>1163</v>
      </c>
      <c r="I242" s="118" t="s">
        <v>1184</v>
      </c>
      <c r="J242" s="118"/>
      <c r="K242" s="118"/>
      <c r="L242" s="118"/>
      <c r="M242" s="118"/>
      <c r="N242" s="118"/>
      <c r="O242" s="118"/>
      <c r="P242" s="119">
        <v>14000</v>
      </c>
      <c r="Q242" s="120"/>
      <c r="R242" s="117">
        <v>1</v>
      </c>
      <c r="S242" s="117"/>
      <c r="T242" s="117"/>
      <c r="U242" s="117"/>
      <c r="V242" s="117"/>
      <c r="W242" s="117"/>
      <c r="X242" s="117"/>
      <c r="Y242" s="117"/>
      <c r="Z242" s="117"/>
      <c r="AA242" s="117"/>
      <c r="AB242" s="122"/>
      <c r="AC242" s="122"/>
      <c r="AD242" s="122"/>
      <c r="AE242" s="122"/>
      <c r="AF242" s="122"/>
      <c r="AG242" s="122"/>
    </row>
    <row r="243" spans="1:33" ht="30" x14ac:dyDescent="0.25">
      <c r="A243" s="123" t="s">
        <v>1178</v>
      </c>
      <c r="B243" s="117"/>
      <c r="C243" s="117"/>
      <c r="D243" s="117"/>
      <c r="E243" s="117"/>
      <c r="F243" s="117"/>
      <c r="G243" s="117"/>
      <c r="H243" s="132" t="s">
        <v>1163</v>
      </c>
      <c r="I243" s="118" t="s">
        <v>1179</v>
      </c>
      <c r="J243" s="118"/>
      <c r="K243" s="118"/>
      <c r="L243" s="118"/>
      <c r="M243" s="118"/>
      <c r="N243" s="118"/>
      <c r="O243" s="118"/>
      <c r="P243" s="119">
        <v>25000</v>
      </c>
      <c r="Q243" s="120"/>
      <c r="R243" s="117">
        <v>1</v>
      </c>
      <c r="S243" s="117"/>
      <c r="T243" s="117"/>
      <c r="U243" s="117"/>
      <c r="V243" s="117"/>
      <c r="W243" s="117"/>
      <c r="X243" s="117"/>
      <c r="Y243" s="117"/>
      <c r="Z243" s="117"/>
      <c r="AA243" s="117"/>
      <c r="AB243" s="122"/>
      <c r="AC243" s="122"/>
      <c r="AD243" s="122"/>
      <c r="AE243" s="122"/>
      <c r="AF243" s="122"/>
      <c r="AG243" s="122"/>
    </row>
    <row r="244" spans="1:33" ht="75" x14ac:dyDescent="0.25">
      <c r="A244" s="123" t="s">
        <v>1181</v>
      </c>
      <c r="B244" s="117"/>
      <c r="C244" s="117"/>
      <c r="D244" s="117"/>
      <c r="E244" s="117"/>
      <c r="F244" s="117"/>
      <c r="G244" s="117"/>
      <c r="H244" s="132" t="s">
        <v>1163</v>
      </c>
      <c r="I244" s="118" t="s">
        <v>1182</v>
      </c>
      <c r="J244" s="118"/>
      <c r="K244" s="118"/>
      <c r="L244" s="118"/>
      <c r="M244" s="118"/>
      <c r="N244" s="118"/>
      <c r="O244" s="118"/>
      <c r="P244" s="119">
        <v>75000</v>
      </c>
      <c r="Q244" s="120"/>
      <c r="R244" s="117">
        <v>1</v>
      </c>
      <c r="S244" s="117"/>
      <c r="T244" s="117"/>
      <c r="U244" s="117"/>
      <c r="V244" s="117"/>
      <c r="W244" s="117"/>
      <c r="X244" s="117"/>
      <c r="Y244" s="117"/>
      <c r="Z244" s="117"/>
      <c r="AA244" s="117"/>
      <c r="AB244" s="122"/>
      <c r="AC244" s="122"/>
      <c r="AD244" s="122"/>
      <c r="AE244" s="122"/>
      <c r="AF244" s="122"/>
      <c r="AG244" s="122"/>
    </row>
    <row r="245" spans="1:33" ht="90" x14ac:dyDescent="0.25">
      <c r="A245" s="123" t="s">
        <v>156</v>
      </c>
      <c r="B245" s="117"/>
      <c r="C245" s="117"/>
      <c r="D245" s="117"/>
      <c r="E245" s="117"/>
      <c r="F245" s="117"/>
      <c r="G245" s="117"/>
      <c r="H245" s="132" t="s">
        <v>1163</v>
      </c>
      <c r="I245" s="118" t="s">
        <v>1175</v>
      </c>
      <c r="J245" s="118"/>
      <c r="K245" s="118"/>
      <c r="L245" s="118"/>
      <c r="M245" s="118"/>
      <c r="N245" s="118"/>
      <c r="O245" s="118"/>
      <c r="P245" s="119">
        <v>90000</v>
      </c>
      <c r="Q245" s="120"/>
      <c r="R245" s="117">
        <v>1</v>
      </c>
      <c r="S245" s="117"/>
      <c r="T245" s="117"/>
      <c r="U245" s="117"/>
      <c r="V245" s="117"/>
      <c r="W245" s="117"/>
      <c r="X245" s="117"/>
      <c r="Y245" s="117"/>
      <c r="Z245" s="117"/>
      <c r="AA245" s="117"/>
      <c r="AB245" s="122"/>
      <c r="AC245" s="122"/>
      <c r="AD245" s="122"/>
      <c r="AE245" s="122"/>
      <c r="AF245" s="122"/>
      <c r="AG245" s="122"/>
    </row>
    <row r="246" spans="1:33" ht="75" x14ac:dyDescent="0.25">
      <c r="A246" s="123" t="s">
        <v>1177</v>
      </c>
      <c r="B246" s="117"/>
      <c r="C246" s="117"/>
      <c r="D246" s="117"/>
      <c r="E246" s="117"/>
      <c r="F246" s="117"/>
      <c r="G246" s="117"/>
      <c r="H246" s="132" t="s">
        <v>1163</v>
      </c>
      <c r="I246" s="118" t="s">
        <v>872</v>
      </c>
      <c r="J246" s="118"/>
      <c r="K246" s="118"/>
      <c r="L246" s="118"/>
      <c r="M246" s="118"/>
      <c r="N246" s="118"/>
      <c r="O246" s="118"/>
      <c r="P246" s="119">
        <v>20000</v>
      </c>
      <c r="Q246" s="120"/>
      <c r="R246" s="117">
        <v>1</v>
      </c>
      <c r="S246" s="117"/>
      <c r="T246" s="117"/>
      <c r="U246" s="117"/>
      <c r="V246" s="117"/>
      <c r="W246" s="117"/>
      <c r="X246" s="117"/>
      <c r="Y246" s="117"/>
      <c r="Z246" s="117"/>
      <c r="AA246" s="117"/>
      <c r="AB246" s="122"/>
      <c r="AC246" s="122"/>
      <c r="AD246" s="122"/>
      <c r="AE246" s="122"/>
      <c r="AF246" s="122"/>
      <c r="AG246" s="122"/>
    </row>
    <row r="247" spans="1:33" ht="60" x14ac:dyDescent="0.25">
      <c r="A247" s="123" t="s">
        <v>178</v>
      </c>
      <c r="B247" s="117"/>
      <c r="C247" s="117"/>
      <c r="D247" s="117"/>
      <c r="E247" s="117"/>
      <c r="F247" s="117"/>
      <c r="G247" s="117"/>
      <c r="H247" s="132" t="s">
        <v>1163</v>
      </c>
      <c r="I247" s="118" t="s">
        <v>1176</v>
      </c>
      <c r="J247" s="118"/>
      <c r="K247" s="118"/>
      <c r="L247" s="118"/>
      <c r="M247" s="118"/>
      <c r="N247" s="118"/>
      <c r="O247" s="118"/>
      <c r="P247" s="119">
        <v>40000</v>
      </c>
      <c r="Q247" s="120"/>
      <c r="R247" s="117"/>
      <c r="S247" s="117"/>
      <c r="T247" s="117"/>
      <c r="U247" s="117"/>
      <c r="V247" s="117"/>
      <c r="W247" s="117"/>
      <c r="X247" s="117"/>
      <c r="Y247" s="117"/>
      <c r="Z247" s="117"/>
      <c r="AA247" s="117"/>
      <c r="AB247" s="122"/>
      <c r="AC247" s="122"/>
      <c r="AD247" s="122"/>
      <c r="AE247" s="122"/>
      <c r="AF247" s="122"/>
      <c r="AG247" s="122"/>
    </row>
    <row r="248" spans="1:33" ht="60" x14ac:dyDescent="0.25">
      <c r="A248" s="123" t="s">
        <v>189</v>
      </c>
      <c r="B248" s="117"/>
      <c r="C248" s="117"/>
      <c r="D248" s="117"/>
      <c r="E248" s="117"/>
      <c r="F248" s="117"/>
      <c r="G248" s="117"/>
      <c r="H248" s="132" t="s">
        <v>1163</v>
      </c>
      <c r="I248" s="118" t="s">
        <v>1170</v>
      </c>
      <c r="J248" s="118"/>
      <c r="K248" s="118"/>
      <c r="L248" s="118"/>
      <c r="M248" s="118"/>
      <c r="N248" s="118"/>
      <c r="O248" s="118"/>
      <c r="P248" s="119">
        <v>90000</v>
      </c>
      <c r="Q248" s="120"/>
      <c r="R248" s="117"/>
      <c r="S248" s="117"/>
      <c r="T248" s="117"/>
      <c r="U248" s="117"/>
      <c r="V248" s="117"/>
      <c r="W248" s="117"/>
      <c r="X248" s="117"/>
      <c r="Y248" s="117"/>
      <c r="Z248" s="117"/>
      <c r="AA248" s="117"/>
      <c r="AB248" s="122"/>
      <c r="AC248" s="122"/>
      <c r="AD248" s="122"/>
      <c r="AE248" s="122"/>
      <c r="AF248" s="122"/>
      <c r="AG248" s="122"/>
    </row>
    <row r="249" spans="1:33" ht="60" x14ac:dyDescent="0.25">
      <c r="A249" s="123" t="s">
        <v>1173</v>
      </c>
      <c r="B249" s="117"/>
      <c r="C249" s="117"/>
      <c r="D249" s="117"/>
      <c r="E249" s="117"/>
      <c r="F249" s="117"/>
      <c r="G249" s="117"/>
      <c r="H249" s="132" t="s">
        <v>1163</v>
      </c>
      <c r="I249" s="118" t="s">
        <v>1174</v>
      </c>
      <c r="J249" s="118"/>
      <c r="K249" s="118"/>
      <c r="L249" s="118"/>
      <c r="M249" s="118"/>
      <c r="N249" s="118"/>
      <c r="O249" s="118"/>
      <c r="P249" s="119">
        <v>50000</v>
      </c>
      <c r="Q249" s="120"/>
      <c r="R249" s="117"/>
      <c r="S249" s="117"/>
      <c r="T249" s="117"/>
      <c r="U249" s="117"/>
      <c r="V249" s="117"/>
      <c r="W249" s="117"/>
      <c r="X249" s="117"/>
      <c r="Y249" s="117"/>
      <c r="Z249" s="117"/>
      <c r="AA249" s="117"/>
      <c r="AB249" s="122"/>
      <c r="AC249" s="122"/>
      <c r="AD249" s="122"/>
      <c r="AE249" s="122"/>
      <c r="AF249" s="122"/>
      <c r="AG249" s="122"/>
    </row>
    <row r="250" spans="1:33" ht="90" x14ac:dyDescent="0.25">
      <c r="A250" s="123" t="s">
        <v>1162</v>
      </c>
      <c r="B250" s="117"/>
      <c r="C250" s="117"/>
      <c r="D250" s="117"/>
      <c r="E250" s="117"/>
      <c r="F250" s="117"/>
      <c r="G250" s="117"/>
      <c r="H250" s="132" t="s">
        <v>1163</v>
      </c>
      <c r="I250" s="118" t="s">
        <v>1164</v>
      </c>
      <c r="J250" s="118"/>
      <c r="K250" s="118"/>
      <c r="L250" s="118"/>
      <c r="M250" s="118"/>
      <c r="N250" s="118"/>
      <c r="O250" s="118"/>
      <c r="P250" s="119">
        <v>15000</v>
      </c>
      <c r="Q250" s="120"/>
      <c r="R250" s="117"/>
      <c r="S250" s="117"/>
      <c r="T250" s="117"/>
      <c r="U250" s="117"/>
      <c r="V250" s="117"/>
      <c r="W250" s="117"/>
      <c r="X250" s="117"/>
      <c r="Y250" s="117"/>
      <c r="Z250" s="117"/>
      <c r="AA250" s="117"/>
      <c r="AB250" s="122"/>
      <c r="AC250" s="122"/>
      <c r="AD250" s="122"/>
      <c r="AE250" s="122"/>
      <c r="AF250" s="122"/>
      <c r="AG250" s="122"/>
    </row>
    <row r="251" spans="1:33" ht="45" x14ac:dyDescent="0.25">
      <c r="A251" s="123" t="s">
        <v>1166</v>
      </c>
      <c r="B251" s="117"/>
      <c r="C251" s="117"/>
      <c r="D251" s="117"/>
      <c r="E251" s="117"/>
      <c r="F251" s="117"/>
      <c r="G251" s="117"/>
      <c r="H251" s="132" t="s">
        <v>1163</v>
      </c>
      <c r="I251" s="118" t="s">
        <v>1167</v>
      </c>
      <c r="J251" s="118"/>
      <c r="K251" s="118"/>
      <c r="L251" s="118"/>
      <c r="M251" s="118"/>
      <c r="N251" s="118"/>
      <c r="O251" s="118"/>
      <c r="P251" s="119">
        <v>50000</v>
      </c>
      <c r="Q251" s="120"/>
      <c r="R251" s="117"/>
      <c r="S251" s="117"/>
      <c r="T251" s="117"/>
      <c r="U251" s="117"/>
      <c r="V251" s="117"/>
      <c r="W251" s="117"/>
      <c r="X251" s="117"/>
      <c r="Y251" s="117"/>
      <c r="Z251" s="117"/>
      <c r="AA251" s="117"/>
      <c r="AB251" s="122"/>
      <c r="AC251" s="122"/>
      <c r="AD251" s="122"/>
      <c r="AE251" s="122"/>
      <c r="AF251" s="122"/>
      <c r="AG251" s="122"/>
    </row>
    <row r="252" spans="1:33" ht="75" x14ac:dyDescent="0.25">
      <c r="A252" s="123" t="s">
        <v>1165</v>
      </c>
      <c r="B252" s="117"/>
      <c r="C252" s="117"/>
      <c r="D252" s="117"/>
      <c r="E252" s="117"/>
      <c r="F252" s="117"/>
      <c r="G252" s="117"/>
      <c r="H252" s="132" t="s">
        <v>1163</v>
      </c>
      <c r="I252" s="118" t="s">
        <v>869</v>
      </c>
      <c r="J252" s="118"/>
      <c r="K252" s="118"/>
      <c r="L252" s="118"/>
      <c r="M252" s="118"/>
      <c r="N252" s="118"/>
      <c r="O252" s="118"/>
      <c r="P252" s="119">
        <v>10000</v>
      </c>
      <c r="Q252" s="120"/>
      <c r="R252" s="117"/>
      <c r="S252" s="117"/>
      <c r="T252" s="117"/>
      <c r="U252" s="117"/>
      <c r="V252" s="117"/>
      <c r="W252" s="117"/>
      <c r="X252" s="117"/>
      <c r="Y252" s="117"/>
      <c r="Z252" s="117"/>
      <c r="AA252" s="117"/>
      <c r="AB252" s="122"/>
      <c r="AC252" s="122"/>
      <c r="AD252" s="122"/>
      <c r="AE252" s="122"/>
      <c r="AF252" s="122"/>
      <c r="AG252" s="122"/>
    </row>
    <row r="253" spans="1:33" ht="90" x14ac:dyDescent="0.25">
      <c r="A253" s="123" t="s">
        <v>475</v>
      </c>
      <c r="B253" s="117"/>
      <c r="C253" s="117"/>
      <c r="D253" s="117"/>
      <c r="E253" s="117"/>
      <c r="F253" s="117"/>
      <c r="G253" s="117"/>
      <c r="H253" s="132" t="s">
        <v>1163</v>
      </c>
      <c r="I253" s="118" t="s">
        <v>1180</v>
      </c>
      <c r="J253" s="118"/>
      <c r="K253" s="118"/>
      <c r="L253" s="118"/>
      <c r="M253" s="118"/>
      <c r="N253" s="118"/>
      <c r="O253" s="118"/>
      <c r="P253" s="119">
        <v>250000</v>
      </c>
      <c r="Q253" s="120"/>
      <c r="R253" s="117"/>
      <c r="S253" s="117"/>
      <c r="T253" s="117"/>
      <c r="U253" s="117"/>
      <c r="V253" s="117"/>
      <c r="W253" s="117"/>
      <c r="X253" s="117"/>
      <c r="Y253" s="117"/>
      <c r="Z253" s="117"/>
      <c r="AA253" s="117"/>
      <c r="AB253" s="122"/>
      <c r="AC253" s="122"/>
      <c r="AD253" s="122"/>
      <c r="AE253" s="122"/>
      <c r="AF253" s="122"/>
      <c r="AG253" s="122"/>
    </row>
    <row r="254" spans="1:33" ht="75" x14ac:dyDescent="0.25">
      <c r="A254" s="123" t="s">
        <v>1171</v>
      </c>
      <c r="B254" s="117"/>
      <c r="C254" s="117"/>
      <c r="D254" s="117"/>
      <c r="E254" s="117"/>
      <c r="F254" s="117"/>
      <c r="G254" s="117"/>
      <c r="H254" s="132" t="s">
        <v>1163</v>
      </c>
      <c r="I254" s="118" t="s">
        <v>1172</v>
      </c>
      <c r="J254" s="118"/>
      <c r="K254" s="118"/>
      <c r="L254" s="118"/>
      <c r="M254" s="118"/>
      <c r="N254" s="118"/>
      <c r="O254" s="118"/>
      <c r="P254" s="119">
        <v>250000</v>
      </c>
      <c r="Q254" s="120"/>
      <c r="R254" s="117"/>
      <c r="S254" s="117"/>
      <c r="T254" s="117"/>
      <c r="U254" s="117"/>
      <c r="V254" s="117"/>
      <c r="W254" s="117"/>
      <c r="X254" s="117"/>
      <c r="Y254" s="117"/>
      <c r="Z254" s="117"/>
      <c r="AA254" s="117"/>
      <c r="AB254" s="122"/>
      <c r="AC254" s="122"/>
      <c r="AD254" s="122"/>
      <c r="AE254" s="122"/>
      <c r="AF254" s="122"/>
      <c r="AG254" s="122"/>
    </row>
    <row r="255" spans="1:33" ht="60" x14ac:dyDescent="0.25">
      <c r="A255" s="123" t="s">
        <v>1168</v>
      </c>
      <c r="B255" s="117"/>
      <c r="C255" s="117"/>
      <c r="D255" s="117"/>
      <c r="E255" s="117"/>
      <c r="F255" s="117"/>
      <c r="G255" s="117"/>
      <c r="H255" s="132" t="s">
        <v>1163</v>
      </c>
      <c r="I255" s="118" t="s">
        <v>1169</v>
      </c>
      <c r="J255" s="118"/>
      <c r="K255" s="118"/>
      <c r="L255" s="118"/>
      <c r="M255" s="118"/>
      <c r="N255" s="118"/>
      <c r="O255" s="118"/>
      <c r="P255" s="119">
        <v>400000</v>
      </c>
      <c r="Q255" s="120"/>
      <c r="R255" s="117"/>
      <c r="S255" s="117"/>
      <c r="T255" s="117"/>
      <c r="U255" s="117"/>
      <c r="V255" s="117"/>
      <c r="W255" s="117"/>
      <c r="X255" s="117"/>
      <c r="Y255" s="117"/>
      <c r="Z255" s="117"/>
      <c r="AA255" s="117"/>
      <c r="AB255" s="122"/>
      <c r="AC255" s="122"/>
      <c r="AD255" s="122"/>
      <c r="AE255" s="122"/>
      <c r="AF255" s="122"/>
      <c r="AG255" s="122"/>
    </row>
    <row r="256" spans="1:33" ht="60" x14ac:dyDescent="0.25">
      <c r="A256" s="123" t="s">
        <v>1219</v>
      </c>
      <c r="B256" s="117"/>
      <c r="C256" s="117"/>
      <c r="D256" s="117"/>
      <c r="E256" s="117"/>
      <c r="F256" s="117"/>
      <c r="G256" s="117"/>
      <c r="H256" s="132" t="s">
        <v>1163</v>
      </c>
      <c r="I256" s="118" t="s">
        <v>1206</v>
      </c>
      <c r="J256" s="118"/>
      <c r="K256" s="118"/>
      <c r="L256" s="118"/>
      <c r="M256" s="118"/>
      <c r="N256" s="118"/>
      <c r="O256" s="118"/>
      <c r="P256" s="119">
        <v>170000</v>
      </c>
      <c r="Q256" s="120"/>
      <c r="R256" s="117">
        <v>1</v>
      </c>
      <c r="S256" s="117"/>
      <c r="T256" s="117"/>
      <c r="U256" s="117"/>
      <c r="V256" s="117"/>
      <c r="W256" s="117"/>
      <c r="X256" s="117"/>
      <c r="Y256" s="117"/>
      <c r="Z256" s="117"/>
      <c r="AA256" s="117"/>
      <c r="AB256" s="122"/>
      <c r="AC256" s="122"/>
      <c r="AD256" s="122"/>
      <c r="AE256" s="122"/>
      <c r="AF256" s="122"/>
      <c r="AG256" s="122"/>
    </row>
    <row r="257" spans="1:33" ht="30" x14ac:dyDescent="0.25">
      <c r="A257" s="123" t="s">
        <v>1230</v>
      </c>
      <c r="B257" s="117"/>
      <c r="C257" s="117"/>
      <c r="D257" s="117"/>
      <c r="E257" s="117"/>
      <c r="F257" s="117"/>
      <c r="G257" s="117"/>
      <c r="H257" s="132" t="s">
        <v>1163</v>
      </c>
      <c r="I257" s="118" t="s">
        <v>1231</v>
      </c>
      <c r="J257" s="118"/>
      <c r="K257" s="118"/>
      <c r="L257" s="118"/>
      <c r="M257" s="118"/>
      <c r="N257" s="118"/>
      <c r="O257" s="118"/>
      <c r="P257" s="119">
        <v>50000</v>
      </c>
      <c r="Q257" s="120"/>
      <c r="R257" s="117">
        <v>1</v>
      </c>
      <c r="S257" s="117"/>
      <c r="T257" s="117"/>
      <c r="U257" s="117"/>
      <c r="V257" s="117"/>
      <c r="W257" s="117"/>
      <c r="X257" s="117"/>
      <c r="Y257" s="117"/>
      <c r="Z257" s="117"/>
      <c r="AA257" s="117"/>
      <c r="AB257" s="122"/>
      <c r="AC257" s="122"/>
      <c r="AD257" s="122"/>
      <c r="AE257" s="122"/>
      <c r="AF257" s="122"/>
      <c r="AG257" s="122"/>
    </row>
    <row r="258" spans="1:33" ht="30" x14ac:dyDescent="0.25">
      <c r="A258" s="123" t="s">
        <v>1230</v>
      </c>
      <c r="B258" s="117"/>
      <c r="C258" s="117"/>
      <c r="D258" s="117"/>
      <c r="E258" s="117"/>
      <c r="F258" s="117"/>
      <c r="G258" s="117"/>
      <c r="H258" s="132" t="s">
        <v>1163</v>
      </c>
      <c r="I258" s="118" t="s">
        <v>1232</v>
      </c>
      <c r="J258" s="118"/>
      <c r="K258" s="118"/>
      <c r="L258" s="118"/>
      <c r="M258" s="118"/>
      <c r="N258" s="118"/>
      <c r="O258" s="118"/>
      <c r="P258" s="119">
        <v>30000</v>
      </c>
      <c r="Q258" s="120"/>
      <c r="R258" s="117">
        <v>1</v>
      </c>
      <c r="S258" s="117"/>
      <c r="T258" s="117"/>
      <c r="U258" s="117"/>
      <c r="V258" s="117"/>
      <c r="W258" s="117"/>
      <c r="X258" s="117"/>
      <c r="Y258" s="117"/>
      <c r="Z258" s="117"/>
      <c r="AA258" s="117"/>
      <c r="AB258" s="122"/>
      <c r="AC258" s="122"/>
      <c r="AD258" s="122"/>
      <c r="AE258" s="122"/>
      <c r="AF258" s="122"/>
      <c r="AG258" s="122"/>
    </row>
    <row r="259" spans="1:33" ht="75" x14ac:dyDescent="0.25">
      <c r="A259" s="1" t="s">
        <v>206</v>
      </c>
      <c r="B259" s="59"/>
      <c r="C259" s="59"/>
      <c r="D259" s="3" t="str">
        <f>IF(C259&gt;0,C259-A257,"")</f>
        <v/>
      </c>
      <c r="E259" s="4"/>
      <c r="F259" s="6"/>
      <c r="G259" s="6"/>
      <c r="H259" s="7" t="s">
        <v>102</v>
      </c>
      <c r="I259" s="7" t="s">
        <v>658</v>
      </c>
      <c r="J259" s="13"/>
      <c r="K259" s="13"/>
      <c r="L259" s="13"/>
      <c r="M259" s="13"/>
      <c r="N259" s="13"/>
      <c r="O259" s="13"/>
      <c r="P259" s="28"/>
      <c r="Q259" s="28"/>
      <c r="R259" s="28"/>
      <c r="S259" s="10"/>
      <c r="T259" s="11"/>
      <c r="U259" s="12"/>
      <c r="V259" s="10"/>
      <c r="W259" s="10" t="s">
        <v>659</v>
      </c>
      <c r="X259" s="10" t="s">
        <v>380</v>
      </c>
      <c r="Y259" s="10"/>
      <c r="Z259" s="10"/>
      <c r="AA259" s="10"/>
    </row>
    <row r="260" spans="1:33" ht="60" x14ac:dyDescent="0.25">
      <c r="A260" s="1">
        <v>8358</v>
      </c>
      <c r="B260" s="2">
        <v>41415</v>
      </c>
      <c r="C260" s="2"/>
      <c r="D260" s="3" t="str">
        <f>IF(C260&gt;0,C260-A258,"")</f>
        <v/>
      </c>
      <c r="E260" s="4"/>
      <c r="F260" s="5"/>
      <c r="G260" s="6"/>
      <c r="H260" s="7" t="s">
        <v>102</v>
      </c>
      <c r="I260" s="7" t="s">
        <v>252</v>
      </c>
      <c r="J260" s="13"/>
      <c r="K260" s="13"/>
      <c r="L260" s="13"/>
      <c r="M260" s="13"/>
      <c r="N260" s="13"/>
      <c r="O260" s="13"/>
      <c r="P260" s="9"/>
      <c r="Q260" s="9"/>
      <c r="R260" s="9">
        <v>0</v>
      </c>
      <c r="S260" s="10" t="s">
        <v>253</v>
      </c>
      <c r="T260" s="11"/>
      <c r="U260" s="12"/>
      <c r="V260" s="10"/>
      <c r="W260" s="10"/>
      <c r="X260" s="10"/>
      <c r="Y260" s="10"/>
      <c r="Z260" s="10"/>
      <c r="AA260" s="10"/>
    </row>
    <row r="261" spans="1:33" ht="60" x14ac:dyDescent="0.25">
      <c r="A261" s="1">
        <v>8358</v>
      </c>
      <c r="B261" s="2">
        <v>41439</v>
      </c>
      <c r="C261" s="2"/>
      <c r="D261" s="3" t="str">
        <f>IF(C261&gt;0,C261-A259,"")</f>
        <v/>
      </c>
      <c r="E261" s="4"/>
      <c r="F261" s="5"/>
      <c r="G261" s="6"/>
      <c r="H261" s="7" t="s">
        <v>102</v>
      </c>
      <c r="I261" s="7" t="s">
        <v>315</v>
      </c>
      <c r="J261" s="13"/>
      <c r="K261" s="13"/>
      <c r="L261" s="13"/>
      <c r="M261" s="13"/>
      <c r="N261" s="13"/>
      <c r="O261" s="13"/>
      <c r="P261" s="9"/>
      <c r="Q261" s="9"/>
      <c r="R261" s="9">
        <v>0</v>
      </c>
      <c r="S261" s="10" t="s">
        <v>316</v>
      </c>
      <c r="T261" s="11"/>
      <c r="U261" s="12"/>
      <c r="V261" s="10"/>
      <c r="W261" s="10"/>
      <c r="X261" s="10"/>
      <c r="Y261" s="10"/>
      <c r="Z261" s="10"/>
      <c r="AA261" s="10"/>
    </row>
    <row r="262" spans="1:33" ht="30" x14ac:dyDescent="0.25">
      <c r="A262" s="1">
        <v>53158</v>
      </c>
      <c r="B262" s="2">
        <v>41394</v>
      </c>
      <c r="C262" s="2"/>
      <c r="D262" s="3" t="str">
        <f>IF(C262&gt;0,C262-A260,"")</f>
        <v/>
      </c>
      <c r="E262" s="4" t="s">
        <v>34</v>
      </c>
      <c r="F262" s="5"/>
      <c r="G262" s="6"/>
      <c r="H262" s="7" t="s">
        <v>102</v>
      </c>
      <c r="I262" s="7" t="s">
        <v>210</v>
      </c>
      <c r="J262" s="13"/>
      <c r="K262" s="13"/>
      <c r="L262" s="13"/>
      <c r="M262" s="13"/>
      <c r="N262" s="13"/>
      <c r="O262" s="13"/>
      <c r="P262" s="9"/>
      <c r="Q262" s="9"/>
      <c r="R262" s="9">
        <v>1091.12276</v>
      </c>
      <c r="S262" s="10" t="s">
        <v>211</v>
      </c>
      <c r="T262" s="11"/>
      <c r="U262" s="12"/>
      <c r="V262" s="10"/>
      <c r="W262" s="10"/>
      <c r="X262" s="10"/>
      <c r="Y262" s="10"/>
      <c r="Z262" s="10"/>
      <c r="AA262" s="10"/>
    </row>
    <row r="263" spans="1:33" ht="75" x14ac:dyDescent="0.25">
      <c r="A263" s="1">
        <v>53158</v>
      </c>
      <c r="B263" s="2">
        <v>41408</v>
      </c>
      <c r="C263" s="2"/>
      <c r="D263" s="3" t="str">
        <f>IF(C263&gt;0,C263-A261,"")</f>
        <v/>
      </c>
      <c r="E263" s="4" t="s">
        <v>34</v>
      </c>
      <c r="F263" s="5"/>
      <c r="G263" s="6"/>
      <c r="H263" s="7" t="s">
        <v>102</v>
      </c>
      <c r="I263" s="7" t="s">
        <v>245</v>
      </c>
      <c r="J263" s="13"/>
      <c r="K263" s="13"/>
      <c r="L263" s="13"/>
      <c r="M263" s="13"/>
      <c r="N263" s="13"/>
      <c r="O263" s="13"/>
      <c r="P263" s="9"/>
      <c r="Q263" s="9"/>
      <c r="R263" s="9">
        <v>803</v>
      </c>
      <c r="S263" s="10" t="s">
        <v>246</v>
      </c>
      <c r="T263" s="11"/>
      <c r="U263" s="12"/>
      <c r="V263" s="10"/>
      <c r="W263" s="10"/>
      <c r="X263" s="10"/>
      <c r="Y263" s="10"/>
      <c r="Z263" s="10"/>
      <c r="AA263" s="10"/>
    </row>
    <row r="264" spans="1:33" ht="30" x14ac:dyDescent="0.25">
      <c r="A264" s="1" t="s">
        <v>500</v>
      </c>
      <c r="B264" s="2">
        <v>41519</v>
      </c>
      <c r="C264" s="2"/>
      <c r="D264" s="3" t="str">
        <f>IF(C264&gt;0,C264-A262,"")</f>
        <v/>
      </c>
      <c r="E264" s="4" t="s">
        <v>501</v>
      </c>
      <c r="F264" s="6" t="s">
        <v>28</v>
      </c>
      <c r="G264" s="6">
        <v>4736</v>
      </c>
      <c r="H264" s="7" t="s">
        <v>102</v>
      </c>
      <c r="I264" s="7" t="s">
        <v>502</v>
      </c>
      <c r="J264" s="13"/>
      <c r="K264" s="13"/>
      <c r="L264" s="13"/>
      <c r="M264" s="13"/>
      <c r="N264" s="13"/>
      <c r="O264" s="13"/>
      <c r="P264" s="9"/>
      <c r="Q264" s="9"/>
      <c r="R264" s="9"/>
      <c r="S264" s="10"/>
      <c r="T264" s="11"/>
      <c r="U264" s="12"/>
      <c r="V264" s="10"/>
      <c r="W264" s="10"/>
      <c r="X264" s="10"/>
      <c r="Y264" s="10"/>
      <c r="Z264" s="10"/>
      <c r="AA264" s="10"/>
    </row>
    <row r="265" spans="1:33" ht="30" x14ac:dyDescent="0.25">
      <c r="A265" s="123">
        <v>53203</v>
      </c>
      <c r="B265" s="117"/>
      <c r="C265" s="117"/>
      <c r="D265" s="117"/>
      <c r="E265" s="117"/>
      <c r="F265" s="117"/>
      <c r="G265" s="117"/>
      <c r="H265" s="7" t="s">
        <v>102</v>
      </c>
      <c r="I265" s="118" t="s">
        <v>1010</v>
      </c>
      <c r="J265" s="118"/>
      <c r="K265" s="118"/>
      <c r="L265" s="118"/>
      <c r="M265" s="118"/>
      <c r="N265" s="118"/>
      <c r="O265" s="118"/>
      <c r="P265" s="119">
        <v>550000</v>
      </c>
      <c r="Q265" s="120"/>
      <c r="R265" s="117">
        <v>1</v>
      </c>
      <c r="S265" s="117"/>
      <c r="T265" s="117"/>
      <c r="U265" s="117"/>
      <c r="V265" s="117"/>
      <c r="W265" s="117"/>
      <c r="X265" s="117"/>
      <c r="Y265" s="117"/>
      <c r="Z265" s="117"/>
      <c r="AA265" s="117"/>
      <c r="AB265" s="122"/>
      <c r="AC265" s="122"/>
      <c r="AD265" s="122"/>
      <c r="AE265" s="122"/>
      <c r="AF265" s="122"/>
      <c r="AG265" s="122"/>
    </row>
    <row r="266" spans="1:33" ht="60" x14ac:dyDescent="0.25">
      <c r="A266" s="123">
        <v>53239</v>
      </c>
      <c r="B266" s="117"/>
      <c r="C266" s="117"/>
      <c r="D266" s="117"/>
      <c r="E266" s="117"/>
      <c r="F266" s="117"/>
      <c r="G266" s="117"/>
      <c r="H266" s="7" t="s">
        <v>102</v>
      </c>
      <c r="I266" s="118" t="s">
        <v>989</v>
      </c>
      <c r="J266" s="118"/>
      <c r="K266" s="118"/>
      <c r="L266" s="118"/>
      <c r="M266" s="118"/>
      <c r="N266" s="118"/>
      <c r="O266" s="118"/>
      <c r="P266" s="119">
        <v>120000</v>
      </c>
      <c r="Q266" s="120"/>
      <c r="R266" s="117">
        <v>1</v>
      </c>
      <c r="S266" s="117"/>
      <c r="T266" s="117"/>
      <c r="U266" s="117"/>
      <c r="V266" s="117"/>
      <c r="W266" s="117"/>
      <c r="X266" s="117"/>
      <c r="Y266" s="117"/>
      <c r="Z266" s="117"/>
      <c r="AA266" s="117"/>
      <c r="AB266" s="122"/>
      <c r="AC266" s="122"/>
      <c r="AD266" s="122"/>
      <c r="AE266" s="122"/>
      <c r="AF266" s="122"/>
      <c r="AG266" s="122"/>
    </row>
    <row r="267" spans="1:33" ht="30" x14ac:dyDescent="0.25">
      <c r="A267" s="1">
        <v>53243</v>
      </c>
      <c r="B267" s="2">
        <v>41309</v>
      </c>
      <c r="C267" s="2"/>
      <c r="D267" s="3" t="str">
        <f>IF(C267&gt;0,C267-A265,"")</f>
        <v/>
      </c>
      <c r="E267" s="4" t="s">
        <v>34</v>
      </c>
      <c r="F267" s="5"/>
      <c r="G267" s="6"/>
      <c r="H267" s="7" t="s">
        <v>102</v>
      </c>
      <c r="I267" s="7" t="s">
        <v>72</v>
      </c>
      <c r="J267" s="13"/>
      <c r="K267" s="13"/>
      <c r="L267" s="13"/>
      <c r="M267" s="13"/>
      <c r="N267" s="13"/>
      <c r="O267" s="13"/>
      <c r="P267" s="9"/>
      <c r="Q267" s="9"/>
      <c r="R267" s="9">
        <v>541</v>
      </c>
      <c r="S267" s="10" t="s">
        <v>73</v>
      </c>
      <c r="T267" s="11"/>
      <c r="U267" s="12"/>
      <c r="V267" s="10"/>
      <c r="W267" s="10"/>
      <c r="X267" s="10"/>
      <c r="Y267" s="10"/>
      <c r="Z267" s="10"/>
      <c r="AA267" s="10"/>
    </row>
    <row r="268" spans="1:33" ht="45" x14ac:dyDescent="0.25">
      <c r="A268" s="1" t="s">
        <v>351</v>
      </c>
      <c r="B268" s="2">
        <v>41460</v>
      </c>
      <c r="C268" s="2"/>
      <c r="D268" s="3" t="str">
        <f>IF(C268&gt;0,C268-A266,"")</f>
        <v/>
      </c>
      <c r="E268" s="17" t="s">
        <v>352</v>
      </c>
      <c r="F268" s="6" t="s">
        <v>337</v>
      </c>
      <c r="G268" s="6" t="s">
        <v>353</v>
      </c>
      <c r="H268" s="7" t="s">
        <v>102</v>
      </c>
      <c r="I268" s="7" t="s">
        <v>354</v>
      </c>
      <c r="J268" s="8"/>
      <c r="K268" s="8"/>
      <c r="L268" s="8"/>
      <c r="M268" s="8"/>
      <c r="N268" s="8"/>
      <c r="O268" s="8"/>
      <c r="P268" s="28">
        <v>770000</v>
      </c>
      <c r="Q268" s="28">
        <f>P268/1.196</f>
        <v>643812.70903010038</v>
      </c>
      <c r="R268" s="28">
        <v>700000</v>
      </c>
      <c r="S268" s="10" t="s">
        <v>355</v>
      </c>
      <c r="T268" s="11" t="s">
        <v>356</v>
      </c>
      <c r="U268" s="12">
        <v>10000</v>
      </c>
      <c r="V268" s="10"/>
      <c r="W268" s="10" t="s">
        <v>356</v>
      </c>
      <c r="X268" s="10"/>
      <c r="Y268" s="10"/>
      <c r="Z268" s="10"/>
      <c r="AA268" s="10"/>
    </row>
    <row r="269" spans="1:33" ht="30" x14ac:dyDescent="0.25">
      <c r="A269" s="30">
        <v>53243</v>
      </c>
      <c r="B269" s="31">
        <v>41479</v>
      </c>
      <c r="C269" s="31"/>
      <c r="D269" s="3" t="str">
        <f>IF(C269&gt;0,C269-A267,"")</f>
        <v/>
      </c>
      <c r="E269" s="32"/>
      <c r="F269" s="33"/>
      <c r="G269" s="34">
        <v>3995</v>
      </c>
      <c r="H269" s="7" t="s">
        <v>102</v>
      </c>
      <c r="I269" s="35" t="s">
        <v>422</v>
      </c>
      <c r="J269" s="13"/>
      <c r="K269" s="13"/>
      <c r="L269" s="13"/>
      <c r="M269" s="13"/>
      <c r="N269" s="13"/>
      <c r="O269" s="13"/>
      <c r="P269" s="9"/>
      <c r="Q269" s="9"/>
      <c r="R269" s="9"/>
      <c r="S269" s="10"/>
      <c r="T269" s="11"/>
      <c r="U269" s="12"/>
      <c r="V269" s="10"/>
      <c r="W269" s="10"/>
      <c r="X269" s="10"/>
      <c r="Y269" s="10"/>
      <c r="Z269" s="10"/>
      <c r="AA269" s="10"/>
    </row>
    <row r="270" spans="1:33" ht="90" x14ac:dyDescent="0.25">
      <c r="A270" s="123">
        <v>53243</v>
      </c>
      <c r="B270" s="117"/>
      <c r="C270" s="117"/>
      <c r="D270" s="117"/>
      <c r="E270" s="117"/>
      <c r="F270" s="117"/>
      <c r="G270" s="117"/>
      <c r="H270" s="7" t="s">
        <v>102</v>
      </c>
      <c r="I270" s="118" t="s">
        <v>982</v>
      </c>
      <c r="J270" s="118"/>
      <c r="K270" s="118"/>
      <c r="L270" s="118"/>
      <c r="M270" s="118"/>
      <c r="N270" s="118"/>
      <c r="O270" s="118"/>
      <c r="P270" s="119">
        <v>770000</v>
      </c>
      <c r="Q270" s="120"/>
      <c r="R270" s="117">
        <v>1</v>
      </c>
      <c r="S270" s="117"/>
      <c r="T270" s="117"/>
      <c r="U270" s="117"/>
      <c r="V270" s="117"/>
      <c r="W270" s="117"/>
      <c r="X270" s="117"/>
      <c r="Y270" s="117"/>
      <c r="Z270" s="117"/>
      <c r="AA270" s="117"/>
      <c r="AB270" s="122"/>
      <c r="AC270" s="122"/>
      <c r="AD270" s="122"/>
      <c r="AE270" s="122"/>
      <c r="AF270" s="122"/>
      <c r="AG270" s="122"/>
    </row>
    <row r="271" spans="1:33" ht="45" x14ac:dyDescent="0.25">
      <c r="A271" s="123">
        <v>53255</v>
      </c>
      <c r="B271" s="117"/>
      <c r="C271" s="117"/>
      <c r="D271" s="117"/>
      <c r="E271" s="117"/>
      <c r="F271" s="117"/>
      <c r="G271" s="117"/>
      <c r="H271" s="7" t="s">
        <v>102</v>
      </c>
      <c r="I271" s="118" t="s">
        <v>976</v>
      </c>
      <c r="J271" s="118"/>
      <c r="K271" s="118"/>
      <c r="L271" s="118"/>
      <c r="M271" s="118"/>
      <c r="N271" s="118"/>
      <c r="O271" s="118"/>
      <c r="P271" s="119">
        <v>150000</v>
      </c>
      <c r="Q271" s="120"/>
      <c r="R271" s="117"/>
      <c r="S271" s="117"/>
      <c r="T271" s="117"/>
      <c r="U271" s="117"/>
      <c r="V271" s="117"/>
      <c r="W271" s="117"/>
      <c r="X271" s="117"/>
      <c r="Y271" s="117"/>
      <c r="Z271" s="117"/>
      <c r="AA271" s="117"/>
      <c r="AB271" s="122"/>
      <c r="AC271" s="122"/>
      <c r="AD271" s="122"/>
      <c r="AE271" s="122"/>
      <c r="AF271" s="122"/>
      <c r="AG271" s="122"/>
    </row>
    <row r="272" spans="1:33" ht="45" x14ac:dyDescent="0.25">
      <c r="A272" s="1">
        <v>53259</v>
      </c>
      <c r="B272" s="2">
        <v>41309</v>
      </c>
      <c r="C272" s="2"/>
      <c r="D272" s="3" t="str">
        <f>IF(C272&gt;0,C272-A270,"")</f>
        <v/>
      </c>
      <c r="E272" s="4" t="s">
        <v>34</v>
      </c>
      <c r="F272" s="5"/>
      <c r="G272" s="6"/>
      <c r="H272" s="7" t="s">
        <v>102</v>
      </c>
      <c r="I272" s="7" t="s">
        <v>74</v>
      </c>
      <c r="J272" s="13"/>
      <c r="K272" s="13"/>
      <c r="L272" s="13"/>
      <c r="M272" s="13"/>
      <c r="N272" s="13"/>
      <c r="O272" s="13"/>
      <c r="P272" s="9"/>
      <c r="Q272" s="9"/>
      <c r="R272" s="9">
        <v>1472</v>
      </c>
      <c r="S272" s="10" t="s">
        <v>75</v>
      </c>
      <c r="T272" s="11"/>
      <c r="U272" s="12"/>
      <c r="V272" s="10"/>
      <c r="W272" s="10"/>
      <c r="X272" s="10"/>
      <c r="Y272" s="10"/>
      <c r="Z272" s="10"/>
      <c r="AA272" s="10"/>
    </row>
    <row r="273" spans="1:33" ht="30" x14ac:dyDescent="0.25">
      <c r="A273" s="1">
        <v>53259</v>
      </c>
      <c r="B273" s="2">
        <v>41473</v>
      </c>
      <c r="C273" s="2"/>
      <c r="D273" s="3" t="str">
        <f>IF(C273&gt;0,C273-A271,"")</f>
        <v/>
      </c>
      <c r="E273" s="4" t="s">
        <v>34</v>
      </c>
      <c r="F273" s="5"/>
      <c r="G273" s="6"/>
      <c r="H273" s="7" t="s">
        <v>102</v>
      </c>
      <c r="I273" s="7" t="s">
        <v>409</v>
      </c>
      <c r="J273" s="13"/>
      <c r="K273" s="13"/>
      <c r="L273" s="13"/>
      <c r="M273" s="13"/>
      <c r="N273" s="13"/>
      <c r="O273" s="13"/>
      <c r="P273" s="9"/>
      <c r="Q273" s="9"/>
      <c r="R273" s="9">
        <v>882.05</v>
      </c>
      <c r="S273" s="10" t="s">
        <v>410</v>
      </c>
      <c r="T273" s="11"/>
      <c r="U273" s="12"/>
      <c r="V273" s="10"/>
      <c r="W273" s="10"/>
      <c r="X273" s="10"/>
      <c r="Y273" s="10"/>
      <c r="Z273" s="10"/>
      <c r="AA273" s="10"/>
    </row>
    <row r="274" spans="1:33" ht="75" x14ac:dyDescent="0.25">
      <c r="A274" s="123">
        <v>53259</v>
      </c>
      <c r="B274" s="117"/>
      <c r="C274" s="117"/>
      <c r="D274" s="117"/>
      <c r="E274" s="117"/>
      <c r="F274" s="117"/>
      <c r="G274" s="117"/>
      <c r="H274" s="7" t="s">
        <v>102</v>
      </c>
      <c r="I274" s="118" t="s">
        <v>979</v>
      </c>
      <c r="J274" s="118"/>
      <c r="K274" s="118"/>
      <c r="L274" s="118"/>
      <c r="M274" s="118"/>
      <c r="N274" s="118"/>
      <c r="O274" s="118"/>
      <c r="P274" s="119">
        <v>150000</v>
      </c>
      <c r="Q274" s="120"/>
      <c r="R274" s="117">
        <v>1</v>
      </c>
      <c r="S274" s="117"/>
      <c r="T274" s="117"/>
      <c r="U274" s="117"/>
      <c r="V274" s="117"/>
      <c r="W274" s="117"/>
      <c r="X274" s="117"/>
      <c r="Y274" s="117"/>
      <c r="Z274" s="117"/>
      <c r="AA274" s="117"/>
      <c r="AB274" s="122"/>
      <c r="AC274" s="122"/>
      <c r="AD274" s="122"/>
      <c r="AE274" s="122"/>
      <c r="AF274" s="122"/>
      <c r="AG274" s="122"/>
    </row>
    <row r="275" spans="1:33" ht="45" x14ac:dyDescent="0.25">
      <c r="A275" s="1">
        <v>53278</v>
      </c>
      <c r="B275" s="1"/>
      <c r="C275" s="1"/>
      <c r="D275" s="3" t="str">
        <f>IF(C275&gt;0,C275-A273,"")</f>
        <v/>
      </c>
      <c r="E275" s="4" t="s">
        <v>679</v>
      </c>
      <c r="F275" s="58"/>
      <c r="G275" s="10"/>
      <c r="H275" s="7" t="s">
        <v>102</v>
      </c>
      <c r="I275" s="7" t="s">
        <v>684</v>
      </c>
      <c r="J275" s="13"/>
      <c r="K275" s="13"/>
      <c r="L275" s="13"/>
      <c r="M275" s="13"/>
      <c r="N275" s="13"/>
      <c r="O275" s="13"/>
      <c r="P275" s="30"/>
      <c r="Q275" s="30"/>
      <c r="R275" s="61">
        <v>131249.57999999999</v>
      </c>
      <c r="S275" s="46"/>
      <c r="T275" s="20"/>
      <c r="U275" s="21"/>
      <c r="V275" s="19"/>
      <c r="W275" s="19"/>
      <c r="X275" s="19"/>
      <c r="Y275" s="19"/>
      <c r="Z275" s="19"/>
      <c r="AA275" s="19"/>
    </row>
    <row r="276" spans="1:33" ht="45" x14ac:dyDescent="0.25">
      <c r="A276" s="1">
        <v>53278</v>
      </c>
      <c r="B276" s="1"/>
      <c r="C276" s="1"/>
      <c r="D276" s="3" t="str">
        <f>IF(C276&gt;0,C276-A274,"")</f>
        <v/>
      </c>
      <c r="E276" s="4" t="s">
        <v>673</v>
      </c>
      <c r="F276" s="58"/>
      <c r="G276" s="10"/>
      <c r="H276" s="7" t="s">
        <v>102</v>
      </c>
      <c r="I276" s="7" t="s">
        <v>685</v>
      </c>
      <c r="J276" s="13"/>
      <c r="K276" s="13"/>
      <c r="L276" s="13"/>
      <c r="M276" s="13"/>
      <c r="N276" s="13"/>
      <c r="O276" s="13"/>
      <c r="P276" s="30"/>
      <c r="Q276" s="30"/>
      <c r="R276" s="61">
        <v>75023.47</v>
      </c>
      <c r="S276" s="46"/>
      <c r="T276" s="20"/>
      <c r="U276" s="21"/>
      <c r="V276" s="19"/>
      <c r="W276" s="19"/>
      <c r="X276" s="19"/>
      <c r="Y276" s="19"/>
      <c r="Z276" s="19"/>
      <c r="AA276" s="19"/>
    </row>
    <row r="277" spans="1:33" ht="60" x14ac:dyDescent="0.25">
      <c r="A277" s="1">
        <v>53278</v>
      </c>
      <c r="B277" s="1"/>
      <c r="C277" s="1"/>
      <c r="D277" s="3" t="str">
        <f>IF(C277&gt;0,C277-A275,"")</f>
        <v/>
      </c>
      <c r="E277" s="4" t="s">
        <v>673</v>
      </c>
      <c r="F277" s="58"/>
      <c r="G277" s="10"/>
      <c r="H277" s="7" t="s">
        <v>102</v>
      </c>
      <c r="I277" s="7" t="s">
        <v>686</v>
      </c>
      <c r="J277" s="13"/>
      <c r="K277" s="13"/>
      <c r="L277" s="13"/>
      <c r="M277" s="13"/>
      <c r="N277" s="13"/>
      <c r="O277" s="13"/>
      <c r="P277" s="30"/>
      <c r="Q277" s="30"/>
      <c r="R277" s="61">
        <v>56226.11</v>
      </c>
      <c r="S277" s="46"/>
      <c r="T277" s="20"/>
      <c r="U277" s="21"/>
      <c r="V277" s="19"/>
      <c r="W277" s="19"/>
      <c r="X277" s="19"/>
      <c r="Y277" s="19"/>
      <c r="Z277" s="19"/>
      <c r="AA277" s="19"/>
    </row>
    <row r="278" spans="1:33" ht="30" x14ac:dyDescent="0.25">
      <c r="A278" s="123" t="s">
        <v>1004</v>
      </c>
      <c r="B278" s="117"/>
      <c r="C278" s="117"/>
      <c r="D278" s="117"/>
      <c r="E278" s="117"/>
      <c r="F278" s="117"/>
      <c r="G278" s="117"/>
      <c r="H278" s="7" t="s">
        <v>102</v>
      </c>
      <c r="I278" s="118" t="s">
        <v>1005</v>
      </c>
      <c r="J278" s="118"/>
      <c r="K278" s="118"/>
      <c r="L278" s="118"/>
      <c r="M278" s="118"/>
      <c r="N278" s="118"/>
      <c r="O278" s="118"/>
      <c r="P278" s="119">
        <v>7000</v>
      </c>
      <c r="Q278" s="120"/>
      <c r="R278" s="117">
        <v>1</v>
      </c>
      <c r="S278" s="117"/>
      <c r="T278" s="117"/>
      <c r="U278" s="117"/>
      <c r="V278" s="117"/>
      <c r="W278" s="117"/>
      <c r="X278" s="117"/>
      <c r="Y278" s="117"/>
      <c r="Z278" s="117"/>
      <c r="AA278" s="117"/>
      <c r="AB278" s="122"/>
      <c r="AC278" s="122"/>
      <c r="AD278" s="122"/>
      <c r="AE278" s="122"/>
      <c r="AF278" s="122"/>
      <c r="AG278" s="122"/>
    </row>
    <row r="279" spans="1:33" ht="30" x14ac:dyDescent="0.25">
      <c r="A279" s="123" t="s">
        <v>996</v>
      </c>
      <c r="B279" s="117"/>
      <c r="C279" s="117"/>
      <c r="D279" s="117"/>
      <c r="E279" s="117"/>
      <c r="F279" s="117"/>
      <c r="G279" s="117"/>
      <c r="H279" s="7" t="s">
        <v>102</v>
      </c>
      <c r="I279" s="118" t="s">
        <v>997</v>
      </c>
      <c r="J279" s="118"/>
      <c r="K279" s="118"/>
      <c r="L279" s="118"/>
      <c r="M279" s="118"/>
      <c r="N279" s="118"/>
      <c r="O279" s="118"/>
      <c r="P279" s="119">
        <v>6000</v>
      </c>
      <c r="Q279" s="120"/>
      <c r="R279" s="117">
        <v>1</v>
      </c>
      <c r="S279" s="117"/>
      <c r="T279" s="117"/>
      <c r="U279" s="117"/>
      <c r="V279" s="117"/>
      <c r="W279" s="117"/>
      <c r="X279" s="117"/>
      <c r="Y279" s="117"/>
      <c r="Z279" s="117"/>
      <c r="AA279" s="117"/>
      <c r="AB279" s="122"/>
      <c r="AC279" s="122"/>
      <c r="AD279" s="122"/>
      <c r="AE279" s="122"/>
      <c r="AF279" s="122"/>
      <c r="AG279" s="122"/>
    </row>
    <row r="280" spans="1:33" ht="60" x14ac:dyDescent="0.25">
      <c r="A280" s="123" t="s">
        <v>972</v>
      </c>
      <c r="B280" s="117"/>
      <c r="C280" s="117"/>
      <c r="D280" s="117"/>
      <c r="E280" s="117"/>
      <c r="F280" s="117"/>
      <c r="G280" s="117"/>
      <c r="H280" s="7" t="s">
        <v>102</v>
      </c>
      <c r="I280" s="118" t="s">
        <v>973</v>
      </c>
      <c r="J280" s="118"/>
      <c r="K280" s="118"/>
      <c r="L280" s="118"/>
      <c r="M280" s="118"/>
      <c r="N280" s="118"/>
      <c r="O280" s="118"/>
      <c r="P280" s="119">
        <v>20000</v>
      </c>
      <c r="Q280" s="120"/>
      <c r="R280" s="117">
        <v>1</v>
      </c>
      <c r="S280" s="117"/>
      <c r="T280" s="117"/>
      <c r="U280" s="117"/>
      <c r="V280" s="117"/>
      <c r="W280" s="117"/>
      <c r="X280" s="117"/>
      <c r="Y280" s="117"/>
      <c r="Z280" s="117"/>
      <c r="AA280" s="117"/>
      <c r="AB280" s="122"/>
      <c r="AC280" s="122"/>
      <c r="AD280" s="122"/>
      <c r="AE280" s="122"/>
      <c r="AF280" s="122"/>
      <c r="AG280" s="122"/>
    </row>
    <row r="281" spans="1:33" ht="60" x14ac:dyDescent="0.25">
      <c r="A281" s="123" t="s">
        <v>968</v>
      </c>
      <c r="B281" s="117"/>
      <c r="C281" s="117"/>
      <c r="D281" s="117"/>
      <c r="E281" s="117"/>
      <c r="F281" s="117"/>
      <c r="G281" s="117"/>
      <c r="H281" s="7" t="s">
        <v>102</v>
      </c>
      <c r="I281" s="118" t="s">
        <v>969</v>
      </c>
      <c r="J281" s="118"/>
      <c r="K281" s="118"/>
      <c r="L281" s="118"/>
      <c r="M281" s="118"/>
      <c r="N281" s="118"/>
      <c r="O281" s="118"/>
      <c r="P281" s="119">
        <v>15000</v>
      </c>
      <c r="Q281" s="120"/>
      <c r="R281" s="117">
        <v>1</v>
      </c>
      <c r="S281" s="117"/>
      <c r="T281" s="117"/>
      <c r="U281" s="117"/>
      <c r="V281" s="117"/>
      <c r="W281" s="117"/>
      <c r="X281" s="117"/>
      <c r="Y281" s="117"/>
      <c r="Z281" s="117"/>
      <c r="AA281" s="117"/>
      <c r="AB281" s="122"/>
      <c r="AC281" s="122"/>
      <c r="AD281" s="122"/>
      <c r="AE281" s="122"/>
      <c r="AF281" s="122"/>
      <c r="AG281" s="122"/>
    </row>
    <row r="282" spans="1:33" ht="75" x14ac:dyDescent="0.25">
      <c r="A282" s="123" t="s">
        <v>962</v>
      </c>
      <c r="B282" s="117"/>
      <c r="C282" s="117"/>
      <c r="D282" s="117"/>
      <c r="E282" s="117"/>
      <c r="F282" s="117"/>
      <c r="G282" s="117"/>
      <c r="H282" s="7" t="s">
        <v>102</v>
      </c>
      <c r="I282" s="118" t="s">
        <v>963</v>
      </c>
      <c r="J282" s="118"/>
      <c r="K282" s="118"/>
      <c r="L282" s="118"/>
      <c r="M282" s="118"/>
      <c r="N282" s="118"/>
      <c r="O282" s="118"/>
      <c r="P282" s="119">
        <v>60000</v>
      </c>
      <c r="Q282" s="120"/>
      <c r="R282" s="117"/>
      <c r="S282" s="117"/>
      <c r="T282" s="117"/>
      <c r="U282" s="117"/>
      <c r="V282" s="117"/>
      <c r="W282" s="117"/>
      <c r="X282" s="117"/>
      <c r="Y282" s="117"/>
      <c r="Z282" s="117"/>
      <c r="AA282" s="117"/>
      <c r="AB282" s="122"/>
      <c r="AC282" s="122"/>
      <c r="AD282" s="122"/>
      <c r="AE282" s="122"/>
      <c r="AF282" s="122"/>
      <c r="AG282" s="122"/>
    </row>
    <row r="283" spans="1:33" ht="30" x14ac:dyDescent="0.25">
      <c r="A283" s="123" t="s">
        <v>1008</v>
      </c>
      <c r="B283" s="117"/>
      <c r="C283" s="117"/>
      <c r="D283" s="117"/>
      <c r="E283" s="117"/>
      <c r="F283" s="117"/>
      <c r="G283" s="117"/>
      <c r="H283" s="7" t="s">
        <v>102</v>
      </c>
      <c r="I283" s="118" t="s">
        <v>1009</v>
      </c>
      <c r="J283" s="118"/>
      <c r="K283" s="118"/>
      <c r="L283" s="118"/>
      <c r="M283" s="118"/>
      <c r="N283" s="118"/>
      <c r="O283" s="118"/>
      <c r="P283" s="119">
        <v>35000</v>
      </c>
      <c r="Q283" s="120"/>
      <c r="R283" s="117">
        <v>1</v>
      </c>
      <c r="S283" s="117"/>
      <c r="T283" s="117"/>
      <c r="U283" s="117"/>
      <c r="V283" s="117"/>
      <c r="W283" s="117"/>
      <c r="X283" s="117"/>
      <c r="Y283" s="117"/>
      <c r="Z283" s="117"/>
      <c r="AA283" s="117"/>
      <c r="AB283" s="122"/>
      <c r="AC283" s="122"/>
      <c r="AD283" s="122"/>
      <c r="AE283" s="122"/>
      <c r="AF283" s="122"/>
      <c r="AG283" s="122"/>
    </row>
    <row r="284" spans="1:33" ht="60" x14ac:dyDescent="0.25">
      <c r="A284" s="123" t="s">
        <v>1006</v>
      </c>
      <c r="B284" s="117"/>
      <c r="C284" s="117"/>
      <c r="D284" s="117"/>
      <c r="E284" s="117"/>
      <c r="F284" s="117"/>
      <c r="G284" s="117"/>
      <c r="H284" s="7" t="s">
        <v>102</v>
      </c>
      <c r="I284" s="118" t="s">
        <v>1007</v>
      </c>
      <c r="J284" s="118"/>
      <c r="K284" s="118"/>
      <c r="L284" s="118"/>
      <c r="M284" s="118"/>
      <c r="N284" s="118"/>
      <c r="O284" s="118"/>
      <c r="P284" s="119">
        <v>6000</v>
      </c>
      <c r="Q284" s="120"/>
      <c r="R284" s="117">
        <v>1</v>
      </c>
      <c r="S284" s="117"/>
      <c r="T284" s="117"/>
      <c r="U284" s="117"/>
      <c r="V284" s="117"/>
      <c r="W284" s="117"/>
      <c r="X284" s="117"/>
      <c r="Y284" s="117"/>
      <c r="Z284" s="117"/>
      <c r="AA284" s="117"/>
      <c r="AB284" s="122"/>
      <c r="AC284" s="122"/>
      <c r="AD284" s="122"/>
      <c r="AE284" s="122"/>
      <c r="AF284" s="122"/>
      <c r="AG284" s="122"/>
    </row>
    <row r="285" spans="1:33" ht="75" x14ac:dyDescent="0.25">
      <c r="A285" s="123" t="s">
        <v>1002</v>
      </c>
      <c r="B285" s="117"/>
      <c r="C285" s="117"/>
      <c r="D285" s="117"/>
      <c r="E285" s="117"/>
      <c r="F285" s="117"/>
      <c r="G285" s="117"/>
      <c r="H285" s="7" t="s">
        <v>102</v>
      </c>
      <c r="I285" s="118" t="s">
        <v>1003</v>
      </c>
      <c r="J285" s="118"/>
      <c r="K285" s="118"/>
      <c r="L285" s="118"/>
      <c r="M285" s="118"/>
      <c r="N285" s="118"/>
      <c r="O285" s="118"/>
      <c r="P285" s="119">
        <v>15000</v>
      </c>
      <c r="Q285" s="120"/>
      <c r="R285" s="117">
        <v>1</v>
      </c>
      <c r="S285" s="117"/>
      <c r="T285" s="117"/>
      <c r="U285" s="117"/>
      <c r="V285" s="117"/>
      <c r="W285" s="117"/>
      <c r="X285" s="117"/>
      <c r="Y285" s="117"/>
      <c r="Z285" s="117"/>
      <c r="AA285" s="117"/>
      <c r="AB285" s="122"/>
      <c r="AC285" s="122"/>
      <c r="AD285" s="122"/>
      <c r="AE285" s="122"/>
      <c r="AF285" s="122"/>
      <c r="AG285" s="122"/>
    </row>
    <row r="286" spans="1:33" ht="60" x14ac:dyDescent="0.25">
      <c r="A286" s="123" t="s">
        <v>992</v>
      </c>
      <c r="B286" s="117"/>
      <c r="C286" s="117"/>
      <c r="D286" s="117"/>
      <c r="E286" s="117"/>
      <c r="F286" s="117"/>
      <c r="G286" s="117"/>
      <c r="H286" s="7" t="s">
        <v>102</v>
      </c>
      <c r="I286" s="118" t="s">
        <v>993</v>
      </c>
      <c r="J286" s="118"/>
      <c r="K286" s="118"/>
      <c r="L286" s="118"/>
      <c r="M286" s="118"/>
      <c r="N286" s="118"/>
      <c r="O286" s="118"/>
      <c r="P286" s="119">
        <v>20000</v>
      </c>
      <c r="Q286" s="120"/>
      <c r="R286" s="117">
        <v>1</v>
      </c>
      <c r="S286" s="117"/>
      <c r="T286" s="117"/>
      <c r="U286" s="117"/>
      <c r="V286" s="117"/>
      <c r="W286" s="117"/>
      <c r="X286" s="117"/>
      <c r="Y286" s="117"/>
      <c r="Z286" s="117"/>
      <c r="AA286" s="117"/>
      <c r="AB286" s="122"/>
      <c r="AC286" s="122"/>
      <c r="AD286" s="122"/>
      <c r="AE286" s="122"/>
      <c r="AF286" s="122"/>
      <c r="AG286" s="122"/>
    </row>
    <row r="287" spans="1:33" ht="30" x14ac:dyDescent="0.25">
      <c r="A287" s="123" t="s">
        <v>998</v>
      </c>
      <c r="B287" s="117"/>
      <c r="C287" s="117"/>
      <c r="D287" s="117"/>
      <c r="E287" s="117"/>
      <c r="F287" s="117"/>
      <c r="G287" s="117"/>
      <c r="H287" s="7" t="s">
        <v>102</v>
      </c>
      <c r="I287" s="118" t="s">
        <v>999</v>
      </c>
      <c r="J287" s="118"/>
      <c r="K287" s="118"/>
      <c r="L287" s="118"/>
      <c r="M287" s="118"/>
      <c r="N287" s="118"/>
      <c r="O287" s="118"/>
      <c r="P287" s="119">
        <v>12000</v>
      </c>
      <c r="Q287" s="120"/>
      <c r="R287" s="117">
        <v>1</v>
      </c>
      <c r="S287" s="117"/>
      <c r="T287" s="117"/>
      <c r="U287" s="117"/>
      <c r="V287" s="117"/>
      <c r="W287" s="117"/>
      <c r="X287" s="117"/>
      <c r="Y287" s="117"/>
      <c r="Z287" s="117"/>
      <c r="AA287" s="117"/>
      <c r="AB287" s="122"/>
      <c r="AC287" s="122"/>
      <c r="AD287" s="122"/>
      <c r="AE287" s="122"/>
      <c r="AF287" s="122"/>
      <c r="AG287" s="122"/>
    </row>
    <row r="288" spans="1:33" ht="45" x14ac:dyDescent="0.25">
      <c r="A288" s="123" t="s">
        <v>994</v>
      </c>
      <c r="B288" s="117"/>
      <c r="C288" s="117"/>
      <c r="D288" s="117"/>
      <c r="E288" s="117"/>
      <c r="F288" s="117"/>
      <c r="G288" s="117"/>
      <c r="H288" s="7" t="s">
        <v>102</v>
      </c>
      <c r="I288" s="118" t="s">
        <v>995</v>
      </c>
      <c r="J288" s="118"/>
      <c r="K288" s="118"/>
      <c r="L288" s="118"/>
      <c r="M288" s="118"/>
      <c r="N288" s="118"/>
      <c r="O288" s="118"/>
      <c r="P288" s="119">
        <v>7000</v>
      </c>
      <c r="Q288" s="120"/>
      <c r="R288" s="117">
        <v>1</v>
      </c>
      <c r="S288" s="117"/>
      <c r="T288" s="117"/>
      <c r="U288" s="117"/>
      <c r="V288" s="117"/>
      <c r="W288" s="117"/>
      <c r="X288" s="117"/>
      <c r="Y288" s="117"/>
      <c r="Z288" s="117"/>
      <c r="AA288" s="117"/>
      <c r="AB288" s="122"/>
      <c r="AC288" s="122"/>
      <c r="AD288" s="122"/>
      <c r="AE288" s="122"/>
      <c r="AF288" s="122"/>
      <c r="AG288" s="122"/>
    </row>
    <row r="289" spans="1:33" ht="45" x14ac:dyDescent="0.25">
      <c r="A289" s="123" t="s">
        <v>1000</v>
      </c>
      <c r="B289" s="117"/>
      <c r="C289" s="117"/>
      <c r="D289" s="117"/>
      <c r="E289" s="117"/>
      <c r="F289" s="117"/>
      <c r="G289" s="117"/>
      <c r="H289" s="7" t="s">
        <v>102</v>
      </c>
      <c r="I289" s="118" t="s">
        <v>1001</v>
      </c>
      <c r="J289" s="118"/>
      <c r="K289" s="118"/>
      <c r="L289" s="118"/>
      <c r="M289" s="118"/>
      <c r="N289" s="118"/>
      <c r="O289" s="118"/>
      <c r="P289" s="119">
        <v>200000</v>
      </c>
      <c r="Q289" s="120"/>
      <c r="R289" s="117">
        <v>1</v>
      </c>
      <c r="S289" s="117"/>
      <c r="T289" s="117"/>
      <c r="U289" s="117"/>
      <c r="V289" s="117"/>
      <c r="W289" s="117"/>
      <c r="X289" s="117"/>
      <c r="Y289" s="117"/>
      <c r="Z289" s="117"/>
      <c r="AA289" s="117"/>
      <c r="AB289" s="122"/>
      <c r="AC289" s="122"/>
      <c r="AD289" s="122"/>
      <c r="AE289" s="122"/>
      <c r="AF289" s="122"/>
      <c r="AG289" s="122"/>
    </row>
    <row r="290" spans="1:33" ht="45" x14ac:dyDescent="0.25">
      <c r="A290" s="123" t="s">
        <v>983</v>
      </c>
      <c r="B290" s="117"/>
      <c r="C290" s="117"/>
      <c r="D290" s="117"/>
      <c r="E290" s="117"/>
      <c r="F290" s="117"/>
      <c r="G290" s="117"/>
      <c r="H290" s="7" t="s">
        <v>102</v>
      </c>
      <c r="I290" s="118" t="s">
        <v>984</v>
      </c>
      <c r="J290" s="118"/>
      <c r="K290" s="118"/>
      <c r="L290" s="118"/>
      <c r="M290" s="118"/>
      <c r="N290" s="118"/>
      <c r="O290" s="118"/>
      <c r="P290" s="119">
        <v>90000</v>
      </c>
      <c r="Q290" s="120"/>
      <c r="R290" s="117">
        <v>1</v>
      </c>
      <c r="S290" s="117"/>
      <c r="T290" s="117"/>
      <c r="U290" s="117"/>
      <c r="V290" s="117"/>
      <c r="W290" s="117"/>
      <c r="X290" s="117"/>
      <c r="Y290" s="117"/>
      <c r="Z290" s="117"/>
      <c r="AA290" s="117"/>
      <c r="AB290" s="122"/>
      <c r="AC290" s="122"/>
      <c r="AD290" s="122"/>
      <c r="AE290" s="122"/>
      <c r="AF290" s="122"/>
      <c r="AG290" s="122"/>
    </row>
    <row r="291" spans="1:33" ht="45" x14ac:dyDescent="0.25">
      <c r="A291" s="123" t="s">
        <v>990</v>
      </c>
      <c r="B291" s="117"/>
      <c r="C291" s="117"/>
      <c r="D291" s="117"/>
      <c r="E291" s="117"/>
      <c r="F291" s="117"/>
      <c r="G291" s="117"/>
      <c r="H291" s="7" t="s">
        <v>102</v>
      </c>
      <c r="I291" s="118" t="s">
        <v>991</v>
      </c>
      <c r="J291" s="118"/>
      <c r="K291" s="118"/>
      <c r="L291" s="118"/>
      <c r="M291" s="118"/>
      <c r="N291" s="118"/>
      <c r="O291" s="118"/>
      <c r="P291" s="119">
        <v>25000</v>
      </c>
      <c r="Q291" s="120"/>
      <c r="R291" s="117">
        <v>1</v>
      </c>
      <c r="S291" s="117"/>
      <c r="T291" s="117"/>
      <c r="U291" s="117"/>
      <c r="V291" s="117"/>
      <c r="W291" s="117"/>
      <c r="X291" s="117"/>
      <c r="Y291" s="117"/>
      <c r="Z291" s="117"/>
      <c r="AA291" s="117"/>
      <c r="AB291" s="122"/>
      <c r="AC291" s="122"/>
      <c r="AD291" s="122"/>
      <c r="AE291" s="122"/>
      <c r="AF291" s="122"/>
      <c r="AG291" s="122"/>
    </row>
    <row r="292" spans="1:33" ht="45" x14ac:dyDescent="0.25">
      <c r="A292" s="123" t="s">
        <v>987</v>
      </c>
      <c r="B292" s="117"/>
      <c r="C292" s="117"/>
      <c r="D292" s="117"/>
      <c r="E292" s="117"/>
      <c r="F292" s="117"/>
      <c r="G292" s="117"/>
      <c r="H292" s="7" t="s">
        <v>102</v>
      </c>
      <c r="I292" s="118" t="s">
        <v>988</v>
      </c>
      <c r="J292" s="118"/>
      <c r="K292" s="118"/>
      <c r="L292" s="118"/>
      <c r="M292" s="118"/>
      <c r="N292" s="118"/>
      <c r="O292" s="118"/>
      <c r="P292" s="119">
        <v>15000</v>
      </c>
      <c r="Q292" s="120"/>
      <c r="R292" s="117">
        <v>1</v>
      </c>
      <c r="S292" s="117"/>
      <c r="T292" s="117"/>
      <c r="U292" s="117"/>
      <c r="V292" s="117"/>
      <c r="W292" s="117"/>
      <c r="X292" s="117"/>
      <c r="Y292" s="117"/>
      <c r="Z292" s="117"/>
      <c r="AA292" s="117"/>
      <c r="AB292" s="122"/>
      <c r="AC292" s="122"/>
      <c r="AD292" s="122"/>
      <c r="AE292" s="122"/>
      <c r="AF292" s="122"/>
      <c r="AG292" s="122"/>
    </row>
    <row r="293" spans="1:33" ht="30" x14ac:dyDescent="0.25">
      <c r="A293" s="123" t="s">
        <v>985</v>
      </c>
      <c r="B293" s="117"/>
      <c r="C293" s="117"/>
      <c r="D293" s="117"/>
      <c r="E293" s="117"/>
      <c r="F293" s="117"/>
      <c r="G293" s="117"/>
      <c r="H293" s="7" t="s">
        <v>102</v>
      </c>
      <c r="I293" s="118" t="s">
        <v>986</v>
      </c>
      <c r="J293" s="118"/>
      <c r="K293" s="118"/>
      <c r="L293" s="118"/>
      <c r="M293" s="118"/>
      <c r="N293" s="118"/>
      <c r="O293" s="118"/>
      <c r="P293" s="119">
        <v>40000</v>
      </c>
      <c r="Q293" s="120"/>
      <c r="R293" s="117">
        <v>1</v>
      </c>
      <c r="S293" s="117"/>
      <c r="T293" s="117"/>
      <c r="U293" s="117"/>
      <c r="V293" s="117"/>
      <c r="W293" s="117"/>
      <c r="X293" s="117"/>
      <c r="Y293" s="117"/>
      <c r="Z293" s="117"/>
      <c r="AA293" s="117"/>
      <c r="AB293" s="122"/>
      <c r="AC293" s="122"/>
      <c r="AD293" s="122"/>
      <c r="AE293" s="122"/>
      <c r="AF293" s="122"/>
      <c r="AG293" s="122"/>
    </row>
    <row r="294" spans="1:33" ht="45" x14ac:dyDescent="0.25">
      <c r="A294" s="123" t="s">
        <v>980</v>
      </c>
      <c r="B294" s="117"/>
      <c r="C294" s="117"/>
      <c r="D294" s="117"/>
      <c r="E294" s="117"/>
      <c r="F294" s="117"/>
      <c r="G294" s="117"/>
      <c r="H294" s="7" t="s">
        <v>102</v>
      </c>
      <c r="I294" s="118" t="s">
        <v>981</v>
      </c>
      <c r="J294" s="118"/>
      <c r="K294" s="118"/>
      <c r="L294" s="118"/>
      <c r="M294" s="118"/>
      <c r="N294" s="118"/>
      <c r="O294" s="118"/>
      <c r="P294" s="119">
        <v>30000</v>
      </c>
      <c r="Q294" s="120"/>
      <c r="R294" s="117">
        <v>1</v>
      </c>
      <c r="S294" s="117"/>
      <c r="T294" s="117"/>
      <c r="U294" s="117"/>
      <c r="V294" s="117"/>
      <c r="W294" s="117"/>
      <c r="X294" s="117"/>
      <c r="Y294" s="117"/>
      <c r="Z294" s="117"/>
      <c r="AA294" s="117"/>
      <c r="AB294" s="122"/>
      <c r="AC294" s="122"/>
      <c r="AD294" s="122"/>
      <c r="AE294" s="122"/>
      <c r="AF294" s="122"/>
      <c r="AG294" s="122"/>
    </row>
    <row r="295" spans="1:33" ht="75" x14ac:dyDescent="0.25">
      <c r="A295" s="123" t="s">
        <v>964</v>
      </c>
      <c r="B295" s="117"/>
      <c r="C295" s="117"/>
      <c r="D295" s="117"/>
      <c r="E295" s="117"/>
      <c r="F295" s="117"/>
      <c r="G295" s="117"/>
      <c r="H295" s="7" t="s">
        <v>102</v>
      </c>
      <c r="I295" s="118" t="s">
        <v>965</v>
      </c>
      <c r="J295" s="118"/>
      <c r="K295" s="118"/>
      <c r="L295" s="118"/>
      <c r="M295" s="118"/>
      <c r="N295" s="118"/>
      <c r="O295" s="118"/>
      <c r="P295" s="119">
        <v>10000</v>
      </c>
      <c r="Q295" s="120"/>
      <c r="R295" s="117"/>
      <c r="S295" s="117"/>
      <c r="T295" s="117"/>
      <c r="U295" s="117"/>
      <c r="V295" s="117"/>
      <c r="W295" s="117"/>
      <c r="X295" s="117"/>
      <c r="Y295" s="117"/>
      <c r="Z295" s="117"/>
      <c r="AA295" s="117"/>
      <c r="AB295" s="122"/>
      <c r="AC295" s="122"/>
      <c r="AD295" s="122"/>
      <c r="AE295" s="122"/>
      <c r="AF295" s="122"/>
      <c r="AG295" s="122"/>
    </row>
    <row r="296" spans="1:33" ht="45" x14ac:dyDescent="0.25">
      <c r="A296" s="1" t="s">
        <v>687</v>
      </c>
      <c r="B296" s="2"/>
      <c r="C296" s="2"/>
      <c r="D296" s="3" t="str">
        <f>IF(C296&gt;0,C296-A294,"")</f>
        <v/>
      </c>
      <c r="E296" s="17" t="s">
        <v>627</v>
      </c>
      <c r="F296" s="6"/>
      <c r="G296" s="6"/>
      <c r="H296" s="7" t="s">
        <v>102</v>
      </c>
      <c r="I296" s="7" t="s">
        <v>688</v>
      </c>
      <c r="J296" s="8"/>
      <c r="K296" s="8"/>
      <c r="L296" s="8"/>
      <c r="M296" s="8"/>
      <c r="N296" s="8"/>
      <c r="O296" s="8"/>
      <c r="P296" s="9"/>
      <c r="Q296" s="9"/>
      <c r="R296" s="9"/>
      <c r="S296" s="10"/>
      <c r="T296" s="11"/>
      <c r="U296" s="12"/>
      <c r="V296" s="14"/>
      <c r="W296" s="10"/>
      <c r="X296" s="10"/>
      <c r="Y296" s="10"/>
      <c r="Z296" s="10"/>
      <c r="AA296" s="10"/>
    </row>
    <row r="297" spans="1:33" ht="45" x14ac:dyDescent="0.25">
      <c r="A297" s="123" t="s">
        <v>966</v>
      </c>
      <c r="B297" s="117"/>
      <c r="C297" s="117"/>
      <c r="D297" s="117"/>
      <c r="E297" s="117"/>
      <c r="F297" s="117"/>
      <c r="G297" s="117"/>
      <c r="H297" s="7" t="s">
        <v>102</v>
      </c>
      <c r="I297" s="118" t="s">
        <v>967</v>
      </c>
      <c r="J297" s="118"/>
      <c r="K297" s="118"/>
      <c r="L297" s="118"/>
      <c r="M297" s="118"/>
      <c r="N297" s="118"/>
      <c r="O297" s="118"/>
      <c r="P297" s="119">
        <v>8000</v>
      </c>
      <c r="Q297" s="120"/>
      <c r="R297" s="117">
        <v>1</v>
      </c>
      <c r="S297" s="117"/>
      <c r="T297" s="117"/>
      <c r="U297" s="117"/>
      <c r="V297" s="117"/>
      <c r="W297" s="117"/>
      <c r="X297" s="117"/>
      <c r="Y297" s="117"/>
      <c r="Z297" s="117"/>
      <c r="AA297" s="117"/>
      <c r="AB297" s="122"/>
      <c r="AC297" s="122"/>
      <c r="AD297" s="122"/>
      <c r="AE297" s="122"/>
      <c r="AF297" s="122"/>
      <c r="AG297" s="122"/>
    </row>
    <row r="298" spans="1:33" ht="45" x14ac:dyDescent="0.25">
      <c r="A298" s="123" t="s">
        <v>966</v>
      </c>
      <c r="B298" s="117"/>
      <c r="C298" s="117"/>
      <c r="D298" s="117"/>
      <c r="E298" s="117"/>
      <c r="F298" s="117"/>
      <c r="G298" s="117"/>
      <c r="H298" s="7" t="s">
        <v>102</v>
      </c>
      <c r="I298" s="118" t="s">
        <v>940</v>
      </c>
      <c r="J298" s="118"/>
      <c r="K298" s="118"/>
      <c r="L298" s="118"/>
      <c r="M298" s="118"/>
      <c r="N298" s="118"/>
      <c r="O298" s="118"/>
      <c r="P298" s="119">
        <v>5000</v>
      </c>
      <c r="Q298" s="120"/>
      <c r="R298" s="117"/>
      <c r="S298" s="117"/>
      <c r="T298" s="117"/>
      <c r="U298" s="117"/>
      <c r="V298" s="117"/>
      <c r="W298" s="117"/>
      <c r="X298" s="117"/>
      <c r="Y298" s="117"/>
      <c r="Z298" s="117"/>
      <c r="AA298" s="117"/>
      <c r="AB298" s="122"/>
      <c r="AC298" s="122"/>
      <c r="AD298" s="122"/>
      <c r="AE298" s="122"/>
      <c r="AF298" s="122"/>
      <c r="AG298" s="122"/>
    </row>
    <row r="299" spans="1:33" ht="45" x14ac:dyDescent="0.25">
      <c r="A299" s="123" t="s">
        <v>977</v>
      </c>
      <c r="B299" s="117"/>
      <c r="C299" s="117"/>
      <c r="D299" s="117"/>
      <c r="E299" s="117"/>
      <c r="F299" s="117"/>
      <c r="G299" s="117"/>
      <c r="H299" s="7" t="s">
        <v>102</v>
      </c>
      <c r="I299" s="118" t="s">
        <v>978</v>
      </c>
      <c r="J299" s="118"/>
      <c r="K299" s="118"/>
      <c r="L299" s="118"/>
      <c r="M299" s="118"/>
      <c r="N299" s="118"/>
      <c r="O299" s="118"/>
      <c r="P299" s="119">
        <v>50000</v>
      </c>
      <c r="Q299" s="120"/>
      <c r="R299" s="117">
        <v>1</v>
      </c>
      <c r="S299" s="117"/>
      <c r="T299" s="117"/>
      <c r="U299" s="117"/>
      <c r="V299" s="117"/>
      <c r="W299" s="117"/>
      <c r="X299" s="117"/>
      <c r="Y299" s="117"/>
      <c r="Z299" s="117"/>
      <c r="AA299" s="117"/>
      <c r="AB299" s="122"/>
      <c r="AC299" s="122"/>
      <c r="AD299" s="122"/>
      <c r="AE299" s="122"/>
      <c r="AF299" s="122"/>
      <c r="AG299" s="122"/>
    </row>
    <row r="300" spans="1:33" ht="60" x14ac:dyDescent="0.25">
      <c r="A300" s="123" t="s">
        <v>974</v>
      </c>
      <c r="B300" s="117"/>
      <c r="C300" s="117"/>
      <c r="D300" s="117"/>
      <c r="E300" s="117"/>
      <c r="F300" s="117"/>
      <c r="G300" s="117"/>
      <c r="H300" s="7" t="s">
        <v>102</v>
      </c>
      <c r="I300" s="118" t="s">
        <v>975</v>
      </c>
      <c r="J300" s="118"/>
      <c r="K300" s="118"/>
      <c r="L300" s="118"/>
      <c r="M300" s="118"/>
      <c r="N300" s="118"/>
      <c r="O300" s="118"/>
      <c r="P300" s="119">
        <v>50000</v>
      </c>
      <c r="Q300" s="120"/>
      <c r="R300" s="117">
        <v>1</v>
      </c>
      <c r="S300" s="117"/>
      <c r="T300" s="117"/>
      <c r="U300" s="117"/>
      <c r="V300" s="117"/>
      <c r="W300" s="117"/>
      <c r="X300" s="117"/>
      <c r="Y300" s="117"/>
      <c r="Z300" s="117"/>
      <c r="AA300" s="117"/>
      <c r="AB300" s="122"/>
      <c r="AC300" s="122"/>
      <c r="AD300" s="122"/>
      <c r="AE300" s="122"/>
      <c r="AF300" s="122"/>
      <c r="AG300" s="122"/>
    </row>
    <row r="301" spans="1:33" ht="45" x14ac:dyDescent="0.25">
      <c r="A301" s="1" t="s">
        <v>655</v>
      </c>
      <c r="B301" s="59"/>
      <c r="C301" s="59"/>
      <c r="D301" s="3" t="str">
        <f>IF(C301&gt;0,C301-A299,"")</f>
        <v/>
      </c>
      <c r="E301" s="4"/>
      <c r="F301" s="6"/>
      <c r="G301" s="6"/>
      <c r="H301" s="7" t="s">
        <v>102</v>
      </c>
      <c r="I301" s="7" t="s">
        <v>656</v>
      </c>
      <c r="J301" s="8"/>
      <c r="K301" s="8"/>
      <c r="L301" s="8"/>
      <c r="M301" s="8"/>
      <c r="N301" s="8"/>
      <c r="O301" s="8"/>
      <c r="P301" s="28"/>
      <c r="Q301" s="28">
        <f>P301/1.196</f>
        <v>0</v>
      </c>
      <c r="R301" s="28"/>
      <c r="S301" s="10"/>
      <c r="T301" s="11"/>
      <c r="U301" s="12"/>
      <c r="V301" s="10"/>
      <c r="W301" s="10" t="s">
        <v>356</v>
      </c>
      <c r="X301" s="10" t="s">
        <v>657</v>
      </c>
      <c r="Y301" s="10" t="s">
        <v>341</v>
      </c>
      <c r="Z301" s="10"/>
      <c r="AA301" s="10" t="s">
        <v>468</v>
      </c>
    </row>
    <row r="302" spans="1:33" ht="38.25" x14ac:dyDescent="0.25">
      <c r="A302" s="30" t="s">
        <v>491</v>
      </c>
      <c r="B302" s="31">
        <v>41516</v>
      </c>
      <c r="C302" s="31"/>
      <c r="D302" s="3" t="str">
        <f>IF(C302&gt;0,C302-A300,"")</f>
        <v/>
      </c>
      <c r="E302" s="32"/>
      <c r="F302" s="33"/>
      <c r="G302" s="34">
        <v>4736</v>
      </c>
      <c r="H302" s="7" t="s">
        <v>102</v>
      </c>
      <c r="I302" s="35" t="s">
        <v>492</v>
      </c>
      <c r="J302" s="13"/>
      <c r="K302" s="13"/>
      <c r="L302" s="13"/>
      <c r="M302" s="13"/>
      <c r="N302" s="13"/>
      <c r="O302" s="13"/>
      <c r="P302" s="9"/>
      <c r="Q302" s="9"/>
      <c r="R302" s="9">
        <v>2196</v>
      </c>
      <c r="S302" s="10" t="s">
        <v>493</v>
      </c>
      <c r="T302" s="11"/>
      <c r="U302" s="12"/>
      <c r="V302" s="10"/>
      <c r="W302" s="10"/>
      <c r="X302" s="10"/>
      <c r="Y302" s="10"/>
      <c r="Z302" s="10"/>
      <c r="AA302" s="10"/>
    </row>
    <row r="303" spans="1:33" ht="30" x14ac:dyDescent="0.25">
      <c r="A303" s="1" t="s">
        <v>759</v>
      </c>
      <c r="B303" s="2">
        <v>41591</v>
      </c>
      <c r="C303" s="2"/>
      <c r="D303" s="3" t="str">
        <f>IF(C303&gt;0,C303-A301,"")</f>
        <v/>
      </c>
      <c r="F303" s="5" t="s">
        <v>760</v>
      </c>
      <c r="G303" s="6"/>
      <c r="H303" s="7" t="s">
        <v>102</v>
      </c>
      <c r="I303" s="7" t="s">
        <v>761</v>
      </c>
      <c r="J303" s="62"/>
      <c r="K303" s="62"/>
      <c r="L303" s="13"/>
      <c r="M303" s="13"/>
      <c r="N303" s="13"/>
      <c r="O303" s="13"/>
      <c r="P303" s="30"/>
      <c r="Q303" s="30"/>
      <c r="R303" s="30">
        <v>4191.5600000000004</v>
      </c>
      <c r="S303" s="46"/>
      <c r="T303" s="20"/>
      <c r="U303" s="21"/>
      <c r="V303" s="4"/>
      <c r="W303" s="4"/>
      <c r="X303" s="4"/>
      <c r="Y303" s="4"/>
      <c r="Z303" s="4"/>
      <c r="AA303" s="4" t="s">
        <v>654</v>
      </c>
    </row>
    <row r="304" spans="1:33" ht="75" x14ac:dyDescent="0.25">
      <c r="A304" s="123" t="s">
        <v>970</v>
      </c>
      <c r="B304" s="117"/>
      <c r="C304" s="117"/>
      <c r="D304" s="117"/>
      <c r="E304" s="117"/>
      <c r="F304" s="117"/>
      <c r="G304" s="117"/>
      <c r="H304" s="7" t="s">
        <v>102</v>
      </c>
      <c r="I304" s="118" t="s">
        <v>971</v>
      </c>
      <c r="J304" s="118"/>
      <c r="K304" s="118"/>
      <c r="L304" s="118"/>
      <c r="M304" s="118"/>
      <c r="N304" s="118"/>
      <c r="O304" s="118"/>
      <c r="P304" s="119">
        <v>160000</v>
      </c>
      <c r="Q304" s="120"/>
      <c r="R304" s="117"/>
      <c r="S304" s="117"/>
      <c r="T304" s="117"/>
      <c r="U304" s="117"/>
      <c r="V304" s="117"/>
      <c r="W304" s="117"/>
      <c r="X304" s="117"/>
      <c r="Y304" s="117"/>
      <c r="Z304" s="117"/>
      <c r="AA304" s="117"/>
      <c r="AB304" s="122"/>
      <c r="AC304" s="122"/>
      <c r="AD304" s="122"/>
      <c r="AE304" s="122"/>
      <c r="AF304" s="122"/>
      <c r="AG304" s="122"/>
    </row>
    <row r="305" spans="1:33" ht="60" x14ac:dyDescent="0.25">
      <c r="A305" s="1" t="s">
        <v>457</v>
      </c>
      <c r="B305" s="16">
        <v>41505</v>
      </c>
      <c r="C305" s="16"/>
      <c r="D305" s="3" t="str">
        <f>IF(C305&gt;0,C305-A303,"")</f>
        <v/>
      </c>
      <c r="E305" s="4" t="s">
        <v>458</v>
      </c>
      <c r="F305" s="4"/>
      <c r="G305" s="4"/>
      <c r="H305" s="7" t="s">
        <v>102</v>
      </c>
      <c r="I305" s="7" t="s">
        <v>459</v>
      </c>
      <c r="J305" s="13"/>
      <c r="K305" s="13"/>
      <c r="L305" s="13"/>
      <c r="M305" s="13"/>
      <c r="N305" s="13"/>
      <c r="O305" s="13"/>
      <c r="P305" s="18"/>
      <c r="Q305" s="18"/>
      <c r="R305" s="18"/>
      <c r="S305" s="19"/>
      <c r="T305" s="20"/>
      <c r="U305" s="21"/>
      <c r="V305" s="19"/>
      <c r="W305" s="19"/>
      <c r="X305" s="19"/>
      <c r="Y305" s="19"/>
      <c r="Z305" s="19"/>
      <c r="AA305" s="19"/>
    </row>
    <row r="306" spans="1:33" ht="60" x14ac:dyDescent="0.25">
      <c r="A306" s="1" t="s">
        <v>457</v>
      </c>
      <c r="B306" s="59"/>
      <c r="C306" s="59"/>
      <c r="D306" s="3" t="str">
        <f>IF(C306&gt;0,C306-A304,"")</f>
        <v/>
      </c>
      <c r="E306" s="4"/>
      <c r="F306" s="6" t="s">
        <v>329</v>
      </c>
      <c r="G306" s="6"/>
      <c r="H306" s="7" t="s">
        <v>102</v>
      </c>
      <c r="I306" s="7" t="s">
        <v>650</v>
      </c>
      <c r="J306" s="8"/>
      <c r="K306" s="8"/>
      <c r="L306" s="8"/>
      <c r="M306" s="8"/>
      <c r="N306" s="8"/>
      <c r="O306" s="8"/>
      <c r="P306" s="28"/>
      <c r="Q306" s="28">
        <f>P306/1.196</f>
        <v>0</v>
      </c>
      <c r="R306" s="28"/>
      <c r="S306" s="10" t="s">
        <v>651</v>
      </c>
      <c r="T306" s="11" t="s">
        <v>652</v>
      </c>
      <c r="U306" s="12"/>
      <c r="V306" s="60">
        <v>41439</v>
      </c>
      <c r="W306" s="60"/>
      <c r="X306" s="10"/>
      <c r="Y306" s="10"/>
      <c r="Z306" s="10"/>
      <c r="AA306" s="10" t="s">
        <v>652</v>
      </c>
    </row>
    <row r="307" spans="1:33" ht="75" x14ac:dyDescent="0.25">
      <c r="A307" s="1" t="s">
        <v>457</v>
      </c>
      <c r="B307" s="59"/>
      <c r="C307" s="59"/>
      <c r="D307" s="3" t="str">
        <f>IF(C307&gt;0,C307-A305,"")</f>
        <v/>
      </c>
      <c r="E307" s="4"/>
      <c r="F307" s="6" t="s">
        <v>329</v>
      </c>
      <c r="G307" s="6"/>
      <c r="H307" s="7" t="s">
        <v>102</v>
      </c>
      <c r="I307" s="7" t="s">
        <v>653</v>
      </c>
      <c r="J307" s="8"/>
      <c r="K307" s="8"/>
      <c r="L307" s="8"/>
      <c r="M307" s="8"/>
      <c r="N307" s="8"/>
      <c r="O307" s="8"/>
      <c r="P307" s="28"/>
      <c r="Q307" s="28">
        <f>P307/1.196</f>
        <v>0</v>
      </c>
      <c r="R307" s="28"/>
      <c r="S307" s="10" t="s">
        <v>651</v>
      </c>
      <c r="T307" s="11" t="s">
        <v>654</v>
      </c>
      <c r="U307" s="12"/>
      <c r="V307" s="60">
        <v>41439</v>
      </c>
      <c r="W307" s="60"/>
      <c r="X307" s="10"/>
      <c r="Y307" s="10"/>
      <c r="Z307" s="10"/>
      <c r="AA307" s="10" t="s">
        <v>654</v>
      </c>
    </row>
    <row r="308" spans="1:33" ht="45" x14ac:dyDescent="0.25">
      <c r="A308" s="1" t="s">
        <v>84</v>
      </c>
      <c r="B308" s="2">
        <v>41570</v>
      </c>
      <c r="C308" s="2"/>
      <c r="D308" s="3" t="str">
        <f>IF(C308&gt;0,C308-A306,"")</f>
        <v/>
      </c>
      <c r="E308" s="4" t="s">
        <v>34</v>
      </c>
      <c r="F308" s="5"/>
      <c r="G308" s="6"/>
      <c r="H308" s="7" t="s">
        <v>102</v>
      </c>
      <c r="I308" s="7" t="s">
        <v>597</v>
      </c>
      <c r="J308" s="13"/>
      <c r="K308" s="13"/>
      <c r="L308" s="13"/>
      <c r="M308" s="13"/>
      <c r="N308" s="13"/>
      <c r="O308" s="13"/>
      <c r="P308" s="9"/>
      <c r="Q308" s="9"/>
      <c r="R308" s="9">
        <v>2151</v>
      </c>
      <c r="S308" s="10" t="s">
        <v>598</v>
      </c>
      <c r="T308" s="11"/>
      <c r="U308" s="12"/>
      <c r="V308" s="10"/>
      <c r="W308" s="10"/>
      <c r="X308" s="10"/>
      <c r="Y308" s="10"/>
      <c r="Z308" s="10"/>
      <c r="AA308" s="10"/>
      <c r="AB308" s="81"/>
      <c r="AC308" s="81"/>
      <c r="AD308" s="81"/>
      <c r="AE308" s="81"/>
      <c r="AF308" s="81"/>
      <c r="AG308" s="81"/>
    </row>
    <row r="309" spans="1:33" ht="30" x14ac:dyDescent="0.25">
      <c r="A309" s="1" t="s">
        <v>181</v>
      </c>
      <c r="B309" s="2">
        <v>41379</v>
      </c>
      <c r="C309" s="2"/>
      <c r="D309" s="3" t="str">
        <f>IF(C309&gt;0,C309-A307,"")</f>
        <v/>
      </c>
      <c r="E309" s="4" t="s">
        <v>34</v>
      </c>
      <c r="F309" s="5"/>
      <c r="G309" s="6"/>
      <c r="H309" s="7" t="s">
        <v>102</v>
      </c>
      <c r="I309" s="7" t="s">
        <v>182</v>
      </c>
      <c r="J309" s="13"/>
      <c r="K309" s="13"/>
      <c r="L309" s="13"/>
      <c r="M309" s="13"/>
      <c r="N309" s="13"/>
      <c r="O309" s="13"/>
      <c r="P309" s="9"/>
      <c r="Q309" s="9"/>
      <c r="R309" s="9">
        <v>837</v>
      </c>
      <c r="S309" s="10" t="s">
        <v>183</v>
      </c>
      <c r="T309" s="11"/>
      <c r="U309" s="12"/>
      <c r="V309" s="10"/>
      <c r="W309" s="10"/>
      <c r="X309" s="10"/>
      <c r="Y309" s="10"/>
      <c r="Z309" s="10"/>
      <c r="AA309" s="10"/>
      <c r="AB309" s="81"/>
      <c r="AC309" s="81"/>
      <c r="AD309" s="81"/>
      <c r="AE309" s="81"/>
      <c r="AF309" s="81"/>
      <c r="AG309" s="81"/>
    </row>
    <row r="310" spans="1:33" ht="60" x14ac:dyDescent="0.25">
      <c r="A310" s="123" t="s">
        <v>960</v>
      </c>
      <c r="B310" s="117"/>
      <c r="C310" s="117"/>
      <c r="D310" s="117"/>
      <c r="E310" s="117"/>
      <c r="F310" s="117"/>
      <c r="G310" s="117"/>
      <c r="H310" s="7" t="s">
        <v>102</v>
      </c>
      <c r="I310" s="118" t="s">
        <v>961</v>
      </c>
      <c r="J310" s="118"/>
      <c r="K310" s="118"/>
      <c r="L310" s="118"/>
      <c r="M310" s="118"/>
      <c r="N310" s="118"/>
      <c r="O310" s="118"/>
      <c r="P310" s="119">
        <v>20000</v>
      </c>
      <c r="Q310" s="120"/>
      <c r="R310" s="117">
        <v>1</v>
      </c>
      <c r="S310" s="117"/>
      <c r="T310" s="117"/>
      <c r="U310" s="117"/>
      <c r="V310" s="117"/>
      <c r="W310" s="117"/>
      <c r="X310" s="117"/>
      <c r="Y310" s="117"/>
      <c r="Z310" s="117"/>
      <c r="AA310" s="117"/>
      <c r="AB310" s="122"/>
      <c r="AC310" s="122"/>
      <c r="AD310" s="122"/>
      <c r="AE310" s="122"/>
      <c r="AF310" s="122"/>
      <c r="AG310" s="122"/>
    </row>
    <row r="311" spans="1:33" ht="75" x14ac:dyDescent="0.25">
      <c r="A311" s="123" t="s">
        <v>958</v>
      </c>
      <c r="B311" s="117"/>
      <c r="C311" s="117"/>
      <c r="D311" s="117"/>
      <c r="E311" s="117"/>
      <c r="F311" s="117"/>
      <c r="G311" s="117"/>
      <c r="H311" s="7" t="s">
        <v>102</v>
      </c>
      <c r="I311" s="118" t="s">
        <v>959</v>
      </c>
      <c r="J311" s="118"/>
      <c r="K311" s="118"/>
      <c r="L311" s="118"/>
      <c r="M311" s="118"/>
      <c r="N311" s="118"/>
      <c r="O311" s="118"/>
      <c r="P311" s="119">
        <v>30000</v>
      </c>
      <c r="Q311" s="120"/>
      <c r="R311" s="117"/>
      <c r="S311" s="117"/>
      <c r="T311" s="117"/>
      <c r="U311" s="117"/>
      <c r="V311" s="117"/>
      <c r="W311" s="117"/>
      <c r="X311" s="117"/>
      <c r="Y311" s="117"/>
      <c r="Z311" s="117"/>
      <c r="AA311" s="117"/>
      <c r="AB311" s="122"/>
      <c r="AC311" s="122"/>
      <c r="AD311" s="122"/>
      <c r="AE311" s="122"/>
      <c r="AF311" s="122"/>
      <c r="AG311" s="122"/>
    </row>
    <row r="312" spans="1:33" ht="60" x14ac:dyDescent="0.25">
      <c r="A312" s="1" t="s">
        <v>382</v>
      </c>
      <c r="B312" s="2">
        <v>41463</v>
      </c>
      <c r="C312" s="2"/>
      <c r="D312" s="3" t="str">
        <f>IF(C312&gt;0,C312-A310,"")</f>
        <v/>
      </c>
      <c r="E312" s="17"/>
      <c r="F312" s="6" t="s">
        <v>337</v>
      </c>
      <c r="G312" s="6"/>
      <c r="H312" s="7" t="s">
        <v>102</v>
      </c>
      <c r="I312" s="7" t="s">
        <v>383</v>
      </c>
      <c r="J312" s="13"/>
      <c r="K312" s="13"/>
      <c r="L312" s="13"/>
      <c r="M312" s="13"/>
      <c r="N312" s="13"/>
      <c r="O312" s="13"/>
      <c r="P312" s="28"/>
      <c r="Q312" s="28"/>
      <c r="R312" s="28"/>
      <c r="S312" s="10" t="s">
        <v>253</v>
      </c>
      <c r="T312" s="11"/>
      <c r="U312" s="12"/>
      <c r="V312" s="10"/>
      <c r="W312" s="10"/>
      <c r="X312" s="10"/>
      <c r="Y312" s="10"/>
      <c r="Z312" s="10"/>
      <c r="AA312" s="10"/>
      <c r="AB312" s="81"/>
      <c r="AC312" s="81"/>
      <c r="AD312" s="81"/>
      <c r="AE312" s="81"/>
      <c r="AF312" s="81"/>
      <c r="AG312" s="81"/>
    </row>
    <row r="313" spans="1:33" ht="60" x14ac:dyDescent="0.25">
      <c r="A313" s="123" t="s">
        <v>382</v>
      </c>
      <c r="B313" s="117"/>
      <c r="C313" s="117"/>
      <c r="D313" s="117"/>
      <c r="E313" s="117"/>
      <c r="F313" s="117"/>
      <c r="G313" s="117"/>
      <c r="H313" s="7" t="s">
        <v>102</v>
      </c>
      <c r="I313" s="118" t="s">
        <v>383</v>
      </c>
      <c r="J313" s="118"/>
      <c r="K313" s="118"/>
      <c r="L313" s="118"/>
      <c r="M313" s="118"/>
      <c r="N313" s="118"/>
      <c r="O313" s="118"/>
      <c r="P313" s="119">
        <v>40000</v>
      </c>
      <c r="Q313" s="120"/>
      <c r="R313" s="117"/>
      <c r="S313" s="117"/>
      <c r="T313" s="117"/>
      <c r="U313" s="117"/>
      <c r="V313" s="117"/>
      <c r="W313" s="117"/>
      <c r="X313" s="117"/>
      <c r="Y313" s="117"/>
      <c r="Z313" s="117"/>
      <c r="AA313" s="117"/>
      <c r="AB313" s="122"/>
      <c r="AC313" s="122"/>
      <c r="AD313" s="122"/>
      <c r="AE313" s="122"/>
      <c r="AF313" s="122"/>
      <c r="AG313" s="122"/>
    </row>
    <row r="314" spans="1:33" ht="45" x14ac:dyDescent="0.25">
      <c r="A314" s="1" t="s">
        <v>184</v>
      </c>
      <c r="B314" s="2">
        <v>41380</v>
      </c>
      <c r="C314" s="2"/>
      <c r="D314" s="3" t="str">
        <f>IF(C314&gt;0,C314-A312,"")</f>
        <v/>
      </c>
      <c r="E314" s="4" t="s">
        <v>120</v>
      </c>
      <c r="F314" s="5"/>
      <c r="G314" s="6"/>
      <c r="H314" s="7" t="s">
        <v>102</v>
      </c>
      <c r="I314" s="7" t="s">
        <v>185</v>
      </c>
      <c r="J314" s="13"/>
      <c r="K314" s="13"/>
      <c r="L314" s="13"/>
      <c r="M314" s="13"/>
      <c r="N314" s="13"/>
      <c r="O314" s="13"/>
      <c r="P314" s="9"/>
      <c r="Q314" s="9"/>
      <c r="R314" s="9">
        <v>3157.44</v>
      </c>
      <c r="S314" s="10" t="s">
        <v>186</v>
      </c>
      <c r="T314" s="11"/>
      <c r="U314" s="12"/>
      <c r="V314" s="10"/>
      <c r="W314" s="10"/>
      <c r="X314" s="10"/>
      <c r="Y314" s="10"/>
      <c r="Z314" s="10"/>
      <c r="AA314" s="10"/>
      <c r="AB314" s="81"/>
      <c r="AC314" s="81"/>
      <c r="AD314" s="81"/>
      <c r="AE314" s="81"/>
      <c r="AF314" s="81"/>
      <c r="AG314" s="81"/>
    </row>
    <row r="315" spans="1:33" ht="38.25" x14ac:dyDescent="0.25">
      <c r="A315" s="30" t="s">
        <v>184</v>
      </c>
      <c r="B315" s="31">
        <v>41407</v>
      </c>
      <c r="C315" s="31"/>
      <c r="D315" s="3" t="str">
        <f>IF(C315&gt;0,C315-A313,"")</f>
        <v/>
      </c>
      <c r="E315" s="32" t="s">
        <v>217</v>
      </c>
      <c r="F315" s="33"/>
      <c r="G315" s="34">
        <v>2362</v>
      </c>
      <c r="H315" s="7" t="s">
        <v>102</v>
      </c>
      <c r="I315" s="35" t="s">
        <v>229</v>
      </c>
      <c r="J315" s="13"/>
      <c r="K315" s="13"/>
      <c r="L315" s="13"/>
      <c r="M315" s="13"/>
      <c r="N315" s="13"/>
      <c r="O315" s="13"/>
      <c r="P315" s="9"/>
      <c r="Q315" s="9"/>
      <c r="R315" s="9"/>
      <c r="S315" s="10"/>
      <c r="T315" s="11"/>
      <c r="U315" s="12"/>
      <c r="V315" s="10"/>
      <c r="W315" s="10"/>
      <c r="X315" s="10"/>
      <c r="Y315" s="10"/>
      <c r="Z315" s="10"/>
      <c r="AA315" s="10"/>
      <c r="AB315" s="81"/>
      <c r="AC315" s="81"/>
      <c r="AD315" s="81"/>
      <c r="AE315" s="81"/>
      <c r="AF315" s="81"/>
      <c r="AG315" s="81"/>
    </row>
    <row r="316" spans="1:33" ht="30" x14ac:dyDescent="0.25">
      <c r="A316" s="30" t="s">
        <v>184</v>
      </c>
      <c r="B316" s="31">
        <v>41408</v>
      </c>
      <c r="C316" s="31"/>
      <c r="D316" s="3" t="str">
        <f>IF(C316&gt;0,C316-A314,"")</f>
        <v/>
      </c>
      <c r="E316" s="32" t="s">
        <v>217</v>
      </c>
      <c r="F316" s="33"/>
      <c r="G316" s="34">
        <v>2376</v>
      </c>
      <c r="H316" s="7" t="s">
        <v>102</v>
      </c>
      <c r="I316" s="35" t="s">
        <v>247</v>
      </c>
      <c r="J316" s="13"/>
      <c r="K316" s="13"/>
      <c r="L316" s="13"/>
      <c r="M316" s="13"/>
      <c r="N316" s="13"/>
      <c r="O316" s="13"/>
      <c r="P316" s="9"/>
      <c r="Q316" s="9"/>
      <c r="R316" s="9"/>
      <c r="S316" s="10"/>
      <c r="T316" s="11"/>
      <c r="U316" s="12"/>
      <c r="V316" s="10"/>
      <c r="W316" s="10"/>
      <c r="X316" s="10"/>
      <c r="Y316" s="10"/>
      <c r="Z316" s="10"/>
      <c r="AA316" s="10"/>
      <c r="AB316" s="81"/>
      <c r="AC316" s="81"/>
      <c r="AD316" s="81"/>
      <c r="AE316" s="81"/>
      <c r="AF316" s="81"/>
      <c r="AG316" s="81"/>
    </row>
    <row r="317" spans="1:33" ht="30" x14ac:dyDescent="0.25">
      <c r="A317" s="15" t="s">
        <v>100</v>
      </c>
      <c r="B317" s="16">
        <v>41340</v>
      </c>
      <c r="C317" s="16"/>
      <c r="D317" s="3" t="str">
        <f>IF(C317&gt;0,C317-A315,"")</f>
        <v/>
      </c>
      <c r="E317" s="17" t="s">
        <v>101</v>
      </c>
      <c r="F317" s="4"/>
      <c r="G317" s="4"/>
      <c r="H317" s="7" t="s">
        <v>102</v>
      </c>
      <c r="I317" s="7" t="s">
        <v>103</v>
      </c>
      <c r="J317" s="13"/>
      <c r="K317" s="13"/>
      <c r="L317" s="13"/>
      <c r="M317" s="13"/>
      <c r="N317" s="13"/>
      <c r="O317" s="13"/>
      <c r="P317" s="18">
        <v>50000</v>
      </c>
      <c r="Q317" s="18"/>
      <c r="R317" s="18"/>
      <c r="S317" s="19"/>
      <c r="T317" s="20"/>
      <c r="U317" s="21"/>
      <c r="V317" s="19"/>
      <c r="W317" s="19"/>
      <c r="X317" s="19"/>
      <c r="Y317" s="19"/>
      <c r="Z317" s="19"/>
      <c r="AA317" s="19"/>
      <c r="AB317" s="81"/>
      <c r="AC317" s="81"/>
      <c r="AD317" s="81"/>
      <c r="AE317" s="81"/>
      <c r="AF317" s="81"/>
      <c r="AG317" s="81"/>
    </row>
    <row r="318" spans="1:33" ht="45" x14ac:dyDescent="0.25">
      <c r="A318" s="1" t="s">
        <v>100</v>
      </c>
      <c r="B318" s="2">
        <v>41380</v>
      </c>
      <c r="C318" s="2"/>
      <c r="D318" s="3" t="str">
        <f>IF(C318&gt;0,C318-A316,"")</f>
        <v/>
      </c>
      <c r="E318" s="4" t="s">
        <v>58</v>
      </c>
      <c r="F318" s="5"/>
      <c r="G318" s="6"/>
      <c r="H318" s="7" t="s">
        <v>102</v>
      </c>
      <c r="I318" s="7" t="s">
        <v>187</v>
      </c>
      <c r="J318" s="13"/>
      <c r="K318" s="13"/>
      <c r="L318" s="13"/>
      <c r="M318" s="13"/>
      <c r="N318" s="13"/>
      <c r="O318" s="13"/>
      <c r="P318" s="9"/>
      <c r="Q318" s="9"/>
      <c r="R318" s="9">
        <v>6578</v>
      </c>
      <c r="S318" s="10" t="s">
        <v>188</v>
      </c>
      <c r="T318" s="11"/>
      <c r="U318" s="12"/>
      <c r="V318" s="10"/>
      <c r="W318" s="10"/>
      <c r="X318" s="10"/>
      <c r="Y318" s="10"/>
      <c r="Z318" s="10"/>
      <c r="AA318" s="10"/>
      <c r="AB318" s="81"/>
      <c r="AC318" s="81"/>
      <c r="AD318" s="81"/>
      <c r="AE318" s="81"/>
      <c r="AF318" s="81"/>
      <c r="AG318" s="81"/>
    </row>
    <row r="319" spans="1:33" ht="30" x14ac:dyDescent="0.25">
      <c r="A319" s="1" t="s">
        <v>100</v>
      </c>
      <c r="B319" s="2">
        <v>41407</v>
      </c>
      <c r="C319" s="2"/>
      <c r="D319" s="3" t="str">
        <f>IF(C319&gt;0,C319-A317,"")</f>
        <v/>
      </c>
      <c r="E319" s="4" t="s">
        <v>217</v>
      </c>
      <c r="F319" s="5" t="s">
        <v>59</v>
      </c>
      <c r="G319" s="6">
        <v>2362</v>
      </c>
      <c r="H319" s="7" t="s">
        <v>102</v>
      </c>
      <c r="I319" s="7" t="s">
        <v>230</v>
      </c>
      <c r="J319" s="13"/>
      <c r="K319" s="13"/>
      <c r="L319" s="13"/>
      <c r="M319" s="13"/>
      <c r="N319" s="13"/>
      <c r="O319" s="13"/>
      <c r="P319" s="9"/>
      <c r="Q319" s="9"/>
      <c r="R319" s="9"/>
      <c r="S319" s="10"/>
      <c r="T319" s="11"/>
      <c r="U319" s="12"/>
      <c r="V319" s="10"/>
      <c r="W319" s="10"/>
      <c r="X319" s="10"/>
      <c r="Y319" s="10"/>
      <c r="Z319" s="10"/>
      <c r="AA319" s="10"/>
      <c r="AB319" s="81"/>
      <c r="AC319" s="81"/>
      <c r="AD319" s="81"/>
      <c r="AE319" s="81"/>
      <c r="AF319" s="81"/>
      <c r="AG319" s="81"/>
    </row>
    <row r="320" spans="1:33" ht="30" x14ac:dyDescent="0.25">
      <c r="A320" s="1" t="s">
        <v>100</v>
      </c>
      <c r="B320" s="2">
        <v>41408</v>
      </c>
      <c r="C320" s="2"/>
      <c r="D320" s="3" t="str">
        <f>IF(C320&gt;0,C320-A318,"")</f>
        <v/>
      </c>
      <c r="E320" s="17" t="s">
        <v>217</v>
      </c>
      <c r="F320" s="5"/>
      <c r="G320" s="36">
        <v>2376</v>
      </c>
      <c r="H320" s="7" t="s">
        <v>102</v>
      </c>
      <c r="I320" s="7" t="s">
        <v>248</v>
      </c>
      <c r="J320" s="37"/>
      <c r="K320" s="37"/>
      <c r="L320" s="37"/>
      <c r="M320" s="37"/>
      <c r="N320" s="37"/>
      <c r="O320" s="37"/>
      <c r="P320" s="38"/>
      <c r="Q320" s="38"/>
      <c r="R320" s="38"/>
      <c r="S320" s="39"/>
      <c r="T320" s="40"/>
      <c r="U320" s="41"/>
      <c r="V320" s="39"/>
      <c r="W320" s="39"/>
      <c r="X320" s="39"/>
      <c r="Y320" s="39"/>
      <c r="Z320" s="39"/>
      <c r="AA320" s="39"/>
      <c r="AB320" s="81"/>
      <c r="AC320" s="81"/>
      <c r="AD320" s="81"/>
      <c r="AE320" s="81"/>
      <c r="AF320" s="81"/>
      <c r="AG320" s="81"/>
    </row>
    <row r="321" spans="1:33" ht="45" x14ac:dyDescent="0.25">
      <c r="A321" s="123" t="s">
        <v>100</v>
      </c>
      <c r="B321" s="117"/>
      <c r="C321" s="117"/>
      <c r="D321" s="117"/>
      <c r="E321" s="117"/>
      <c r="F321" s="117"/>
      <c r="G321" s="117"/>
      <c r="H321" s="7" t="s">
        <v>102</v>
      </c>
      <c r="I321" s="118" t="s">
        <v>956</v>
      </c>
      <c r="J321" s="118"/>
      <c r="K321" s="118"/>
      <c r="L321" s="118"/>
      <c r="M321" s="118"/>
      <c r="N321" s="118"/>
      <c r="O321" s="118"/>
      <c r="P321" s="119">
        <v>50000</v>
      </c>
      <c r="Q321" s="120"/>
      <c r="R321" s="117"/>
      <c r="S321" s="117"/>
      <c r="T321" s="117"/>
      <c r="U321" s="117"/>
      <c r="V321" s="117"/>
      <c r="W321" s="117"/>
      <c r="X321" s="117"/>
      <c r="Y321" s="117"/>
      <c r="Z321" s="117"/>
      <c r="AA321" s="117"/>
      <c r="AB321" s="122"/>
      <c r="AC321" s="122"/>
      <c r="AD321" s="122"/>
      <c r="AE321" s="122"/>
      <c r="AF321" s="122"/>
      <c r="AG321" s="122"/>
    </row>
    <row r="322" spans="1:33" ht="30" x14ac:dyDescent="0.25">
      <c r="A322" s="1" t="s">
        <v>717</v>
      </c>
      <c r="B322" s="2"/>
      <c r="C322" s="2"/>
      <c r="D322" s="3" t="str">
        <f>IF(C322&gt;0,C322-A320,"")</f>
        <v/>
      </c>
      <c r="E322" s="17" t="s">
        <v>627</v>
      </c>
      <c r="F322" s="6"/>
      <c r="G322" s="6"/>
      <c r="H322" s="7" t="s">
        <v>102</v>
      </c>
      <c r="I322" s="7" t="s">
        <v>103</v>
      </c>
      <c r="J322" s="8"/>
      <c r="K322" s="8"/>
      <c r="L322" s="8"/>
      <c r="M322" s="8"/>
      <c r="N322" s="8"/>
      <c r="O322" s="8"/>
      <c r="P322" s="9">
        <v>50000</v>
      </c>
      <c r="Q322" s="9"/>
      <c r="R322" s="9">
        <v>35000</v>
      </c>
      <c r="S322" s="10"/>
      <c r="T322" s="11"/>
      <c r="U322" s="12"/>
      <c r="V322" s="14"/>
      <c r="W322" s="10" t="s">
        <v>379</v>
      </c>
      <c r="X322" s="10"/>
      <c r="Y322" s="10"/>
      <c r="Z322" s="10"/>
      <c r="AA322" s="10"/>
      <c r="AB322" s="81"/>
      <c r="AC322" s="81"/>
      <c r="AD322" s="81"/>
      <c r="AE322" s="81"/>
      <c r="AF322" s="81"/>
      <c r="AG322" s="81"/>
    </row>
    <row r="323" spans="1:33" ht="51" x14ac:dyDescent="0.25">
      <c r="A323" s="30" t="s">
        <v>313</v>
      </c>
      <c r="B323" s="31">
        <v>41435</v>
      </c>
      <c r="C323" s="31"/>
      <c r="D323" s="3" t="str">
        <f>IF(C323&gt;0,C323-A321,"")</f>
        <v/>
      </c>
      <c r="E323" s="32" t="s">
        <v>217</v>
      </c>
      <c r="F323" s="33"/>
      <c r="G323" s="34">
        <v>2859</v>
      </c>
      <c r="H323" s="7" t="s">
        <v>102</v>
      </c>
      <c r="I323" s="35" t="s">
        <v>314</v>
      </c>
      <c r="J323" s="13"/>
      <c r="K323" s="13"/>
      <c r="L323" s="13"/>
      <c r="M323" s="13"/>
      <c r="N323" s="13"/>
      <c r="O323" s="13"/>
      <c r="P323" s="9"/>
      <c r="Q323" s="9"/>
      <c r="R323" s="9"/>
      <c r="S323" s="10"/>
      <c r="T323" s="11"/>
      <c r="U323" s="12"/>
      <c r="V323" s="10"/>
      <c r="W323" s="10"/>
      <c r="X323" s="10"/>
      <c r="Y323" s="10"/>
      <c r="Z323" s="10"/>
      <c r="AA323" s="10"/>
      <c r="AB323" s="81"/>
      <c r="AC323" s="81"/>
      <c r="AD323" s="81"/>
      <c r="AE323" s="81"/>
      <c r="AF323" s="81"/>
      <c r="AG323" s="81"/>
    </row>
    <row r="324" spans="1:33" ht="30" x14ac:dyDescent="0.25">
      <c r="A324" s="1" t="s">
        <v>313</v>
      </c>
      <c r="B324" s="2">
        <v>41460</v>
      </c>
      <c r="C324" s="2"/>
      <c r="D324" s="3" t="str">
        <f>IF(C324&gt;0,C324-A322,"")</f>
        <v/>
      </c>
      <c r="E324" s="17"/>
      <c r="F324" s="6" t="s">
        <v>337</v>
      </c>
      <c r="G324" s="6"/>
      <c r="H324" s="7" t="s">
        <v>102</v>
      </c>
      <c r="I324" s="7" t="s">
        <v>376</v>
      </c>
      <c r="J324" s="8"/>
      <c r="K324" s="8"/>
      <c r="L324" s="8"/>
      <c r="M324" s="8"/>
      <c r="N324" s="8"/>
      <c r="O324" s="8"/>
      <c r="P324" s="28">
        <v>20000</v>
      </c>
      <c r="Q324" s="28">
        <f>P324/1.196</f>
        <v>16722.408026755853</v>
      </c>
      <c r="R324" s="28">
        <v>15000</v>
      </c>
      <c r="S324" s="10" t="s">
        <v>377</v>
      </c>
      <c r="T324" s="11" t="s">
        <v>378</v>
      </c>
      <c r="U324" s="12">
        <v>7248</v>
      </c>
      <c r="V324" s="10"/>
      <c r="W324" s="10" t="s">
        <v>379</v>
      </c>
      <c r="X324" s="10" t="s">
        <v>380</v>
      </c>
      <c r="Y324" s="10"/>
      <c r="Z324" s="10"/>
      <c r="AA324" s="10" t="s">
        <v>381</v>
      </c>
      <c r="AB324" s="81"/>
      <c r="AC324" s="81"/>
      <c r="AD324" s="81"/>
      <c r="AE324" s="81"/>
      <c r="AF324" s="81"/>
      <c r="AG324" s="81"/>
    </row>
    <row r="325" spans="1:33" ht="30" x14ac:dyDescent="0.25">
      <c r="A325" s="30" t="s">
        <v>313</v>
      </c>
      <c r="B325" s="31">
        <v>41471</v>
      </c>
      <c r="C325" s="31"/>
      <c r="D325" s="3" t="str">
        <f>IF(C325&gt;0,C325-A323,"")</f>
        <v/>
      </c>
      <c r="E325" s="32" t="s">
        <v>217</v>
      </c>
      <c r="F325" s="33"/>
      <c r="G325" s="34">
        <v>3812</v>
      </c>
      <c r="H325" s="7" t="s">
        <v>102</v>
      </c>
      <c r="I325" s="35" t="s">
        <v>403</v>
      </c>
      <c r="J325" s="13"/>
      <c r="K325" s="13"/>
      <c r="L325" s="13"/>
      <c r="M325" s="13"/>
      <c r="N325" s="13"/>
      <c r="O325" s="13"/>
      <c r="P325" s="9"/>
      <c r="Q325" s="9"/>
      <c r="R325" s="9"/>
      <c r="S325" s="10"/>
      <c r="T325" s="11"/>
      <c r="U325" s="12"/>
      <c r="V325" s="10"/>
      <c r="W325" s="10"/>
      <c r="X325" s="10"/>
      <c r="Y325" s="10"/>
      <c r="Z325" s="10"/>
      <c r="AA325" s="10"/>
      <c r="AB325" s="81"/>
      <c r="AC325" s="81"/>
      <c r="AD325" s="81"/>
      <c r="AE325" s="81"/>
      <c r="AF325" s="81"/>
      <c r="AG325" s="81"/>
    </row>
    <row r="326" spans="1:33" ht="45" x14ac:dyDescent="0.25">
      <c r="A326" s="123" t="s">
        <v>313</v>
      </c>
      <c r="B326" s="117"/>
      <c r="C326" s="117"/>
      <c r="D326" s="117"/>
      <c r="E326" s="117"/>
      <c r="F326" s="117"/>
      <c r="G326" s="117"/>
      <c r="H326" s="7" t="s">
        <v>102</v>
      </c>
      <c r="I326" s="118" t="s">
        <v>957</v>
      </c>
      <c r="J326" s="118"/>
      <c r="K326" s="118"/>
      <c r="L326" s="118"/>
      <c r="M326" s="118"/>
      <c r="N326" s="118"/>
      <c r="O326" s="118"/>
      <c r="P326" s="119">
        <v>20000</v>
      </c>
      <c r="Q326" s="120"/>
      <c r="R326" s="117"/>
      <c r="S326" s="117"/>
      <c r="T326" s="117"/>
      <c r="U326" s="117"/>
      <c r="V326" s="117"/>
      <c r="W326" s="117"/>
      <c r="X326" s="117"/>
      <c r="Y326" s="117"/>
      <c r="Z326" s="117"/>
      <c r="AA326" s="117"/>
      <c r="AB326" s="122"/>
      <c r="AC326" s="122"/>
      <c r="AD326" s="122"/>
      <c r="AE326" s="122"/>
      <c r="AF326" s="122"/>
      <c r="AG326" s="122"/>
    </row>
    <row r="327" spans="1:33" ht="45" x14ac:dyDescent="0.25">
      <c r="A327" s="1" t="s">
        <v>793</v>
      </c>
      <c r="B327" s="1" t="s">
        <v>773</v>
      </c>
      <c r="C327" s="1"/>
      <c r="D327" s="3" t="str">
        <f>IF(C327&gt;0,C327-A325,"")</f>
        <v/>
      </c>
      <c r="E327" s="15" t="s">
        <v>101</v>
      </c>
      <c r="F327" s="58"/>
      <c r="G327" s="10"/>
      <c r="H327" s="7" t="s">
        <v>102</v>
      </c>
      <c r="I327" s="19" t="s">
        <v>794</v>
      </c>
      <c r="J327" s="13"/>
      <c r="K327" s="13"/>
      <c r="L327" s="13"/>
      <c r="M327" s="13"/>
      <c r="N327" s="13"/>
      <c r="O327" s="13"/>
      <c r="P327" s="30"/>
      <c r="Q327" s="30"/>
      <c r="R327" s="30"/>
      <c r="S327" s="46"/>
      <c r="T327" s="20"/>
      <c r="U327" s="21"/>
      <c r="V327" s="4"/>
      <c r="W327" s="4"/>
      <c r="X327" s="4"/>
      <c r="Y327" s="4"/>
      <c r="Z327" s="4"/>
      <c r="AA327" s="4"/>
      <c r="AB327" s="81"/>
      <c r="AC327" s="81"/>
      <c r="AD327" s="81"/>
      <c r="AE327" s="81"/>
      <c r="AF327" s="81"/>
      <c r="AG327" s="81"/>
    </row>
    <row r="328" spans="1:33" ht="75" x14ac:dyDescent="0.25">
      <c r="A328" s="123" t="s">
        <v>793</v>
      </c>
      <c r="B328" s="117"/>
      <c r="C328" s="117"/>
      <c r="D328" s="117"/>
      <c r="E328" s="117"/>
      <c r="F328" s="117"/>
      <c r="G328" s="117"/>
      <c r="H328" s="7" t="s">
        <v>102</v>
      </c>
      <c r="I328" s="118" t="s">
        <v>952</v>
      </c>
      <c r="J328" s="118"/>
      <c r="K328" s="118"/>
      <c r="L328" s="118"/>
      <c r="M328" s="118"/>
      <c r="N328" s="118"/>
      <c r="O328" s="118"/>
      <c r="P328" s="119">
        <v>15000</v>
      </c>
      <c r="Q328" s="120"/>
      <c r="R328" s="117"/>
      <c r="S328" s="117"/>
      <c r="T328" s="117"/>
      <c r="U328" s="117"/>
      <c r="V328" s="117"/>
      <c r="W328" s="117"/>
      <c r="X328" s="117"/>
      <c r="Y328" s="117"/>
      <c r="Z328" s="117"/>
      <c r="AA328" s="117"/>
      <c r="AB328" s="122"/>
      <c r="AC328" s="122"/>
      <c r="AD328" s="122"/>
      <c r="AE328" s="122"/>
      <c r="AF328" s="122"/>
      <c r="AG328" s="122"/>
    </row>
    <row r="329" spans="1:33" ht="90" x14ac:dyDescent="0.25">
      <c r="A329" s="123" t="s">
        <v>955</v>
      </c>
      <c r="B329" s="117"/>
      <c r="C329" s="117"/>
      <c r="D329" s="117"/>
      <c r="E329" s="117"/>
      <c r="F329" s="117"/>
      <c r="G329" s="117"/>
      <c r="H329" s="7" t="s">
        <v>102</v>
      </c>
      <c r="I329" s="118" t="s">
        <v>920</v>
      </c>
      <c r="J329" s="118"/>
      <c r="K329" s="118"/>
      <c r="L329" s="118"/>
      <c r="M329" s="118"/>
      <c r="N329" s="118"/>
      <c r="O329" s="118"/>
      <c r="P329" s="119">
        <v>109000</v>
      </c>
      <c r="Q329" s="120"/>
      <c r="R329" s="117"/>
      <c r="S329" s="117"/>
      <c r="T329" s="117"/>
      <c r="U329" s="117"/>
      <c r="V329" s="117"/>
      <c r="W329" s="117"/>
      <c r="X329" s="117"/>
      <c r="Y329" s="117"/>
      <c r="Z329" s="117"/>
      <c r="AA329" s="117"/>
      <c r="AB329" s="122"/>
      <c r="AC329" s="122"/>
      <c r="AD329" s="122"/>
      <c r="AE329" s="122"/>
      <c r="AF329" s="122"/>
      <c r="AG329" s="122"/>
    </row>
    <row r="330" spans="1:33" ht="60" x14ac:dyDescent="0.25">
      <c r="A330" s="15" t="s">
        <v>386</v>
      </c>
      <c r="B330" s="16">
        <v>41466</v>
      </c>
      <c r="C330" s="16"/>
      <c r="D330" s="3" t="str">
        <f>IF(C330&gt;0,C330-A328,"")</f>
        <v/>
      </c>
      <c r="E330" s="17" t="s">
        <v>101</v>
      </c>
      <c r="F330" s="4"/>
      <c r="G330" s="4"/>
      <c r="H330" s="7" t="s">
        <v>102</v>
      </c>
      <c r="I330" s="7" t="s">
        <v>387</v>
      </c>
      <c r="J330" s="13"/>
      <c r="K330" s="13"/>
      <c r="L330" s="13"/>
      <c r="M330" s="13"/>
      <c r="N330" s="13"/>
      <c r="O330" s="13"/>
      <c r="P330" s="18">
        <v>109000</v>
      </c>
      <c r="Q330" s="18"/>
      <c r="R330" s="18"/>
      <c r="S330" s="19"/>
      <c r="T330" s="20"/>
      <c r="U330" s="21"/>
      <c r="V330" s="19"/>
      <c r="W330" s="19"/>
      <c r="X330" s="19"/>
      <c r="Y330" s="19"/>
      <c r="Z330" s="19"/>
      <c r="AA330" s="19"/>
      <c r="AB330" s="81"/>
      <c r="AC330" s="81"/>
      <c r="AD330" s="81"/>
      <c r="AE330" s="81"/>
      <c r="AF330" s="81"/>
      <c r="AG330" s="81"/>
    </row>
    <row r="331" spans="1:33" ht="75" x14ac:dyDescent="0.25">
      <c r="A331" s="15" t="s">
        <v>386</v>
      </c>
      <c r="B331" s="16">
        <v>41554</v>
      </c>
      <c r="C331" s="16"/>
      <c r="D331" s="3" t="str">
        <f>IF(C331&gt;0,C331-A329,"")</f>
        <v/>
      </c>
      <c r="E331" s="4" t="s">
        <v>101</v>
      </c>
      <c r="F331" s="4"/>
      <c r="G331" s="4"/>
      <c r="H331" s="7" t="s">
        <v>102</v>
      </c>
      <c r="I331" s="7" t="s">
        <v>574</v>
      </c>
      <c r="J331" s="13"/>
      <c r="K331" s="13"/>
      <c r="L331" s="13"/>
      <c r="M331" s="13"/>
      <c r="N331" s="13"/>
      <c r="O331" s="13"/>
      <c r="P331" s="18"/>
      <c r="Q331" s="18"/>
      <c r="R331" s="18"/>
      <c r="S331" s="19"/>
      <c r="T331" s="20"/>
      <c r="U331" s="21"/>
      <c r="V331" s="19"/>
      <c r="W331" s="19"/>
      <c r="X331" s="19"/>
      <c r="Y331" s="19"/>
      <c r="Z331" s="19"/>
      <c r="AA331" s="19"/>
      <c r="AB331" s="81"/>
      <c r="AC331" s="81"/>
      <c r="AD331" s="81"/>
      <c r="AE331" s="81"/>
      <c r="AF331" s="81"/>
      <c r="AG331" s="81"/>
    </row>
    <row r="332" spans="1:33" ht="105" x14ac:dyDescent="0.25">
      <c r="A332" s="123" t="s">
        <v>386</v>
      </c>
      <c r="B332" s="117"/>
      <c r="C332" s="117"/>
      <c r="D332" s="117"/>
      <c r="E332" s="117"/>
      <c r="F332" s="117"/>
      <c r="G332" s="117"/>
      <c r="H332" s="7" t="s">
        <v>102</v>
      </c>
      <c r="I332" s="118" t="s">
        <v>954</v>
      </c>
      <c r="J332" s="118"/>
      <c r="K332" s="118"/>
      <c r="L332" s="118"/>
      <c r="M332" s="118"/>
      <c r="N332" s="118"/>
      <c r="O332" s="118"/>
      <c r="P332" s="119">
        <v>15000</v>
      </c>
      <c r="Q332" s="120"/>
      <c r="R332" s="117"/>
      <c r="S332" s="117"/>
      <c r="T332" s="117"/>
      <c r="U332" s="117"/>
      <c r="V332" s="117"/>
      <c r="W332" s="117"/>
      <c r="X332" s="117"/>
      <c r="Y332" s="117"/>
      <c r="Z332" s="117"/>
      <c r="AA332" s="117"/>
      <c r="AB332" s="122"/>
      <c r="AC332" s="122"/>
      <c r="AD332" s="122"/>
      <c r="AE332" s="122"/>
      <c r="AF332" s="122"/>
      <c r="AG332" s="122"/>
    </row>
    <row r="333" spans="1:33" ht="30" x14ac:dyDescent="0.25">
      <c r="A333" s="1" t="s">
        <v>791</v>
      </c>
      <c r="B333" s="1" t="s">
        <v>773</v>
      </c>
      <c r="C333" s="1"/>
      <c r="D333" s="3" t="str">
        <f>IF(C333&gt;0,C333-A331,"")</f>
        <v/>
      </c>
      <c r="E333" s="15" t="s">
        <v>101</v>
      </c>
      <c r="F333" s="58"/>
      <c r="G333" s="10"/>
      <c r="H333" s="7" t="s">
        <v>102</v>
      </c>
      <c r="I333" s="19" t="s">
        <v>792</v>
      </c>
      <c r="J333" s="13"/>
      <c r="K333" s="13"/>
      <c r="L333" s="13"/>
      <c r="M333" s="13"/>
      <c r="N333" s="13"/>
      <c r="O333" s="13"/>
      <c r="P333" s="30"/>
      <c r="Q333" s="30"/>
      <c r="R333" s="30"/>
      <c r="S333" s="46"/>
      <c r="T333" s="20"/>
      <c r="U333" s="21"/>
      <c r="V333" s="4"/>
      <c r="W333" s="4"/>
      <c r="X333" s="4"/>
      <c r="Y333" s="4"/>
      <c r="Z333" s="4"/>
      <c r="AA333" s="4"/>
      <c r="AB333" s="81"/>
      <c r="AC333" s="81"/>
      <c r="AD333" s="81"/>
      <c r="AE333" s="81"/>
      <c r="AF333" s="81"/>
      <c r="AG333" s="81"/>
    </row>
    <row r="334" spans="1:33" ht="30" x14ac:dyDescent="0.25">
      <c r="A334" s="123" t="s">
        <v>791</v>
      </c>
      <c r="B334" s="117"/>
      <c r="C334" s="117"/>
      <c r="D334" s="117"/>
      <c r="E334" s="117"/>
      <c r="F334" s="117"/>
      <c r="G334" s="117"/>
      <c r="H334" s="7" t="s">
        <v>102</v>
      </c>
      <c r="I334" s="118" t="s">
        <v>953</v>
      </c>
      <c r="J334" s="118"/>
      <c r="K334" s="118"/>
      <c r="L334" s="118"/>
      <c r="M334" s="118"/>
      <c r="N334" s="118"/>
      <c r="O334" s="118"/>
      <c r="P334" s="119">
        <v>120000</v>
      </c>
      <c r="Q334" s="120"/>
      <c r="R334" s="117"/>
      <c r="S334" s="117"/>
      <c r="T334" s="117"/>
      <c r="U334" s="117"/>
      <c r="V334" s="117"/>
      <c r="W334" s="117"/>
      <c r="X334" s="117"/>
      <c r="Y334" s="117"/>
      <c r="Z334" s="117"/>
      <c r="AA334" s="117"/>
      <c r="AB334" s="122"/>
      <c r="AC334" s="122"/>
      <c r="AD334" s="122"/>
      <c r="AE334" s="122"/>
      <c r="AF334" s="122"/>
      <c r="AG334" s="122"/>
    </row>
    <row r="335" spans="1:33" ht="30" x14ac:dyDescent="0.25">
      <c r="A335" s="30" t="s">
        <v>404</v>
      </c>
      <c r="B335" s="31">
        <v>41471</v>
      </c>
      <c r="C335" s="31"/>
      <c r="D335" s="3" t="str">
        <f>IF(C335&gt;0,C335-A333,"")</f>
        <v/>
      </c>
      <c r="E335" s="32" t="s">
        <v>232</v>
      </c>
      <c r="F335" s="33"/>
      <c r="G335" s="34">
        <v>3799</v>
      </c>
      <c r="H335" s="7" t="s">
        <v>102</v>
      </c>
      <c r="I335" s="35" t="s">
        <v>405</v>
      </c>
      <c r="J335" s="13"/>
      <c r="K335" s="13"/>
      <c r="L335" s="13"/>
      <c r="M335" s="13"/>
      <c r="N335" s="13"/>
      <c r="O335" s="13"/>
      <c r="P335" s="9"/>
      <c r="Q335" s="9"/>
      <c r="R335" s="9"/>
      <c r="S335" s="10"/>
      <c r="T335" s="11"/>
      <c r="U335" s="12"/>
      <c r="V335" s="10"/>
      <c r="W335" s="10"/>
      <c r="X335" s="10"/>
      <c r="Y335" s="10"/>
      <c r="Z335" s="10"/>
      <c r="AA335" s="10"/>
      <c r="AB335" s="81"/>
      <c r="AC335" s="81"/>
      <c r="AD335" s="81"/>
      <c r="AE335" s="81"/>
      <c r="AF335" s="81"/>
      <c r="AG335" s="81"/>
    </row>
    <row r="336" spans="1:33" ht="30" x14ac:dyDescent="0.25">
      <c r="A336" s="30" t="s">
        <v>404</v>
      </c>
      <c r="B336" s="31">
        <v>41471</v>
      </c>
      <c r="C336" s="31"/>
      <c r="D336" s="3" t="str">
        <f>IF(C336&gt;0,C336-A334,"")</f>
        <v/>
      </c>
      <c r="E336" s="32" t="s">
        <v>232</v>
      </c>
      <c r="F336" s="33"/>
      <c r="G336" s="34">
        <v>3800</v>
      </c>
      <c r="H336" s="7" t="s">
        <v>102</v>
      </c>
      <c r="I336" s="35" t="s">
        <v>406</v>
      </c>
      <c r="J336" s="13"/>
      <c r="K336" s="13"/>
      <c r="L336" s="13"/>
      <c r="M336" s="13"/>
      <c r="N336" s="13"/>
      <c r="O336" s="13"/>
      <c r="P336" s="30"/>
      <c r="Q336" s="30"/>
      <c r="R336" s="30"/>
      <c r="S336" s="46"/>
      <c r="T336" s="20"/>
      <c r="U336" s="21"/>
      <c r="V336" s="19"/>
      <c r="W336" s="19"/>
      <c r="X336" s="19"/>
      <c r="Y336" s="19"/>
      <c r="Z336" s="19"/>
      <c r="AA336" s="19"/>
      <c r="AB336" s="81"/>
      <c r="AC336" s="81"/>
      <c r="AD336" s="81"/>
      <c r="AE336" s="81"/>
      <c r="AF336" s="81"/>
      <c r="AG336" s="81"/>
    </row>
    <row r="337" spans="1:33" ht="30" x14ac:dyDescent="0.25">
      <c r="A337" s="30" t="s">
        <v>404</v>
      </c>
      <c r="B337" s="31">
        <v>41508</v>
      </c>
      <c r="C337" s="31"/>
      <c r="D337" s="3" t="str">
        <f>IF(C337&gt;0,C337-A335,"")</f>
        <v/>
      </c>
      <c r="E337" s="32" t="s">
        <v>232</v>
      </c>
      <c r="F337" s="33"/>
      <c r="G337" s="34">
        <v>4563</v>
      </c>
      <c r="H337" s="7" t="s">
        <v>102</v>
      </c>
      <c r="I337" s="35" t="s">
        <v>481</v>
      </c>
      <c r="J337" s="13"/>
      <c r="K337" s="13"/>
      <c r="L337" s="13"/>
      <c r="M337" s="13"/>
      <c r="N337" s="13"/>
      <c r="O337" s="13"/>
      <c r="P337" s="9"/>
      <c r="Q337" s="9"/>
      <c r="R337" s="9"/>
      <c r="S337" s="10"/>
      <c r="T337" s="11"/>
      <c r="U337" s="12"/>
      <c r="V337" s="10"/>
      <c r="W337" s="10"/>
      <c r="X337" s="10"/>
      <c r="Y337" s="10"/>
      <c r="Z337" s="10"/>
      <c r="AA337" s="10"/>
      <c r="AB337" s="81"/>
      <c r="AC337" s="81"/>
      <c r="AD337" s="81"/>
      <c r="AE337" s="81"/>
      <c r="AF337" s="81"/>
      <c r="AG337" s="81"/>
    </row>
    <row r="338" spans="1:33" ht="30" x14ac:dyDescent="0.25">
      <c r="A338" s="30" t="s">
        <v>404</v>
      </c>
      <c r="B338" s="31">
        <v>41508</v>
      </c>
      <c r="C338" s="31"/>
      <c r="D338" s="3" t="str">
        <f>IF(C338&gt;0,C338-A336,"")</f>
        <v/>
      </c>
      <c r="E338" s="32" t="s">
        <v>232</v>
      </c>
      <c r="F338" s="33"/>
      <c r="G338" s="34">
        <v>4564</v>
      </c>
      <c r="H338" s="7" t="s">
        <v>102</v>
      </c>
      <c r="I338" s="35" t="s">
        <v>481</v>
      </c>
      <c r="J338" s="13"/>
      <c r="K338" s="13"/>
      <c r="L338" s="13"/>
      <c r="M338" s="13"/>
      <c r="N338" s="13"/>
      <c r="O338" s="13"/>
      <c r="P338" s="9"/>
      <c r="Q338" s="9"/>
      <c r="R338" s="9"/>
      <c r="S338" s="10"/>
      <c r="T338" s="11"/>
      <c r="U338" s="12"/>
      <c r="V338" s="10"/>
      <c r="W338" s="10"/>
      <c r="X338" s="10"/>
      <c r="Y338" s="10"/>
      <c r="Z338" s="10"/>
      <c r="AA338" s="10"/>
      <c r="AB338" s="81"/>
      <c r="AC338" s="81"/>
      <c r="AD338" s="81"/>
      <c r="AE338" s="81"/>
      <c r="AF338" s="81"/>
      <c r="AG338" s="81"/>
    </row>
    <row r="339" spans="1:33" ht="30" x14ac:dyDescent="0.25">
      <c r="A339" s="1" t="s">
        <v>256</v>
      </c>
      <c r="B339" s="2">
        <v>41487</v>
      </c>
      <c r="C339" s="2"/>
      <c r="D339" s="3" t="str">
        <f>IF(C339&gt;0,C339-A337,"")</f>
        <v/>
      </c>
      <c r="E339" s="4" t="s">
        <v>256</v>
      </c>
      <c r="F339" s="5" t="s">
        <v>59</v>
      </c>
      <c r="G339" s="6"/>
      <c r="H339" s="7" t="s">
        <v>102</v>
      </c>
      <c r="I339" s="7" t="s">
        <v>446</v>
      </c>
      <c r="J339" s="29">
        <v>41487</v>
      </c>
      <c r="K339" s="13"/>
      <c r="L339" s="13"/>
      <c r="M339" s="13"/>
      <c r="N339" s="13"/>
      <c r="O339" s="13"/>
      <c r="P339" s="9"/>
      <c r="Q339" s="9"/>
      <c r="R339" s="9"/>
      <c r="S339" s="10"/>
      <c r="T339" s="11" t="s">
        <v>447</v>
      </c>
      <c r="U339" s="12">
        <v>1799</v>
      </c>
      <c r="V339" s="4"/>
      <c r="W339" s="4"/>
      <c r="X339" s="4"/>
      <c r="Y339" s="4"/>
      <c r="Z339" s="4"/>
      <c r="AA339" s="4"/>
      <c r="AB339" s="81"/>
      <c r="AC339" s="81"/>
      <c r="AD339" s="81"/>
      <c r="AE339" s="81"/>
      <c r="AF339" s="81"/>
      <c r="AG339" s="81"/>
    </row>
    <row r="340" spans="1:33" ht="45" x14ac:dyDescent="0.25">
      <c r="A340" s="15" t="s">
        <v>256</v>
      </c>
      <c r="B340" s="16">
        <v>41487</v>
      </c>
      <c r="C340" s="16"/>
      <c r="D340" s="3" t="str">
        <f>IF(C340&gt;0,C340-A338,"")</f>
        <v/>
      </c>
      <c r="E340" s="17" t="s">
        <v>256</v>
      </c>
      <c r="F340" s="42" t="s">
        <v>59</v>
      </c>
      <c r="G340" s="4"/>
      <c r="H340" s="7" t="s">
        <v>102</v>
      </c>
      <c r="I340" s="7" t="s">
        <v>448</v>
      </c>
      <c r="J340" s="13"/>
      <c r="K340" s="13"/>
      <c r="L340" s="13"/>
      <c r="M340" s="13"/>
      <c r="N340" s="13"/>
      <c r="O340" s="13"/>
      <c r="P340" s="9"/>
      <c r="Q340" s="9"/>
      <c r="R340" s="9"/>
      <c r="S340" s="10"/>
      <c r="T340" s="20"/>
      <c r="U340" s="21"/>
      <c r="V340" s="19"/>
      <c r="W340" s="19"/>
      <c r="X340" s="19"/>
      <c r="Y340" s="19"/>
      <c r="Z340" s="19"/>
      <c r="AA340" s="19"/>
      <c r="AB340" s="81"/>
      <c r="AC340" s="81"/>
      <c r="AD340" s="81"/>
      <c r="AE340" s="81"/>
      <c r="AF340" s="81"/>
      <c r="AG340" s="81"/>
    </row>
    <row r="341" spans="1:33" ht="30" x14ac:dyDescent="0.25">
      <c r="A341" s="1" t="s">
        <v>256</v>
      </c>
      <c r="B341" s="2">
        <v>41506</v>
      </c>
      <c r="C341" s="2"/>
      <c r="D341" s="3" t="str">
        <f>IF(C341&gt;0,C341-A339,"")</f>
        <v/>
      </c>
      <c r="E341" s="17" t="s">
        <v>256</v>
      </c>
      <c r="F341" s="5" t="s">
        <v>59</v>
      </c>
      <c r="G341" s="6"/>
      <c r="H341" s="7" t="s">
        <v>102</v>
      </c>
      <c r="I341" s="7" t="s">
        <v>471</v>
      </c>
      <c r="J341" s="44">
        <v>41506</v>
      </c>
      <c r="K341" s="8"/>
      <c r="L341" s="8"/>
      <c r="M341" s="8"/>
      <c r="N341" s="8"/>
      <c r="O341" s="8"/>
      <c r="P341" s="9"/>
      <c r="Q341" s="9"/>
      <c r="R341" s="9"/>
      <c r="S341" s="10"/>
      <c r="T341" s="11" t="s">
        <v>472</v>
      </c>
      <c r="U341" s="12">
        <v>1490</v>
      </c>
      <c r="V341" s="14"/>
      <c r="W341" s="10"/>
      <c r="X341" s="10"/>
      <c r="Y341" s="10"/>
      <c r="Z341" s="10"/>
      <c r="AA341" s="10"/>
      <c r="AB341" s="81"/>
      <c r="AC341" s="81"/>
      <c r="AD341" s="81"/>
      <c r="AE341" s="81"/>
      <c r="AF341" s="81"/>
      <c r="AG341" s="81"/>
    </row>
    <row r="342" spans="1:33" ht="30" x14ac:dyDescent="0.25">
      <c r="A342" s="1" t="s">
        <v>256</v>
      </c>
      <c r="B342" s="2">
        <v>41506</v>
      </c>
      <c r="C342" s="2"/>
      <c r="D342" s="3" t="str">
        <f>IF(C342&gt;0,C342-A340,"")</f>
        <v/>
      </c>
      <c r="E342" s="4" t="s">
        <v>256</v>
      </c>
      <c r="F342" s="5" t="s">
        <v>59</v>
      </c>
      <c r="G342" s="6"/>
      <c r="H342" s="7" t="s">
        <v>102</v>
      </c>
      <c r="I342" s="7" t="s">
        <v>474</v>
      </c>
      <c r="J342" s="8"/>
      <c r="K342" s="8"/>
      <c r="L342" s="8"/>
      <c r="M342" s="8"/>
      <c r="N342" s="8"/>
      <c r="O342" s="8"/>
      <c r="P342" s="9"/>
      <c r="Q342" s="9"/>
      <c r="R342" s="9"/>
      <c r="S342" s="10"/>
      <c r="T342" s="11"/>
      <c r="U342" s="12"/>
      <c r="V342" s="10"/>
      <c r="W342" s="10"/>
      <c r="X342" s="10"/>
      <c r="Y342" s="10"/>
      <c r="Z342" s="10"/>
      <c r="AA342" s="10"/>
      <c r="AB342" s="81"/>
      <c r="AC342" s="81"/>
      <c r="AD342" s="81"/>
      <c r="AE342" s="81"/>
      <c r="AF342" s="81"/>
      <c r="AG342" s="81"/>
    </row>
    <row r="343" spans="1:33" ht="30" x14ac:dyDescent="0.25">
      <c r="A343" s="1" t="s">
        <v>256</v>
      </c>
      <c r="B343" s="2">
        <v>41535</v>
      </c>
      <c r="C343" s="2"/>
      <c r="D343" s="3" t="str">
        <f>IF(C343&gt;0,C343-A341,"")</f>
        <v/>
      </c>
      <c r="E343" s="17" t="s">
        <v>256</v>
      </c>
      <c r="F343" s="5" t="s">
        <v>28</v>
      </c>
      <c r="G343" s="6"/>
      <c r="H343" s="7" t="s">
        <v>102</v>
      </c>
      <c r="I343" s="7" t="s">
        <v>546</v>
      </c>
      <c r="J343" s="44"/>
      <c r="K343" s="8"/>
      <c r="L343" s="8"/>
      <c r="M343" s="8"/>
      <c r="N343" s="8"/>
      <c r="O343" s="8"/>
      <c r="P343" s="9"/>
      <c r="Q343" s="9"/>
      <c r="R343" s="9"/>
      <c r="S343" s="10"/>
      <c r="T343" s="11"/>
      <c r="U343" s="12"/>
      <c r="V343" s="14"/>
      <c r="W343" s="10"/>
      <c r="X343" s="10"/>
      <c r="Y343" s="10"/>
      <c r="Z343" s="10"/>
      <c r="AA343" s="10"/>
      <c r="AB343" s="81"/>
      <c r="AC343" s="81"/>
      <c r="AD343" s="81"/>
      <c r="AE343" s="81"/>
      <c r="AF343" s="81"/>
      <c r="AG343" s="81"/>
    </row>
    <row r="344" spans="1:33" ht="30" x14ac:dyDescent="0.25">
      <c r="A344" s="123">
        <v>53202</v>
      </c>
      <c r="B344" s="117"/>
      <c r="C344" s="117"/>
      <c r="D344" s="117"/>
      <c r="E344" s="117"/>
      <c r="F344" s="117"/>
      <c r="G344" s="117"/>
      <c r="H344" s="132" t="s">
        <v>1106</v>
      </c>
      <c r="I344" s="118" t="s">
        <v>1161</v>
      </c>
      <c r="J344" s="118"/>
      <c r="K344" s="118"/>
      <c r="L344" s="118"/>
      <c r="M344" s="118"/>
      <c r="N344" s="118"/>
      <c r="O344" s="118"/>
      <c r="P344" s="119">
        <v>50000</v>
      </c>
      <c r="Q344" s="120"/>
      <c r="R344" s="117">
        <v>1</v>
      </c>
      <c r="S344" s="117"/>
      <c r="T344" s="117"/>
      <c r="U344" s="117"/>
      <c r="V344" s="117"/>
      <c r="W344" s="117"/>
      <c r="X344" s="117"/>
      <c r="Y344" s="117"/>
      <c r="Z344" s="117"/>
      <c r="AA344" s="117"/>
      <c r="AB344" s="122"/>
      <c r="AC344" s="122"/>
      <c r="AD344" s="122"/>
      <c r="AE344" s="122"/>
      <c r="AF344" s="122"/>
      <c r="AG344" s="122"/>
    </row>
    <row r="345" spans="1:33" ht="30" x14ac:dyDescent="0.25">
      <c r="A345" s="123">
        <v>53222</v>
      </c>
      <c r="B345" s="117"/>
      <c r="C345" s="117"/>
      <c r="D345" s="117"/>
      <c r="E345" s="117"/>
      <c r="F345" s="117"/>
      <c r="G345" s="117"/>
      <c r="H345" s="132" t="s">
        <v>1106</v>
      </c>
      <c r="I345" s="118" t="s">
        <v>1155</v>
      </c>
      <c r="J345" s="118"/>
      <c r="K345" s="118"/>
      <c r="L345" s="118"/>
      <c r="M345" s="118"/>
      <c r="N345" s="118"/>
      <c r="O345" s="118"/>
      <c r="P345" s="119">
        <v>200000</v>
      </c>
      <c r="Q345" s="120"/>
      <c r="R345" s="117">
        <v>1</v>
      </c>
      <c r="S345" s="117"/>
      <c r="T345" s="117"/>
      <c r="U345" s="117"/>
      <c r="V345" s="117"/>
      <c r="W345" s="117"/>
      <c r="X345" s="117"/>
      <c r="Y345" s="117"/>
      <c r="Z345" s="117"/>
      <c r="AA345" s="117"/>
      <c r="AB345" s="122"/>
      <c r="AC345" s="122"/>
      <c r="AD345" s="122"/>
      <c r="AE345" s="122"/>
      <c r="AF345" s="122"/>
      <c r="AG345" s="122"/>
    </row>
    <row r="346" spans="1:33" ht="75" x14ac:dyDescent="0.25">
      <c r="A346" s="123">
        <v>53223</v>
      </c>
      <c r="B346" s="117"/>
      <c r="C346" s="117"/>
      <c r="D346" s="117"/>
      <c r="E346" s="117"/>
      <c r="F346" s="117"/>
      <c r="G346" s="117"/>
      <c r="H346" s="132" t="s">
        <v>1106</v>
      </c>
      <c r="I346" s="118" t="s">
        <v>1134</v>
      </c>
      <c r="J346" s="118"/>
      <c r="K346" s="118"/>
      <c r="L346" s="118"/>
      <c r="M346" s="118"/>
      <c r="N346" s="118"/>
      <c r="O346" s="118"/>
      <c r="P346" s="119">
        <v>110000</v>
      </c>
      <c r="Q346" s="120"/>
      <c r="R346" s="117">
        <v>1</v>
      </c>
      <c r="S346" s="117"/>
      <c r="T346" s="117"/>
      <c r="U346" s="117"/>
      <c r="V346" s="117"/>
      <c r="W346" s="117"/>
      <c r="X346" s="117"/>
      <c r="Y346" s="117"/>
      <c r="Z346" s="117"/>
      <c r="AA346" s="117"/>
      <c r="AB346" s="122"/>
      <c r="AC346" s="122"/>
      <c r="AD346" s="122"/>
      <c r="AE346" s="122"/>
      <c r="AF346" s="122"/>
      <c r="AG346" s="122"/>
    </row>
    <row r="347" spans="1:33" ht="60" x14ac:dyDescent="0.25">
      <c r="A347" s="123">
        <v>53231</v>
      </c>
      <c r="B347" s="117"/>
      <c r="C347" s="117"/>
      <c r="D347" s="117"/>
      <c r="E347" s="117"/>
      <c r="F347" s="117"/>
      <c r="G347" s="117"/>
      <c r="H347" s="132" t="s">
        <v>1106</v>
      </c>
      <c r="I347" s="118" t="s">
        <v>1151</v>
      </c>
      <c r="J347" s="118"/>
      <c r="K347" s="118"/>
      <c r="L347" s="118"/>
      <c r="M347" s="118"/>
      <c r="N347" s="118"/>
      <c r="O347" s="118"/>
      <c r="P347" s="119">
        <v>165000</v>
      </c>
      <c r="Q347" s="120"/>
      <c r="R347" s="117">
        <v>1</v>
      </c>
      <c r="S347" s="117"/>
      <c r="T347" s="117"/>
      <c r="U347" s="117"/>
      <c r="V347" s="117"/>
      <c r="W347" s="117"/>
      <c r="X347" s="117"/>
      <c r="Y347" s="117"/>
      <c r="Z347" s="117"/>
      <c r="AA347" s="117"/>
      <c r="AB347" s="122"/>
      <c r="AC347" s="122"/>
      <c r="AD347" s="122"/>
      <c r="AE347" s="122"/>
      <c r="AF347" s="122"/>
      <c r="AG347" s="122"/>
    </row>
    <row r="348" spans="1:33" ht="60" x14ac:dyDescent="0.25">
      <c r="A348" s="123">
        <v>53265</v>
      </c>
      <c r="B348" s="117"/>
      <c r="C348" s="117"/>
      <c r="D348" s="117"/>
      <c r="E348" s="117"/>
      <c r="F348" s="117"/>
      <c r="G348" s="117"/>
      <c r="H348" s="132" t="s">
        <v>1106</v>
      </c>
      <c r="I348" s="118" t="s">
        <v>1140</v>
      </c>
      <c r="J348" s="118"/>
      <c r="K348" s="118"/>
      <c r="L348" s="118"/>
      <c r="M348" s="118"/>
      <c r="N348" s="118"/>
      <c r="O348" s="118"/>
      <c r="P348" s="119">
        <v>160000</v>
      </c>
      <c r="Q348" s="120"/>
      <c r="R348" s="117">
        <v>1</v>
      </c>
      <c r="S348" s="117"/>
      <c r="T348" s="117"/>
      <c r="U348" s="117"/>
      <c r="V348" s="117"/>
      <c r="W348" s="117"/>
      <c r="X348" s="117"/>
      <c r="Y348" s="117"/>
      <c r="Z348" s="117"/>
      <c r="AA348" s="117"/>
      <c r="AB348" s="122"/>
      <c r="AC348" s="122"/>
      <c r="AD348" s="122"/>
      <c r="AE348" s="122"/>
      <c r="AF348" s="122"/>
      <c r="AG348" s="122"/>
    </row>
    <row r="349" spans="1:33" ht="60" x14ac:dyDescent="0.25">
      <c r="A349" s="123">
        <v>53265</v>
      </c>
      <c r="B349" s="117"/>
      <c r="C349" s="117"/>
      <c r="D349" s="117"/>
      <c r="E349" s="117"/>
      <c r="F349" s="117"/>
      <c r="G349" s="117"/>
      <c r="H349" s="132" t="s">
        <v>1106</v>
      </c>
      <c r="I349" s="118" t="s">
        <v>1152</v>
      </c>
      <c r="J349" s="118"/>
      <c r="K349" s="118"/>
      <c r="L349" s="118"/>
      <c r="M349" s="118"/>
      <c r="N349" s="118"/>
      <c r="O349" s="118"/>
      <c r="P349" s="119">
        <v>30000</v>
      </c>
      <c r="Q349" s="120"/>
      <c r="R349" s="117"/>
      <c r="S349" s="117"/>
      <c r="T349" s="117"/>
      <c r="U349" s="117"/>
      <c r="V349" s="117"/>
      <c r="W349" s="117"/>
      <c r="X349" s="117"/>
      <c r="Y349" s="117"/>
      <c r="Z349" s="117"/>
      <c r="AA349" s="117"/>
      <c r="AB349" s="122"/>
      <c r="AC349" s="122"/>
      <c r="AD349" s="122"/>
      <c r="AE349" s="122"/>
      <c r="AF349" s="122"/>
      <c r="AG349" s="122"/>
    </row>
    <row r="350" spans="1:33" ht="45" x14ac:dyDescent="0.25">
      <c r="A350" s="123" t="s">
        <v>901</v>
      </c>
      <c r="B350" s="117"/>
      <c r="C350" s="117"/>
      <c r="D350" s="117"/>
      <c r="E350" s="117"/>
      <c r="F350" s="117"/>
      <c r="G350" s="117"/>
      <c r="H350" s="132" t="s">
        <v>1106</v>
      </c>
      <c r="I350" s="118" t="s">
        <v>1158</v>
      </c>
      <c r="J350" s="118"/>
      <c r="K350" s="118"/>
      <c r="L350" s="118"/>
      <c r="M350" s="118"/>
      <c r="N350" s="118"/>
      <c r="O350" s="118"/>
      <c r="P350" s="119">
        <v>5000</v>
      </c>
      <c r="Q350" s="120"/>
      <c r="R350" s="117">
        <v>1</v>
      </c>
      <c r="S350" s="117"/>
      <c r="T350" s="117"/>
      <c r="U350" s="117"/>
      <c r="V350" s="117"/>
      <c r="W350" s="117"/>
      <c r="X350" s="117"/>
      <c r="Y350" s="117"/>
      <c r="Z350" s="117"/>
      <c r="AA350" s="117"/>
      <c r="AB350" s="122"/>
      <c r="AC350" s="122"/>
      <c r="AD350" s="122"/>
      <c r="AE350" s="122"/>
      <c r="AF350" s="122"/>
      <c r="AG350" s="122"/>
    </row>
    <row r="351" spans="1:33" ht="60" x14ac:dyDescent="0.25">
      <c r="A351" s="123" t="s">
        <v>1156</v>
      </c>
      <c r="B351" s="117"/>
      <c r="C351" s="117"/>
      <c r="D351" s="117"/>
      <c r="E351" s="117"/>
      <c r="F351" s="117"/>
      <c r="G351" s="117"/>
      <c r="H351" s="132" t="s">
        <v>1106</v>
      </c>
      <c r="I351" s="118" t="s">
        <v>1157</v>
      </c>
      <c r="J351" s="118"/>
      <c r="K351" s="118"/>
      <c r="L351" s="118"/>
      <c r="M351" s="118"/>
      <c r="N351" s="118"/>
      <c r="O351" s="118"/>
      <c r="P351" s="119">
        <v>15000</v>
      </c>
      <c r="Q351" s="120"/>
      <c r="R351" s="117">
        <v>1</v>
      </c>
      <c r="S351" s="117"/>
      <c r="T351" s="117"/>
      <c r="U351" s="117"/>
      <c r="V351" s="117"/>
      <c r="W351" s="117"/>
      <c r="X351" s="117"/>
      <c r="Y351" s="117"/>
      <c r="Z351" s="117"/>
      <c r="AA351" s="117"/>
      <c r="AB351" s="122"/>
      <c r="AC351" s="122"/>
      <c r="AD351" s="122"/>
      <c r="AE351" s="122"/>
      <c r="AF351" s="122"/>
      <c r="AG351" s="122"/>
    </row>
    <row r="352" spans="1:33" ht="30" x14ac:dyDescent="0.25">
      <c r="A352" s="123" t="s">
        <v>1153</v>
      </c>
      <c r="B352" s="117"/>
      <c r="C352" s="117"/>
      <c r="D352" s="117"/>
      <c r="E352" s="117"/>
      <c r="F352" s="117"/>
      <c r="G352" s="117"/>
      <c r="H352" s="132" t="s">
        <v>1106</v>
      </c>
      <c r="I352" s="118" t="s">
        <v>1154</v>
      </c>
      <c r="J352" s="118"/>
      <c r="K352" s="118"/>
      <c r="L352" s="118"/>
      <c r="M352" s="118"/>
      <c r="N352" s="118"/>
      <c r="O352" s="118"/>
      <c r="P352" s="119">
        <v>10000</v>
      </c>
      <c r="Q352" s="120"/>
      <c r="R352" s="117">
        <v>1</v>
      </c>
      <c r="S352" s="117"/>
      <c r="T352" s="117"/>
      <c r="U352" s="117"/>
      <c r="V352" s="117"/>
      <c r="W352" s="117"/>
      <c r="X352" s="117"/>
      <c r="Y352" s="117"/>
      <c r="Z352" s="117"/>
      <c r="AA352" s="117"/>
      <c r="AB352" s="122"/>
      <c r="AC352" s="122"/>
      <c r="AD352" s="122"/>
      <c r="AE352" s="122"/>
      <c r="AF352" s="122"/>
      <c r="AG352" s="122"/>
    </row>
    <row r="353" spans="1:33" ht="75" x14ac:dyDescent="0.25">
      <c r="A353" s="123" t="s">
        <v>1119</v>
      </c>
      <c r="B353" s="117"/>
      <c r="C353" s="117"/>
      <c r="D353" s="117"/>
      <c r="E353" s="117"/>
      <c r="F353" s="117"/>
      <c r="G353" s="117"/>
      <c r="H353" s="132" t="s">
        <v>1106</v>
      </c>
      <c r="I353" s="118" t="s">
        <v>1120</v>
      </c>
      <c r="J353" s="118"/>
      <c r="K353" s="118"/>
      <c r="L353" s="118"/>
      <c r="M353" s="118"/>
      <c r="N353" s="118"/>
      <c r="O353" s="118"/>
      <c r="P353" s="119">
        <v>15600</v>
      </c>
      <c r="Q353" s="120"/>
      <c r="R353" s="117">
        <v>1</v>
      </c>
      <c r="S353" s="117"/>
      <c r="T353" s="117"/>
      <c r="U353" s="117"/>
      <c r="V353" s="117"/>
      <c r="W353" s="117"/>
      <c r="X353" s="117"/>
      <c r="Y353" s="117"/>
      <c r="Z353" s="117"/>
      <c r="AA353" s="117"/>
      <c r="AB353" s="122"/>
      <c r="AC353" s="122"/>
      <c r="AD353" s="122"/>
      <c r="AE353" s="122"/>
      <c r="AF353" s="122"/>
      <c r="AG353" s="122"/>
    </row>
    <row r="354" spans="1:33" ht="60" x14ac:dyDescent="0.25">
      <c r="A354" s="123" t="s">
        <v>1159</v>
      </c>
      <c r="B354" s="117"/>
      <c r="C354" s="117"/>
      <c r="D354" s="117"/>
      <c r="E354" s="117"/>
      <c r="F354" s="117"/>
      <c r="G354" s="117"/>
      <c r="H354" s="132" t="s">
        <v>1106</v>
      </c>
      <c r="I354" s="118" t="s">
        <v>1160</v>
      </c>
      <c r="J354" s="118"/>
      <c r="K354" s="118"/>
      <c r="L354" s="118"/>
      <c r="M354" s="118"/>
      <c r="N354" s="118"/>
      <c r="O354" s="118"/>
      <c r="P354" s="119">
        <v>15000</v>
      </c>
      <c r="Q354" s="120"/>
      <c r="R354" s="117">
        <v>1</v>
      </c>
      <c r="S354" s="117"/>
      <c r="T354" s="117"/>
      <c r="U354" s="117"/>
      <c r="V354" s="117"/>
      <c r="W354" s="117"/>
      <c r="X354" s="117"/>
      <c r="Y354" s="117"/>
      <c r="Z354" s="117"/>
      <c r="AA354" s="117"/>
      <c r="AB354" s="122"/>
      <c r="AC354" s="122"/>
      <c r="AD354" s="122"/>
      <c r="AE354" s="122"/>
      <c r="AF354" s="122"/>
      <c r="AG354" s="122"/>
    </row>
    <row r="355" spans="1:33" ht="45" x14ac:dyDescent="0.25">
      <c r="A355" s="123" t="s">
        <v>1147</v>
      </c>
      <c r="B355" s="117"/>
      <c r="C355" s="117"/>
      <c r="D355" s="117"/>
      <c r="E355" s="117"/>
      <c r="F355" s="117"/>
      <c r="G355" s="117"/>
      <c r="H355" s="132" t="s">
        <v>1106</v>
      </c>
      <c r="I355" s="118" t="s">
        <v>1148</v>
      </c>
      <c r="J355" s="118"/>
      <c r="K355" s="118"/>
      <c r="L355" s="118"/>
      <c r="M355" s="118"/>
      <c r="N355" s="118"/>
      <c r="O355" s="118"/>
      <c r="P355" s="119">
        <v>12000</v>
      </c>
      <c r="Q355" s="120"/>
      <c r="R355" s="117">
        <v>1</v>
      </c>
      <c r="S355" s="117"/>
      <c r="T355" s="117"/>
      <c r="U355" s="117"/>
      <c r="V355" s="117"/>
      <c r="W355" s="117"/>
      <c r="X355" s="117"/>
      <c r="Y355" s="117"/>
      <c r="Z355" s="117"/>
      <c r="AA355" s="117"/>
      <c r="AB355" s="122"/>
      <c r="AC355" s="122"/>
      <c r="AD355" s="122"/>
      <c r="AE355" s="122"/>
      <c r="AF355" s="122"/>
      <c r="AG355" s="122"/>
    </row>
    <row r="356" spans="1:33" ht="30" x14ac:dyDescent="0.25">
      <c r="A356" s="123" t="s">
        <v>1143</v>
      </c>
      <c r="B356" s="117"/>
      <c r="C356" s="117"/>
      <c r="D356" s="117"/>
      <c r="E356" s="117"/>
      <c r="F356" s="117"/>
      <c r="G356" s="117"/>
      <c r="H356" s="132" t="s">
        <v>1106</v>
      </c>
      <c r="I356" s="118" t="s">
        <v>1144</v>
      </c>
      <c r="J356" s="118"/>
      <c r="K356" s="118"/>
      <c r="L356" s="118"/>
      <c r="M356" s="118"/>
      <c r="N356" s="118"/>
      <c r="O356" s="118"/>
      <c r="P356" s="119">
        <v>15000</v>
      </c>
      <c r="Q356" s="120"/>
      <c r="R356" s="117">
        <v>1</v>
      </c>
      <c r="S356" s="117"/>
      <c r="T356" s="117"/>
      <c r="U356" s="117"/>
      <c r="V356" s="117"/>
      <c r="W356" s="117"/>
      <c r="X356" s="117"/>
      <c r="Y356" s="117"/>
      <c r="Z356" s="117"/>
      <c r="AA356" s="117"/>
      <c r="AB356" s="122"/>
      <c r="AC356" s="122"/>
      <c r="AD356" s="122"/>
      <c r="AE356" s="122"/>
      <c r="AF356" s="122"/>
      <c r="AG356" s="122"/>
    </row>
    <row r="357" spans="1:33" ht="30" x14ac:dyDescent="0.25">
      <c r="A357" s="123" t="s">
        <v>1141</v>
      </c>
      <c r="B357" s="117"/>
      <c r="C357" s="117"/>
      <c r="D357" s="117"/>
      <c r="E357" s="117"/>
      <c r="F357" s="117"/>
      <c r="G357" s="117"/>
      <c r="H357" s="132" t="s">
        <v>1106</v>
      </c>
      <c r="I357" s="118" t="s">
        <v>1142</v>
      </c>
      <c r="J357" s="118"/>
      <c r="K357" s="118"/>
      <c r="L357" s="118"/>
      <c r="M357" s="118"/>
      <c r="N357" s="118"/>
      <c r="O357" s="118"/>
      <c r="P357" s="119">
        <v>30000</v>
      </c>
      <c r="Q357" s="120"/>
      <c r="R357" s="117">
        <v>1</v>
      </c>
      <c r="S357" s="117"/>
      <c r="T357" s="117"/>
      <c r="U357" s="117"/>
      <c r="V357" s="117"/>
      <c r="W357" s="117"/>
      <c r="X357" s="117"/>
      <c r="Y357" s="117"/>
      <c r="Z357" s="117"/>
      <c r="AA357" s="117"/>
      <c r="AB357" s="122"/>
      <c r="AC357" s="122"/>
      <c r="AD357" s="122"/>
      <c r="AE357" s="122"/>
      <c r="AF357" s="122"/>
      <c r="AG357" s="122"/>
    </row>
    <row r="358" spans="1:33" ht="45" x14ac:dyDescent="0.25">
      <c r="A358" s="123" t="s">
        <v>1149</v>
      </c>
      <c r="B358" s="117"/>
      <c r="C358" s="117"/>
      <c r="D358" s="117"/>
      <c r="E358" s="117"/>
      <c r="F358" s="117"/>
      <c r="G358" s="117"/>
      <c r="H358" s="132" t="s">
        <v>1106</v>
      </c>
      <c r="I358" s="118" t="s">
        <v>1150</v>
      </c>
      <c r="J358" s="118"/>
      <c r="K358" s="118"/>
      <c r="L358" s="118"/>
      <c r="M358" s="118"/>
      <c r="N358" s="118"/>
      <c r="O358" s="118"/>
      <c r="P358" s="119">
        <v>10000</v>
      </c>
      <c r="Q358" s="120"/>
      <c r="R358" s="117">
        <v>1</v>
      </c>
      <c r="S358" s="117"/>
      <c r="T358" s="117"/>
      <c r="U358" s="117"/>
      <c r="V358" s="117"/>
      <c r="W358" s="117"/>
      <c r="X358" s="117"/>
      <c r="Y358" s="117"/>
      <c r="Z358" s="117"/>
      <c r="AA358" s="117"/>
      <c r="AB358" s="122"/>
      <c r="AC358" s="122"/>
      <c r="AD358" s="122"/>
      <c r="AE358" s="122"/>
      <c r="AF358" s="122"/>
      <c r="AG358" s="122"/>
    </row>
    <row r="359" spans="1:33" ht="60" x14ac:dyDescent="0.25">
      <c r="A359" s="123" t="s">
        <v>1145</v>
      </c>
      <c r="B359" s="117"/>
      <c r="C359" s="117"/>
      <c r="D359" s="117"/>
      <c r="E359" s="117"/>
      <c r="F359" s="117"/>
      <c r="G359" s="117"/>
      <c r="H359" s="132" t="s">
        <v>1106</v>
      </c>
      <c r="I359" s="118" t="s">
        <v>1146</v>
      </c>
      <c r="J359" s="118"/>
      <c r="K359" s="118"/>
      <c r="L359" s="118"/>
      <c r="M359" s="118"/>
      <c r="N359" s="118"/>
      <c r="O359" s="118"/>
      <c r="P359" s="119">
        <v>20000</v>
      </c>
      <c r="Q359" s="120"/>
      <c r="R359" s="117">
        <v>1</v>
      </c>
      <c r="S359" s="117"/>
      <c r="T359" s="117"/>
      <c r="U359" s="117"/>
      <c r="V359" s="117"/>
      <c r="W359" s="117"/>
      <c r="X359" s="117"/>
      <c r="Y359" s="117"/>
      <c r="Z359" s="117"/>
      <c r="AA359" s="117"/>
      <c r="AB359" s="122"/>
      <c r="AC359" s="122"/>
      <c r="AD359" s="122"/>
      <c r="AE359" s="122"/>
      <c r="AF359" s="122"/>
      <c r="AG359" s="122"/>
    </row>
    <row r="360" spans="1:33" ht="45" x14ac:dyDescent="0.25">
      <c r="A360" s="123" t="s">
        <v>1139</v>
      </c>
      <c r="B360" s="117"/>
      <c r="C360" s="117"/>
      <c r="D360" s="117"/>
      <c r="E360" s="117"/>
      <c r="F360" s="117"/>
      <c r="G360" s="117"/>
      <c r="H360" s="132" t="s">
        <v>1106</v>
      </c>
      <c r="I360" s="118" t="s">
        <v>940</v>
      </c>
      <c r="J360" s="118"/>
      <c r="K360" s="118"/>
      <c r="L360" s="118"/>
      <c r="M360" s="118"/>
      <c r="N360" s="118"/>
      <c r="O360" s="118"/>
      <c r="P360" s="119">
        <v>5000</v>
      </c>
      <c r="Q360" s="120"/>
      <c r="R360" s="117"/>
      <c r="S360" s="117"/>
      <c r="T360" s="117"/>
      <c r="U360" s="117"/>
      <c r="V360" s="117"/>
      <c r="W360" s="117"/>
      <c r="X360" s="117"/>
      <c r="Y360" s="117"/>
      <c r="Z360" s="117"/>
      <c r="AA360" s="117"/>
      <c r="AB360" s="122"/>
      <c r="AC360" s="122"/>
      <c r="AD360" s="122"/>
      <c r="AE360" s="122"/>
      <c r="AF360" s="122"/>
      <c r="AG360" s="122"/>
    </row>
    <row r="361" spans="1:33" ht="30" x14ac:dyDescent="0.25">
      <c r="A361" s="123" t="s">
        <v>1137</v>
      </c>
      <c r="B361" s="117"/>
      <c r="C361" s="117"/>
      <c r="D361" s="117"/>
      <c r="E361" s="117"/>
      <c r="F361" s="117"/>
      <c r="G361" s="117"/>
      <c r="H361" s="132" t="s">
        <v>1106</v>
      </c>
      <c r="I361" s="118" t="s">
        <v>1138</v>
      </c>
      <c r="J361" s="118"/>
      <c r="K361" s="118"/>
      <c r="L361" s="118"/>
      <c r="M361" s="118"/>
      <c r="N361" s="118"/>
      <c r="O361" s="118"/>
      <c r="P361" s="119">
        <v>40000</v>
      </c>
      <c r="Q361" s="120"/>
      <c r="R361" s="121">
        <v>1</v>
      </c>
      <c r="S361" s="117"/>
      <c r="T361" s="117"/>
      <c r="U361" s="117"/>
      <c r="V361" s="117"/>
      <c r="W361" s="117"/>
      <c r="X361" s="117"/>
      <c r="Y361" s="117"/>
      <c r="Z361" s="117"/>
      <c r="AA361" s="117"/>
      <c r="AB361" s="122"/>
      <c r="AC361" s="122"/>
      <c r="AD361" s="122"/>
      <c r="AE361" s="122"/>
      <c r="AF361" s="122"/>
      <c r="AG361" s="122"/>
    </row>
    <row r="362" spans="1:33" ht="45" x14ac:dyDescent="0.25">
      <c r="A362" s="123" t="s">
        <v>1135</v>
      </c>
      <c r="B362" s="117"/>
      <c r="C362" s="117"/>
      <c r="D362" s="117"/>
      <c r="E362" s="117"/>
      <c r="F362" s="117"/>
      <c r="G362" s="117"/>
      <c r="H362" s="132" t="s">
        <v>1106</v>
      </c>
      <c r="I362" s="118" t="s">
        <v>1136</v>
      </c>
      <c r="J362" s="118"/>
      <c r="K362" s="118"/>
      <c r="L362" s="118"/>
      <c r="M362" s="118"/>
      <c r="N362" s="118"/>
      <c r="O362" s="118"/>
      <c r="P362" s="119">
        <v>25000</v>
      </c>
      <c r="Q362" s="120"/>
      <c r="R362" s="121"/>
      <c r="S362" s="117"/>
      <c r="T362" s="117"/>
      <c r="U362" s="117"/>
      <c r="V362" s="117"/>
      <c r="W362" s="117"/>
      <c r="X362" s="117"/>
      <c r="Y362" s="117"/>
      <c r="Z362" s="117"/>
      <c r="AA362" s="117"/>
      <c r="AB362" s="122"/>
      <c r="AC362" s="122"/>
      <c r="AD362" s="122"/>
      <c r="AE362" s="122"/>
      <c r="AF362" s="122"/>
      <c r="AG362" s="122"/>
    </row>
    <row r="363" spans="1:33" ht="45" x14ac:dyDescent="0.25">
      <c r="A363" s="123" t="s">
        <v>1132</v>
      </c>
      <c r="B363" s="117"/>
      <c r="C363" s="117"/>
      <c r="D363" s="117"/>
      <c r="E363" s="117"/>
      <c r="F363" s="117"/>
      <c r="G363" s="117"/>
      <c r="H363" s="132" t="s">
        <v>1106</v>
      </c>
      <c r="I363" s="118" t="s">
        <v>1133</v>
      </c>
      <c r="J363" s="118"/>
      <c r="K363" s="118"/>
      <c r="L363" s="118"/>
      <c r="M363" s="118"/>
      <c r="N363" s="118"/>
      <c r="O363" s="118"/>
      <c r="P363" s="119">
        <v>10000</v>
      </c>
      <c r="Q363" s="120"/>
      <c r="R363" s="121">
        <v>1</v>
      </c>
      <c r="S363" s="117"/>
      <c r="T363" s="117"/>
      <c r="U363" s="117"/>
      <c r="V363" s="117"/>
      <c r="W363" s="117"/>
      <c r="X363" s="117"/>
      <c r="Y363" s="117"/>
      <c r="Z363" s="117"/>
      <c r="AA363" s="117"/>
      <c r="AB363" s="122"/>
      <c r="AC363" s="122"/>
      <c r="AD363" s="122"/>
      <c r="AE363" s="122"/>
      <c r="AF363" s="122"/>
      <c r="AG363" s="122"/>
    </row>
    <row r="364" spans="1:33" ht="75" x14ac:dyDescent="0.25">
      <c r="A364" s="123" t="s">
        <v>1130</v>
      </c>
      <c r="B364" s="117"/>
      <c r="C364" s="117"/>
      <c r="D364" s="117"/>
      <c r="E364" s="117"/>
      <c r="F364" s="117"/>
      <c r="G364" s="117"/>
      <c r="H364" s="132" t="s">
        <v>1106</v>
      </c>
      <c r="I364" s="118" t="s">
        <v>1131</v>
      </c>
      <c r="J364" s="118"/>
      <c r="K364" s="118"/>
      <c r="L364" s="118"/>
      <c r="M364" s="118"/>
      <c r="N364" s="118"/>
      <c r="O364" s="118"/>
      <c r="P364" s="119">
        <v>20000</v>
      </c>
      <c r="Q364" s="120"/>
      <c r="R364" s="121"/>
      <c r="S364" s="117"/>
      <c r="T364" s="117"/>
      <c r="U364" s="117"/>
      <c r="V364" s="117"/>
      <c r="W364" s="117"/>
      <c r="X364" s="117"/>
      <c r="Y364" s="117"/>
      <c r="Z364" s="117"/>
      <c r="AA364" s="117"/>
      <c r="AB364" s="122"/>
      <c r="AC364" s="122"/>
      <c r="AD364" s="122"/>
      <c r="AE364" s="122"/>
      <c r="AF364" s="122"/>
      <c r="AG364" s="122"/>
    </row>
    <row r="365" spans="1:33" ht="75" x14ac:dyDescent="0.25">
      <c r="A365" s="123" t="s">
        <v>1128</v>
      </c>
      <c r="B365" s="117"/>
      <c r="C365" s="117"/>
      <c r="D365" s="117"/>
      <c r="E365" s="117"/>
      <c r="F365" s="117"/>
      <c r="G365" s="117"/>
      <c r="H365" s="132" t="s">
        <v>1106</v>
      </c>
      <c r="I365" s="118" t="s">
        <v>1129</v>
      </c>
      <c r="J365" s="118"/>
      <c r="K365" s="118"/>
      <c r="L365" s="118"/>
      <c r="M365" s="118"/>
      <c r="N365" s="118"/>
      <c r="O365" s="118"/>
      <c r="P365" s="119">
        <v>10000</v>
      </c>
      <c r="Q365" s="120"/>
      <c r="R365" s="121">
        <v>1</v>
      </c>
      <c r="S365" s="117"/>
      <c r="T365" s="117"/>
      <c r="U365" s="117"/>
      <c r="V365" s="117"/>
      <c r="W365" s="117"/>
      <c r="X365" s="117"/>
      <c r="Y365" s="117"/>
      <c r="Z365" s="117"/>
      <c r="AA365" s="117"/>
      <c r="AB365" s="122"/>
      <c r="AC365" s="122"/>
      <c r="AD365" s="122"/>
      <c r="AE365" s="122"/>
      <c r="AF365" s="122"/>
      <c r="AG365" s="122"/>
    </row>
    <row r="366" spans="1:33" ht="45" x14ac:dyDescent="0.25">
      <c r="A366" s="123" t="s">
        <v>1126</v>
      </c>
      <c r="B366" s="117"/>
      <c r="C366" s="117"/>
      <c r="D366" s="117"/>
      <c r="E366" s="117"/>
      <c r="F366" s="117"/>
      <c r="G366" s="117"/>
      <c r="H366" s="132" t="s">
        <v>1106</v>
      </c>
      <c r="I366" s="118" t="s">
        <v>1127</v>
      </c>
      <c r="J366" s="118"/>
      <c r="K366" s="118"/>
      <c r="L366" s="118"/>
      <c r="M366" s="118"/>
      <c r="N366" s="118"/>
      <c r="O366" s="118"/>
      <c r="P366" s="119">
        <v>80000</v>
      </c>
      <c r="Q366" s="120"/>
      <c r="R366" s="121">
        <v>1</v>
      </c>
      <c r="S366" s="117"/>
      <c r="T366" s="117"/>
      <c r="U366" s="117"/>
      <c r="V366" s="117"/>
      <c r="W366" s="117"/>
      <c r="X366" s="117"/>
      <c r="Y366" s="117"/>
      <c r="Z366" s="117"/>
      <c r="AA366" s="117"/>
      <c r="AB366" s="122"/>
      <c r="AC366" s="122"/>
      <c r="AD366" s="122"/>
      <c r="AE366" s="122"/>
      <c r="AF366" s="122"/>
      <c r="AG366" s="122"/>
    </row>
    <row r="367" spans="1:33" ht="75" x14ac:dyDescent="0.25">
      <c r="A367" s="123" t="s">
        <v>1125</v>
      </c>
      <c r="B367" s="117"/>
      <c r="C367" s="117"/>
      <c r="D367" s="117"/>
      <c r="E367" s="117"/>
      <c r="F367" s="117"/>
      <c r="G367" s="117"/>
      <c r="H367" s="132" t="s">
        <v>1106</v>
      </c>
      <c r="I367" s="118" t="s">
        <v>965</v>
      </c>
      <c r="J367" s="118"/>
      <c r="K367" s="118"/>
      <c r="L367" s="118"/>
      <c r="M367" s="118"/>
      <c r="N367" s="118"/>
      <c r="O367" s="118"/>
      <c r="P367" s="119">
        <v>10000</v>
      </c>
      <c r="Q367" s="120"/>
      <c r="R367" s="121"/>
      <c r="S367" s="117"/>
      <c r="T367" s="117"/>
      <c r="U367" s="117"/>
      <c r="V367" s="117"/>
      <c r="W367" s="117"/>
      <c r="X367" s="117"/>
      <c r="Y367" s="117"/>
      <c r="Z367" s="117"/>
      <c r="AA367" s="117"/>
      <c r="AB367" s="122"/>
      <c r="AC367" s="122"/>
      <c r="AD367" s="122"/>
      <c r="AE367" s="122"/>
      <c r="AF367" s="122"/>
      <c r="AG367" s="122"/>
    </row>
    <row r="368" spans="1:33" ht="30" x14ac:dyDescent="0.25">
      <c r="A368" s="123" t="s">
        <v>1121</v>
      </c>
      <c r="B368" s="117"/>
      <c r="C368" s="117"/>
      <c r="D368" s="117"/>
      <c r="E368" s="117"/>
      <c r="F368" s="117"/>
      <c r="G368" s="117"/>
      <c r="H368" s="132" t="s">
        <v>1106</v>
      </c>
      <c r="I368" s="118" t="s">
        <v>1122</v>
      </c>
      <c r="J368" s="118"/>
      <c r="K368" s="118"/>
      <c r="L368" s="118"/>
      <c r="M368" s="118"/>
      <c r="N368" s="118"/>
      <c r="O368" s="118"/>
      <c r="P368" s="119">
        <v>15000</v>
      </c>
      <c r="Q368" s="120"/>
      <c r="R368" s="121"/>
      <c r="S368" s="117"/>
      <c r="T368" s="117"/>
      <c r="U368" s="117"/>
      <c r="V368" s="117"/>
      <c r="W368" s="117"/>
      <c r="X368" s="117"/>
      <c r="Y368" s="117"/>
      <c r="Z368" s="117"/>
      <c r="AA368" s="117"/>
      <c r="AB368" s="122"/>
      <c r="AC368" s="122"/>
      <c r="AD368" s="122"/>
      <c r="AE368" s="122"/>
      <c r="AF368" s="122"/>
      <c r="AG368" s="122"/>
    </row>
    <row r="369" spans="1:33" ht="75" x14ac:dyDescent="0.25">
      <c r="A369" s="123" t="s">
        <v>1117</v>
      </c>
      <c r="B369" s="117"/>
      <c r="C369" s="117"/>
      <c r="D369" s="117"/>
      <c r="E369" s="117"/>
      <c r="F369" s="117"/>
      <c r="G369" s="117"/>
      <c r="H369" s="132" t="s">
        <v>1106</v>
      </c>
      <c r="I369" s="118" t="s">
        <v>1118</v>
      </c>
      <c r="J369" s="118"/>
      <c r="K369" s="118"/>
      <c r="L369" s="118"/>
      <c r="M369" s="118"/>
      <c r="N369" s="118"/>
      <c r="O369" s="118"/>
      <c r="P369" s="119">
        <v>70000</v>
      </c>
      <c r="Q369" s="120"/>
      <c r="R369" s="121"/>
      <c r="S369" s="117"/>
      <c r="T369" s="117"/>
      <c r="U369" s="117"/>
      <c r="V369" s="117"/>
      <c r="W369" s="117"/>
      <c r="X369" s="117"/>
      <c r="Y369" s="117"/>
      <c r="Z369" s="117"/>
      <c r="AA369" s="117"/>
      <c r="AB369" s="122"/>
      <c r="AC369" s="122"/>
      <c r="AD369" s="122"/>
      <c r="AE369" s="122"/>
      <c r="AF369" s="122"/>
      <c r="AG369" s="122"/>
    </row>
    <row r="370" spans="1:33" ht="165" x14ac:dyDescent="0.25">
      <c r="A370" s="123" t="s">
        <v>1123</v>
      </c>
      <c r="B370" s="117"/>
      <c r="C370" s="117"/>
      <c r="D370" s="117"/>
      <c r="E370" s="117"/>
      <c r="F370" s="117"/>
      <c r="G370" s="117"/>
      <c r="H370" s="132" t="s">
        <v>1106</v>
      </c>
      <c r="I370" s="118" t="s">
        <v>1124</v>
      </c>
      <c r="J370" s="118"/>
      <c r="K370" s="118"/>
      <c r="L370" s="118"/>
      <c r="M370" s="118"/>
      <c r="N370" s="118"/>
      <c r="O370" s="118"/>
      <c r="P370" s="119">
        <v>72000</v>
      </c>
      <c r="Q370" s="120"/>
      <c r="R370" s="121">
        <v>1</v>
      </c>
      <c r="S370" s="117"/>
      <c r="T370" s="117"/>
      <c r="U370" s="117"/>
      <c r="V370" s="117"/>
      <c r="W370" s="117"/>
      <c r="X370" s="117"/>
      <c r="Y370" s="117"/>
      <c r="Z370" s="117"/>
      <c r="AA370" s="117"/>
      <c r="AB370" s="122"/>
      <c r="AC370" s="122"/>
      <c r="AD370" s="122"/>
      <c r="AE370" s="122"/>
      <c r="AF370" s="122"/>
      <c r="AG370" s="122"/>
    </row>
    <row r="371" spans="1:33" ht="30" x14ac:dyDescent="0.25">
      <c r="A371" s="123" t="s">
        <v>1110</v>
      </c>
      <c r="B371" s="117"/>
      <c r="C371" s="117"/>
      <c r="D371" s="117"/>
      <c r="E371" s="117"/>
      <c r="F371" s="117"/>
      <c r="G371" s="117"/>
      <c r="H371" s="132" t="s">
        <v>1106</v>
      </c>
      <c r="I371" s="118" t="s">
        <v>1111</v>
      </c>
      <c r="J371" s="118"/>
      <c r="K371" s="118"/>
      <c r="L371" s="118"/>
      <c r="M371" s="118"/>
      <c r="N371" s="118"/>
      <c r="O371" s="118"/>
      <c r="P371" s="119">
        <v>50000</v>
      </c>
      <c r="Q371" s="120"/>
      <c r="R371" s="121"/>
      <c r="S371" s="117"/>
      <c r="T371" s="117"/>
      <c r="U371" s="117"/>
      <c r="V371" s="117"/>
      <c r="W371" s="117"/>
      <c r="X371" s="117"/>
      <c r="Y371" s="117"/>
      <c r="Z371" s="117"/>
      <c r="AA371" s="117"/>
      <c r="AB371" s="122"/>
      <c r="AC371" s="122"/>
      <c r="AD371" s="122"/>
      <c r="AE371" s="122"/>
      <c r="AF371" s="122"/>
      <c r="AG371" s="122"/>
    </row>
    <row r="372" spans="1:33" ht="75" x14ac:dyDescent="0.25">
      <c r="A372" s="124" t="s">
        <v>565</v>
      </c>
      <c r="B372" s="117"/>
      <c r="C372" s="121"/>
      <c r="D372" s="117"/>
      <c r="E372" s="121"/>
      <c r="F372" s="122"/>
      <c r="G372" s="122"/>
      <c r="H372" s="132" t="s">
        <v>1106</v>
      </c>
      <c r="I372" s="127" t="s">
        <v>1116</v>
      </c>
      <c r="J372" s="118"/>
      <c r="K372" s="118"/>
      <c r="L372" s="118"/>
      <c r="M372" s="118"/>
      <c r="N372" s="118"/>
      <c r="O372" s="118"/>
      <c r="P372" s="119">
        <v>30000</v>
      </c>
      <c r="Q372" s="120"/>
      <c r="R372" s="121"/>
      <c r="S372" s="117"/>
      <c r="T372" s="117"/>
      <c r="U372" s="117"/>
      <c r="V372" s="117"/>
      <c r="W372" s="117"/>
      <c r="X372" s="117"/>
      <c r="Y372" s="117"/>
      <c r="Z372" s="117"/>
      <c r="AA372" s="117"/>
      <c r="AB372" s="122"/>
      <c r="AC372" s="122"/>
      <c r="AD372" s="122"/>
      <c r="AE372" s="122"/>
      <c r="AF372" s="122"/>
      <c r="AG372" s="122"/>
    </row>
    <row r="373" spans="1:33" ht="75" x14ac:dyDescent="0.25">
      <c r="A373" s="123" t="s">
        <v>1112</v>
      </c>
      <c r="B373" s="117"/>
      <c r="C373" s="117"/>
      <c r="D373" s="117"/>
      <c r="E373" s="117"/>
      <c r="F373" s="117"/>
      <c r="G373" s="117"/>
      <c r="H373" s="132" t="s">
        <v>1106</v>
      </c>
      <c r="I373" s="118" t="s">
        <v>1113</v>
      </c>
      <c r="J373" s="118"/>
      <c r="K373" s="118"/>
      <c r="L373" s="118"/>
      <c r="M373" s="118"/>
      <c r="N373" s="118"/>
      <c r="O373" s="118"/>
      <c r="P373" s="119">
        <v>30000</v>
      </c>
      <c r="Q373" s="120"/>
      <c r="R373" s="121"/>
      <c r="S373" s="117"/>
      <c r="T373" s="117"/>
      <c r="U373" s="117"/>
      <c r="V373" s="117"/>
      <c r="W373" s="117"/>
      <c r="X373" s="117"/>
      <c r="Y373" s="117"/>
      <c r="Z373" s="117"/>
      <c r="AA373" s="117"/>
      <c r="AB373" s="122"/>
      <c r="AC373" s="122"/>
      <c r="AD373" s="122"/>
      <c r="AE373" s="122"/>
      <c r="AF373" s="122"/>
      <c r="AG373" s="122"/>
    </row>
    <row r="374" spans="1:33" ht="90" x14ac:dyDescent="0.25">
      <c r="A374" s="123" t="s">
        <v>464</v>
      </c>
      <c r="B374" s="117"/>
      <c r="C374" s="117"/>
      <c r="D374" s="117"/>
      <c r="E374" s="117"/>
      <c r="F374" s="117"/>
      <c r="G374" s="117"/>
      <c r="H374" s="132" t="s">
        <v>1106</v>
      </c>
      <c r="I374" s="118" t="s">
        <v>1114</v>
      </c>
      <c r="J374" s="118"/>
      <c r="K374" s="118"/>
      <c r="L374" s="118"/>
      <c r="M374" s="118"/>
      <c r="N374" s="118"/>
      <c r="O374" s="118"/>
      <c r="P374" s="119">
        <v>20000</v>
      </c>
      <c r="Q374" s="120"/>
      <c r="R374" s="117"/>
      <c r="S374" s="117"/>
      <c r="T374" s="117"/>
      <c r="U374" s="117"/>
      <c r="V374" s="117"/>
      <c r="W374" s="117"/>
      <c r="X374" s="117"/>
      <c r="Y374" s="117"/>
      <c r="Z374" s="117"/>
      <c r="AA374" s="117"/>
      <c r="AB374" s="122"/>
      <c r="AC374" s="122"/>
      <c r="AD374" s="122"/>
      <c r="AE374" s="122"/>
      <c r="AF374" s="122"/>
      <c r="AG374" s="122"/>
    </row>
    <row r="375" spans="1:33" ht="75" x14ac:dyDescent="0.25">
      <c r="A375" s="123" t="s">
        <v>1105</v>
      </c>
      <c r="B375" s="117"/>
      <c r="C375" s="117"/>
      <c r="D375" s="117"/>
      <c r="E375" s="117"/>
      <c r="F375" s="117"/>
      <c r="G375" s="117"/>
      <c r="H375" s="132" t="s">
        <v>1106</v>
      </c>
      <c r="I375" s="118" t="s">
        <v>1107</v>
      </c>
      <c r="J375" s="118"/>
      <c r="K375" s="118"/>
      <c r="L375" s="118"/>
      <c r="M375" s="118"/>
      <c r="N375" s="118"/>
      <c r="O375" s="118"/>
      <c r="P375" s="119">
        <v>70000</v>
      </c>
      <c r="Q375" s="120"/>
      <c r="R375" s="117"/>
      <c r="S375" s="117"/>
      <c r="T375" s="117"/>
      <c r="U375" s="117"/>
      <c r="V375" s="117"/>
      <c r="W375" s="117"/>
      <c r="X375" s="117"/>
      <c r="Y375" s="117"/>
      <c r="Z375" s="117"/>
      <c r="AA375" s="117"/>
      <c r="AB375" s="122"/>
      <c r="AC375" s="122"/>
      <c r="AD375" s="122"/>
      <c r="AE375" s="122"/>
      <c r="AF375" s="122"/>
      <c r="AG375" s="122"/>
    </row>
    <row r="376" spans="1:33" ht="75" x14ac:dyDescent="0.25">
      <c r="A376" s="123" t="s">
        <v>466</v>
      </c>
      <c r="B376" s="117"/>
      <c r="C376" s="117"/>
      <c r="D376" s="117"/>
      <c r="E376" s="117"/>
      <c r="F376" s="117"/>
      <c r="G376" s="117"/>
      <c r="H376" s="132" t="s">
        <v>1106</v>
      </c>
      <c r="I376" s="118" t="s">
        <v>1115</v>
      </c>
      <c r="J376" s="118"/>
      <c r="K376" s="118"/>
      <c r="L376" s="118"/>
      <c r="M376" s="118"/>
      <c r="N376" s="118"/>
      <c r="O376" s="118"/>
      <c r="P376" s="119">
        <v>150000</v>
      </c>
      <c r="Q376" s="120"/>
      <c r="R376" s="117"/>
      <c r="S376" s="117"/>
      <c r="T376" s="117"/>
      <c r="U376" s="117"/>
      <c r="V376" s="117"/>
      <c r="W376" s="117"/>
      <c r="X376" s="117"/>
      <c r="Y376" s="117"/>
      <c r="Z376" s="117"/>
      <c r="AA376" s="117"/>
      <c r="AB376" s="122"/>
      <c r="AC376" s="122"/>
      <c r="AD376" s="122"/>
      <c r="AE376" s="122"/>
      <c r="AF376" s="122"/>
      <c r="AG376" s="122"/>
    </row>
    <row r="377" spans="1:33" ht="30" x14ac:dyDescent="0.25">
      <c r="A377" s="123" t="s">
        <v>53</v>
      </c>
      <c r="B377" s="117"/>
      <c r="C377" s="117"/>
      <c r="D377" s="117"/>
      <c r="E377" s="117"/>
      <c r="F377" s="117"/>
      <c r="G377" s="117"/>
      <c r="H377" s="132" t="s">
        <v>1106</v>
      </c>
      <c r="I377" s="118" t="s">
        <v>1109</v>
      </c>
      <c r="J377" s="118"/>
      <c r="K377" s="118"/>
      <c r="L377" s="118"/>
      <c r="M377" s="118"/>
      <c r="N377" s="118"/>
      <c r="O377" s="118"/>
      <c r="P377" s="119">
        <v>120000</v>
      </c>
      <c r="Q377" s="120"/>
      <c r="R377" s="117">
        <v>1</v>
      </c>
      <c r="S377" s="117"/>
      <c r="T377" s="117"/>
      <c r="U377" s="117"/>
      <c r="V377" s="117"/>
      <c r="W377" s="117"/>
      <c r="X377" s="117"/>
      <c r="Y377" s="117"/>
      <c r="Z377" s="117"/>
      <c r="AA377" s="117"/>
      <c r="AB377" s="122"/>
      <c r="AC377" s="122"/>
      <c r="AD377" s="122"/>
      <c r="AE377" s="122"/>
      <c r="AF377" s="122"/>
      <c r="AG377" s="122"/>
    </row>
    <row r="378" spans="1:33" ht="90" x14ac:dyDescent="0.25">
      <c r="A378" s="123" t="s">
        <v>1108</v>
      </c>
      <c r="B378" s="117"/>
      <c r="C378" s="117"/>
      <c r="D378" s="117"/>
      <c r="E378" s="117"/>
      <c r="F378" s="117"/>
      <c r="G378" s="117"/>
      <c r="H378" s="132" t="s">
        <v>1106</v>
      </c>
      <c r="I378" s="118" t="s">
        <v>920</v>
      </c>
      <c r="J378" s="118"/>
      <c r="K378" s="118"/>
      <c r="L378" s="118"/>
      <c r="M378" s="118"/>
      <c r="N378" s="118"/>
      <c r="O378" s="118"/>
      <c r="P378" s="119">
        <v>500000</v>
      </c>
      <c r="Q378" s="120"/>
      <c r="R378" s="117"/>
      <c r="S378" s="117"/>
      <c r="T378" s="117"/>
      <c r="U378" s="117"/>
      <c r="V378" s="117"/>
      <c r="W378" s="117"/>
      <c r="X378" s="117"/>
      <c r="Y378" s="117"/>
      <c r="Z378" s="117"/>
      <c r="AA378" s="117"/>
      <c r="AB378" s="122"/>
      <c r="AC378" s="122"/>
      <c r="AD378" s="122"/>
      <c r="AE378" s="122"/>
      <c r="AF378" s="122"/>
      <c r="AG378" s="122"/>
    </row>
    <row r="379" spans="1:33" ht="51" x14ac:dyDescent="0.25">
      <c r="A379" s="30" t="s">
        <v>568</v>
      </c>
      <c r="B379" s="31">
        <v>41551</v>
      </c>
      <c r="C379" s="31"/>
      <c r="D379" s="3" t="str">
        <f>IF(C379&gt;0,C379-A377,"")</f>
        <v/>
      </c>
      <c r="E379" s="32" t="s">
        <v>217</v>
      </c>
      <c r="F379" s="33"/>
      <c r="G379" s="34">
        <v>5322</v>
      </c>
      <c r="H379" s="133" t="s">
        <v>569</v>
      </c>
      <c r="I379" s="35" t="s">
        <v>570</v>
      </c>
      <c r="J379" s="13"/>
      <c r="K379" s="13"/>
      <c r="L379" s="13"/>
      <c r="M379" s="13"/>
      <c r="N379" s="13"/>
      <c r="O379" s="13"/>
      <c r="P379" s="9"/>
      <c r="Q379" s="9"/>
      <c r="R379" s="9">
        <v>1825</v>
      </c>
      <c r="S379" s="10" t="s">
        <v>571</v>
      </c>
      <c r="T379" s="11"/>
      <c r="U379" s="12"/>
      <c r="V379" s="10"/>
      <c r="W379" s="10"/>
      <c r="X379" s="10"/>
      <c r="Y379" s="10"/>
      <c r="Z379" s="10"/>
      <c r="AA379" s="10"/>
    </row>
    <row r="380" spans="1:33" ht="51" x14ac:dyDescent="0.25">
      <c r="A380" s="30" t="s">
        <v>568</v>
      </c>
      <c r="B380" s="31">
        <v>41551</v>
      </c>
      <c r="C380" s="31"/>
      <c r="D380" s="3" t="str">
        <f>IF(C380&gt;0,C380-A378,"")</f>
        <v/>
      </c>
      <c r="E380" s="32" t="s">
        <v>217</v>
      </c>
      <c r="F380" s="33"/>
      <c r="G380" s="34">
        <v>5323</v>
      </c>
      <c r="H380" s="133" t="s">
        <v>569</v>
      </c>
      <c r="I380" s="35" t="s">
        <v>572</v>
      </c>
      <c r="J380" s="13"/>
      <c r="K380" s="13"/>
      <c r="L380" s="13"/>
      <c r="M380" s="13"/>
      <c r="N380" s="13"/>
      <c r="O380" s="13"/>
      <c r="P380" s="9"/>
      <c r="Q380" s="9"/>
      <c r="R380" s="9">
        <v>4677</v>
      </c>
      <c r="S380" s="10" t="s">
        <v>573</v>
      </c>
      <c r="T380" s="11"/>
      <c r="U380" s="12"/>
      <c r="V380" s="10"/>
      <c r="W380" s="10"/>
      <c r="X380" s="10"/>
      <c r="Y380" s="10"/>
      <c r="Z380" s="10"/>
      <c r="AA380" s="10"/>
    </row>
    <row r="381" spans="1:33" ht="51" x14ac:dyDescent="0.25">
      <c r="A381" s="30" t="s">
        <v>568</v>
      </c>
      <c r="B381" s="31">
        <v>41561</v>
      </c>
      <c r="C381" s="31"/>
      <c r="D381" s="3" t="str">
        <f>IF(C381&gt;0,C381-A379,"")</f>
        <v/>
      </c>
      <c r="E381" s="32" t="s">
        <v>232</v>
      </c>
      <c r="F381" s="33"/>
      <c r="G381" s="34">
        <v>5520</v>
      </c>
      <c r="H381" s="133" t="s">
        <v>569</v>
      </c>
      <c r="I381" s="35" t="s">
        <v>576</v>
      </c>
      <c r="J381" s="13"/>
      <c r="K381" s="13"/>
      <c r="L381" s="13"/>
      <c r="M381" s="13"/>
      <c r="N381" s="13"/>
      <c r="O381" s="13"/>
      <c r="P381" s="9"/>
      <c r="Q381" s="9"/>
      <c r="R381" s="9">
        <v>4987.83428</v>
      </c>
      <c r="S381" s="10" t="s">
        <v>577</v>
      </c>
      <c r="T381" s="11"/>
      <c r="U381" s="12"/>
      <c r="V381" s="10"/>
      <c r="W381" s="10"/>
      <c r="X381" s="10"/>
      <c r="Y381" s="10"/>
      <c r="Z381" s="10"/>
      <c r="AA381" s="10"/>
    </row>
    <row r="382" spans="1:33" ht="51" x14ac:dyDescent="0.25">
      <c r="A382" s="30" t="s">
        <v>568</v>
      </c>
      <c r="B382" s="31">
        <v>41565</v>
      </c>
      <c r="C382" s="31"/>
      <c r="D382" s="3" t="str">
        <f>IF(C382&gt;0,C382-A380,"")</f>
        <v/>
      </c>
      <c r="E382" s="32" t="s">
        <v>217</v>
      </c>
      <c r="F382" s="33"/>
      <c r="G382" s="34">
        <v>5639</v>
      </c>
      <c r="H382" s="133" t="s">
        <v>569</v>
      </c>
      <c r="I382" s="35" t="s">
        <v>570</v>
      </c>
      <c r="J382" s="13"/>
      <c r="K382" s="13"/>
      <c r="L382" s="13"/>
      <c r="M382" s="13"/>
      <c r="N382" s="13"/>
      <c r="O382" s="13"/>
      <c r="P382" s="9"/>
      <c r="Q382" s="9"/>
      <c r="R382" s="9">
        <v>683.6336</v>
      </c>
      <c r="S382" s="10" t="s">
        <v>594</v>
      </c>
      <c r="T382" s="11"/>
      <c r="U382" s="12"/>
      <c r="V382" s="10"/>
      <c r="W382" s="10"/>
      <c r="X382" s="10"/>
      <c r="Y382" s="10"/>
      <c r="Z382" s="10"/>
      <c r="AA382" s="10"/>
    </row>
    <row r="383" spans="1:33" ht="90" x14ac:dyDescent="0.25">
      <c r="A383" s="123">
        <v>0</v>
      </c>
      <c r="B383" s="117"/>
      <c r="C383" s="117"/>
      <c r="D383" s="117"/>
      <c r="E383" s="117"/>
      <c r="F383" s="117"/>
      <c r="G383" s="117"/>
      <c r="H383" s="7" t="s">
        <v>29</v>
      </c>
      <c r="I383" s="118" t="s">
        <v>907</v>
      </c>
      <c r="J383" s="118"/>
      <c r="K383" s="118"/>
      <c r="L383" s="118"/>
      <c r="M383" s="118"/>
      <c r="N383" s="118"/>
      <c r="O383" s="118"/>
      <c r="P383" s="119">
        <v>20000</v>
      </c>
      <c r="Q383" s="120"/>
      <c r="R383" s="117">
        <v>1</v>
      </c>
      <c r="S383" s="117"/>
      <c r="T383" s="117"/>
      <c r="U383" s="117"/>
      <c r="V383" s="117"/>
      <c r="W383" s="117"/>
      <c r="X383" s="117"/>
      <c r="Y383" s="117"/>
      <c r="Z383" s="117"/>
      <c r="AA383" s="117"/>
      <c r="AB383" s="122"/>
      <c r="AC383" s="122"/>
      <c r="AD383" s="122"/>
      <c r="AE383" s="122"/>
      <c r="AF383" s="122"/>
      <c r="AG383" s="122"/>
    </row>
    <row r="384" spans="1:33" ht="60" x14ac:dyDescent="0.25">
      <c r="A384" s="1" t="s">
        <v>206</v>
      </c>
      <c r="B384" s="2">
        <v>41452</v>
      </c>
      <c r="C384" s="2"/>
      <c r="D384" s="3" t="str">
        <f>IF(C384&gt;0,C384-A382,"")</f>
        <v/>
      </c>
      <c r="E384" s="17" t="s">
        <v>328</v>
      </c>
      <c r="F384" s="6" t="s">
        <v>329</v>
      </c>
      <c r="G384" s="6"/>
      <c r="H384" s="7" t="s">
        <v>29</v>
      </c>
      <c r="I384" s="7" t="s">
        <v>330</v>
      </c>
      <c r="J384" s="8"/>
      <c r="K384" s="8"/>
      <c r="L384" s="8"/>
      <c r="M384" s="8"/>
      <c r="N384" s="8"/>
      <c r="O384" s="8"/>
      <c r="P384" s="28"/>
      <c r="Q384" s="28">
        <f>P384/1.196</f>
        <v>0</v>
      </c>
      <c r="R384" s="28"/>
      <c r="S384" s="10"/>
      <c r="T384" s="11"/>
      <c r="U384" s="12"/>
      <c r="V384" s="10"/>
      <c r="W384" s="10"/>
      <c r="X384" s="10"/>
      <c r="Y384" s="10"/>
      <c r="Z384" s="10"/>
      <c r="AA384" s="10"/>
    </row>
    <row r="385" spans="1:33" ht="60" x14ac:dyDescent="0.25">
      <c r="A385" s="1">
        <v>8133</v>
      </c>
      <c r="B385" s="2">
        <v>41281</v>
      </c>
      <c r="C385" s="2">
        <v>41320</v>
      </c>
      <c r="D385" s="3">
        <f>IF(C385&gt;0,C385-A383,"")</f>
        <v>41320</v>
      </c>
      <c r="E385" s="4" t="s">
        <v>27</v>
      </c>
      <c r="F385" s="5" t="s">
        <v>28</v>
      </c>
      <c r="G385" s="6"/>
      <c r="H385" s="7" t="s">
        <v>29</v>
      </c>
      <c r="I385" s="7" t="s">
        <v>30</v>
      </c>
      <c r="J385" s="8"/>
      <c r="K385" s="8"/>
      <c r="L385" s="8"/>
      <c r="M385" s="8"/>
      <c r="N385" s="8"/>
      <c r="O385" s="8"/>
      <c r="P385" s="9"/>
      <c r="Q385" s="9"/>
      <c r="R385" s="9"/>
      <c r="S385" s="10"/>
      <c r="T385" s="11"/>
      <c r="U385" s="12"/>
      <c r="V385" s="10"/>
      <c r="W385" s="10"/>
      <c r="X385" s="10"/>
      <c r="Y385" s="10"/>
      <c r="Z385" s="10"/>
      <c r="AA385" s="10"/>
    </row>
    <row r="386" spans="1:33" ht="60" x14ac:dyDescent="0.25">
      <c r="A386" s="1">
        <v>8133</v>
      </c>
      <c r="B386" s="2">
        <v>41281</v>
      </c>
      <c r="C386" s="2"/>
      <c r="D386" s="3" t="str">
        <f>IF(C386&gt;0,C386-A384,"")</f>
        <v/>
      </c>
      <c r="E386" s="4" t="s">
        <v>27</v>
      </c>
      <c r="F386" s="5" t="s">
        <v>31</v>
      </c>
      <c r="G386" s="6"/>
      <c r="H386" s="7" t="s">
        <v>29</v>
      </c>
      <c r="I386" s="7" t="s">
        <v>32</v>
      </c>
      <c r="J386" s="8"/>
      <c r="K386" s="8"/>
      <c r="L386" s="8"/>
      <c r="M386" s="8"/>
      <c r="N386" s="8"/>
      <c r="O386" s="8"/>
      <c r="P386" s="9"/>
      <c r="Q386" s="9"/>
      <c r="R386" s="9"/>
      <c r="S386" s="10"/>
      <c r="T386" s="11"/>
      <c r="U386" s="12"/>
      <c r="V386" s="10"/>
      <c r="W386" s="10"/>
      <c r="X386" s="10"/>
      <c r="Y386" s="10"/>
      <c r="Z386" s="10"/>
      <c r="AA386" s="10"/>
    </row>
    <row r="387" spans="1:33" ht="60" x14ac:dyDescent="0.25">
      <c r="A387" s="1">
        <v>8133</v>
      </c>
      <c r="B387" s="2">
        <v>41541</v>
      </c>
      <c r="C387" s="2"/>
      <c r="D387" s="3" t="str">
        <f>IF(C387&gt;0,C387-A385,"")</f>
        <v/>
      </c>
      <c r="E387" s="4" t="s">
        <v>120</v>
      </c>
      <c r="F387" s="5" t="s">
        <v>28</v>
      </c>
      <c r="G387" s="6"/>
      <c r="H387" s="7" t="s">
        <v>29</v>
      </c>
      <c r="I387" s="7" t="s">
        <v>561</v>
      </c>
      <c r="J387" s="8"/>
      <c r="K387" s="8"/>
      <c r="L387" s="8"/>
      <c r="M387" s="8"/>
      <c r="N387" s="8"/>
      <c r="O387" s="8"/>
      <c r="P387" s="9"/>
      <c r="Q387" s="9"/>
      <c r="R387" s="9"/>
      <c r="S387" s="10"/>
      <c r="T387" s="11"/>
      <c r="U387" s="12"/>
      <c r="V387" s="14"/>
      <c r="W387" s="10"/>
      <c r="X387" s="10"/>
      <c r="Y387" s="10"/>
      <c r="Z387" s="10"/>
      <c r="AA387" s="10"/>
    </row>
    <row r="388" spans="1:33" ht="30" x14ac:dyDescent="0.25">
      <c r="A388" s="1">
        <v>51133</v>
      </c>
      <c r="B388" s="2">
        <v>41316</v>
      </c>
      <c r="C388" s="2"/>
      <c r="D388" s="3" t="str">
        <f>IF(C388&gt;0,C388-A386,"")</f>
        <v/>
      </c>
      <c r="E388" s="4" t="s">
        <v>34</v>
      </c>
      <c r="F388" s="5" t="s">
        <v>59</v>
      </c>
      <c r="G388" s="6"/>
      <c r="H388" s="7" t="s">
        <v>29</v>
      </c>
      <c r="I388" s="7" t="s">
        <v>83</v>
      </c>
      <c r="J388" s="13"/>
      <c r="K388" s="13"/>
      <c r="L388" s="13"/>
      <c r="M388" s="13"/>
      <c r="N388" s="13"/>
      <c r="O388" s="13"/>
      <c r="P388" s="9"/>
      <c r="Q388" s="9"/>
      <c r="R388" s="9"/>
      <c r="S388" s="10"/>
      <c r="T388" s="11"/>
      <c r="U388" s="12"/>
      <c r="V388" s="4"/>
      <c r="W388" s="4"/>
      <c r="X388" s="4"/>
      <c r="Y388" s="4"/>
      <c r="Z388" s="4"/>
      <c r="AA388" s="4"/>
    </row>
    <row r="389" spans="1:33" ht="90" x14ac:dyDescent="0.25">
      <c r="A389" s="1">
        <v>51133</v>
      </c>
      <c r="B389" s="2">
        <v>41355</v>
      </c>
      <c r="C389" s="2"/>
      <c r="D389" s="3" t="str">
        <f>IF(C389&gt;0,C389-A387,"")</f>
        <v/>
      </c>
      <c r="E389" s="4" t="s">
        <v>34</v>
      </c>
      <c r="F389" s="5"/>
      <c r="G389" s="6"/>
      <c r="H389" s="7" t="s">
        <v>29</v>
      </c>
      <c r="I389" s="7" t="s">
        <v>142</v>
      </c>
      <c r="J389" s="13"/>
      <c r="K389" s="13"/>
      <c r="L389" s="13"/>
      <c r="M389" s="13"/>
      <c r="N389" s="13"/>
      <c r="O389" s="13"/>
      <c r="P389" s="9"/>
      <c r="Q389" s="9"/>
      <c r="R389" s="9"/>
      <c r="S389" s="10"/>
      <c r="T389" s="11"/>
      <c r="U389" s="12"/>
      <c r="V389" s="10"/>
      <c r="W389" s="10"/>
      <c r="X389" s="10"/>
      <c r="Y389" s="10"/>
      <c r="Z389" s="10"/>
      <c r="AA389" s="10"/>
    </row>
    <row r="390" spans="1:33" ht="30" x14ac:dyDescent="0.25">
      <c r="A390" s="1">
        <v>51133</v>
      </c>
      <c r="B390" s="2">
        <v>41428</v>
      </c>
      <c r="C390" s="2"/>
      <c r="D390" s="3" t="str">
        <f>IF(C390&gt;0,C390-A388,"")</f>
        <v/>
      </c>
      <c r="E390" s="4" t="s">
        <v>34</v>
      </c>
      <c r="F390" s="5"/>
      <c r="G390" s="6"/>
      <c r="H390" s="7" t="s">
        <v>29</v>
      </c>
      <c r="I390" s="7" t="s">
        <v>282</v>
      </c>
      <c r="J390" s="8"/>
      <c r="K390" s="8"/>
      <c r="L390" s="8"/>
      <c r="M390" s="8"/>
      <c r="N390" s="8"/>
      <c r="O390" s="8"/>
      <c r="P390" s="9"/>
      <c r="Q390" s="9"/>
      <c r="R390" s="9"/>
      <c r="S390" s="10"/>
      <c r="T390" s="11"/>
      <c r="U390" s="12"/>
      <c r="V390" s="10"/>
      <c r="W390" s="10"/>
      <c r="X390" s="10"/>
      <c r="Y390" s="10"/>
      <c r="Z390" s="10"/>
      <c r="AA390" s="10"/>
    </row>
    <row r="391" spans="1:33" ht="90" x14ac:dyDescent="0.25">
      <c r="A391" s="1">
        <v>51228</v>
      </c>
      <c r="B391" s="2">
        <v>41309</v>
      </c>
      <c r="C391" s="2"/>
      <c r="D391" s="3" t="str">
        <f>IF(C391&gt;0,C391-A389,"")</f>
        <v/>
      </c>
      <c r="E391" s="4" t="s">
        <v>27</v>
      </c>
      <c r="F391" s="5" t="s">
        <v>59</v>
      </c>
      <c r="G391" s="6"/>
      <c r="H391" s="7" t="s">
        <v>29</v>
      </c>
      <c r="I391" s="7" t="s">
        <v>71</v>
      </c>
      <c r="J391" s="13"/>
      <c r="K391" s="13"/>
      <c r="L391" s="13"/>
      <c r="M391" s="13"/>
      <c r="N391" s="13"/>
      <c r="O391" s="13"/>
      <c r="P391" s="9"/>
      <c r="Q391" s="9"/>
      <c r="R391" s="9"/>
      <c r="S391" s="10"/>
      <c r="T391" s="11"/>
      <c r="U391" s="12"/>
      <c r="V391" s="14"/>
      <c r="W391" s="10"/>
      <c r="X391" s="10"/>
      <c r="Y391" s="10"/>
      <c r="Z391" s="10"/>
      <c r="AA391" s="10"/>
    </row>
    <row r="392" spans="1:33" ht="105" x14ac:dyDescent="0.25">
      <c r="A392" s="123">
        <v>51243</v>
      </c>
      <c r="B392" s="117"/>
      <c r="C392" s="117"/>
      <c r="D392" s="117"/>
      <c r="E392" s="117"/>
      <c r="F392" s="117"/>
      <c r="G392" s="117"/>
      <c r="H392" s="7" t="s">
        <v>29</v>
      </c>
      <c r="I392" s="118" t="s">
        <v>900</v>
      </c>
      <c r="J392" s="118"/>
      <c r="K392" s="118"/>
      <c r="L392" s="118"/>
      <c r="M392" s="118"/>
      <c r="N392" s="118"/>
      <c r="O392" s="118"/>
      <c r="P392" s="119">
        <v>150000</v>
      </c>
      <c r="Q392" s="120"/>
      <c r="R392" s="117">
        <v>1</v>
      </c>
      <c r="S392" s="117"/>
      <c r="T392" s="117"/>
      <c r="U392" s="117"/>
      <c r="V392" s="117"/>
      <c r="W392" s="117"/>
      <c r="X392" s="117"/>
      <c r="Y392" s="117"/>
      <c r="Z392" s="117"/>
      <c r="AA392" s="117"/>
      <c r="AB392" s="122"/>
      <c r="AC392" s="122"/>
      <c r="AD392" s="122"/>
      <c r="AE392" s="122"/>
      <c r="AF392" s="122"/>
      <c r="AG392" s="122"/>
    </row>
    <row r="393" spans="1:33" ht="60" x14ac:dyDescent="0.25">
      <c r="A393" s="123">
        <v>51245</v>
      </c>
      <c r="B393" s="117"/>
      <c r="C393" s="117"/>
      <c r="D393" s="117"/>
      <c r="E393" s="117"/>
      <c r="F393" s="117"/>
      <c r="G393" s="117"/>
      <c r="H393" s="7" t="s">
        <v>29</v>
      </c>
      <c r="I393" s="118" t="s">
        <v>897</v>
      </c>
      <c r="J393" s="118"/>
      <c r="K393" s="118"/>
      <c r="L393" s="118"/>
      <c r="M393" s="118"/>
      <c r="N393" s="118"/>
      <c r="O393" s="118"/>
      <c r="P393" s="119">
        <v>200000</v>
      </c>
      <c r="Q393" s="120"/>
      <c r="R393" s="117">
        <v>1</v>
      </c>
      <c r="S393" s="117"/>
      <c r="T393" s="117"/>
      <c r="U393" s="117"/>
      <c r="V393" s="117"/>
      <c r="W393" s="117"/>
      <c r="X393" s="117"/>
      <c r="Y393" s="117"/>
      <c r="Z393" s="117"/>
      <c r="AA393" s="117"/>
      <c r="AB393" s="122"/>
      <c r="AC393" s="122"/>
      <c r="AD393" s="122"/>
      <c r="AE393" s="122"/>
      <c r="AF393" s="122"/>
      <c r="AG393" s="122"/>
    </row>
    <row r="394" spans="1:33" ht="30" x14ac:dyDescent="0.25">
      <c r="A394" s="1">
        <v>51288</v>
      </c>
      <c r="B394" s="2">
        <v>41530</v>
      </c>
      <c r="C394" s="2"/>
      <c r="D394" s="3" t="str">
        <f>IF(C394&gt;0,C394-A392,"")</f>
        <v/>
      </c>
      <c r="E394" s="4" t="s">
        <v>34</v>
      </c>
      <c r="F394" s="5" t="s">
        <v>59</v>
      </c>
      <c r="G394" s="6"/>
      <c r="H394" s="7" t="s">
        <v>29</v>
      </c>
      <c r="I394" s="7" t="s">
        <v>541</v>
      </c>
      <c r="J394" s="13"/>
      <c r="K394" s="13"/>
      <c r="L394" s="13"/>
      <c r="M394" s="13"/>
      <c r="N394" s="13"/>
      <c r="O394" s="13"/>
      <c r="P394" s="9"/>
      <c r="Q394" s="9"/>
      <c r="R394" s="9"/>
      <c r="S394" s="10"/>
      <c r="T394" s="11"/>
      <c r="U394" s="12"/>
      <c r="V394" s="14"/>
      <c r="W394" s="10"/>
      <c r="X394" s="10"/>
      <c r="Y394" s="10"/>
      <c r="Z394" s="10"/>
      <c r="AA394" s="10"/>
    </row>
    <row r="395" spans="1:33" ht="75" x14ac:dyDescent="0.25">
      <c r="A395" s="123">
        <v>51288</v>
      </c>
      <c r="B395" s="117"/>
      <c r="C395" s="117"/>
      <c r="D395" s="117"/>
      <c r="E395" s="117"/>
      <c r="F395" s="117"/>
      <c r="G395" s="117"/>
      <c r="H395" s="7" t="s">
        <v>29</v>
      </c>
      <c r="I395" s="118" t="s">
        <v>885</v>
      </c>
      <c r="J395" s="118"/>
      <c r="K395" s="118"/>
      <c r="L395" s="118"/>
      <c r="M395" s="118"/>
      <c r="N395" s="118"/>
      <c r="O395" s="118"/>
      <c r="P395" s="119">
        <v>200000</v>
      </c>
      <c r="Q395" s="120"/>
      <c r="R395" s="117">
        <v>1</v>
      </c>
      <c r="S395" s="117"/>
      <c r="T395" s="117"/>
      <c r="U395" s="117"/>
      <c r="V395" s="117"/>
      <c r="W395" s="117"/>
      <c r="X395" s="117"/>
      <c r="Y395" s="117"/>
      <c r="Z395" s="117"/>
      <c r="AA395" s="117"/>
      <c r="AB395" s="122"/>
      <c r="AC395" s="122"/>
      <c r="AD395" s="122"/>
      <c r="AE395" s="122"/>
      <c r="AF395" s="122"/>
      <c r="AG395" s="122"/>
    </row>
    <row r="396" spans="1:33" ht="30" x14ac:dyDescent="0.25">
      <c r="A396" s="1">
        <v>51326</v>
      </c>
      <c r="B396" s="2">
        <v>41302</v>
      </c>
      <c r="C396" s="2"/>
      <c r="D396" s="3" t="str">
        <f>IF(C396&gt;0,C396-A394,"")</f>
        <v/>
      </c>
      <c r="E396" s="4" t="s">
        <v>34</v>
      </c>
      <c r="F396" s="5" t="s">
        <v>59</v>
      </c>
      <c r="G396" s="6"/>
      <c r="H396" s="7" t="s">
        <v>29</v>
      </c>
      <c r="I396" s="7" t="s">
        <v>69</v>
      </c>
      <c r="J396" s="8"/>
      <c r="K396" s="8"/>
      <c r="L396" s="8"/>
      <c r="M396" s="8"/>
      <c r="N396" s="8"/>
      <c r="O396" s="8"/>
      <c r="P396" s="9"/>
      <c r="Q396" s="9"/>
      <c r="R396" s="9"/>
      <c r="S396" s="10"/>
      <c r="T396" s="11"/>
      <c r="U396" s="12"/>
      <c r="V396" s="10"/>
      <c r="W396" s="10"/>
      <c r="X396" s="10"/>
      <c r="Y396" s="10"/>
      <c r="Z396" s="10"/>
      <c r="AA396" s="10"/>
    </row>
    <row r="397" spans="1:33" ht="30" x14ac:dyDescent="0.25">
      <c r="A397" s="1" t="s">
        <v>632</v>
      </c>
      <c r="B397" s="59"/>
      <c r="C397" s="59"/>
      <c r="D397" s="3" t="str">
        <f>IF(C397&gt;0,C397-A395,"")</f>
        <v/>
      </c>
      <c r="E397" s="4" t="s">
        <v>633</v>
      </c>
      <c r="F397" s="6" t="s">
        <v>329</v>
      </c>
      <c r="G397" s="6"/>
      <c r="H397" s="7" t="s">
        <v>29</v>
      </c>
      <c r="I397" s="7" t="s">
        <v>634</v>
      </c>
      <c r="J397" s="8"/>
      <c r="K397" s="8"/>
      <c r="L397" s="8"/>
      <c r="M397" s="8"/>
      <c r="N397" s="8"/>
      <c r="O397" s="8"/>
      <c r="P397" s="28"/>
      <c r="Q397" s="28">
        <f>P397/1.196</f>
        <v>0</v>
      </c>
      <c r="R397" s="28"/>
      <c r="S397" s="10"/>
      <c r="T397" s="11" t="s">
        <v>635</v>
      </c>
      <c r="U397" s="12">
        <v>274854.75</v>
      </c>
      <c r="V397" s="10"/>
      <c r="W397" s="10"/>
      <c r="X397" s="10"/>
      <c r="Y397" s="10"/>
      <c r="Z397" s="10"/>
      <c r="AA397" s="10" t="s">
        <v>635</v>
      </c>
    </row>
    <row r="398" spans="1:33" ht="45" x14ac:dyDescent="0.25">
      <c r="A398" s="1">
        <v>51329</v>
      </c>
      <c r="B398" s="1"/>
      <c r="C398" s="1"/>
      <c r="D398" s="3" t="str">
        <f>IF(C398&gt;0,C398-A396,"")</f>
        <v/>
      </c>
      <c r="E398" s="4"/>
      <c r="F398" s="58"/>
      <c r="G398" s="10"/>
      <c r="H398" s="7" t="s">
        <v>29</v>
      </c>
      <c r="I398" s="7" t="s">
        <v>672</v>
      </c>
      <c r="J398" s="13"/>
      <c r="K398" s="13"/>
      <c r="L398" s="13"/>
      <c r="M398" s="13"/>
      <c r="N398" s="13"/>
      <c r="O398" s="13"/>
      <c r="P398" s="30"/>
      <c r="Q398" s="30"/>
      <c r="R398" s="61">
        <v>413317.17</v>
      </c>
      <c r="S398" s="46"/>
      <c r="T398" s="20"/>
      <c r="U398" s="21"/>
      <c r="V398" s="19"/>
      <c r="W398" s="19"/>
      <c r="X398" s="19"/>
      <c r="Y398" s="19"/>
      <c r="Z398" s="19"/>
      <c r="AA398" s="19"/>
    </row>
    <row r="399" spans="1:33" ht="30" x14ac:dyDescent="0.25">
      <c r="A399" s="1">
        <v>51329</v>
      </c>
      <c r="B399" s="1"/>
      <c r="C399" s="1"/>
      <c r="D399" s="3" t="str">
        <f>IF(C399&gt;0,C399-A397,"")</f>
        <v/>
      </c>
      <c r="E399" s="4" t="s">
        <v>673</v>
      </c>
      <c r="F399" s="58"/>
      <c r="G399" s="10"/>
      <c r="H399" s="7" t="s">
        <v>29</v>
      </c>
      <c r="I399" s="7" t="s">
        <v>674</v>
      </c>
      <c r="J399" s="13"/>
      <c r="K399" s="13"/>
      <c r="L399" s="13"/>
      <c r="M399" s="13"/>
      <c r="N399" s="13"/>
      <c r="O399" s="13"/>
      <c r="P399" s="30"/>
      <c r="Q399" s="30"/>
      <c r="R399" s="61">
        <v>294094.58</v>
      </c>
      <c r="S399" s="46"/>
      <c r="T399" s="20"/>
      <c r="U399" s="21"/>
      <c r="V399" s="19"/>
      <c r="W399" s="19"/>
      <c r="X399" s="19"/>
      <c r="Y399" s="19"/>
      <c r="Z399" s="19"/>
      <c r="AA399" s="19"/>
    </row>
    <row r="400" spans="1:33" ht="45" x14ac:dyDescent="0.25">
      <c r="A400" s="1">
        <v>51329</v>
      </c>
      <c r="B400" s="1"/>
      <c r="C400" s="1"/>
      <c r="D400" s="3" t="str">
        <f>IF(C400&gt;0,C400-A398,"")</f>
        <v/>
      </c>
      <c r="E400" s="4" t="s">
        <v>673</v>
      </c>
      <c r="F400" s="58"/>
      <c r="G400" s="10"/>
      <c r="H400" s="7" t="s">
        <v>29</v>
      </c>
      <c r="I400" s="7" t="s">
        <v>675</v>
      </c>
      <c r="J400" s="13"/>
      <c r="K400" s="13"/>
      <c r="L400" s="13"/>
      <c r="M400" s="13"/>
      <c r="N400" s="13"/>
      <c r="O400" s="13"/>
      <c r="P400" s="30"/>
      <c r="Q400" s="30"/>
      <c r="R400" s="61">
        <v>53935.43</v>
      </c>
      <c r="S400" s="46"/>
      <c r="T400" s="20"/>
      <c r="U400" s="21"/>
      <c r="V400" s="19"/>
      <c r="W400" s="19"/>
      <c r="X400" s="19"/>
      <c r="Y400" s="19"/>
      <c r="Z400" s="19"/>
      <c r="AA400" s="19"/>
    </row>
    <row r="401" spans="1:33" ht="30" x14ac:dyDescent="0.25">
      <c r="A401" s="1">
        <v>51329</v>
      </c>
      <c r="B401" s="1"/>
      <c r="C401" s="1"/>
      <c r="D401" s="3" t="str">
        <f>IF(C401&gt;0,C401-A399,"")</f>
        <v/>
      </c>
      <c r="E401" s="4" t="s">
        <v>673</v>
      </c>
      <c r="F401" s="58"/>
      <c r="G401" s="10"/>
      <c r="H401" s="7" t="s">
        <v>29</v>
      </c>
      <c r="I401" s="7" t="s">
        <v>676</v>
      </c>
      <c r="J401" s="13"/>
      <c r="K401" s="13"/>
      <c r="L401" s="13"/>
      <c r="M401" s="13"/>
      <c r="N401" s="13"/>
      <c r="O401" s="13"/>
      <c r="P401" s="30"/>
      <c r="Q401" s="30"/>
      <c r="R401" s="61">
        <v>7811</v>
      </c>
      <c r="S401" s="46"/>
      <c r="T401" s="20"/>
      <c r="U401" s="21"/>
      <c r="V401" s="19"/>
      <c r="W401" s="19"/>
      <c r="X401" s="19"/>
      <c r="Y401" s="19"/>
      <c r="Z401" s="19"/>
      <c r="AA401" s="19"/>
    </row>
    <row r="402" spans="1:33" ht="30" x14ac:dyDescent="0.25">
      <c r="A402" s="1">
        <v>51329</v>
      </c>
      <c r="B402" s="1"/>
      <c r="C402" s="1"/>
      <c r="D402" s="3" t="str">
        <f>IF(C402&gt;0,C402-A400,"")</f>
        <v/>
      </c>
      <c r="E402" s="4" t="s">
        <v>673</v>
      </c>
      <c r="F402" s="58"/>
      <c r="G402" s="10"/>
      <c r="H402" s="7" t="s">
        <v>29</v>
      </c>
      <c r="I402" s="7" t="s">
        <v>677</v>
      </c>
      <c r="J402" s="13"/>
      <c r="K402" s="13"/>
      <c r="L402" s="13"/>
      <c r="M402" s="13"/>
      <c r="N402" s="13"/>
      <c r="O402" s="13"/>
      <c r="P402" s="30"/>
      <c r="Q402" s="30"/>
      <c r="R402" s="61">
        <v>38656.620000000003</v>
      </c>
      <c r="S402" s="46"/>
      <c r="T402" s="20"/>
      <c r="U402" s="21"/>
      <c r="V402" s="19"/>
      <c r="W402" s="19"/>
      <c r="X402" s="19"/>
      <c r="Y402" s="19"/>
      <c r="Z402" s="19"/>
      <c r="AA402" s="19"/>
    </row>
    <row r="403" spans="1:33" ht="30" x14ac:dyDescent="0.25">
      <c r="A403" s="1">
        <v>51329</v>
      </c>
      <c r="B403" s="1"/>
      <c r="C403" s="1"/>
      <c r="D403" s="3" t="str">
        <f>IF(C403&gt;0,C403-A401,"")</f>
        <v/>
      </c>
      <c r="E403" s="4" t="s">
        <v>673</v>
      </c>
      <c r="F403" s="58"/>
      <c r="G403" s="10"/>
      <c r="H403" s="7" t="s">
        <v>29</v>
      </c>
      <c r="I403" s="7" t="s">
        <v>678</v>
      </c>
      <c r="J403" s="13"/>
      <c r="K403" s="13"/>
      <c r="L403" s="13"/>
      <c r="M403" s="13"/>
      <c r="N403" s="13"/>
      <c r="O403" s="13"/>
      <c r="P403" s="30"/>
      <c r="Q403" s="30"/>
      <c r="R403" s="61">
        <v>10897.45</v>
      </c>
      <c r="S403" s="46"/>
      <c r="T403" s="20"/>
      <c r="U403" s="21"/>
      <c r="V403" s="19"/>
      <c r="W403" s="19"/>
      <c r="X403" s="19"/>
      <c r="Y403" s="19"/>
      <c r="Z403" s="19"/>
      <c r="AA403" s="19"/>
    </row>
    <row r="404" spans="1:33" ht="30" x14ac:dyDescent="0.25">
      <c r="A404" s="1" t="s">
        <v>632</v>
      </c>
      <c r="B404" s="1" t="s">
        <v>740</v>
      </c>
      <c r="C404" s="1"/>
      <c r="D404" s="3" t="str">
        <f>IF(C404&gt;0,C404-A402,"")</f>
        <v/>
      </c>
      <c r="E404" s="15" t="s">
        <v>328</v>
      </c>
      <c r="F404" s="58" t="s">
        <v>28</v>
      </c>
      <c r="G404" s="10"/>
      <c r="H404" s="7" t="s">
        <v>29</v>
      </c>
      <c r="I404" s="19" t="s">
        <v>743</v>
      </c>
      <c r="J404" s="29">
        <v>41593</v>
      </c>
      <c r="K404" s="29">
        <v>41593</v>
      </c>
      <c r="L404" s="13"/>
      <c r="M404" s="13"/>
      <c r="N404" s="13"/>
      <c r="O404" s="13"/>
      <c r="P404" s="30"/>
      <c r="Q404" s="30"/>
      <c r="R404" s="30"/>
      <c r="S404" s="46"/>
      <c r="T404" s="20"/>
      <c r="U404" s="21"/>
      <c r="V404" s="4"/>
      <c r="W404" s="4"/>
      <c r="X404" s="4"/>
      <c r="Y404" s="4"/>
      <c r="Z404" s="4"/>
      <c r="AA404" s="4"/>
    </row>
    <row r="405" spans="1:33" ht="30" x14ac:dyDescent="0.25">
      <c r="A405" s="1" t="s">
        <v>632</v>
      </c>
      <c r="B405" s="2">
        <f ca="1">IF(A405&gt;0,TODAY(),0)</f>
        <v>41640</v>
      </c>
      <c r="C405" s="2"/>
      <c r="D405" s="3" t="str">
        <f>IF(C405&gt;0,C405-A403,"")</f>
        <v/>
      </c>
      <c r="E405" s="4"/>
      <c r="F405" s="5" t="s">
        <v>760</v>
      </c>
      <c r="G405" s="6"/>
      <c r="H405" s="7" t="s">
        <v>29</v>
      </c>
      <c r="I405" s="7" t="s">
        <v>771</v>
      </c>
      <c r="J405" s="63"/>
      <c r="K405" s="63"/>
      <c r="L405" s="13"/>
      <c r="M405" s="13" t="s">
        <v>770</v>
      </c>
      <c r="N405" s="13">
        <v>6027.84</v>
      </c>
      <c r="O405" s="13"/>
      <c r="P405" s="30"/>
      <c r="Q405" s="30"/>
      <c r="R405" s="30"/>
      <c r="S405" s="46"/>
      <c r="T405" s="20"/>
      <c r="U405" s="21"/>
      <c r="V405" s="4"/>
      <c r="W405" s="4"/>
      <c r="X405" s="4"/>
      <c r="Y405" s="4"/>
      <c r="Z405" s="4"/>
      <c r="AA405" s="4"/>
    </row>
    <row r="406" spans="1:33" ht="75" x14ac:dyDescent="0.25">
      <c r="A406" s="123">
        <v>51329</v>
      </c>
      <c r="B406" s="117"/>
      <c r="C406" s="117"/>
      <c r="D406" s="117"/>
      <c r="E406" s="117"/>
      <c r="F406" s="117"/>
      <c r="G406" s="117"/>
      <c r="H406" s="7" t="s">
        <v>29</v>
      </c>
      <c r="I406" s="118" t="s">
        <v>881</v>
      </c>
      <c r="J406" s="118"/>
      <c r="K406" s="118"/>
      <c r="L406" s="118"/>
      <c r="M406" s="118"/>
      <c r="N406" s="118"/>
      <c r="O406" s="118"/>
      <c r="P406" s="119">
        <v>605000</v>
      </c>
      <c r="Q406" s="120"/>
      <c r="R406" s="117"/>
      <c r="S406" s="117"/>
      <c r="T406" s="117"/>
      <c r="U406" s="117"/>
      <c r="V406" s="117"/>
      <c r="W406" s="117"/>
      <c r="X406" s="117"/>
      <c r="Y406" s="117"/>
      <c r="Z406" s="117"/>
      <c r="AA406" s="117"/>
      <c r="AB406" s="122"/>
      <c r="AC406" s="122"/>
      <c r="AD406" s="122"/>
      <c r="AE406" s="122"/>
      <c r="AF406" s="122"/>
      <c r="AG406" s="122"/>
    </row>
    <row r="407" spans="1:33" ht="45" x14ac:dyDescent="0.25">
      <c r="A407" s="1">
        <v>51344</v>
      </c>
      <c r="B407" s="2">
        <v>41295</v>
      </c>
      <c r="C407" s="2"/>
      <c r="D407" s="3" t="str">
        <f>IF(C407&gt;0,C407-A405,"")</f>
        <v/>
      </c>
      <c r="E407" s="4" t="s">
        <v>34</v>
      </c>
      <c r="F407" s="5" t="s">
        <v>59</v>
      </c>
      <c r="G407" s="6"/>
      <c r="H407" s="7" t="s">
        <v>29</v>
      </c>
      <c r="I407" s="7" t="s">
        <v>62</v>
      </c>
      <c r="J407" s="13"/>
      <c r="K407" s="13"/>
      <c r="L407" s="13"/>
      <c r="M407" s="13"/>
      <c r="N407" s="13"/>
      <c r="O407" s="13"/>
      <c r="P407" s="9"/>
      <c r="Q407" s="9"/>
      <c r="R407" s="9"/>
      <c r="S407" s="10"/>
      <c r="T407" s="11"/>
      <c r="U407" s="12"/>
      <c r="V407" s="10"/>
      <c r="W407" s="10"/>
      <c r="X407" s="10"/>
      <c r="Y407" s="10"/>
      <c r="Z407" s="10"/>
      <c r="AA407" s="10"/>
    </row>
    <row r="408" spans="1:33" ht="45" x14ac:dyDescent="0.25">
      <c r="A408" s="1">
        <v>51344</v>
      </c>
      <c r="B408" s="2">
        <v>41305</v>
      </c>
      <c r="C408" s="2"/>
      <c r="D408" s="3" t="str">
        <f>IF(C408&gt;0,C408-A406,"")</f>
        <v/>
      </c>
      <c r="E408" s="4" t="s">
        <v>34</v>
      </c>
      <c r="F408" s="5" t="s">
        <v>59</v>
      </c>
      <c r="G408" s="6"/>
      <c r="H408" s="7" t="s">
        <v>29</v>
      </c>
      <c r="I408" s="7" t="s">
        <v>70</v>
      </c>
      <c r="J408" s="8"/>
      <c r="K408" s="8"/>
      <c r="L408" s="8"/>
      <c r="M408" s="8"/>
      <c r="N408" s="8"/>
      <c r="O408" s="8"/>
      <c r="P408" s="9"/>
      <c r="Q408" s="9"/>
      <c r="R408" s="9"/>
      <c r="S408" s="10"/>
      <c r="T408" s="11"/>
      <c r="U408" s="12"/>
      <c r="V408" s="10"/>
      <c r="W408" s="10"/>
      <c r="X408" s="10"/>
      <c r="Y408" s="10"/>
      <c r="Z408" s="10"/>
      <c r="AA408" s="10"/>
    </row>
    <row r="409" spans="1:33" ht="30" x14ac:dyDescent="0.25">
      <c r="A409" s="1">
        <v>51344</v>
      </c>
      <c r="B409" s="2">
        <v>41337</v>
      </c>
      <c r="C409" s="2"/>
      <c r="D409" s="3" t="str">
        <f>IF(C409&gt;0,C409-A407,"")</f>
        <v/>
      </c>
      <c r="E409" s="4" t="s">
        <v>34</v>
      </c>
      <c r="F409" s="5" t="s">
        <v>59</v>
      </c>
      <c r="G409" s="6"/>
      <c r="H409" s="7" t="s">
        <v>29</v>
      </c>
      <c r="I409" s="7" t="s">
        <v>97</v>
      </c>
      <c r="J409" s="13"/>
      <c r="K409" s="13"/>
      <c r="L409" s="13"/>
      <c r="M409" s="13"/>
      <c r="N409" s="13"/>
      <c r="O409" s="13"/>
      <c r="P409" s="9"/>
      <c r="Q409" s="9"/>
      <c r="R409" s="9"/>
      <c r="S409" s="10"/>
      <c r="T409" s="11"/>
      <c r="U409" s="12"/>
      <c r="V409" s="10"/>
      <c r="W409" s="10"/>
      <c r="X409" s="10"/>
      <c r="Y409" s="10"/>
      <c r="Z409" s="10"/>
      <c r="AA409" s="10"/>
    </row>
    <row r="410" spans="1:33" ht="75" x14ac:dyDescent="0.25">
      <c r="A410" s="1">
        <v>51344</v>
      </c>
      <c r="B410" s="2">
        <v>41351</v>
      </c>
      <c r="C410" s="2"/>
      <c r="D410" s="3" t="str">
        <f>IF(C410&gt;0,C410-A408,"")</f>
        <v/>
      </c>
      <c r="E410" s="4" t="s">
        <v>34</v>
      </c>
      <c r="F410" s="5" t="s">
        <v>59</v>
      </c>
      <c r="G410" s="6"/>
      <c r="H410" s="7" t="s">
        <v>29</v>
      </c>
      <c r="I410" s="7" t="s">
        <v>135</v>
      </c>
      <c r="J410" s="13"/>
      <c r="K410" s="13"/>
      <c r="L410" s="13"/>
      <c r="M410" s="13"/>
      <c r="N410" s="13"/>
      <c r="O410" s="13"/>
      <c r="P410" s="9"/>
      <c r="Q410" s="9"/>
      <c r="R410" s="9"/>
      <c r="S410" s="10"/>
      <c r="T410" s="11"/>
      <c r="U410" s="12"/>
      <c r="V410" s="14"/>
      <c r="W410" s="10"/>
      <c r="X410" s="10"/>
      <c r="Y410" s="10"/>
      <c r="Z410" s="10"/>
      <c r="AA410" s="10"/>
    </row>
    <row r="411" spans="1:33" ht="45" x14ac:dyDescent="0.25">
      <c r="A411" s="1">
        <v>51344</v>
      </c>
      <c r="B411" s="2">
        <v>41428</v>
      </c>
      <c r="C411" s="2"/>
      <c r="D411" s="3" t="str">
        <f>IF(C411&gt;0,C411-A409,"")</f>
        <v/>
      </c>
      <c r="E411" s="4" t="s">
        <v>34</v>
      </c>
      <c r="F411" s="5" t="s">
        <v>59</v>
      </c>
      <c r="G411" s="6"/>
      <c r="H411" s="7" t="s">
        <v>29</v>
      </c>
      <c r="I411" s="7" t="s">
        <v>283</v>
      </c>
      <c r="J411" s="13"/>
      <c r="K411" s="13"/>
      <c r="L411" s="13"/>
      <c r="M411" s="13"/>
      <c r="N411" s="13"/>
      <c r="O411" s="13"/>
      <c r="P411" s="9"/>
      <c r="Q411" s="9"/>
      <c r="R411" s="9"/>
      <c r="S411" s="10"/>
      <c r="T411" s="11"/>
      <c r="U411" s="12"/>
      <c r="V411" s="14"/>
      <c r="W411" s="10"/>
      <c r="X411" s="10"/>
      <c r="Y411" s="10"/>
      <c r="Z411" s="10"/>
      <c r="AA411" s="10"/>
    </row>
    <row r="412" spans="1:33" ht="60" x14ac:dyDescent="0.25">
      <c r="A412" s="123">
        <v>51344</v>
      </c>
      <c r="B412" s="117"/>
      <c r="C412" s="117"/>
      <c r="D412" s="117"/>
      <c r="E412" s="117"/>
      <c r="F412" s="117"/>
      <c r="G412" s="117"/>
      <c r="H412" s="7" t="s">
        <v>29</v>
      </c>
      <c r="I412" s="118" t="s">
        <v>882</v>
      </c>
      <c r="J412" s="118"/>
      <c r="K412" s="118"/>
      <c r="L412" s="118"/>
      <c r="M412" s="118"/>
      <c r="N412" s="118"/>
      <c r="O412" s="118"/>
      <c r="P412" s="119">
        <v>310000</v>
      </c>
      <c r="Q412" s="120"/>
      <c r="R412" s="117">
        <v>1</v>
      </c>
      <c r="S412" s="117"/>
      <c r="T412" s="117"/>
      <c r="U412" s="117"/>
      <c r="V412" s="117"/>
      <c r="W412" s="117"/>
      <c r="X412" s="117"/>
      <c r="Y412" s="117"/>
      <c r="Z412" s="117"/>
      <c r="AA412" s="117"/>
      <c r="AB412" s="122"/>
      <c r="AC412" s="122"/>
      <c r="AD412" s="122"/>
      <c r="AE412" s="122"/>
      <c r="AF412" s="122"/>
      <c r="AG412" s="122"/>
    </row>
    <row r="413" spans="1:33" ht="45" x14ac:dyDescent="0.25">
      <c r="A413" s="123" t="s">
        <v>903</v>
      </c>
      <c r="B413" s="117"/>
      <c r="C413" s="117"/>
      <c r="D413" s="117"/>
      <c r="E413" s="117"/>
      <c r="F413" s="117"/>
      <c r="G413" s="117"/>
      <c r="H413" s="7" t="s">
        <v>29</v>
      </c>
      <c r="I413" s="118" t="s">
        <v>904</v>
      </c>
      <c r="J413" s="118"/>
      <c r="K413" s="118"/>
      <c r="L413" s="118"/>
      <c r="M413" s="118"/>
      <c r="N413" s="118"/>
      <c r="O413" s="118"/>
      <c r="P413" s="119">
        <v>40000</v>
      </c>
      <c r="Q413" s="120"/>
      <c r="R413" s="117">
        <v>1</v>
      </c>
      <c r="S413" s="117"/>
      <c r="T413" s="117"/>
      <c r="U413" s="117"/>
      <c r="V413" s="117"/>
      <c r="W413" s="117"/>
      <c r="X413" s="117"/>
      <c r="Y413" s="117"/>
      <c r="Z413" s="117"/>
      <c r="AA413" s="117"/>
      <c r="AB413" s="122"/>
      <c r="AC413" s="122"/>
      <c r="AD413" s="122"/>
      <c r="AE413" s="122"/>
      <c r="AF413" s="122"/>
      <c r="AG413" s="122"/>
    </row>
    <row r="414" spans="1:33" ht="30" x14ac:dyDescent="0.25">
      <c r="A414" s="123" t="s">
        <v>901</v>
      </c>
      <c r="B414" s="117"/>
      <c r="C414" s="117"/>
      <c r="D414" s="117"/>
      <c r="E414" s="117"/>
      <c r="F414" s="117"/>
      <c r="G414" s="117"/>
      <c r="H414" s="7" t="s">
        <v>29</v>
      </c>
      <c r="I414" s="118" t="s">
        <v>902</v>
      </c>
      <c r="J414" s="118"/>
      <c r="K414" s="118"/>
      <c r="L414" s="118"/>
      <c r="M414" s="118"/>
      <c r="N414" s="118"/>
      <c r="O414" s="118"/>
      <c r="P414" s="119">
        <v>25000</v>
      </c>
      <c r="Q414" s="120"/>
      <c r="R414" s="117">
        <v>1</v>
      </c>
      <c r="S414" s="117"/>
      <c r="T414" s="117"/>
      <c r="U414" s="117"/>
      <c r="V414" s="117"/>
      <c r="W414" s="117"/>
      <c r="X414" s="117"/>
      <c r="Y414" s="117"/>
      <c r="Z414" s="117"/>
      <c r="AA414" s="117"/>
      <c r="AB414" s="122"/>
      <c r="AC414" s="122"/>
      <c r="AD414" s="122"/>
      <c r="AE414" s="122"/>
      <c r="AF414" s="122"/>
      <c r="AG414" s="122"/>
    </row>
    <row r="415" spans="1:33" ht="75" x14ac:dyDescent="0.25">
      <c r="A415" s="123" t="s">
        <v>883</v>
      </c>
      <c r="B415" s="117"/>
      <c r="C415" s="117"/>
      <c r="D415" s="117"/>
      <c r="E415" s="117"/>
      <c r="F415" s="117"/>
      <c r="G415" s="117"/>
      <c r="H415" s="7" t="s">
        <v>29</v>
      </c>
      <c r="I415" s="118" t="s">
        <v>884</v>
      </c>
      <c r="J415" s="118"/>
      <c r="K415" s="118"/>
      <c r="L415" s="118"/>
      <c r="M415" s="118"/>
      <c r="N415" s="118"/>
      <c r="O415" s="118"/>
      <c r="P415" s="119">
        <v>20000</v>
      </c>
      <c r="Q415" s="120"/>
      <c r="R415" s="117">
        <v>1</v>
      </c>
      <c r="S415" s="117"/>
      <c r="T415" s="117"/>
      <c r="U415" s="117"/>
      <c r="V415" s="117"/>
      <c r="W415" s="117"/>
      <c r="X415" s="117"/>
      <c r="Y415" s="117"/>
      <c r="Z415" s="117"/>
      <c r="AA415" s="117"/>
      <c r="AB415" s="122"/>
      <c r="AC415" s="122"/>
      <c r="AD415" s="122"/>
      <c r="AE415" s="122"/>
      <c r="AF415" s="122"/>
      <c r="AG415" s="122"/>
    </row>
    <row r="416" spans="1:33" ht="30" x14ac:dyDescent="0.25">
      <c r="A416" s="123" t="s">
        <v>879</v>
      </c>
      <c r="B416" s="117"/>
      <c r="C416" s="117"/>
      <c r="D416" s="117"/>
      <c r="E416" s="117"/>
      <c r="F416" s="117"/>
      <c r="G416" s="117"/>
      <c r="H416" s="7" t="s">
        <v>29</v>
      </c>
      <c r="I416" s="118" t="s">
        <v>880</v>
      </c>
      <c r="J416" s="118"/>
      <c r="K416" s="118"/>
      <c r="L416" s="118"/>
      <c r="M416" s="118"/>
      <c r="N416" s="118"/>
      <c r="O416" s="118"/>
      <c r="P416" s="119">
        <v>35000</v>
      </c>
      <c r="Q416" s="120"/>
      <c r="R416" s="117">
        <v>1</v>
      </c>
      <c r="S416" s="117"/>
      <c r="T416" s="117"/>
      <c r="U416" s="117"/>
      <c r="V416" s="117"/>
      <c r="W416" s="117"/>
      <c r="X416" s="117"/>
      <c r="Y416" s="117"/>
      <c r="Z416" s="117"/>
      <c r="AA416" s="117"/>
      <c r="AB416" s="122"/>
      <c r="AC416" s="122"/>
      <c r="AD416" s="122"/>
      <c r="AE416" s="122"/>
      <c r="AF416" s="122"/>
      <c r="AG416" s="122"/>
    </row>
    <row r="417" spans="1:33" ht="75" x14ac:dyDescent="0.25">
      <c r="A417" s="123" t="s">
        <v>877</v>
      </c>
      <c r="B417" s="117"/>
      <c r="C417" s="117"/>
      <c r="D417" s="117"/>
      <c r="E417" s="117"/>
      <c r="F417" s="117"/>
      <c r="G417" s="117"/>
      <c r="H417" s="7" t="s">
        <v>29</v>
      </c>
      <c r="I417" s="118" t="s">
        <v>878</v>
      </c>
      <c r="J417" s="118"/>
      <c r="K417" s="118"/>
      <c r="L417" s="118"/>
      <c r="M417" s="118"/>
      <c r="N417" s="118"/>
      <c r="O417" s="118"/>
      <c r="P417" s="119">
        <v>15000</v>
      </c>
      <c r="Q417" s="120"/>
      <c r="R417" s="117">
        <v>1</v>
      </c>
      <c r="S417" s="117"/>
      <c r="T417" s="117"/>
      <c r="U417" s="117"/>
      <c r="V417" s="117"/>
      <c r="W417" s="117"/>
      <c r="X417" s="117"/>
      <c r="Y417" s="117"/>
      <c r="Z417" s="117"/>
      <c r="AA417" s="117"/>
      <c r="AB417" s="122"/>
      <c r="AC417" s="122"/>
      <c r="AD417" s="122"/>
      <c r="AE417" s="122"/>
      <c r="AF417" s="122"/>
      <c r="AG417" s="122"/>
    </row>
    <row r="418" spans="1:33" ht="30" x14ac:dyDescent="0.25">
      <c r="A418" s="123" t="s">
        <v>905</v>
      </c>
      <c r="B418" s="117"/>
      <c r="C418" s="117"/>
      <c r="D418" s="117"/>
      <c r="E418" s="117"/>
      <c r="F418" s="117"/>
      <c r="G418" s="117"/>
      <c r="H418" s="7" t="s">
        <v>29</v>
      </c>
      <c r="I418" s="118" t="s">
        <v>906</v>
      </c>
      <c r="J418" s="118"/>
      <c r="K418" s="118"/>
      <c r="L418" s="118"/>
      <c r="M418" s="118"/>
      <c r="N418" s="118"/>
      <c r="O418" s="118"/>
      <c r="P418" s="119">
        <v>35000</v>
      </c>
      <c r="Q418" s="120"/>
      <c r="R418" s="117">
        <v>1</v>
      </c>
      <c r="S418" s="117"/>
      <c r="T418" s="117"/>
      <c r="U418" s="117"/>
      <c r="V418" s="117"/>
      <c r="W418" s="117"/>
      <c r="X418" s="117"/>
      <c r="Y418" s="117"/>
      <c r="Z418" s="117"/>
      <c r="AA418" s="117"/>
      <c r="AB418" s="122"/>
      <c r="AC418" s="122"/>
      <c r="AD418" s="122"/>
      <c r="AE418" s="122"/>
      <c r="AF418" s="122"/>
      <c r="AG418" s="122"/>
    </row>
    <row r="419" spans="1:33" ht="45" x14ac:dyDescent="0.25">
      <c r="A419" s="125" t="s">
        <v>895</v>
      </c>
      <c r="B419" s="126"/>
      <c r="C419" s="126"/>
      <c r="D419" s="126"/>
      <c r="E419" s="126"/>
      <c r="F419" s="126"/>
      <c r="G419" s="126"/>
      <c r="H419" s="7" t="s">
        <v>29</v>
      </c>
      <c r="I419" s="128" t="s">
        <v>896</v>
      </c>
      <c r="J419" s="128"/>
      <c r="K419" s="128"/>
      <c r="L419" s="128"/>
      <c r="M419" s="128"/>
      <c r="N419" s="128"/>
      <c r="O419" s="128"/>
      <c r="P419" s="129">
        <v>20000</v>
      </c>
      <c r="Q419" s="130"/>
      <c r="R419" s="126">
        <v>1</v>
      </c>
      <c r="S419" s="126"/>
      <c r="T419" s="126"/>
      <c r="U419" s="126"/>
      <c r="V419" s="126"/>
      <c r="W419" s="126"/>
      <c r="X419" s="126"/>
      <c r="Y419" s="126"/>
      <c r="Z419" s="126"/>
      <c r="AA419" s="126"/>
      <c r="AB419" s="122"/>
      <c r="AC419" s="122"/>
      <c r="AD419" s="122"/>
      <c r="AE419" s="122"/>
      <c r="AF419" s="122"/>
      <c r="AG419" s="122"/>
    </row>
    <row r="420" spans="1:33" s="117" customFormat="1" ht="45" x14ac:dyDescent="0.25">
      <c r="A420" s="123" t="s">
        <v>898</v>
      </c>
      <c r="H420" s="7" t="s">
        <v>29</v>
      </c>
      <c r="I420" s="118" t="s">
        <v>899</v>
      </c>
      <c r="J420" s="118"/>
      <c r="K420" s="118"/>
      <c r="L420" s="118"/>
      <c r="M420" s="118"/>
      <c r="N420" s="118"/>
      <c r="O420" s="118"/>
      <c r="P420" s="119">
        <v>35000</v>
      </c>
      <c r="Q420" s="120"/>
      <c r="R420" s="117">
        <v>1</v>
      </c>
    </row>
    <row r="421" spans="1:33" s="117" customFormat="1" ht="45" x14ac:dyDescent="0.25">
      <c r="A421" s="123" t="s">
        <v>890</v>
      </c>
      <c r="H421" s="7" t="s">
        <v>29</v>
      </c>
      <c r="I421" s="118" t="s">
        <v>891</v>
      </c>
      <c r="J421" s="118"/>
      <c r="K421" s="118"/>
      <c r="L421" s="118"/>
      <c r="M421" s="118"/>
      <c r="N421" s="118"/>
      <c r="O421" s="118"/>
      <c r="P421" s="119">
        <v>40000</v>
      </c>
      <c r="Q421" s="120"/>
      <c r="R421" s="117">
        <v>1</v>
      </c>
    </row>
    <row r="422" spans="1:33" s="117" customFormat="1" ht="75" x14ac:dyDescent="0.25">
      <c r="A422" s="123" t="s">
        <v>886</v>
      </c>
      <c r="H422" s="7" t="s">
        <v>29</v>
      </c>
      <c r="I422" s="118" t="s">
        <v>887</v>
      </c>
      <c r="J422" s="118"/>
      <c r="K422" s="118"/>
      <c r="L422" s="118"/>
      <c r="M422" s="118"/>
      <c r="N422" s="118"/>
      <c r="O422" s="118"/>
      <c r="P422" s="119">
        <v>150000</v>
      </c>
      <c r="Q422" s="120"/>
      <c r="R422" s="117">
        <v>1</v>
      </c>
    </row>
    <row r="423" spans="1:33" s="117" customFormat="1" ht="75" x14ac:dyDescent="0.25">
      <c r="A423" s="123" t="s">
        <v>894</v>
      </c>
      <c r="H423" s="7" t="s">
        <v>29</v>
      </c>
      <c r="I423" s="118" t="s">
        <v>884</v>
      </c>
      <c r="J423" s="118"/>
      <c r="K423" s="118"/>
      <c r="L423" s="118"/>
      <c r="M423" s="118"/>
      <c r="N423" s="118"/>
      <c r="O423" s="118"/>
      <c r="P423" s="119">
        <v>20000</v>
      </c>
      <c r="Q423" s="120"/>
      <c r="R423" s="117">
        <v>1</v>
      </c>
    </row>
    <row r="424" spans="1:33" s="117" customFormat="1" ht="90" x14ac:dyDescent="0.25">
      <c r="A424" s="123" t="s">
        <v>892</v>
      </c>
      <c r="H424" s="7" t="s">
        <v>29</v>
      </c>
      <c r="I424" s="118" t="s">
        <v>893</v>
      </c>
      <c r="J424" s="118"/>
      <c r="K424" s="118"/>
      <c r="L424" s="118"/>
      <c r="M424" s="118"/>
      <c r="N424" s="118"/>
      <c r="O424" s="118"/>
      <c r="P424" s="119">
        <v>30000</v>
      </c>
      <c r="Q424" s="120"/>
      <c r="R424" s="117">
        <v>1</v>
      </c>
    </row>
    <row r="425" spans="1:33" s="117" customFormat="1" ht="120" x14ac:dyDescent="0.25">
      <c r="A425" s="123" t="s">
        <v>888</v>
      </c>
      <c r="H425" s="7" t="s">
        <v>29</v>
      </c>
      <c r="I425" s="118" t="s">
        <v>889</v>
      </c>
      <c r="J425" s="118"/>
      <c r="K425" s="118"/>
      <c r="L425" s="118"/>
      <c r="M425" s="118"/>
      <c r="N425" s="118"/>
      <c r="O425" s="118"/>
      <c r="P425" s="119">
        <v>20000</v>
      </c>
      <c r="Q425" s="120"/>
      <c r="R425" s="117">
        <v>1</v>
      </c>
    </row>
    <row r="426" spans="1:33" s="117" customFormat="1" ht="30" x14ac:dyDescent="0.25">
      <c r="A426" s="1" t="s">
        <v>537</v>
      </c>
      <c r="B426" s="2">
        <v>41527</v>
      </c>
      <c r="C426" s="2"/>
      <c r="D426" s="3" t="str">
        <f>IF(C426&gt;0,C426-A424,"")</f>
        <v/>
      </c>
      <c r="E426" s="4" t="s">
        <v>256</v>
      </c>
      <c r="F426" s="5" t="s">
        <v>59</v>
      </c>
      <c r="G426" s="6"/>
      <c r="H426" s="7" t="s">
        <v>29</v>
      </c>
      <c r="I426" s="7" t="s">
        <v>538</v>
      </c>
      <c r="J426" s="29">
        <v>41528</v>
      </c>
      <c r="K426" s="13"/>
      <c r="L426" s="13"/>
      <c r="M426" s="13"/>
      <c r="N426" s="13"/>
      <c r="O426" s="13"/>
      <c r="P426" s="9"/>
      <c r="Q426" s="9"/>
      <c r="R426" s="9"/>
      <c r="S426" s="10"/>
      <c r="T426" s="11"/>
      <c r="U426" s="12"/>
      <c r="V426" s="10"/>
      <c r="W426" s="10"/>
      <c r="X426" s="10"/>
      <c r="Y426" s="10"/>
      <c r="Z426" s="10"/>
      <c r="AA426" s="10"/>
      <c r="AB426" s="120"/>
      <c r="AC426" s="120"/>
      <c r="AD426" s="120"/>
      <c r="AE426" s="120"/>
      <c r="AF426" s="120"/>
      <c r="AG426" s="120"/>
    </row>
    <row r="427" spans="1:33" s="117" customFormat="1" ht="45" x14ac:dyDescent="0.25">
      <c r="A427" s="1" t="s">
        <v>78</v>
      </c>
      <c r="B427" s="2">
        <v>41311</v>
      </c>
      <c r="C427" s="2"/>
      <c r="D427" s="3" t="str">
        <f>IF(C427&gt;0,C427-A425,"")</f>
        <v/>
      </c>
      <c r="E427" s="4" t="s">
        <v>34</v>
      </c>
      <c r="F427" s="5"/>
      <c r="G427" s="6"/>
      <c r="H427" s="7" t="s">
        <v>29</v>
      </c>
      <c r="I427" s="7" t="s">
        <v>79</v>
      </c>
      <c r="J427" s="13"/>
      <c r="K427" s="13"/>
      <c r="L427" s="13"/>
      <c r="M427" s="13"/>
      <c r="N427" s="13"/>
      <c r="O427" s="13"/>
      <c r="P427" s="9"/>
      <c r="Q427" s="9"/>
      <c r="R427" s="9">
        <v>23862</v>
      </c>
      <c r="S427" s="10" t="s">
        <v>80</v>
      </c>
      <c r="T427" s="11"/>
      <c r="U427" s="12"/>
      <c r="V427" s="10"/>
      <c r="W427" s="10"/>
      <c r="X427" s="10"/>
      <c r="Y427" s="10"/>
      <c r="Z427" s="10"/>
      <c r="AA427" s="10"/>
      <c r="AB427" s="120"/>
      <c r="AC427" s="120"/>
      <c r="AD427" s="120"/>
      <c r="AE427" s="120"/>
      <c r="AF427" s="120"/>
      <c r="AG427" s="120"/>
    </row>
    <row r="428" spans="1:33" s="117" customFormat="1" ht="30" x14ac:dyDescent="0.25">
      <c r="A428" s="1" t="s">
        <v>78</v>
      </c>
      <c r="B428" s="2">
        <v>41337</v>
      </c>
      <c r="C428" s="2"/>
      <c r="D428" s="3" t="str">
        <f>IF(C428&gt;0,C428-A426,"")</f>
        <v/>
      </c>
      <c r="E428" s="4" t="s">
        <v>34</v>
      </c>
      <c r="F428" s="5"/>
      <c r="G428" s="6"/>
      <c r="H428" s="7" t="s">
        <v>29</v>
      </c>
      <c r="I428" s="7" t="s">
        <v>98</v>
      </c>
      <c r="J428" s="13"/>
      <c r="K428" s="13"/>
      <c r="L428" s="13"/>
      <c r="M428" s="13"/>
      <c r="N428" s="13"/>
      <c r="O428" s="13"/>
      <c r="P428" s="9"/>
      <c r="Q428" s="9"/>
      <c r="R428" s="9">
        <v>5967</v>
      </c>
      <c r="S428" s="10" t="s">
        <v>99</v>
      </c>
      <c r="T428" s="11"/>
      <c r="U428" s="12"/>
      <c r="V428" s="10"/>
      <c r="W428" s="10"/>
      <c r="X428" s="10"/>
      <c r="Y428" s="10"/>
      <c r="Z428" s="10"/>
      <c r="AA428" s="10"/>
      <c r="AB428" s="120"/>
      <c r="AC428" s="120"/>
      <c r="AD428" s="120"/>
      <c r="AE428" s="120"/>
      <c r="AF428" s="120"/>
      <c r="AG428" s="120"/>
    </row>
    <row r="429" spans="1:33" s="117" customFormat="1" ht="30" x14ac:dyDescent="0.25">
      <c r="A429" s="1" t="s">
        <v>78</v>
      </c>
      <c r="B429" s="2">
        <v>41361</v>
      </c>
      <c r="C429" s="2"/>
      <c r="D429" s="3" t="str">
        <f>IF(C429&gt;0,C429-A427,"")</f>
        <v/>
      </c>
      <c r="E429" s="4" t="s">
        <v>34</v>
      </c>
      <c r="F429" s="5"/>
      <c r="G429" s="6"/>
      <c r="H429" s="7" t="s">
        <v>29</v>
      </c>
      <c r="I429" s="7" t="s">
        <v>145</v>
      </c>
      <c r="J429" s="13"/>
      <c r="K429" s="13"/>
      <c r="L429" s="13"/>
      <c r="M429" s="13"/>
      <c r="N429" s="13"/>
      <c r="O429" s="13"/>
      <c r="P429" s="9"/>
      <c r="Q429" s="9"/>
      <c r="R429" s="9">
        <v>4676</v>
      </c>
      <c r="S429" s="10" t="s">
        <v>146</v>
      </c>
      <c r="T429" s="11"/>
      <c r="U429" s="12"/>
      <c r="V429" s="10"/>
      <c r="W429" s="10"/>
      <c r="X429" s="10"/>
      <c r="Y429" s="10"/>
      <c r="Z429" s="10"/>
      <c r="AA429" s="10"/>
      <c r="AB429" s="120"/>
      <c r="AC429" s="120"/>
      <c r="AD429" s="120"/>
      <c r="AE429" s="120"/>
      <c r="AF429" s="120"/>
      <c r="AG429" s="120"/>
    </row>
    <row r="430" spans="1:33" s="117" customFormat="1" ht="60" x14ac:dyDescent="0.25">
      <c r="A430" s="1" t="s">
        <v>78</v>
      </c>
      <c r="B430" s="2">
        <v>41373</v>
      </c>
      <c r="C430" s="2"/>
      <c r="D430" s="3" t="str">
        <f>IF(C430&gt;0,C430-A428,"")</f>
        <v/>
      </c>
      <c r="E430" s="4" t="s">
        <v>34</v>
      </c>
      <c r="F430" s="5"/>
      <c r="G430" s="6"/>
      <c r="H430" s="7" t="s">
        <v>29</v>
      </c>
      <c r="I430" s="7" t="s">
        <v>176</v>
      </c>
      <c r="J430" s="13"/>
      <c r="K430" s="13"/>
      <c r="L430" s="13"/>
      <c r="M430" s="13"/>
      <c r="N430" s="13"/>
      <c r="O430" s="13"/>
      <c r="P430" s="9"/>
      <c r="Q430" s="9"/>
      <c r="R430" s="9">
        <v>4485</v>
      </c>
      <c r="S430" s="10" t="s">
        <v>177</v>
      </c>
      <c r="T430" s="11"/>
      <c r="U430" s="12"/>
      <c r="V430" s="10"/>
      <c r="W430" s="10"/>
      <c r="X430" s="10"/>
      <c r="Y430" s="10"/>
      <c r="Z430" s="10"/>
      <c r="AA430" s="10"/>
      <c r="AB430" s="120"/>
      <c r="AC430" s="120"/>
      <c r="AD430" s="120"/>
      <c r="AE430" s="120"/>
      <c r="AF430" s="120"/>
      <c r="AG430" s="120"/>
    </row>
    <row r="431" spans="1:33" s="117" customFormat="1" ht="30" x14ac:dyDescent="0.25">
      <c r="A431" s="1" t="s">
        <v>78</v>
      </c>
      <c r="B431" s="2">
        <v>41389</v>
      </c>
      <c r="C431" s="2"/>
      <c r="D431" s="3" t="str">
        <f>IF(C431&gt;0,C431-A429,"")</f>
        <v/>
      </c>
      <c r="E431" s="4" t="s">
        <v>34</v>
      </c>
      <c r="F431" s="5"/>
      <c r="G431" s="6"/>
      <c r="H431" s="7" t="s">
        <v>29</v>
      </c>
      <c r="I431" s="7" t="s">
        <v>197</v>
      </c>
      <c r="J431" s="13"/>
      <c r="K431" s="13"/>
      <c r="L431" s="13"/>
      <c r="M431" s="13"/>
      <c r="N431" s="13"/>
      <c r="O431" s="13"/>
      <c r="P431" s="9"/>
      <c r="Q431" s="9"/>
      <c r="R431" s="9">
        <v>928</v>
      </c>
      <c r="S431" s="10" t="s">
        <v>198</v>
      </c>
      <c r="T431" s="11"/>
      <c r="U431" s="12"/>
      <c r="V431" s="10"/>
      <c r="W431" s="10"/>
      <c r="X431" s="10"/>
      <c r="Y431" s="10"/>
      <c r="Z431" s="10"/>
      <c r="AA431" s="10"/>
      <c r="AB431" s="120"/>
      <c r="AC431" s="120"/>
      <c r="AD431" s="120"/>
      <c r="AE431" s="120"/>
      <c r="AF431" s="120"/>
      <c r="AG431" s="120"/>
    </row>
    <row r="432" spans="1:33" s="117" customFormat="1" ht="30" x14ac:dyDescent="0.25">
      <c r="A432" s="1" t="s">
        <v>78</v>
      </c>
      <c r="B432" s="2">
        <v>41407</v>
      </c>
      <c r="C432" s="2"/>
      <c r="D432" s="3" t="str">
        <f>IF(C432&gt;0,C432-A430,"")</f>
        <v/>
      </c>
      <c r="E432" s="4" t="s">
        <v>34</v>
      </c>
      <c r="F432" s="5"/>
      <c r="G432" s="6"/>
      <c r="H432" s="7" t="s">
        <v>29</v>
      </c>
      <c r="I432" s="7" t="s">
        <v>227</v>
      </c>
      <c r="J432" s="13"/>
      <c r="K432" s="13"/>
      <c r="L432" s="13"/>
      <c r="M432" s="13"/>
      <c r="N432" s="13"/>
      <c r="O432" s="13"/>
      <c r="P432" s="9"/>
      <c r="Q432" s="9"/>
      <c r="R432" s="9">
        <v>1191</v>
      </c>
      <c r="S432" s="10" t="s">
        <v>228</v>
      </c>
      <c r="T432" s="11"/>
      <c r="U432" s="12"/>
      <c r="V432" s="10"/>
      <c r="W432" s="10"/>
      <c r="X432" s="10"/>
      <c r="Y432" s="10"/>
      <c r="Z432" s="10"/>
      <c r="AA432" s="10"/>
      <c r="AB432" s="120"/>
      <c r="AC432" s="120"/>
      <c r="AD432" s="120"/>
      <c r="AE432" s="120"/>
      <c r="AF432" s="120"/>
      <c r="AG432" s="120"/>
    </row>
    <row r="433" spans="1:33" s="117" customFormat="1" ht="30" x14ac:dyDescent="0.25">
      <c r="A433" s="1" t="s">
        <v>78</v>
      </c>
      <c r="B433" s="2">
        <v>41416</v>
      </c>
      <c r="C433" s="2"/>
      <c r="D433" s="3" t="str">
        <f>IF(C433&gt;0,C433-A431,"")</f>
        <v/>
      </c>
      <c r="E433" s="4" t="s">
        <v>34</v>
      </c>
      <c r="F433" s="5"/>
      <c r="G433" s="6"/>
      <c r="H433" s="7" t="s">
        <v>29</v>
      </c>
      <c r="I433" s="7" t="s">
        <v>254</v>
      </c>
      <c r="J433" s="13"/>
      <c r="K433" s="13"/>
      <c r="L433" s="13"/>
      <c r="M433" s="13"/>
      <c r="N433" s="13"/>
      <c r="O433" s="13"/>
      <c r="P433" s="9"/>
      <c r="Q433" s="9"/>
      <c r="R433" s="9">
        <v>3948</v>
      </c>
      <c r="S433" s="10" t="s">
        <v>255</v>
      </c>
      <c r="T433" s="11"/>
      <c r="U433" s="12"/>
      <c r="V433" s="10"/>
      <c r="W433" s="10"/>
      <c r="X433" s="10"/>
      <c r="Y433" s="10"/>
      <c r="Z433" s="10"/>
      <c r="AA433" s="10"/>
      <c r="AB433" s="120"/>
      <c r="AC433" s="120"/>
      <c r="AD433" s="120"/>
      <c r="AE433" s="120"/>
      <c r="AF433" s="120"/>
      <c r="AG433" s="120"/>
    </row>
    <row r="434" spans="1:33" s="117" customFormat="1" ht="30" x14ac:dyDescent="0.25">
      <c r="A434" s="1" t="s">
        <v>78</v>
      </c>
      <c r="B434" s="2">
        <v>41477</v>
      </c>
      <c r="C434" s="2"/>
      <c r="D434" s="3" t="str">
        <f>IF(C434&gt;0,C434-A432,"")</f>
        <v/>
      </c>
      <c r="E434" s="4" t="s">
        <v>34</v>
      </c>
      <c r="F434" s="5"/>
      <c r="G434" s="6"/>
      <c r="H434" s="7" t="s">
        <v>29</v>
      </c>
      <c r="I434" s="7" t="s">
        <v>412</v>
      </c>
      <c r="J434" s="13"/>
      <c r="K434" s="13"/>
      <c r="L434" s="13"/>
      <c r="M434" s="13"/>
      <c r="N434" s="13"/>
      <c r="O434" s="13"/>
      <c r="P434" s="9"/>
      <c r="Q434" s="9"/>
      <c r="R434" s="9">
        <v>4201</v>
      </c>
      <c r="S434" s="10" t="s">
        <v>413</v>
      </c>
      <c r="T434" s="11"/>
      <c r="U434" s="12"/>
      <c r="V434" s="10"/>
      <c r="W434" s="10"/>
      <c r="X434" s="10"/>
      <c r="Y434" s="10"/>
      <c r="Z434" s="10"/>
      <c r="AA434" s="10"/>
      <c r="AB434" s="120"/>
      <c r="AC434" s="120"/>
      <c r="AD434" s="120"/>
      <c r="AE434" s="120"/>
      <c r="AF434" s="120"/>
      <c r="AG434" s="120"/>
    </row>
    <row r="435" spans="1:33" s="117" customFormat="1" ht="45" x14ac:dyDescent="0.25">
      <c r="A435" s="1" t="s">
        <v>147</v>
      </c>
      <c r="B435" s="2">
        <v>41362</v>
      </c>
      <c r="C435" s="2"/>
      <c r="D435" s="3" t="str">
        <f>IF(C435&gt;0,C435-A433,"")</f>
        <v/>
      </c>
      <c r="E435" s="4" t="s">
        <v>34</v>
      </c>
      <c r="F435" s="5"/>
      <c r="G435" s="6"/>
      <c r="H435" s="7" t="s">
        <v>29</v>
      </c>
      <c r="I435" s="7" t="s">
        <v>148</v>
      </c>
      <c r="J435" s="13"/>
      <c r="K435" s="13"/>
      <c r="L435" s="13"/>
      <c r="M435" s="13"/>
      <c r="N435" s="13"/>
      <c r="O435" s="13"/>
      <c r="P435" s="9"/>
      <c r="Q435" s="9"/>
      <c r="R435" s="9">
        <v>4746.027</v>
      </c>
      <c r="S435" s="10" t="s">
        <v>149</v>
      </c>
      <c r="T435" s="11"/>
      <c r="U435" s="12"/>
      <c r="V435" s="10"/>
      <c r="W435" s="10"/>
      <c r="X435" s="10"/>
      <c r="Y435" s="10"/>
      <c r="Z435" s="10"/>
      <c r="AA435" s="10"/>
      <c r="AB435" s="120"/>
      <c r="AC435" s="120"/>
      <c r="AD435" s="120"/>
      <c r="AE435" s="120"/>
      <c r="AF435" s="120"/>
      <c r="AG435" s="120"/>
    </row>
    <row r="436" spans="1:33" s="117" customFormat="1" ht="60" x14ac:dyDescent="0.25">
      <c r="A436" s="1" t="s">
        <v>147</v>
      </c>
      <c r="B436" s="2">
        <v>41362</v>
      </c>
      <c r="C436" s="2"/>
      <c r="D436" s="3" t="str">
        <f>IF(C436&gt;0,C436-A434,"")</f>
        <v/>
      </c>
      <c r="E436" s="4" t="s">
        <v>34</v>
      </c>
      <c r="F436" s="5"/>
      <c r="G436" s="6"/>
      <c r="H436" s="7" t="s">
        <v>29</v>
      </c>
      <c r="I436" s="7" t="s">
        <v>150</v>
      </c>
      <c r="J436" s="13"/>
      <c r="K436" s="13"/>
      <c r="L436" s="13"/>
      <c r="M436" s="13"/>
      <c r="N436" s="13"/>
      <c r="O436" s="13"/>
      <c r="P436" s="9"/>
      <c r="Q436" s="9"/>
      <c r="R436" s="9">
        <v>1900</v>
      </c>
      <c r="S436" s="10" t="s">
        <v>151</v>
      </c>
      <c r="T436" s="11"/>
      <c r="U436" s="12"/>
      <c r="V436" s="10"/>
      <c r="W436" s="10"/>
      <c r="X436" s="10"/>
      <c r="Y436" s="10"/>
      <c r="Z436" s="10"/>
      <c r="AA436" s="10"/>
      <c r="AB436" s="120"/>
      <c r="AC436" s="120"/>
      <c r="AD436" s="120"/>
      <c r="AE436" s="120"/>
      <c r="AF436" s="120"/>
      <c r="AG436" s="120"/>
    </row>
    <row r="437" spans="1:33" s="117" customFormat="1" ht="75" x14ac:dyDescent="0.25">
      <c r="A437" s="1" t="s">
        <v>147</v>
      </c>
      <c r="B437" s="2">
        <v>41362</v>
      </c>
      <c r="C437" s="2"/>
      <c r="D437" s="3" t="str">
        <f>IF(C437&gt;0,C437-A435,"")</f>
        <v/>
      </c>
      <c r="E437" s="4" t="s">
        <v>34</v>
      </c>
      <c r="F437" s="5"/>
      <c r="G437" s="6"/>
      <c r="H437" s="7" t="s">
        <v>29</v>
      </c>
      <c r="I437" s="7" t="s">
        <v>152</v>
      </c>
      <c r="J437" s="13"/>
      <c r="K437" s="13"/>
      <c r="L437" s="13"/>
      <c r="M437" s="13"/>
      <c r="N437" s="13"/>
      <c r="O437" s="13"/>
      <c r="P437" s="9"/>
      <c r="Q437" s="9"/>
      <c r="R437" s="9">
        <v>2667.08</v>
      </c>
      <c r="S437" s="10" t="s">
        <v>153</v>
      </c>
      <c r="T437" s="11"/>
      <c r="U437" s="12"/>
      <c r="V437" s="10"/>
      <c r="W437" s="10"/>
      <c r="X437" s="10"/>
      <c r="Y437" s="10"/>
      <c r="Z437" s="10"/>
      <c r="AA437" s="10"/>
      <c r="AB437" s="120"/>
      <c r="AC437" s="120"/>
      <c r="AD437" s="120"/>
      <c r="AE437" s="120"/>
      <c r="AF437" s="120"/>
      <c r="AG437" s="120"/>
    </row>
    <row r="438" spans="1:33" s="117" customFormat="1" ht="30" x14ac:dyDescent="0.25">
      <c r="A438" s="1" t="s">
        <v>147</v>
      </c>
      <c r="B438" s="2">
        <v>41367</v>
      </c>
      <c r="C438" s="2"/>
      <c r="D438" s="3" t="str">
        <f>IF(C438&gt;0,C438-A436,"")</f>
        <v/>
      </c>
      <c r="E438" s="4" t="s">
        <v>34</v>
      </c>
      <c r="F438" s="5"/>
      <c r="G438" s="6"/>
      <c r="H438" s="7" t="s">
        <v>29</v>
      </c>
      <c r="I438" s="7" t="s">
        <v>154</v>
      </c>
      <c r="J438" s="13"/>
      <c r="K438" s="13"/>
      <c r="L438" s="13"/>
      <c r="M438" s="13"/>
      <c r="N438" s="13"/>
      <c r="O438" s="13"/>
      <c r="P438" s="9"/>
      <c r="Q438" s="9"/>
      <c r="R438" s="9">
        <v>4764</v>
      </c>
      <c r="S438" s="10" t="s">
        <v>155</v>
      </c>
      <c r="T438" s="11"/>
      <c r="U438" s="12"/>
      <c r="V438" s="10"/>
      <c r="W438" s="10"/>
      <c r="X438" s="10"/>
      <c r="Y438" s="10"/>
      <c r="Z438" s="10"/>
      <c r="AA438" s="10"/>
      <c r="AB438" s="120"/>
      <c r="AC438" s="120"/>
      <c r="AD438" s="120"/>
      <c r="AE438" s="120"/>
      <c r="AF438" s="120"/>
      <c r="AG438" s="120"/>
    </row>
    <row r="439" spans="1:33" s="117" customFormat="1" ht="45" x14ac:dyDescent="0.25">
      <c r="A439" s="1" t="s">
        <v>147</v>
      </c>
      <c r="B439" s="2">
        <v>41530</v>
      </c>
      <c r="C439" s="2"/>
      <c r="D439" s="3" t="str">
        <f>IF(C439&gt;0,C439-A437,"")</f>
        <v/>
      </c>
      <c r="E439" s="4" t="s">
        <v>34</v>
      </c>
      <c r="F439" s="5"/>
      <c r="G439" s="6"/>
      <c r="H439" s="7" t="s">
        <v>29</v>
      </c>
      <c r="I439" s="7" t="s">
        <v>542</v>
      </c>
      <c r="J439" s="13"/>
      <c r="K439" s="13"/>
      <c r="L439" s="13"/>
      <c r="M439" s="13"/>
      <c r="N439" s="13"/>
      <c r="O439" s="13"/>
      <c r="P439" s="9"/>
      <c r="Q439" s="9"/>
      <c r="R439" s="9">
        <v>16076.12968</v>
      </c>
      <c r="S439" s="10" t="s">
        <v>543</v>
      </c>
      <c r="T439" s="11"/>
      <c r="U439" s="12"/>
      <c r="V439" s="10"/>
      <c r="W439" s="10"/>
      <c r="X439" s="10"/>
      <c r="Y439" s="10"/>
      <c r="Z439" s="10"/>
      <c r="AA439" s="10"/>
      <c r="AB439" s="120"/>
      <c r="AC439" s="120"/>
      <c r="AD439" s="120"/>
      <c r="AE439" s="120"/>
      <c r="AF439" s="120"/>
      <c r="AG439" s="120"/>
    </row>
    <row r="440" spans="1:33" s="117" customFormat="1" ht="30" x14ac:dyDescent="0.25">
      <c r="A440" s="1" t="s">
        <v>147</v>
      </c>
      <c r="B440" s="2">
        <v>41535</v>
      </c>
      <c r="C440" s="2"/>
      <c r="D440" s="3" t="str">
        <f>IF(C440&gt;0,C440-A438,"")</f>
        <v/>
      </c>
      <c r="E440" s="4" t="s">
        <v>34</v>
      </c>
      <c r="F440" s="5"/>
      <c r="G440" s="6"/>
      <c r="H440" s="7" t="s">
        <v>29</v>
      </c>
      <c r="I440" s="7" t="s">
        <v>544</v>
      </c>
      <c r="J440" s="13"/>
      <c r="K440" s="13"/>
      <c r="L440" s="13"/>
      <c r="M440" s="13"/>
      <c r="N440" s="13"/>
      <c r="O440" s="13"/>
      <c r="P440" s="9"/>
      <c r="Q440" s="9"/>
      <c r="R440" s="9">
        <v>1046.5</v>
      </c>
      <c r="S440" s="10" t="s">
        <v>545</v>
      </c>
      <c r="T440" s="11"/>
      <c r="U440" s="12"/>
      <c r="V440" s="10"/>
      <c r="W440" s="10"/>
      <c r="X440" s="10"/>
      <c r="Y440" s="10"/>
      <c r="Z440" s="10"/>
      <c r="AA440" s="10"/>
      <c r="AB440" s="120"/>
      <c r="AC440" s="120"/>
      <c r="AD440" s="120"/>
      <c r="AE440" s="120"/>
      <c r="AF440" s="120"/>
      <c r="AG440" s="120"/>
    </row>
    <row r="441" spans="1:33" s="117" customFormat="1" ht="45" x14ac:dyDescent="0.25">
      <c r="A441" s="1" t="s">
        <v>147</v>
      </c>
      <c r="B441" s="2">
        <v>41564</v>
      </c>
      <c r="C441" s="2"/>
      <c r="D441" s="3" t="str">
        <f>IF(C441&gt;0,C441-A439,"")</f>
        <v/>
      </c>
      <c r="E441" s="4" t="s">
        <v>34</v>
      </c>
      <c r="F441" s="5"/>
      <c r="G441" s="6"/>
      <c r="H441" s="7" t="s">
        <v>29</v>
      </c>
      <c r="I441" s="7" t="s">
        <v>590</v>
      </c>
      <c r="J441" s="13"/>
      <c r="K441" s="13"/>
      <c r="L441" s="13"/>
      <c r="M441" s="13"/>
      <c r="N441" s="13"/>
      <c r="O441" s="13"/>
      <c r="P441" s="9"/>
      <c r="Q441" s="9"/>
      <c r="R441" s="9">
        <v>1880</v>
      </c>
      <c r="S441" s="10" t="s">
        <v>591</v>
      </c>
      <c r="T441" s="11"/>
      <c r="U441" s="12"/>
      <c r="V441" s="10"/>
      <c r="W441" s="10"/>
      <c r="X441" s="10"/>
      <c r="Y441" s="10"/>
      <c r="Z441" s="10"/>
      <c r="AA441" s="10"/>
      <c r="AB441" s="120"/>
      <c r="AC441" s="120"/>
      <c r="AD441" s="120"/>
      <c r="AE441" s="120"/>
      <c r="AF441" s="120"/>
      <c r="AG441" s="120"/>
    </row>
    <row r="442" spans="1:33" s="117" customFormat="1" ht="30" x14ac:dyDescent="0.25">
      <c r="A442" s="15" t="s">
        <v>147</v>
      </c>
      <c r="B442" s="16">
        <v>41582</v>
      </c>
      <c r="C442" s="16"/>
      <c r="D442" s="3" t="str">
        <f>IF(C442&gt;0,C442-A440,"")</f>
        <v/>
      </c>
      <c r="E442" s="4" t="s">
        <v>256</v>
      </c>
      <c r="F442" s="56" t="s">
        <v>59</v>
      </c>
      <c r="G442" s="46"/>
      <c r="H442" s="7" t="s">
        <v>29</v>
      </c>
      <c r="I442" s="7" t="s">
        <v>608</v>
      </c>
      <c r="J442" s="29">
        <v>41576</v>
      </c>
      <c r="K442" s="29">
        <v>41583</v>
      </c>
      <c r="L442" s="13"/>
      <c r="M442" s="13"/>
      <c r="N442" s="13"/>
      <c r="O442" s="13"/>
      <c r="P442" s="30"/>
      <c r="Q442" s="30"/>
      <c r="R442" s="30"/>
      <c r="S442" s="46"/>
      <c r="T442" s="20"/>
      <c r="U442" s="21"/>
      <c r="V442" s="19"/>
      <c r="W442" s="19"/>
      <c r="X442" s="19"/>
      <c r="Y442" s="19"/>
      <c r="Z442" s="19"/>
      <c r="AA442" s="19"/>
      <c r="AB442" s="120"/>
      <c r="AC442" s="120"/>
      <c r="AD442" s="120"/>
      <c r="AE442" s="120"/>
      <c r="AF442" s="120"/>
      <c r="AG442" s="120"/>
    </row>
    <row r="443" spans="1:33" s="117" customFormat="1" ht="45" x14ac:dyDescent="0.25">
      <c r="A443" s="1" t="s">
        <v>449</v>
      </c>
      <c r="B443" s="2">
        <v>41488</v>
      </c>
      <c r="C443" s="2"/>
      <c r="D443" s="3" t="str">
        <f>IF(C443&gt;0,C443-A441,"")</f>
        <v/>
      </c>
      <c r="E443" s="4" t="s">
        <v>34</v>
      </c>
      <c r="F443" s="5"/>
      <c r="G443" s="6"/>
      <c r="H443" s="7" t="s">
        <v>29</v>
      </c>
      <c r="I443" s="7" t="s">
        <v>450</v>
      </c>
      <c r="J443" s="13"/>
      <c r="K443" s="13"/>
      <c r="L443" s="13"/>
      <c r="M443" s="13"/>
      <c r="N443" s="13"/>
      <c r="O443" s="13"/>
      <c r="P443" s="9"/>
      <c r="Q443" s="9"/>
      <c r="R443" s="9">
        <v>230.828</v>
      </c>
      <c r="S443" s="10" t="s">
        <v>451</v>
      </c>
      <c r="T443" s="11"/>
      <c r="U443" s="12"/>
      <c r="V443" s="10"/>
      <c r="W443" s="10"/>
      <c r="X443" s="10"/>
      <c r="Y443" s="10"/>
      <c r="Z443" s="10"/>
      <c r="AA443" s="10"/>
      <c r="AB443" s="120"/>
      <c r="AC443" s="120"/>
      <c r="AD443" s="120"/>
      <c r="AE443" s="120"/>
      <c r="AF443" s="120"/>
      <c r="AG443" s="120"/>
    </row>
    <row r="444" spans="1:33" s="117" customFormat="1" ht="60" x14ac:dyDescent="0.25">
      <c r="A444" s="123" t="s">
        <v>874</v>
      </c>
      <c r="H444" s="7" t="s">
        <v>29</v>
      </c>
      <c r="I444" s="118" t="s">
        <v>875</v>
      </c>
      <c r="J444" s="118"/>
      <c r="K444" s="118"/>
      <c r="L444" s="118"/>
      <c r="M444" s="118"/>
      <c r="N444" s="118"/>
      <c r="O444" s="118"/>
      <c r="P444" s="119">
        <v>70000</v>
      </c>
      <c r="Q444" s="120"/>
      <c r="R444" s="117">
        <v>1</v>
      </c>
    </row>
    <row r="445" spans="1:33" s="117" customFormat="1" ht="30" x14ac:dyDescent="0.25">
      <c r="A445" s="1" t="s">
        <v>302</v>
      </c>
      <c r="B445" s="2">
        <v>41435</v>
      </c>
      <c r="C445" s="2"/>
      <c r="D445" s="3" t="str">
        <f>IF(C445&gt;0,C445-A443,"")</f>
        <v/>
      </c>
      <c r="E445" s="17" t="s">
        <v>101</v>
      </c>
      <c r="F445" s="6"/>
      <c r="G445" s="36"/>
      <c r="H445" s="7" t="s">
        <v>29</v>
      </c>
      <c r="I445" s="7" t="s">
        <v>303</v>
      </c>
      <c r="J445" s="37"/>
      <c r="K445" s="37"/>
      <c r="L445" s="37"/>
      <c r="M445" s="37"/>
      <c r="N445" s="37"/>
      <c r="O445" s="37"/>
      <c r="P445" s="45">
        <v>15000</v>
      </c>
      <c r="Q445" s="45"/>
      <c r="R445" s="45"/>
      <c r="S445" s="39"/>
      <c r="T445" s="40"/>
      <c r="U445" s="41"/>
      <c r="V445" s="39"/>
      <c r="W445" s="39"/>
      <c r="X445" s="39"/>
      <c r="Y445" s="39"/>
      <c r="Z445" s="39"/>
      <c r="AA445" s="39"/>
      <c r="AB445" s="120"/>
      <c r="AC445" s="120"/>
      <c r="AD445" s="120"/>
      <c r="AE445" s="120"/>
      <c r="AF445" s="120"/>
      <c r="AG445" s="120"/>
    </row>
    <row r="446" spans="1:33" s="117" customFormat="1" ht="30" x14ac:dyDescent="0.25">
      <c r="A446" s="1" t="s">
        <v>302</v>
      </c>
      <c r="B446" s="2">
        <v>41493</v>
      </c>
      <c r="C446" s="2"/>
      <c r="D446" s="3" t="str">
        <f>IF(C446&gt;0,C446-A444,"")</f>
        <v/>
      </c>
      <c r="E446" s="4" t="s">
        <v>34</v>
      </c>
      <c r="F446" s="5"/>
      <c r="G446" s="6"/>
      <c r="H446" s="7" t="s">
        <v>29</v>
      </c>
      <c r="I446" s="7" t="s">
        <v>453</v>
      </c>
      <c r="J446" s="13"/>
      <c r="K446" s="13"/>
      <c r="L446" s="13"/>
      <c r="M446" s="13"/>
      <c r="N446" s="13"/>
      <c r="O446" s="13"/>
      <c r="P446" s="9"/>
      <c r="Q446" s="9"/>
      <c r="R446" s="9">
        <v>0</v>
      </c>
      <c r="S446" s="10" t="s">
        <v>454</v>
      </c>
      <c r="T446" s="11"/>
      <c r="U446" s="12"/>
      <c r="V446" s="10"/>
      <c r="W446" s="10"/>
      <c r="X446" s="10"/>
      <c r="Y446" s="10"/>
      <c r="Z446" s="10"/>
      <c r="AA446" s="10"/>
      <c r="AB446" s="120"/>
      <c r="AC446" s="120"/>
      <c r="AD446" s="120"/>
      <c r="AE446" s="120"/>
      <c r="AF446" s="120"/>
      <c r="AG446" s="120"/>
    </row>
    <row r="447" spans="1:33" s="117" customFormat="1" ht="45" x14ac:dyDescent="0.25">
      <c r="A447" s="123" t="s">
        <v>302</v>
      </c>
      <c r="H447" s="7" t="s">
        <v>29</v>
      </c>
      <c r="I447" s="118" t="s">
        <v>870</v>
      </c>
      <c r="J447" s="118"/>
      <c r="K447" s="118"/>
      <c r="L447" s="118"/>
      <c r="M447" s="118"/>
      <c r="N447" s="118"/>
      <c r="O447" s="118"/>
      <c r="P447" s="119">
        <v>30000</v>
      </c>
      <c r="Q447" s="120"/>
      <c r="R447" s="117">
        <v>1</v>
      </c>
    </row>
    <row r="448" spans="1:33" s="117" customFormat="1" ht="45" x14ac:dyDescent="0.25">
      <c r="A448" s="1" t="s">
        <v>508</v>
      </c>
      <c r="B448" s="2">
        <v>41520</v>
      </c>
      <c r="C448" s="2"/>
      <c r="D448" s="3" t="str">
        <f>IF(C448&gt;0,C448-A446,"")</f>
        <v/>
      </c>
      <c r="E448" s="4" t="s">
        <v>256</v>
      </c>
      <c r="F448" s="5" t="s">
        <v>59</v>
      </c>
      <c r="G448" s="6"/>
      <c r="H448" s="7" t="s">
        <v>29</v>
      </c>
      <c r="I448" s="7" t="s">
        <v>509</v>
      </c>
      <c r="J448" s="44">
        <v>41520</v>
      </c>
      <c r="K448" s="44">
        <v>41522</v>
      </c>
      <c r="L448" s="8" t="s">
        <v>470</v>
      </c>
      <c r="M448" s="8"/>
      <c r="N448" s="8"/>
      <c r="O448" s="8"/>
      <c r="P448" s="9"/>
      <c r="Q448" s="9"/>
      <c r="R448" s="9"/>
      <c r="S448" s="10"/>
      <c r="T448" s="20" t="s">
        <v>510</v>
      </c>
      <c r="U448" s="12">
        <v>1416</v>
      </c>
      <c r="V448" s="10"/>
      <c r="W448" s="10"/>
      <c r="X448" s="10"/>
      <c r="Y448" s="10"/>
      <c r="Z448" s="10"/>
      <c r="AA448" s="10"/>
      <c r="AB448" s="120"/>
      <c r="AC448" s="120"/>
      <c r="AD448" s="120"/>
      <c r="AE448" s="120"/>
      <c r="AF448" s="120"/>
      <c r="AG448" s="120"/>
    </row>
    <row r="449" spans="1:33" s="117" customFormat="1" ht="75" x14ac:dyDescent="0.25">
      <c r="A449" s="123" t="s">
        <v>508</v>
      </c>
      <c r="H449" s="7" t="s">
        <v>29</v>
      </c>
      <c r="I449" s="118" t="s">
        <v>872</v>
      </c>
      <c r="J449" s="118"/>
      <c r="K449" s="118"/>
      <c r="L449" s="118"/>
      <c r="M449" s="118"/>
      <c r="N449" s="118"/>
      <c r="O449" s="118"/>
      <c r="P449" s="119">
        <v>20000</v>
      </c>
      <c r="Q449" s="120"/>
    </row>
    <row r="450" spans="1:33" s="117" customFormat="1" ht="30" x14ac:dyDescent="0.25">
      <c r="A450" s="1" t="s">
        <v>764</v>
      </c>
      <c r="B450" s="2">
        <v>41596</v>
      </c>
      <c r="C450" s="2"/>
      <c r="D450" s="3" t="str">
        <f>IF(C450&gt;0,C450-A448,"")</f>
        <v/>
      </c>
      <c r="F450" s="5" t="s">
        <v>765</v>
      </c>
      <c r="G450" s="6"/>
      <c r="H450" s="7" t="s">
        <v>29</v>
      </c>
      <c r="I450" s="7" t="s">
        <v>766</v>
      </c>
      <c r="J450" s="63"/>
      <c r="K450" s="63"/>
      <c r="L450" s="13"/>
      <c r="M450" s="13"/>
      <c r="N450" s="13"/>
      <c r="O450" s="13"/>
      <c r="P450" s="30"/>
      <c r="Q450" s="30"/>
      <c r="R450" s="30"/>
      <c r="S450" s="46"/>
      <c r="T450" s="20" t="s">
        <v>364</v>
      </c>
      <c r="U450" s="21">
        <v>574.08000000000004</v>
      </c>
      <c r="V450" s="4"/>
      <c r="W450" s="4"/>
      <c r="X450" s="4" t="s">
        <v>364</v>
      </c>
      <c r="Y450" s="4"/>
      <c r="Z450" s="4"/>
      <c r="AA450" s="4"/>
      <c r="AB450" s="120"/>
      <c r="AC450" s="120"/>
      <c r="AD450" s="120"/>
      <c r="AE450" s="120"/>
      <c r="AF450" s="120"/>
      <c r="AG450" s="120"/>
    </row>
    <row r="451" spans="1:33" s="117" customFormat="1" ht="105" x14ac:dyDescent="0.25">
      <c r="A451" s="123" t="s">
        <v>764</v>
      </c>
      <c r="H451" s="7" t="s">
        <v>29</v>
      </c>
      <c r="I451" s="118" t="s">
        <v>871</v>
      </c>
      <c r="J451" s="118"/>
      <c r="K451" s="118"/>
      <c r="L451" s="118"/>
      <c r="M451" s="118"/>
      <c r="N451" s="118"/>
      <c r="O451" s="118"/>
      <c r="P451" s="119">
        <v>30000</v>
      </c>
      <c r="Q451" s="120"/>
    </row>
    <row r="452" spans="1:33" s="117" customFormat="1" ht="45" x14ac:dyDescent="0.25">
      <c r="A452" s="1" t="s">
        <v>129</v>
      </c>
      <c r="B452" s="2">
        <v>41341</v>
      </c>
      <c r="C452" s="2"/>
      <c r="D452" s="3" t="str">
        <f>IF(C452&gt;0,C452-A450,"")</f>
        <v/>
      </c>
      <c r="E452" s="17" t="s">
        <v>101</v>
      </c>
      <c r="F452" s="6"/>
      <c r="G452" s="6"/>
      <c r="H452" s="7" t="s">
        <v>29</v>
      </c>
      <c r="I452" s="7" t="s">
        <v>130</v>
      </c>
      <c r="J452" s="8"/>
      <c r="K452" s="8"/>
      <c r="L452" s="8"/>
      <c r="M452" s="8"/>
      <c r="N452" s="8"/>
      <c r="O452" s="8"/>
      <c r="P452" s="28">
        <v>20000</v>
      </c>
      <c r="Q452" s="28"/>
      <c r="R452" s="28"/>
      <c r="S452" s="10"/>
      <c r="T452" s="11"/>
      <c r="U452" s="12"/>
      <c r="V452" s="10"/>
      <c r="W452" s="10"/>
      <c r="X452" s="10"/>
      <c r="Y452" s="10"/>
      <c r="Z452" s="10"/>
      <c r="AA452" s="10"/>
      <c r="AB452" s="120"/>
      <c r="AC452" s="120"/>
      <c r="AD452" s="120"/>
      <c r="AE452" s="120"/>
      <c r="AF452" s="120"/>
      <c r="AG452" s="120"/>
    </row>
    <row r="453" spans="1:33" s="117" customFormat="1" ht="30" x14ac:dyDescent="0.25">
      <c r="A453" s="1" t="s">
        <v>129</v>
      </c>
      <c r="B453" s="2">
        <v>41459</v>
      </c>
      <c r="C453" s="2"/>
      <c r="D453" s="3" t="str">
        <f>IF(C453&gt;0,C453-A451,"")</f>
        <v/>
      </c>
      <c r="E453" s="4" t="s">
        <v>34</v>
      </c>
      <c r="F453" s="5"/>
      <c r="G453" s="6"/>
      <c r="H453" s="7" t="s">
        <v>29</v>
      </c>
      <c r="I453" s="7" t="s">
        <v>334</v>
      </c>
      <c r="J453" s="13"/>
      <c r="K453" s="13"/>
      <c r="L453" s="13"/>
      <c r="M453" s="13"/>
      <c r="N453" s="13"/>
      <c r="O453" s="13"/>
      <c r="P453" s="9"/>
      <c r="Q453" s="9"/>
      <c r="R453" s="9">
        <v>1973</v>
      </c>
      <c r="S453" s="10" t="s">
        <v>335</v>
      </c>
      <c r="T453" s="11"/>
      <c r="U453" s="12"/>
      <c r="V453" s="10"/>
      <c r="W453" s="10"/>
      <c r="X453" s="10"/>
      <c r="Y453" s="10"/>
      <c r="Z453" s="10"/>
      <c r="AA453" s="10"/>
      <c r="AB453" s="120"/>
      <c r="AC453" s="120"/>
      <c r="AD453" s="120"/>
      <c r="AE453" s="120"/>
      <c r="AF453" s="120"/>
      <c r="AG453" s="120"/>
    </row>
    <row r="454" spans="1:33" s="117" customFormat="1" ht="45" x14ac:dyDescent="0.25">
      <c r="A454" s="1" t="s">
        <v>129</v>
      </c>
      <c r="B454" s="2">
        <v>41482</v>
      </c>
      <c r="C454" s="2"/>
      <c r="D454" s="3" t="str">
        <f>IF(C454&gt;0,C454-A452,"")</f>
        <v/>
      </c>
      <c r="E454" s="17" t="s">
        <v>256</v>
      </c>
      <c r="F454" s="5" t="s">
        <v>59</v>
      </c>
      <c r="G454" s="6"/>
      <c r="H454" s="7" t="s">
        <v>29</v>
      </c>
      <c r="I454" s="7" t="s">
        <v>441</v>
      </c>
      <c r="J454" s="44">
        <v>41482</v>
      </c>
      <c r="K454" s="44">
        <v>41506</v>
      </c>
      <c r="L454" s="8"/>
      <c r="M454" s="8"/>
      <c r="N454" s="8"/>
      <c r="O454" s="8"/>
      <c r="P454" s="9"/>
      <c r="Q454" s="9"/>
      <c r="R454" s="9"/>
      <c r="S454" s="10"/>
      <c r="T454" s="11" t="s">
        <v>440</v>
      </c>
      <c r="U454" s="12">
        <v>3120</v>
      </c>
      <c r="V454" s="14"/>
      <c r="W454" s="10"/>
      <c r="X454" s="10"/>
      <c r="Y454" s="10"/>
      <c r="Z454" s="10"/>
      <c r="AA454" s="10"/>
      <c r="AB454" s="120"/>
      <c r="AC454" s="120"/>
      <c r="AD454" s="120"/>
      <c r="AE454" s="120"/>
      <c r="AF454" s="120"/>
      <c r="AG454" s="120"/>
    </row>
    <row r="455" spans="1:33" s="117" customFormat="1" ht="75" x14ac:dyDescent="0.25">
      <c r="A455" s="15" t="s">
        <v>129</v>
      </c>
      <c r="B455" s="16">
        <v>41505</v>
      </c>
      <c r="C455" s="16"/>
      <c r="D455" s="3" t="str">
        <f>IF(C455&gt;0,C455-A453,"")</f>
        <v/>
      </c>
      <c r="E455" s="4" t="s">
        <v>358</v>
      </c>
      <c r="F455" s="4"/>
      <c r="G455" s="4"/>
      <c r="H455" s="7" t="s">
        <v>29</v>
      </c>
      <c r="I455" s="7" t="s">
        <v>460</v>
      </c>
      <c r="J455" s="29">
        <v>41506</v>
      </c>
      <c r="K455" s="13"/>
      <c r="L455" s="13"/>
      <c r="M455" s="13"/>
      <c r="N455" s="13"/>
      <c r="O455" s="13"/>
      <c r="P455" s="18">
        <v>20000</v>
      </c>
      <c r="Q455" s="18"/>
      <c r="R455" s="18"/>
      <c r="S455" s="19"/>
      <c r="T455" s="20" t="s">
        <v>440</v>
      </c>
      <c r="U455" s="21">
        <v>3120</v>
      </c>
      <c r="V455" s="19"/>
      <c r="W455" s="19"/>
      <c r="X455" s="19"/>
      <c r="Y455" s="19"/>
      <c r="Z455" s="19"/>
      <c r="AA455" s="19"/>
      <c r="AB455" s="120"/>
      <c r="AC455" s="120"/>
      <c r="AD455" s="120"/>
      <c r="AE455" s="120"/>
      <c r="AF455" s="120"/>
      <c r="AG455" s="120"/>
    </row>
    <row r="456" spans="1:33" s="117" customFormat="1" ht="75" x14ac:dyDescent="0.25">
      <c r="A456" s="15" t="s">
        <v>129</v>
      </c>
      <c r="B456" s="16">
        <v>41505</v>
      </c>
      <c r="C456" s="16"/>
      <c r="D456" s="3" t="str">
        <f>IF(C456&gt;0,C456-A454,"")</f>
        <v/>
      </c>
      <c r="E456" s="4" t="s">
        <v>358</v>
      </c>
      <c r="F456" s="4"/>
      <c r="G456" s="4"/>
      <c r="H456" s="7" t="s">
        <v>29</v>
      </c>
      <c r="I456" s="7" t="s">
        <v>460</v>
      </c>
      <c r="J456" s="13"/>
      <c r="K456" s="13"/>
      <c r="L456" s="13"/>
      <c r="M456" s="13"/>
      <c r="N456" s="13"/>
      <c r="O456" s="13"/>
      <c r="P456" s="18">
        <v>20000</v>
      </c>
      <c r="Q456" s="18"/>
      <c r="R456" s="18"/>
      <c r="S456" s="19"/>
      <c r="T456" s="20" t="s">
        <v>440</v>
      </c>
      <c r="U456" s="21">
        <v>5710</v>
      </c>
      <c r="V456" s="19"/>
      <c r="W456" s="19"/>
      <c r="X456" s="19"/>
      <c r="Y456" s="19"/>
      <c r="Z456" s="19"/>
      <c r="AA456" s="19"/>
      <c r="AB456" s="120"/>
      <c r="AC456" s="120"/>
      <c r="AD456" s="120"/>
      <c r="AE456" s="120"/>
      <c r="AF456" s="120"/>
      <c r="AG456" s="120"/>
    </row>
    <row r="457" spans="1:33" s="117" customFormat="1" ht="75" x14ac:dyDescent="0.25">
      <c r="A457" s="15" t="s">
        <v>129</v>
      </c>
      <c r="B457" s="16">
        <v>41505</v>
      </c>
      <c r="C457" s="16"/>
      <c r="D457" s="3" t="str">
        <f>IF(C457&gt;0,C457-A455,"")</f>
        <v/>
      </c>
      <c r="E457" s="4" t="s">
        <v>358</v>
      </c>
      <c r="F457" s="4"/>
      <c r="G457" s="4"/>
      <c r="H457" s="7" t="s">
        <v>29</v>
      </c>
      <c r="I457" s="7" t="s">
        <v>460</v>
      </c>
      <c r="J457" s="29">
        <v>41506</v>
      </c>
      <c r="K457" s="13"/>
      <c r="L457" s="13"/>
      <c r="M457" s="13"/>
      <c r="N457" s="13"/>
      <c r="O457" s="13"/>
      <c r="P457" s="18">
        <v>20000</v>
      </c>
      <c r="Q457" s="18"/>
      <c r="R457" s="18"/>
      <c r="S457" s="19"/>
      <c r="T457" s="20" t="s">
        <v>440</v>
      </c>
      <c r="U457" s="21">
        <v>2845</v>
      </c>
      <c r="V457" s="19"/>
      <c r="W457" s="19"/>
      <c r="X457" s="19"/>
      <c r="Y457" s="19"/>
      <c r="Z457" s="19"/>
      <c r="AA457" s="19"/>
      <c r="AB457" s="120"/>
      <c r="AC457" s="120"/>
      <c r="AD457" s="120"/>
      <c r="AE457" s="120"/>
      <c r="AF457" s="120"/>
      <c r="AG457" s="120"/>
    </row>
    <row r="458" spans="1:33" s="117" customFormat="1" ht="75" x14ac:dyDescent="0.25">
      <c r="A458" s="15" t="s">
        <v>129</v>
      </c>
      <c r="B458" s="16">
        <v>41505</v>
      </c>
      <c r="C458" s="16"/>
      <c r="D458" s="3" t="str">
        <f>IF(C458&gt;0,C458-A456,"")</f>
        <v/>
      </c>
      <c r="E458" s="4" t="s">
        <v>358</v>
      </c>
      <c r="F458" s="4"/>
      <c r="G458" s="4"/>
      <c r="H458" s="7" t="s">
        <v>29</v>
      </c>
      <c r="I458" s="7" t="s">
        <v>460</v>
      </c>
      <c r="J458" s="13"/>
      <c r="K458" s="13"/>
      <c r="L458" s="13"/>
      <c r="M458" s="13"/>
      <c r="N458" s="13"/>
      <c r="O458" s="13"/>
      <c r="P458" s="18">
        <v>20000</v>
      </c>
      <c r="Q458" s="18"/>
      <c r="R458" s="18"/>
      <c r="S458" s="19"/>
      <c r="T458" s="20" t="s">
        <v>461</v>
      </c>
      <c r="U458" s="21">
        <v>1896.39</v>
      </c>
      <c r="V458" s="19"/>
      <c r="W458" s="19"/>
      <c r="X458" s="19"/>
      <c r="Y458" s="19"/>
      <c r="Z458" s="19"/>
      <c r="AA458" s="19"/>
      <c r="AB458" s="120"/>
      <c r="AC458" s="120"/>
      <c r="AD458" s="120"/>
      <c r="AE458" s="120"/>
      <c r="AF458" s="120"/>
      <c r="AG458" s="120"/>
    </row>
    <row r="459" spans="1:33" s="117" customFormat="1" ht="30" x14ac:dyDescent="0.25">
      <c r="A459" s="15" t="s">
        <v>129</v>
      </c>
      <c r="B459" s="16">
        <v>41506</v>
      </c>
      <c r="C459" s="16"/>
      <c r="D459" s="3" t="str">
        <f>IF(C459&gt;0,C459-A457,"")</f>
        <v/>
      </c>
      <c r="E459" s="4" t="s">
        <v>256</v>
      </c>
      <c r="F459" s="42" t="s">
        <v>59</v>
      </c>
      <c r="G459" s="4"/>
      <c r="H459" s="7" t="s">
        <v>29</v>
      </c>
      <c r="I459" s="7" t="s">
        <v>473</v>
      </c>
      <c r="J459" s="29">
        <v>41507</v>
      </c>
      <c r="K459" s="13"/>
      <c r="L459" s="13"/>
      <c r="M459" s="13"/>
      <c r="N459" s="13"/>
      <c r="O459" s="13"/>
      <c r="P459" s="18"/>
      <c r="Q459" s="18"/>
      <c r="R459" s="18"/>
      <c r="S459" s="19"/>
      <c r="T459" s="20" t="s">
        <v>440</v>
      </c>
      <c r="U459" s="21"/>
      <c r="V459" s="19"/>
      <c r="W459" s="19"/>
      <c r="X459" s="19"/>
      <c r="Y459" s="19"/>
      <c r="Z459" s="19"/>
      <c r="AA459" s="19"/>
      <c r="AB459" s="120"/>
      <c r="AC459" s="120"/>
      <c r="AD459" s="120"/>
      <c r="AE459" s="120"/>
      <c r="AF459" s="120"/>
      <c r="AG459" s="120"/>
    </row>
    <row r="460" spans="1:33" s="117" customFormat="1" ht="30" x14ac:dyDescent="0.25">
      <c r="A460" s="1" t="s">
        <v>129</v>
      </c>
      <c r="B460" s="2">
        <v>41519</v>
      </c>
      <c r="C460" s="2"/>
      <c r="D460" s="3" t="str">
        <f>IF(C460&gt;0,C460-A458,"")</f>
        <v/>
      </c>
      <c r="E460" s="4" t="s">
        <v>501</v>
      </c>
      <c r="F460" s="6" t="s">
        <v>28</v>
      </c>
      <c r="G460" s="6">
        <v>4737</v>
      </c>
      <c r="H460" s="7" t="s">
        <v>29</v>
      </c>
      <c r="I460" s="7" t="s">
        <v>504</v>
      </c>
      <c r="J460" s="13"/>
      <c r="K460" s="13"/>
      <c r="L460" s="13"/>
      <c r="M460" s="13"/>
      <c r="N460" s="13"/>
      <c r="O460" s="13"/>
      <c r="P460" s="9"/>
      <c r="Q460" s="9"/>
      <c r="R460" s="9"/>
      <c r="S460" s="10"/>
      <c r="T460" s="11"/>
      <c r="U460" s="12"/>
      <c r="V460" s="10"/>
      <c r="W460" s="10"/>
      <c r="X460" s="10"/>
      <c r="Y460" s="10"/>
      <c r="Z460" s="10"/>
      <c r="AA460" s="10"/>
      <c r="AB460" s="120"/>
      <c r="AC460" s="120"/>
      <c r="AD460" s="120"/>
      <c r="AE460" s="120"/>
      <c r="AF460" s="120"/>
      <c r="AG460" s="120"/>
    </row>
    <row r="461" spans="1:33" s="117" customFormat="1" ht="30" x14ac:dyDescent="0.25">
      <c r="A461" s="1" t="s">
        <v>129</v>
      </c>
      <c r="B461" s="2">
        <v>41520</v>
      </c>
      <c r="C461" s="2"/>
      <c r="D461" s="3" t="str">
        <f>IF(C461&gt;0,C461-A459,"")</f>
        <v/>
      </c>
      <c r="E461" s="4" t="s">
        <v>256</v>
      </c>
      <c r="F461" s="5" t="s">
        <v>59</v>
      </c>
      <c r="G461" s="6"/>
      <c r="H461" s="7" t="s">
        <v>29</v>
      </c>
      <c r="I461" s="7" t="s">
        <v>511</v>
      </c>
      <c r="J461" s="44">
        <v>41520</v>
      </c>
      <c r="K461" s="44">
        <v>41522</v>
      </c>
      <c r="L461" s="8" t="s">
        <v>470</v>
      </c>
      <c r="M461" s="8"/>
      <c r="N461" s="8"/>
      <c r="O461" s="8"/>
      <c r="P461" s="9"/>
      <c r="Q461" s="9"/>
      <c r="R461" s="9"/>
      <c r="S461" s="10"/>
      <c r="T461" s="11" t="s">
        <v>512</v>
      </c>
      <c r="U461" s="12"/>
      <c r="V461" s="10"/>
      <c r="W461" s="10"/>
      <c r="X461" s="10"/>
      <c r="Y461" s="10"/>
      <c r="Z461" s="10"/>
      <c r="AA461" s="10"/>
      <c r="AB461" s="120"/>
      <c r="AC461" s="120"/>
      <c r="AD461" s="120"/>
      <c r="AE461" s="120"/>
      <c r="AF461" s="120"/>
      <c r="AG461" s="120"/>
    </row>
    <row r="462" spans="1:33" s="117" customFormat="1" ht="30" x14ac:dyDescent="0.25">
      <c r="A462" s="1" t="s">
        <v>129</v>
      </c>
      <c r="B462" s="1" t="s">
        <v>723</v>
      </c>
      <c r="C462" s="1"/>
      <c r="D462" s="3" t="str">
        <f>IF(C462&gt;0,C462-A460,"")</f>
        <v/>
      </c>
      <c r="E462" s="15" t="s">
        <v>256</v>
      </c>
      <c r="F462" s="58" t="s">
        <v>28</v>
      </c>
      <c r="G462" s="10"/>
      <c r="H462" s="7" t="s">
        <v>29</v>
      </c>
      <c r="I462" s="19" t="s">
        <v>724</v>
      </c>
      <c r="J462" s="29">
        <v>41585</v>
      </c>
      <c r="K462" s="29">
        <v>41585</v>
      </c>
      <c r="L462" s="13"/>
      <c r="M462" s="13"/>
      <c r="N462" s="13"/>
      <c r="O462" s="13"/>
      <c r="P462" s="30"/>
      <c r="Q462" s="30"/>
      <c r="R462" s="30"/>
      <c r="S462" s="46"/>
      <c r="T462" s="20"/>
      <c r="U462" s="21"/>
      <c r="V462" s="4"/>
      <c r="W462" s="4"/>
      <c r="X462" s="4"/>
      <c r="Y462" s="4"/>
      <c r="Z462" s="4"/>
      <c r="AA462" s="4"/>
      <c r="AB462" s="120"/>
      <c r="AC462" s="120"/>
      <c r="AD462" s="120"/>
      <c r="AE462" s="120"/>
      <c r="AF462" s="120"/>
      <c r="AG462" s="120"/>
    </row>
    <row r="463" spans="1:33" s="117" customFormat="1" ht="30" x14ac:dyDescent="0.25">
      <c r="A463" s="1" t="s">
        <v>129</v>
      </c>
      <c r="B463" s="1" t="s">
        <v>755</v>
      </c>
      <c r="C463" s="1"/>
      <c r="D463" s="3" t="str">
        <f>IF(C463&gt;0,C463-A461,"")</f>
        <v/>
      </c>
      <c r="E463" s="15" t="s">
        <v>256</v>
      </c>
      <c r="F463" s="58" t="s">
        <v>59</v>
      </c>
      <c r="G463" s="10"/>
      <c r="H463" s="7" t="s">
        <v>29</v>
      </c>
      <c r="I463" s="19" t="s">
        <v>756</v>
      </c>
      <c r="J463" s="29">
        <v>41606</v>
      </c>
      <c r="K463" s="29">
        <v>41606</v>
      </c>
      <c r="L463" s="13"/>
      <c r="M463" s="13"/>
      <c r="N463" s="13"/>
      <c r="O463" s="13"/>
      <c r="P463" s="30"/>
      <c r="Q463" s="30"/>
      <c r="R463" s="30"/>
      <c r="S463" s="46"/>
      <c r="T463" s="20" t="s">
        <v>488</v>
      </c>
      <c r="U463" s="21">
        <v>1224.1099999999999</v>
      </c>
      <c r="V463" s="4"/>
      <c r="W463" s="4"/>
      <c r="X463" s="4"/>
      <c r="Y463" s="4"/>
      <c r="Z463" s="4"/>
      <c r="AA463" s="4"/>
      <c r="AB463" s="120"/>
      <c r="AC463" s="120"/>
      <c r="AD463" s="120"/>
      <c r="AE463" s="120"/>
      <c r="AF463" s="120"/>
      <c r="AG463" s="120"/>
    </row>
    <row r="464" spans="1:33" s="117" customFormat="1" ht="30" x14ac:dyDescent="0.25">
      <c r="A464" s="1" t="s">
        <v>129</v>
      </c>
      <c r="B464" s="2">
        <v>41596</v>
      </c>
      <c r="C464" s="2"/>
      <c r="D464" s="3" t="str">
        <f>IF(C464&gt;0,C464-A462,"")</f>
        <v/>
      </c>
      <c r="E464" s="4" t="s">
        <v>440</v>
      </c>
      <c r="F464" s="5" t="s">
        <v>762</v>
      </c>
      <c r="G464" s="6"/>
      <c r="H464" s="7" t="s">
        <v>29</v>
      </c>
      <c r="I464" s="7" t="s">
        <v>763</v>
      </c>
      <c r="J464" s="62"/>
      <c r="K464" s="62"/>
      <c r="L464" s="13"/>
      <c r="M464" s="13"/>
      <c r="N464" s="13">
        <v>592.02</v>
      </c>
      <c r="O464" s="13"/>
      <c r="P464" s="30"/>
      <c r="Q464" s="30"/>
      <c r="R464" s="30"/>
      <c r="S464" s="46"/>
      <c r="T464" s="20"/>
      <c r="U464" s="21"/>
      <c r="V464" s="4"/>
      <c r="W464" s="4"/>
      <c r="X464" s="4"/>
      <c r="Y464" s="4"/>
      <c r="Z464" s="4"/>
      <c r="AA464" s="4"/>
      <c r="AB464" s="120"/>
      <c r="AC464" s="120"/>
      <c r="AD464" s="120"/>
      <c r="AE464" s="120"/>
      <c r="AF464" s="120"/>
      <c r="AG464" s="120"/>
    </row>
    <row r="465" spans="1:33" s="117" customFormat="1" ht="75" x14ac:dyDescent="0.25">
      <c r="A465" s="123" t="s">
        <v>129</v>
      </c>
      <c r="H465" s="7" t="s">
        <v>29</v>
      </c>
      <c r="I465" s="118" t="s">
        <v>869</v>
      </c>
      <c r="J465" s="118"/>
      <c r="K465" s="118"/>
      <c r="L465" s="118"/>
      <c r="M465" s="118"/>
      <c r="N465" s="118"/>
      <c r="O465" s="118"/>
      <c r="P465" s="119">
        <v>20000</v>
      </c>
      <c r="Q465" s="120"/>
    </row>
    <row r="466" spans="1:33" s="117" customFormat="1" ht="75" x14ac:dyDescent="0.25">
      <c r="A466" s="15" t="s">
        <v>127</v>
      </c>
      <c r="B466" s="16">
        <v>41341</v>
      </c>
      <c r="C466" s="16"/>
      <c r="D466" s="3" t="str">
        <f>IF(C466&gt;0,C466-A464,"")</f>
        <v/>
      </c>
      <c r="E466" s="17" t="s">
        <v>101</v>
      </c>
      <c r="F466" s="4"/>
      <c r="G466" s="4"/>
      <c r="H466" s="7" t="s">
        <v>29</v>
      </c>
      <c r="I466" s="7" t="s">
        <v>128</v>
      </c>
      <c r="J466" s="13"/>
      <c r="K466" s="13"/>
      <c r="L466" s="13"/>
      <c r="M466" s="13"/>
      <c r="N466" s="13"/>
      <c r="O466" s="13"/>
      <c r="P466" s="18">
        <v>28000</v>
      </c>
      <c r="Q466" s="18"/>
      <c r="R466" s="18"/>
      <c r="S466" s="19"/>
      <c r="T466" s="20"/>
      <c r="U466" s="21"/>
      <c r="V466" s="19"/>
      <c r="W466" s="19"/>
      <c r="X466" s="19"/>
      <c r="Y466" s="19"/>
      <c r="Z466" s="19"/>
      <c r="AA466" s="19"/>
      <c r="AB466" s="120"/>
      <c r="AC466" s="120"/>
      <c r="AD466" s="120"/>
      <c r="AE466" s="120"/>
      <c r="AF466" s="120"/>
      <c r="AG466" s="120"/>
    </row>
    <row r="467" spans="1:33" s="117" customFormat="1" ht="75" x14ac:dyDescent="0.25">
      <c r="A467" s="123" t="s">
        <v>127</v>
      </c>
      <c r="H467" s="7" t="s">
        <v>29</v>
      </c>
      <c r="I467" s="118" t="s">
        <v>868</v>
      </c>
      <c r="J467" s="118"/>
      <c r="K467" s="118"/>
      <c r="L467" s="118"/>
      <c r="M467" s="118"/>
      <c r="N467" s="118"/>
      <c r="O467" s="118"/>
      <c r="P467" s="119">
        <v>28000</v>
      </c>
      <c r="Q467" s="120"/>
    </row>
    <row r="468" spans="1:33" s="117" customFormat="1" ht="60" x14ac:dyDescent="0.25">
      <c r="A468" s="123" t="s">
        <v>864</v>
      </c>
      <c r="H468" s="7" t="s">
        <v>29</v>
      </c>
      <c r="I468" s="118" t="s">
        <v>865</v>
      </c>
      <c r="J468" s="118"/>
      <c r="K468" s="118"/>
      <c r="L468" s="118"/>
      <c r="M468" s="118"/>
      <c r="N468" s="118"/>
      <c r="O468" s="118"/>
      <c r="P468" s="119">
        <v>50000</v>
      </c>
      <c r="Q468" s="120"/>
    </row>
    <row r="469" spans="1:33" s="117" customFormat="1" ht="30" x14ac:dyDescent="0.25">
      <c r="A469" s="15" t="s">
        <v>309</v>
      </c>
      <c r="B469" s="16">
        <v>41435</v>
      </c>
      <c r="C469" s="16"/>
      <c r="D469" s="3" t="str">
        <f>IF(C469&gt;0,C469-A467,"")</f>
        <v/>
      </c>
      <c r="E469" s="17" t="s">
        <v>101</v>
      </c>
      <c r="F469" s="4"/>
      <c r="G469" s="4"/>
      <c r="H469" s="7" t="s">
        <v>29</v>
      </c>
      <c r="I469" s="7" t="s">
        <v>310</v>
      </c>
      <c r="J469" s="13"/>
      <c r="K469" s="13"/>
      <c r="L469" s="13"/>
      <c r="M469" s="13"/>
      <c r="N469" s="13"/>
      <c r="O469" s="13"/>
      <c r="P469" s="18">
        <v>50000</v>
      </c>
      <c r="Q469" s="18"/>
      <c r="R469" s="18"/>
      <c r="S469" s="19"/>
      <c r="T469" s="20"/>
      <c r="U469" s="21"/>
      <c r="V469" s="19"/>
      <c r="W469" s="19"/>
      <c r="X469" s="19"/>
      <c r="Y469" s="19"/>
      <c r="Z469" s="19"/>
      <c r="AA469" s="19"/>
      <c r="AB469" s="120"/>
      <c r="AC469" s="120"/>
      <c r="AD469" s="120"/>
      <c r="AE469" s="120"/>
      <c r="AF469" s="120"/>
      <c r="AG469" s="120"/>
    </row>
    <row r="470" spans="1:33" s="117" customFormat="1" ht="60" x14ac:dyDescent="0.25">
      <c r="A470" s="15" t="s">
        <v>307</v>
      </c>
      <c r="B470" s="16">
        <v>41435</v>
      </c>
      <c r="C470" s="16"/>
      <c r="D470" s="3" t="str">
        <f>IF(C470&gt;0,C470-A468,"")</f>
        <v/>
      </c>
      <c r="E470" s="17" t="s">
        <v>101</v>
      </c>
      <c r="F470" s="4"/>
      <c r="G470" s="4"/>
      <c r="H470" s="7" t="s">
        <v>29</v>
      </c>
      <c r="I470" s="7" t="s">
        <v>308</v>
      </c>
      <c r="J470" s="13"/>
      <c r="K470" s="13"/>
      <c r="L470" s="13"/>
      <c r="M470" s="13"/>
      <c r="N470" s="13"/>
      <c r="O470" s="13"/>
      <c r="P470" s="18">
        <v>30000</v>
      </c>
      <c r="Q470" s="18"/>
      <c r="R470" s="18"/>
      <c r="S470" s="19"/>
      <c r="T470" s="20"/>
      <c r="U470" s="21"/>
      <c r="V470" s="19"/>
      <c r="W470" s="19"/>
      <c r="X470" s="19"/>
      <c r="Y470" s="19"/>
      <c r="Z470" s="19"/>
      <c r="AA470" s="19"/>
      <c r="AB470" s="120"/>
      <c r="AC470" s="120"/>
      <c r="AD470" s="120"/>
      <c r="AE470" s="120"/>
      <c r="AF470" s="120"/>
      <c r="AG470" s="120"/>
    </row>
    <row r="471" spans="1:33" s="117" customFormat="1" ht="75" x14ac:dyDescent="0.25">
      <c r="A471" s="123" t="s">
        <v>307</v>
      </c>
      <c r="H471" s="7" t="s">
        <v>29</v>
      </c>
      <c r="I471" s="118" t="s">
        <v>866</v>
      </c>
      <c r="J471" s="118"/>
      <c r="K471" s="118"/>
      <c r="L471" s="118"/>
      <c r="M471" s="118"/>
      <c r="N471" s="118"/>
      <c r="O471" s="118"/>
      <c r="P471" s="119">
        <v>30000</v>
      </c>
      <c r="Q471" s="120"/>
    </row>
    <row r="472" spans="1:33" s="117" customFormat="1" ht="30" x14ac:dyDescent="0.25">
      <c r="A472" s="1" t="s">
        <v>689</v>
      </c>
      <c r="B472" s="59"/>
      <c r="C472" s="59"/>
      <c r="D472" s="3" t="str">
        <f>IF(C472&gt;0,C472-A470,"")</f>
        <v/>
      </c>
      <c r="E472" s="4"/>
      <c r="F472" s="6"/>
      <c r="G472" s="6">
        <v>2731</v>
      </c>
      <c r="H472" s="7" t="s">
        <v>29</v>
      </c>
      <c r="I472" s="7" t="s">
        <v>690</v>
      </c>
      <c r="J472" s="8"/>
      <c r="K472" s="8"/>
      <c r="L472" s="8"/>
      <c r="M472" s="8"/>
      <c r="N472" s="8"/>
      <c r="O472" s="8"/>
      <c r="P472" s="28"/>
      <c r="Q472" s="28">
        <f>P472/1.196</f>
        <v>0</v>
      </c>
      <c r="R472" s="28"/>
      <c r="S472" s="10" t="s">
        <v>219</v>
      </c>
      <c r="T472" s="11" t="s">
        <v>691</v>
      </c>
      <c r="U472" s="12">
        <v>12340</v>
      </c>
      <c r="V472" s="10"/>
      <c r="W472" s="10" t="s">
        <v>691</v>
      </c>
      <c r="X472" s="10"/>
      <c r="Y472" s="10"/>
      <c r="Z472" s="10"/>
      <c r="AA472" s="10"/>
      <c r="AB472" s="120"/>
      <c r="AC472" s="120"/>
      <c r="AD472" s="120"/>
      <c r="AE472" s="120"/>
      <c r="AF472" s="120"/>
      <c r="AG472" s="120"/>
    </row>
    <row r="473" spans="1:33" s="117" customFormat="1" ht="30" x14ac:dyDescent="0.25">
      <c r="A473" s="1" t="s">
        <v>689</v>
      </c>
      <c r="B473" s="59"/>
      <c r="C473" s="59"/>
      <c r="D473" s="3" t="str">
        <f>IF(C473&gt;0,C473-A471,"")</f>
        <v/>
      </c>
      <c r="E473" s="4"/>
      <c r="F473" s="6"/>
      <c r="G473" s="6">
        <v>2732</v>
      </c>
      <c r="H473" s="7" t="s">
        <v>29</v>
      </c>
      <c r="I473" s="7" t="s">
        <v>690</v>
      </c>
      <c r="J473" s="8"/>
      <c r="K473" s="8"/>
      <c r="L473" s="8"/>
      <c r="M473" s="8"/>
      <c r="N473" s="8"/>
      <c r="O473" s="8"/>
      <c r="P473" s="28"/>
      <c r="Q473" s="28">
        <f>P473/1.196</f>
        <v>0</v>
      </c>
      <c r="R473" s="28"/>
      <c r="S473" s="10" t="s">
        <v>286</v>
      </c>
      <c r="T473" s="11" t="s">
        <v>364</v>
      </c>
      <c r="U473" s="12">
        <v>4125</v>
      </c>
      <c r="V473" s="10"/>
      <c r="W473" s="10"/>
      <c r="X473" s="10" t="s">
        <v>364</v>
      </c>
      <c r="Y473" s="10"/>
      <c r="Z473" s="10"/>
      <c r="AA473" s="10"/>
      <c r="AB473" s="120"/>
      <c r="AC473" s="120"/>
      <c r="AD473" s="120"/>
      <c r="AE473" s="120"/>
      <c r="AF473" s="120"/>
      <c r="AG473" s="120"/>
    </row>
    <row r="474" spans="1:33" s="117" customFormat="1" ht="30" x14ac:dyDescent="0.25">
      <c r="A474" s="1" t="s">
        <v>689</v>
      </c>
      <c r="B474" s="59"/>
      <c r="C474" s="59"/>
      <c r="D474" s="3" t="str">
        <f>IF(C474&gt;0,C474-A472,"")</f>
        <v/>
      </c>
      <c r="E474" s="4"/>
      <c r="F474" s="6"/>
      <c r="G474" s="6">
        <v>2733</v>
      </c>
      <c r="H474" s="7" t="s">
        <v>29</v>
      </c>
      <c r="I474" s="7" t="s">
        <v>690</v>
      </c>
      <c r="J474" s="8"/>
      <c r="K474" s="8"/>
      <c r="L474" s="8"/>
      <c r="M474" s="8"/>
      <c r="N474" s="8"/>
      <c r="O474" s="8"/>
      <c r="P474" s="28"/>
      <c r="Q474" s="28">
        <f>P474/1.196</f>
        <v>0</v>
      </c>
      <c r="R474" s="28"/>
      <c r="S474" s="10" t="s">
        <v>166</v>
      </c>
      <c r="T474" s="11" t="s">
        <v>341</v>
      </c>
      <c r="U474" s="12">
        <v>1245</v>
      </c>
      <c r="V474" s="10"/>
      <c r="W474" s="10"/>
      <c r="X474" s="10"/>
      <c r="Y474" s="10" t="s">
        <v>341</v>
      </c>
      <c r="Z474" s="10"/>
      <c r="AA474" s="10"/>
      <c r="AB474" s="120"/>
      <c r="AC474" s="120"/>
      <c r="AD474" s="120"/>
      <c r="AE474" s="120"/>
      <c r="AF474" s="120"/>
      <c r="AG474" s="120"/>
    </row>
    <row r="475" spans="1:33" s="117" customFormat="1" ht="45" x14ac:dyDescent="0.25">
      <c r="A475" s="1" t="s">
        <v>199</v>
      </c>
      <c r="B475" s="2">
        <v>41390</v>
      </c>
      <c r="C475" s="2"/>
      <c r="D475" s="3" t="str">
        <f>IF(C475&gt;0,C475-A473,"")</f>
        <v/>
      </c>
      <c r="E475" s="4" t="s">
        <v>22</v>
      </c>
      <c r="F475" s="5"/>
      <c r="G475" s="6"/>
      <c r="H475" s="7" t="s">
        <v>29</v>
      </c>
      <c r="I475" s="7" t="s">
        <v>200</v>
      </c>
      <c r="J475" s="13"/>
      <c r="K475" s="13"/>
      <c r="L475" s="13"/>
      <c r="M475" s="13"/>
      <c r="N475" s="13"/>
      <c r="O475" s="13"/>
      <c r="P475" s="9"/>
      <c r="Q475" s="9"/>
      <c r="R475" s="9">
        <v>3070.73</v>
      </c>
      <c r="S475" s="10" t="s">
        <v>201</v>
      </c>
      <c r="T475" s="11"/>
      <c r="U475" s="12"/>
      <c r="V475" s="10"/>
      <c r="W475" s="10"/>
      <c r="X475" s="10"/>
      <c r="Y475" s="10"/>
      <c r="Z475" s="10"/>
      <c r="AA475" s="10"/>
      <c r="AB475" s="120"/>
      <c r="AC475" s="120"/>
      <c r="AD475" s="120"/>
      <c r="AE475" s="120"/>
      <c r="AF475" s="120"/>
      <c r="AG475" s="120"/>
    </row>
    <row r="476" spans="1:33" s="117" customFormat="1" ht="45" x14ac:dyDescent="0.25">
      <c r="A476" s="1" t="s">
        <v>199</v>
      </c>
      <c r="B476" s="2">
        <v>41390</v>
      </c>
      <c r="C476" s="2"/>
      <c r="D476" s="3" t="str">
        <f>IF(C476&gt;0,C476-A474,"")</f>
        <v/>
      </c>
      <c r="E476" s="4" t="s">
        <v>24</v>
      </c>
      <c r="F476" s="5"/>
      <c r="G476" s="6"/>
      <c r="H476" s="7" t="s">
        <v>29</v>
      </c>
      <c r="I476" s="7" t="s">
        <v>202</v>
      </c>
      <c r="J476" s="13"/>
      <c r="K476" s="13"/>
      <c r="L476" s="13"/>
      <c r="M476" s="13"/>
      <c r="N476" s="13"/>
      <c r="O476" s="13"/>
      <c r="P476" s="9"/>
      <c r="Q476" s="9"/>
      <c r="R476" s="9">
        <v>2828.54</v>
      </c>
      <c r="S476" s="10" t="s">
        <v>203</v>
      </c>
      <c r="T476" s="11"/>
      <c r="U476" s="12"/>
      <c r="V476" s="10"/>
      <c r="W476" s="10"/>
      <c r="X476" s="10"/>
      <c r="Y476" s="10"/>
      <c r="Z476" s="10"/>
      <c r="AA476" s="10"/>
      <c r="AB476" s="120"/>
      <c r="AC476" s="120"/>
      <c r="AD476" s="120"/>
      <c r="AE476" s="120"/>
      <c r="AF476" s="120"/>
      <c r="AG476" s="120"/>
    </row>
    <row r="477" spans="1:33" s="117" customFormat="1" ht="30" x14ac:dyDescent="0.25">
      <c r="A477" s="1" t="s">
        <v>331</v>
      </c>
      <c r="B477" s="2">
        <v>41458</v>
      </c>
      <c r="C477" s="2"/>
      <c r="D477" s="3" t="str">
        <f>IF(C477&gt;0,C477-A475,"")</f>
        <v/>
      </c>
      <c r="E477" s="4" t="s">
        <v>34</v>
      </c>
      <c r="F477" s="5"/>
      <c r="G477" s="6"/>
      <c r="H477" s="7" t="s">
        <v>29</v>
      </c>
      <c r="I477" s="7" t="s">
        <v>332</v>
      </c>
      <c r="J477" s="13"/>
      <c r="K477" s="13"/>
      <c r="L477" s="13"/>
      <c r="M477" s="13"/>
      <c r="N477" s="13"/>
      <c r="O477" s="13"/>
      <c r="P477" s="9"/>
      <c r="Q477" s="9"/>
      <c r="R477" s="9">
        <v>861.12</v>
      </c>
      <c r="S477" s="10" t="s">
        <v>333</v>
      </c>
      <c r="T477" s="11"/>
      <c r="U477" s="12"/>
      <c r="V477" s="10"/>
      <c r="W477" s="10"/>
      <c r="X477" s="10"/>
      <c r="Y477" s="10"/>
      <c r="Z477" s="10"/>
      <c r="AA477" s="10"/>
      <c r="AB477" s="120"/>
      <c r="AC477" s="120"/>
      <c r="AD477" s="120"/>
      <c r="AE477" s="120"/>
      <c r="AF477" s="120"/>
      <c r="AG477" s="120"/>
    </row>
    <row r="478" spans="1:33" s="117" customFormat="1" ht="45" x14ac:dyDescent="0.25">
      <c r="A478" s="1" t="s">
        <v>331</v>
      </c>
      <c r="B478" s="2">
        <v>41460</v>
      </c>
      <c r="C478" s="2"/>
      <c r="D478" s="3" t="str">
        <f>IF(C478&gt;0,C478-A476,"")</f>
        <v/>
      </c>
      <c r="E478" s="17"/>
      <c r="F478" s="6" t="s">
        <v>337</v>
      </c>
      <c r="G478" s="6"/>
      <c r="H478" s="7" t="s">
        <v>29</v>
      </c>
      <c r="I478" s="7" t="s">
        <v>371</v>
      </c>
      <c r="J478" s="8"/>
      <c r="K478" s="8"/>
      <c r="L478" s="8"/>
      <c r="M478" s="8"/>
      <c r="N478" s="8"/>
      <c r="O478" s="8"/>
      <c r="P478" s="28">
        <v>235000</v>
      </c>
      <c r="Q478" s="28">
        <f>P478/1.196</f>
        <v>196488.29431438129</v>
      </c>
      <c r="R478" s="28"/>
      <c r="S478" s="10" t="s">
        <v>372</v>
      </c>
      <c r="T478" s="11" t="s">
        <v>373</v>
      </c>
      <c r="U478" s="12">
        <v>-24863.75</v>
      </c>
      <c r="V478" s="10"/>
      <c r="W478" s="10" t="s">
        <v>374</v>
      </c>
      <c r="X478" s="10"/>
      <c r="Y478" s="10"/>
      <c r="Z478" s="10"/>
      <c r="AA478" s="10" t="s">
        <v>373</v>
      </c>
      <c r="AB478" s="120"/>
      <c r="AC478" s="120"/>
      <c r="AD478" s="120"/>
      <c r="AE478" s="120"/>
      <c r="AF478" s="120"/>
      <c r="AG478" s="120"/>
    </row>
    <row r="479" spans="1:33" s="117" customFormat="1" ht="45" x14ac:dyDescent="0.25">
      <c r="A479" s="1" t="s">
        <v>331</v>
      </c>
      <c r="B479" s="2">
        <v>41460</v>
      </c>
      <c r="C479" s="2"/>
      <c r="D479" s="3" t="str">
        <f>IF(C479&gt;0,C479-A477,"")</f>
        <v/>
      </c>
      <c r="E479" s="17"/>
      <c r="F479" s="6" t="s">
        <v>337</v>
      </c>
      <c r="G479" s="6"/>
      <c r="H479" s="7" t="s">
        <v>29</v>
      </c>
      <c r="I479" s="7" t="s">
        <v>375</v>
      </c>
      <c r="J479" s="8"/>
      <c r="K479" s="8"/>
      <c r="L479" s="8"/>
      <c r="M479" s="8"/>
      <c r="N479" s="8"/>
      <c r="O479" s="8"/>
      <c r="P479" s="28">
        <v>235000</v>
      </c>
      <c r="Q479" s="28">
        <f>P479/1.196</f>
        <v>196488.29431438129</v>
      </c>
      <c r="R479" s="28"/>
      <c r="S479" s="10" t="s">
        <v>372</v>
      </c>
      <c r="T479" s="11" t="s">
        <v>373</v>
      </c>
      <c r="U479" s="12">
        <v>32107.1</v>
      </c>
      <c r="V479" s="10"/>
      <c r="W479" s="10" t="s">
        <v>374</v>
      </c>
      <c r="X479" s="10"/>
      <c r="Y479" s="10"/>
      <c r="Z479" s="10"/>
      <c r="AA479" s="10" t="s">
        <v>373</v>
      </c>
      <c r="AB479" s="120"/>
      <c r="AC479" s="120"/>
      <c r="AD479" s="120"/>
      <c r="AE479" s="120"/>
      <c r="AF479" s="120"/>
      <c r="AG479" s="120"/>
    </row>
    <row r="480" spans="1:33" s="117" customFormat="1" ht="38.25" x14ac:dyDescent="0.25">
      <c r="A480" s="30" t="s">
        <v>331</v>
      </c>
      <c r="B480" s="31">
        <v>41479</v>
      </c>
      <c r="C480" s="31"/>
      <c r="D480" s="3" t="str">
        <f>IF(C480&gt;0,C480-A478,"")</f>
        <v/>
      </c>
      <c r="E480" s="32" t="s">
        <v>217</v>
      </c>
      <c r="F480" s="33"/>
      <c r="G480" s="34">
        <v>3998</v>
      </c>
      <c r="H480" s="7" t="s">
        <v>29</v>
      </c>
      <c r="I480" s="35" t="s">
        <v>427</v>
      </c>
      <c r="J480" s="13"/>
      <c r="K480" s="13"/>
      <c r="L480" s="13"/>
      <c r="M480" s="13"/>
      <c r="N480" s="13"/>
      <c r="O480" s="13"/>
      <c r="P480" s="9"/>
      <c r="Q480" s="9"/>
      <c r="R480" s="9">
        <v>307</v>
      </c>
      <c r="S480" s="10" t="s">
        <v>428</v>
      </c>
      <c r="T480" s="11"/>
      <c r="U480" s="12"/>
      <c r="V480" s="10"/>
      <c r="W480" s="10"/>
      <c r="X480" s="10"/>
      <c r="Y480" s="10"/>
      <c r="Z480" s="10"/>
      <c r="AA480" s="10"/>
      <c r="AB480" s="120"/>
      <c r="AC480" s="120"/>
      <c r="AD480" s="120"/>
      <c r="AE480" s="120"/>
      <c r="AF480" s="120"/>
      <c r="AG480" s="120"/>
    </row>
    <row r="481" spans="1:33" s="117" customFormat="1" ht="38.25" x14ac:dyDescent="0.25">
      <c r="A481" s="30" t="s">
        <v>331</v>
      </c>
      <c r="B481" s="31">
        <v>41479</v>
      </c>
      <c r="C481" s="31"/>
      <c r="D481" s="3" t="str">
        <f>IF(C481&gt;0,C481-A479,"")</f>
        <v/>
      </c>
      <c r="E481" s="32" t="s">
        <v>217</v>
      </c>
      <c r="F481" s="33"/>
      <c r="G481" s="34">
        <v>3999</v>
      </c>
      <c r="H481" s="7" t="s">
        <v>29</v>
      </c>
      <c r="I481" s="35" t="s">
        <v>429</v>
      </c>
      <c r="J481" s="13"/>
      <c r="K481" s="13"/>
      <c r="L481" s="13"/>
      <c r="M481" s="13"/>
      <c r="N481" s="13"/>
      <c r="O481" s="13"/>
      <c r="P481" s="9"/>
      <c r="Q481" s="9"/>
      <c r="R481" s="9">
        <v>1693</v>
      </c>
      <c r="S481" s="10" t="s">
        <v>430</v>
      </c>
      <c r="T481" s="11"/>
      <c r="U481" s="12"/>
      <c r="V481" s="10"/>
      <c r="W481" s="10"/>
      <c r="X481" s="10"/>
      <c r="Y481" s="10"/>
      <c r="Z481" s="10"/>
      <c r="AA481" s="10"/>
      <c r="AB481" s="120"/>
      <c r="AC481" s="120"/>
      <c r="AD481" s="120"/>
      <c r="AE481" s="120"/>
      <c r="AF481" s="120"/>
      <c r="AG481" s="120"/>
    </row>
    <row r="482" spans="1:33" s="117" customFormat="1" ht="30" x14ac:dyDescent="0.25">
      <c r="A482" s="30" t="s">
        <v>331</v>
      </c>
      <c r="B482" s="31">
        <v>41495</v>
      </c>
      <c r="C482" s="31"/>
      <c r="D482" s="3" t="str">
        <f>IF(C482&gt;0,C482-A480,"")</f>
        <v/>
      </c>
      <c r="E482" s="32" t="s">
        <v>217</v>
      </c>
      <c r="F482" s="33"/>
      <c r="G482" s="34">
        <v>4474</v>
      </c>
      <c r="H482" s="7" t="s">
        <v>29</v>
      </c>
      <c r="I482" s="35" t="s">
        <v>455</v>
      </c>
      <c r="J482" s="13"/>
      <c r="K482" s="13"/>
      <c r="L482" s="13"/>
      <c r="M482" s="13"/>
      <c r="N482" s="13"/>
      <c r="O482" s="13"/>
      <c r="P482" s="9"/>
      <c r="Q482" s="9"/>
      <c r="R482" s="9">
        <v>4018.56</v>
      </c>
      <c r="S482" s="10" t="s">
        <v>456</v>
      </c>
      <c r="T482" s="11"/>
      <c r="U482" s="12"/>
      <c r="V482" s="10"/>
      <c r="W482" s="10"/>
      <c r="X482" s="10"/>
      <c r="Y482" s="10"/>
      <c r="Z482" s="10"/>
      <c r="AA482" s="10"/>
      <c r="AB482" s="120"/>
      <c r="AC482" s="120"/>
      <c r="AD482" s="120"/>
      <c r="AE482" s="120"/>
      <c r="AF482" s="120"/>
      <c r="AG482" s="120"/>
    </row>
    <row r="483" spans="1:33" s="117" customFormat="1" ht="30" x14ac:dyDescent="0.25">
      <c r="A483" s="123" t="s">
        <v>331</v>
      </c>
      <c r="H483" s="7" t="s">
        <v>29</v>
      </c>
      <c r="I483" s="118" t="s">
        <v>876</v>
      </c>
      <c r="J483" s="118"/>
      <c r="K483" s="118"/>
      <c r="L483" s="118"/>
      <c r="M483" s="118"/>
      <c r="N483" s="118"/>
      <c r="O483" s="118"/>
      <c r="P483" s="119">
        <v>235000</v>
      </c>
      <c r="Q483" s="120"/>
    </row>
    <row r="484" spans="1:33" s="117" customFormat="1" ht="60" x14ac:dyDescent="0.25">
      <c r="A484" s="1" t="s">
        <v>284</v>
      </c>
      <c r="B484" s="2">
        <v>41428</v>
      </c>
      <c r="C484" s="2"/>
      <c r="D484" s="3" t="str">
        <f>IF(C484&gt;0,C484-A482,"")</f>
        <v/>
      </c>
      <c r="E484" s="4" t="s">
        <v>22</v>
      </c>
      <c r="F484" s="5"/>
      <c r="G484" s="6"/>
      <c r="H484" s="7" t="s">
        <v>29</v>
      </c>
      <c r="I484" s="7" t="s">
        <v>285</v>
      </c>
      <c r="J484" s="13"/>
      <c r="K484" s="13"/>
      <c r="L484" s="13"/>
      <c r="M484" s="13"/>
      <c r="N484" s="13"/>
      <c r="O484" s="13"/>
      <c r="P484" s="9"/>
      <c r="Q484" s="9"/>
      <c r="R484" s="9">
        <v>4933.5</v>
      </c>
      <c r="S484" s="10" t="s">
        <v>286</v>
      </c>
      <c r="T484" s="11"/>
      <c r="U484" s="12"/>
      <c r="V484" s="10"/>
      <c r="W484" s="10"/>
      <c r="X484" s="10"/>
      <c r="Y484" s="10"/>
      <c r="Z484" s="10"/>
      <c r="AA484" s="10"/>
      <c r="AB484" s="120"/>
      <c r="AC484" s="120"/>
      <c r="AD484" s="120"/>
      <c r="AE484" s="120"/>
      <c r="AF484" s="120"/>
      <c r="AG484" s="120"/>
    </row>
    <row r="485" spans="1:33" s="117" customFormat="1" ht="90" x14ac:dyDescent="0.25">
      <c r="A485" s="1" t="s">
        <v>284</v>
      </c>
      <c r="B485" s="2">
        <v>41541</v>
      </c>
      <c r="C485" s="2"/>
      <c r="D485" s="3" t="str">
        <f>IF(C485&gt;0,C485-A483,"")</f>
        <v/>
      </c>
      <c r="E485" s="4" t="s">
        <v>562</v>
      </c>
      <c r="F485" s="5"/>
      <c r="G485" s="6">
        <v>5718</v>
      </c>
      <c r="H485" s="7" t="s">
        <v>29</v>
      </c>
      <c r="I485" s="7" t="s">
        <v>563</v>
      </c>
      <c r="J485" s="13"/>
      <c r="K485" s="13"/>
      <c r="L485" s="13"/>
      <c r="M485" s="13"/>
      <c r="N485" s="13"/>
      <c r="O485" s="13"/>
      <c r="P485" s="9"/>
      <c r="Q485" s="9"/>
      <c r="R485" s="9">
        <v>0</v>
      </c>
      <c r="S485" s="10" t="s">
        <v>564</v>
      </c>
      <c r="T485" s="11"/>
      <c r="U485" s="12"/>
      <c r="V485" s="10"/>
      <c r="W485" s="10"/>
      <c r="X485" s="10"/>
      <c r="Y485" s="10"/>
      <c r="Z485" s="10"/>
      <c r="AA485" s="10"/>
      <c r="AB485" s="120"/>
      <c r="AC485" s="120"/>
      <c r="AD485" s="120"/>
      <c r="AE485" s="120"/>
      <c r="AF485" s="120"/>
      <c r="AG485" s="120"/>
    </row>
    <row r="486" spans="1:33" s="117" customFormat="1" ht="51" x14ac:dyDescent="0.25">
      <c r="A486" s="30" t="s">
        <v>284</v>
      </c>
      <c r="B486" s="31">
        <v>41570</v>
      </c>
      <c r="C486" s="31"/>
      <c r="D486" s="3" t="str">
        <f>IF(C486&gt;0,C486-A484,"")</f>
        <v/>
      </c>
      <c r="E486" s="32" t="s">
        <v>217</v>
      </c>
      <c r="F486" s="33"/>
      <c r="G486" s="34">
        <v>5694</v>
      </c>
      <c r="H486" s="7" t="s">
        <v>29</v>
      </c>
      <c r="I486" s="35" t="s">
        <v>595</v>
      </c>
      <c r="J486" s="13"/>
      <c r="K486" s="13"/>
      <c r="L486" s="13"/>
      <c r="M486" s="13"/>
      <c r="N486" s="13"/>
      <c r="O486" s="13"/>
      <c r="P486" s="9"/>
      <c r="Q486" s="9"/>
      <c r="R486" s="9">
        <v>1435.2</v>
      </c>
      <c r="S486" s="10" t="s">
        <v>596</v>
      </c>
      <c r="T486" s="11"/>
      <c r="U486" s="12"/>
      <c r="V486" s="10"/>
      <c r="W486" s="10"/>
      <c r="X486" s="10"/>
      <c r="Y486" s="10"/>
      <c r="Z486" s="10"/>
      <c r="AA486" s="10"/>
      <c r="AB486" s="120"/>
      <c r="AC486" s="120"/>
      <c r="AD486" s="120"/>
      <c r="AE486" s="120"/>
      <c r="AF486" s="120"/>
      <c r="AG486" s="120"/>
    </row>
    <row r="487" spans="1:33" s="117" customFormat="1" ht="51" x14ac:dyDescent="0.25">
      <c r="A487" s="30" t="s">
        <v>284</v>
      </c>
      <c r="B487" s="31">
        <v>41571</v>
      </c>
      <c r="C487" s="31"/>
      <c r="D487" s="3" t="str">
        <f>IF(C487&gt;0,C487-A485,"")</f>
        <v/>
      </c>
      <c r="E487" s="32" t="s">
        <v>217</v>
      </c>
      <c r="F487" s="33"/>
      <c r="G487" s="34">
        <v>5718</v>
      </c>
      <c r="H487" s="7" t="s">
        <v>29</v>
      </c>
      <c r="I487" s="35" t="s">
        <v>599</v>
      </c>
      <c r="J487" s="13"/>
      <c r="K487" s="13"/>
      <c r="L487" s="13"/>
      <c r="M487" s="13"/>
      <c r="N487" s="13"/>
      <c r="O487" s="13"/>
      <c r="P487" s="9"/>
      <c r="Q487" s="9"/>
      <c r="R487" s="9">
        <v>7176</v>
      </c>
      <c r="S487" s="10" t="s">
        <v>600</v>
      </c>
      <c r="T487" s="11"/>
      <c r="U487" s="12"/>
      <c r="V487" s="10"/>
      <c r="W487" s="10"/>
      <c r="X487" s="10"/>
      <c r="Y487" s="10"/>
      <c r="Z487" s="10"/>
      <c r="AA487" s="10"/>
      <c r="AB487" s="120"/>
      <c r="AC487" s="120"/>
      <c r="AD487" s="120"/>
      <c r="AE487" s="120"/>
      <c r="AF487" s="120"/>
      <c r="AG487" s="120"/>
    </row>
    <row r="488" spans="1:33" s="117" customFormat="1" ht="30" x14ac:dyDescent="0.25">
      <c r="A488" s="1" t="s">
        <v>284</v>
      </c>
      <c r="B488" s="1" t="s">
        <v>626</v>
      </c>
      <c r="C488" s="1"/>
      <c r="D488" s="3" t="str">
        <f>IF(C488&gt;0,C488-A486,"")</f>
        <v/>
      </c>
      <c r="E488" s="15" t="s">
        <v>627</v>
      </c>
      <c r="F488" s="1"/>
      <c r="G488" s="10"/>
      <c r="H488" s="7" t="s">
        <v>29</v>
      </c>
      <c r="I488" s="19" t="s">
        <v>628</v>
      </c>
      <c r="J488" s="13"/>
      <c r="K488" s="13"/>
      <c r="L488" s="13"/>
      <c r="M488" s="13"/>
      <c r="N488" s="13"/>
      <c r="O488" s="13"/>
      <c r="P488" s="30"/>
      <c r="Q488" s="30"/>
      <c r="R488" s="30"/>
      <c r="S488" s="46"/>
      <c r="T488" s="20"/>
      <c r="U488" s="21"/>
      <c r="V488" s="4"/>
      <c r="W488" s="4"/>
      <c r="X488" s="4"/>
      <c r="Y488" s="4"/>
      <c r="Z488" s="4"/>
      <c r="AA488" s="4"/>
      <c r="AB488" s="120"/>
      <c r="AC488" s="120"/>
      <c r="AD488" s="120"/>
      <c r="AE488" s="120"/>
      <c r="AF488" s="120"/>
      <c r="AG488" s="120"/>
    </row>
    <row r="489" spans="1:33" s="117" customFormat="1" ht="30" x14ac:dyDescent="0.25">
      <c r="A489" s="1" t="s">
        <v>284</v>
      </c>
      <c r="B489" s="59"/>
      <c r="C489" s="59"/>
      <c r="D489" s="3" t="str">
        <f>IF(C489&gt;0,C489-A487,"")</f>
        <v/>
      </c>
      <c r="E489" s="4" t="s">
        <v>562</v>
      </c>
      <c r="F489" s="6"/>
      <c r="G489" s="6"/>
      <c r="H489" s="7" t="s">
        <v>29</v>
      </c>
      <c r="I489" s="7" t="s">
        <v>643</v>
      </c>
      <c r="J489" s="8"/>
      <c r="K489" s="8"/>
      <c r="L489" s="8"/>
      <c r="M489" s="8"/>
      <c r="N489" s="8"/>
      <c r="O489" s="8"/>
      <c r="P489" s="28"/>
      <c r="Q489" s="28">
        <f>P489/1.196</f>
        <v>0</v>
      </c>
      <c r="R489" s="28"/>
      <c r="S489" s="10"/>
      <c r="T489" s="11"/>
      <c r="U489" s="12"/>
      <c r="V489" s="10"/>
      <c r="W489" s="10" t="s">
        <v>644</v>
      </c>
      <c r="X489" s="10"/>
      <c r="Y489" s="10"/>
      <c r="Z489" s="10"/>
      <c r="AA489" s="10"/>
      <c r="AB489" s="120"/>
      <c r="AC489" s="120"/>
      <c r="AD489" s="120"/>
      <c r="AE489" s="120"/>
      <c r="AF489" s="120"/>
      <c r="AG489" s="120"/>
    </row>
    <row r="490" spans="1:33" s="117" customFormat="1" ht="45" x14ac:dyDescent="0.25">
      <c r="A490" s="123" t="s">
        <v>284</v>
      </c>
      <c r="H490" s="7" t="s">
        <v>29</v>
      </c>
      <c r="I490" s="118" t="s">
        <v>873</v>
      </c>
      <c r="J490" s="118"/>
      <c r="K490" s="118"/>
      <c r="L490" s="118"/>
      <c r="M490" s="118"/>
      <c r="N490" s="118"/>
      <c r="O490" s="118"/>
      <c r="P490" s="119">
        <v>800000</v>
      </c>
      <c r="Q490" s="120"/>
    </row>
    <row r="491" spans="1:33" s="117" customFormat="1" ht="60" x14ac:dyDescent="0.25">
      <c r="A491" s="15" t="s">
        <v>125</v>
      </c>
      <c r="B491" s="16">
        <v>41341</v>
      </c>
      <c r="C491" s="16"/>
      <c r="D491" s="3" t="str">
        <f>IF(C491&gt;0,C491-A489,"")</f>
        <v/>
      </c>
      <c r="E491" s="17" t="s">
        <v>101</v>
      </c>
      <c r="F491" s="4"/>
      <c r="G491" s="22"/>
      <c r="H491" s="7" t="s">
        <v>29</v>
      </c>
      <c r="I491" s="7" t="s">
        <v>126</v>
      </c>
      <c r="J491" s="23"/>
      <c r="K491" s="23"/>
      <c r="L491" s="23"/>
      <c r="M491" s="23"/>
      <c r="N491" s="23"/>
      <c r="O491" s="23"/>
      <c r="P491" s="24">
        <v>228000</v>
      </c>
      <c r="Q491" s="24"/>
      <c r="R491" s="24"/>
      <c r="S491" s="25"/>
      <c r="T491" s="26"/>
      <c r="U491" s="27"/>
      <c r="V491" s="25"/>
      <c r="W491" s="25"/>
      <c r="X491" s="25"/>
      <c r="Y491" s="25"/>
      <c r="Z491" s="25"/>
      <c r="AA491" s="25"/>
      <c r="AB491" s="120"/>
      <c r="AC491" s="120"/>
      <c r="AD491" s="120"/>
      <c r="AE491" s="120"/>
      <c r="AF491" s="120"/>
      <c r="AG491" s="120"/>
    </row>
    <row r="492" spans="1:33" s="117" customFormat="1" ht="90" x14ac:dyDescent="0.25">
      <c r="A492" s="1" t="s">
        <v>125</v>
      </c>
      <c r="B492" s="2">
        <v>41368</v>
      </c>
      <c r="C492" s="2"/>
      <c r="D492" s="3" t="str">
        <f>IF(C492&gt;0,C492-A490,"")</f>
        <v/>
      </c>
      <c r="E492" s="4" t="s">
        <v>120</v>
      </c>
      <c r="F492" s="5"/>
      <c r="G492" s="6"/>
      <c r="H492" s="7" t="s">
        <v>29</v>
      </c>
      <c r="I492" s="7" t="s">
        <v>165</v>
      </c>
      <c r="J492" s="13"/>
      <c r="K492" s="13"/>
      <c r="L492" s="13"/>
      <c r="M492" s="13"/>
      <c r="N492" s="13"/>
      <c r="O492" s="13"/>
      <c r="P492" s="9"/>
      <c r="Q492" s="9"/>
      <c r="R492" s="9">
        <v>0</v>
      </c>
      <c r="S492" s="10" t="s">
        <v>166</v>
      </c>
      <c r="T492" s="11"/>
      <c r="U492" s="12"/>
      <c r="V492" s="10"/>
      <c r="W492" s="10"/>
      <c r="X492" s="10"/>
      <c r="Y492" s="10"/>
      <c r="Z492" s="10"/>
      <c r="AA492" s="10"/>
      <c r="AB492" s="120"/>
      <c r="AC492" s="120"/>
      <c r="AD492" s="120"/>
      <c r="AE492" s="120"/>
      <c r="AF492" s="120"/>
      <c r="AG492" s="120"/>
    </row>
    <row r="493" spans="1:33" s="117" customFormat="1" ht="75" x14ac:dyDescent="0.25">
      <c r="A493" s="1" t="s">
        <v>125</v>
      </c>
      <c r="B493" s="2">
        <v>41368</v>
      </c>
      <c r="C493" s="2"/>
      <c r="D493" s="3" t="str">
        <f>IF(C493&gt;0,C493-A491,"")</f>
        <v/>
      </c>
      <c r="E493" s="4" t="s">
        <v>22</v>
      </c>
      <c r="F493" s="5"/>
      <c r="G493" s="6"/>
      <c r="H493" s="7" t="s">
        <v>29</v>
      </c>
      <c r="I493" s="7" t="s">
        <v>167</v>
      </c>
      <c r="J493" s="13"/>
      <c r="K493" s="29">
        <v>41576</v>
      </c>
      <c r="L493" s="13"/>
      <c r="M493" s="13"/>
      <c r="N493" s="13"/>
      <c r="O493" s="13"/>
      <c r="P493" s="9"/>
      <c r="Q493" s="9"/>
      <c r="R493" s="9">
        <v>0</v>
      </c>
      <c r="S493" s="10" t="s">
        <v>168</v>
      </c>
      <c r="T493" s="11"/>
      <c r="U493" s="12"/>
      <c r="V493" s="10"/>
      <c r="W493" s="10"/>
      <c r="X493" s="10"/>
      <c r="Y493" s="10"/>
      <c r="Z493" s="10"/>
      <c r="AA493" s="10"/>
      <c r="AB493" s="120"/>
      <c r="AC493" s="120"/>
      <c r="AD493" s="120"/>
      <c r="AE493" s="120"/>
      <c r="AF493" s="120"/>
      <c r="AG493" s="120"/>
    </row>
    <row r="494" spans="1:33" s="117" customFormat="1" ht="90" x14ac:dyDescent="0.25">
      <c r="A494" s="1" t="s">
        <v>125</v>
      </c>
      <c r="B494" s="2">
        <v>41368</v>
      </c>
      <c r="C494" s="2"/>
      <c r="D494" s="3" t="str">
        <f>IF(C494&gt;0,C494-A492,"")</f>
        <v/>
      </c>
      <c r="E494" s="4" t="s">
        <v>24</v>
      </c>
      <c r="F494" s="5"/>
      <c r="G494" s="6"/>
      <c r="H494" s="7" t="s">
        <v>29</v>
      </c>
      <c r="I494" s="7" t="s">
        <v>169</v>
      </c>
      <c r="J494" s="13"/>
      <c r="K494" s="13"/>
      <c r="L494" s="13"/>
      <c r="M494" s="13"/>
      <c r="N494" s="13"/>
      <c r="O494" s="13"/>
      <c r="P494" s="9"/>
      <c r="Q494" s="9"/>
      <c r="R494" s="9"/>
      <c r="S494" s="10"/>
      <c r="T494" s="11"/>
      <c r="U494" s="12"/>
      <c r="V494" s="10"/>
      <c r="W494" s="10"/>
      <c r="X494" s="10"/>
      <c r="Y494" s="10"/>
      <c r="Z494" s="10"/>
      <c r="AA494" s="10"/>
      <c r="AB494" s="120"/>
      <c r="AC494" s="120"/>
      <c r="AD494" s="120"/>
      <c r="AE494" s="120"/>
      <c r="AF494" s="120"/>
      <c r="AG494" s="120"/>
    </row>
    <row r="495" spans="1:33" s="117" customFormat="1" ht="30" x14ac:dyDescent="0.25">
      <c r="A495" s="1" t="s">
        <v>125</v>
      </c>
      <c r="B495" s="2">
        <v>41401</v>
      </c>
      <c r="C495" s="2"/>
      <c r="D495" s="3" t="str">
        <f>IF(C495&gt;0,C495-A493,"")</f>
        <v/>
      </c>
      <c r="E495" s="4" t="s">
        <v>217</v>
      </c>
      <c r="F495" s="5"/>
      <c r="G495" s="6">
        <v>2345</v>
      </c>
      <c r="H495" s="7" t="s">
        <v>29</v>
      </c>
      <c r="I495" s="7" t="s">
        <v>218</v>
      </c>
      <c r="J495" s="13"/>
      <c r="K495" s="13"/>
      <c r="L495" s="13"/>
      <c r="M495" s="13"/>
      <c r="N495" s="13"/>
      <c r="O495" s="13"/>
      <c r="P495" s="9"/>
      <c r="Q495" s="9"/>
      <c r="R495" s="9">
        <v>14758.64</v>
      </c>
      <c r="S495" s="10" t="s">
        <v>219</v>
      </c>
      <c r="T495" s="11"/>
      <c r="U495" s="12"/>
      <c r="V495" s="10"/>
      <c r="W495" s="10"/>
      <c r="X495" s="10"/>
      <c r="Y495" s="10"/>
      <c r="Z495" s="10"/>
      <c r="AA495" s="10"/>
      <c r="AB495" s="120"/>
      <c r="AC495" s="120"/>
      <c r="AD495" s="120"/>
      <c r="AE495" s="120"/>
      <c r="AF495" s="120"/>
      <c r="AG495" s="120"/>
    </row>
    <row r="496" spans="1:33" s="117" customFormat="1" ht="30" x14ac:dyDescent="0.25">
      <c r="A496" s="1" t="s">
        <v>125</v>
      </c>
      <c r="B496" s="2">
        <v>41401</v>
      </c>
      <c r="C496" s="2"/>
      <c r="D496" s="3" t="str">
        <f>IF(C496&gt;0,C496-A494,"")</f>
        <v/>
      </c>
      <c r="E496" s="4" t="s">
        <v>217</v>
      </c>
      <c r="F496" s="5"/>
      <c r="G496" s="6">
        <v>2346</v>
      </c>
      <c r="H496" s="7" t="s">
        <v>29</v>
      </c>
      <c r="I496" s="7" t="s">
        <v>220</v>
      </c>
      <c r="J496" s="13"/>
      <c r="K496" s="13"/>
      <c r="L496" s="13"/>
      <c r="M496" s="13"/>
      <c r="N496" s="13"/>
      <c r="O496" s="13"/>
      <c r="P496" s="9"/>
      <c r="Q496" s="9"/>
      <c r="R496" s="9">
        <v>50232</v>
      </c>
      <c r="S496" s="10" t="s">
        <v>221</v>
      </c>
      <c r="T496" s="11"/>
      <c r="U496" s="12"/>
      <c r="V496" s="10"/>
      <c r="W496" s="10"/>
      <c r="X496" s="10"/>
      <c r="Y496" s="10"/>
      <c r="Z496" s="10"/>
      <c r="AA496" s="10"/>
      <c r="AB496" s="120"/>
      <c r="AC496" s="120"/>
      <c r="AD496" s="120"/>
      <c r="AE496" s="120"/>
      <c r="AF496" s="120"/>
      <c r="AG496" s="120"/>
    </row>
    <row r="497" spans="1:33" s="117" customFormat="1" ht="30" x14ac:dyDescent="0.25">
      <c r="A497" s="1" t="s">
        <v>125</v>
      </c>
      <c r="B497" s="2">
        <v>41401</v>
      </c>
      <c r="C497" s="2"/>
      <c r="D497" s="3" t="str">
        <f>IF(C497&gt;0,C497-A495,"")</f>
        <v/>
      </c>
      <c r="E497" s="17" t="s">
        <v>217</v>
      </c>
      <c r="F497" s="5"/>
      <c r="G497" s="6">
        <v>2347</v>
      </c>
      <c r="H497" s="7" t="s">
        <v>29</v>
      </c>
      <c r="I497" s="7" t="s">
        <v>222</v>
      </c>
      <c r="J497" s="13"/>
      <c r="K497" s="13"/>
      <c r="L497" s="13"/>
      <c r="M497" s="13"/>
      <c r="N497" s="13"/>
      <c r="O497" s="13"/>
      <c r="P497" s="9"/>
      <c r="Q497" s="9"/>
      <c r="R497" s="9">
        <v>705.64</v>
      </c>
      <c r="S497" s="10" t="s">
        <v>223</v>
      </c>
      <c r="T497" s="11"/>
      <c r="U497" s="12"/>
      <c r="V497" s="10"/>
      <c r="W497" s="10"/>
      <c r="X497" s="10"/>
      <c r="Y497" s="10"/>
      <c r="Z497" s="10"/>
      <c r="AA497" s="10"/>
      <c r="AB497" s="120"/>
      <c r="AC497" s="120"/>
      <c r="AD497" s="120"/>
      <c r="AE497" s="120"/>
      <c r="AF497" s="120"/>
      <c r="AG497" s="120"/>
    </row>
    <row r="498" spans="1:33" s="117" customFormat="1" ht="38.25" x14ac:dyDescent="0.25">
      <c r="A498" s="30" t="s">
        <v>125</v>
      </c>
      <c r="B498" s="31">
        <v>41401</v>
      </c>
      <c r="C498" s="31"/>
      <c r="D498" s="3" t="str">
        <f>IF(C498&gt;0,C498-A496,"")</f>
        <v/>
      </c>
      <c r="E498" s="32" t="s">
        <v>217</v>
      </c>
      <c r="F498" s="33"/>
      <c r="G498" s="34">
        <v>2345</v>
      </c>
      <c r="H498" s="7" t="s">
        <v>29</v>
      </c>
      <c r="I498" s="35" t="s">
        <v>224</v>
      </c>
      <c r="J498" s="13"/>
      <c r="K498" s="13"/>
      <c r="L498" s="13"/>
      <c r="M498" s="13"/>
      <c r="N498" s="13"/>
      <c r="O498" s="13"/>
      <c r="P498" s="9"/>
      <c r="Q498" s="9"/>
      <c r="R498" s="9"/>
      <c r="S498" s="10"/>
      <c r="T498" s="11"/>
      <c r="U498" s="12"/>
      <c r="V498" s="10"/>
      <c r="W498" s="10"/>
      <c r="X498" s="10"/>
      <c r="Y498" s="10"/>
      <c r="Z498" s="10"/>
      <c r="AA498" s="10"/>
      <c r="AB498" s="120"/>
      <c r="AC498" s="120"/>
      <c r="AD498" s="120"/>
      <c r="AE498" s="120"/>
      <c r="AF498" s="120"/>
      <c r="AG498" s="120"/>
    </row>
    <row r="499" spans="1:33" s="117" customFormat="1" ht="38.25" x14ac:dyDescent="0.25">
      <c r="A499" s="30" t="s">
        <v>125</v>
      </c>
      <c r="B499" s="31">
        <v>41401</v>
      </c>
      <c r="C499" s="31"/>
      <c r="D499" s="3" t="str">
        <f>IF(C499&gt;0,C499-A497,"")</f>
        <v/>
      </c>
      <c r="E499" s="32" t="s">
        <v>217</v>
      </c>
      <c r="F499" s="33"/>
      <c r="G499" s="34">
        <v>2346</v>
      </c>
      <c r="H499" s="7" t="s">
        <v>29</v>
      </c>
      <c r="I499" s="35" t="s">
        <v>225</v>
      </c>
      <c r="J499" s="13"/>
      <c r="K499" s="13"/>
      <c r="L499" s="13"/>
      <c r="M499" s="13"/>
      <c r="N499" s="13"/>
      <c r="O499" s="13"/>
      <c r="P499" s="9"/>
      <c r="Q499" s="9"/>
      <c r="R499" s="9"/>
      <c r="S499" s="10"/>
      <c r="T499" s="11"/>
      <c r="U499" s="12"/>
      <c r="V499" s="10"/>
      <c r="W499" s="10"/>
      <c r="X499" s="10"/>
      <c r="Y499" s="10"/>
      <c r="Z499" s="10"/>
      <c r="AA499" s="10"/>
      <c r="AB499" s="120"/>
      <c r="AC499" s="120"/>
      <c r="AD499" s="120"/>
      <c r="AE499" s="120"/>
      <c r="AF499" s="120"/>
      <c r="AG499" s="120"/>
    </row>
    <row r="500" spans="1:33" s="117" customFormat="1" ht="38.25" x14ac:dyDescent="0.25">
      <c r="A500" s="30" t="s">
        <v>125</v>
      </c>
      <c r="B500" s="31">
        <v>41401</v>
      </c>
      <c r="C500" s="31"/>
      <c r="D500" s="3" t="str">
        <f>IF(C500&gt;0,C500-A498,"")</f>
        <v/>
      </c>
      <c r="E500" s="32" t="s">
        <v>217</v>
      </c>
      <c r="F500" s="33"/>
      <c r="G500" s="34">
        <v>2347</v>
      </c>
      <c r="H500" s="7" t="s">
        <v>29</v>
      </c>
      <c r="I500" s="35" t="s">
        <v>226</v>
      </c>
      <c r="J500" s="13"/>
      <c r="K500" s="13"/>
      <c r="L500" s="13"/>
      <c r="M500" s="13"/>
      <c r="N500" s="13"/>
      <c r="O500" s="13"/>
      <c r="P500" s="9"/>
      <c r="Q500" s="9"/>
      <c r="R500" s="9"/>
      <c r="S500" s="10"/>
      <c r="T500" s="11"/>
      <c r="U500" s="12"/>
      <c r="V500" s="10"/>
      <c r="W500" s="10"/>
      <c r="X500" s="10"/>
      <c r="Y500" s="10"/>
      <c r="Z500" s="10"/>
      <c r="AA500" s="10"/>
      <c r="AB500" s="120"/>
      <c r="AC500" s="120"/>
      <c r="AD500" s="120"/>
      <c r="AE500" s="120"/>
      <c r="AF500" s="120"/>
      <c r="AG500" s="120"/>
    </row>
    <row r="501" spans="1:33" s="117" customFormat="1" ht="30" x14ac:dyDescent="0.25">
      <c r="A501" s="1" t="s">
        <v>125</v>
      </c>
      <c r="B501" s="59"/>
      <c r="C501" s="59"/>
      <c r="D501" s="3" t="str">
        <f>IF(C501&gt;0,C501-A499,"")</f>
        <v/>
      </c>
      <c r="E501" s="4"/>
      <c r="F501" s="6"/>
      <c r="G501" s="6"/>
      <c r="H501" s="7" t="s">
        <v>29</v>
      </c>
      <c r="I501" s="7" t="s">
        <v>692</v>
      </c>
      <c r="J501" s="8"/>
      <c r="K501" s="8"/>
      <c r="L501" s="8"/>
      <c r="M501" s="8"/>
      <c r="N501" s="8"/>
      <c r="O501" s="8"/>
      <c r="P501" s="28"/>
      <c r="Q501" s="28">
        <f>P501/1.196</f>
        <v>0</v>
      </c>
      <c r="R501" s="28"/>
      <c r="S501" s="10"/>
      <c r="T501" s="11"/>
      <c r="U501" s="12"/>
      <c r="V501" s="10"/>
      <c r="W501" s="10" t="s">
        <v>693</v>
      </c>
      <c r="X501" s="10" t="s">
        <v>364</v>
      </c>
      <c r="Y501" s="10" t="s">
        <v>341</v>
      </c>
      <c r="Z501" s="10"/>
      <c r="AA501" s="10"/>
      <c r="AB501" s="120"/>
      <c r="AC501" s="120"/>
      <c r="AD501" s="120"/>
      <c r="AE501" s="120"/>
      <c r="AF501" s="120"/>
      <c r="AG501" s="120"/>
    </row>
    <row r="502" spans="1:33" s="117" customFormat="1" ht="60" x14ac:dyDescent="0.25">
      <c r="A502" s="123" t="s">
        <v>125</v>
      </c>
      <c r="H502" s="7" t="s">
        <v>29</v>
      </c>
      <c r="I502" s="118" t="s">
        <v>867</v>
      </c>
      <c r="J502" s="118"/>
      <c r="K502" s="118"/>
      <c r="L502" s="118"/>
      <c r="M502" s="118"/>
      <c r="N502" s="118"/>
      <c r="O502" s="118"/>
      <c r="P502" s="119">
        <v>228000</v>
      </c>
      <c r="Q502" s="120"/>
    </row>
    <row r="503" spans="1:33" s="117" customFormat="1" ht="45" x14ac:dyDescent="0.25">
      <c r="A503" s="1" t="s">
        <v>204</v>
      </c>
      <c r="B503" s="2">
        <v>41390</v>
      </c>
      <c r="C503" s="2"/>
      <c r="D503" s="3" t="str">
        <f>IF(C503&gt;0,C503-A501,"")</f>
        <v/>
      </c>
      <c r="E503" s="4" t="s">
        <v>23</v>
      </c>
      <c r="F503" s="5"/>
      <c r="G503" s="6"/>
      <c r="H503" s="7" t="s">
        <v>29</v>
      </c>
      <c r="I503" s="7" t="s">
        <v>205</v>
      </c>
      <c r="J503" s="13"/>
      <c r="K503" s="13"/>
      <c r="L503" s="13"/>
      <c r="M503" s="13"/>
      <c r="N503" s="13"/>
      <c r="O503" s="13"/>
      <c r="P503" s="9"/>
      <c r="Q503" s="9"/>
      <c r="R503" s="9"/>
      <c r="S503" s="10"/>
      <c r="T503" s="11"/>
      <c r="U503" s="12"/>
      <c r="V503" s="10"/>
      <c r="W503" s="10"/>
      <c r="X503" s="10"/>
      <c r="Y503" s="10"/>
      <c r="Z503" s="10"/>
      <c r="AA503" s="10"/>
      <c r="AB503" s="120"/>
      <c r="AC503" s="120"/>
      <c r="AD503" s="120"/>
      <c r="AE503" s="120"/>
      <c r="AF503" s="120"/>
      <c r="AG503" s="120"/>
    </row>
    <row r="504" spans="1:33" s="117" customFormat="1" ht="30" x14ac:dyDescent="0.25">
      <c r="A504" s="30" t="s">
        <v>204</v>
      </c>
      <c r="B504" s="31">
        <v>41428</v>
      </c>
      <c r="C504" s="31"/>
      <c r="D504" s="3" t="str">
        <f>IF(C504&gt;0,C504-A502,"")</f>
        <v/>
      </c>
      <c r="E504" s="32" t="s">
        <v>217</v>
      </c>
      <c r="F504" s="33"/>
      <c r="G504" s="34">
        <v>2731</v>
      </c>
      <c r="H504" s="7" t="s">
        <v>29</v>
      </c>
      <c r="I504" s="35" t="s">
        <v>287</v>
      </c>
      <c r="J504" s="13"/>
      <c r="K504" s="13"/>
      <c r="L504" s="13"/>
      <c r="M504" s="13"/>
      <c r="N504" s="13"/>
      <c r="O504" s="13"/>
      <c r="P504" s="9"/>
      <c r="Q504" s="9"/>
      <c r="R504" s="9"/>
      <c r="S504" s="10"/>
      <c r="T504" s="11"/>
      <c r="U504" s="12"/>
      <c r="V504" s="10"/>
      <c r="W504" s="10"/>
      <c r="X504" s="10"/>
      <c r="Y504" s="10"/>
      <c r="Z504" s="10"/>
      <c r="AA504" s="10"/>
      <c r="AB504" s="120"/>
      <c r="AC504" s="120"/>
      <c r="AD504" s="120"/>
      <c r="AE504" s="120"/>
      <c r="AF504" s="120"/>
      <c r="AG504" s="120"/>
    </row>
    <row r="505" spans="1:33" s="117" customFormat="1" ht="30" x14ac:dyDescent="0.25">
      <c r="A505" s="30" t="s">
        <v>204</v>
      </c>
      <c r="B505" s="31">
        <v>41428</v>
      </c>
      <c r="C505" s="31"/>
      <c r="D505" s="3" t="str">
        <f>IF(C505&gt;0,C505-A503,"")</f>
        <v/>
      </c>
      <c r="E505" s="32" t="s">
        <v>217</v>
      </c>
      <c r="F505" s="33"/>
      <c r="G505" s="34">
        <v>2732</v>
      </c>
      <c r="H505" s="7" t="s">
        <v>29</v>
      </c>
      <c r="I505" s="35" t="s">
        <v>288</v>
      </c>
      <c r="J505" s="13"/>
      <c r="K505" s="13"/>
      <c r="L505" s="13"/>
      <c r="M505" s="13"/>
      <c r="N505" s="13"/>
      <c r="O505" s="13"/>
      <c r="P505" s="9"/>
      <c r="Q505" s="9"/>
      <c r="R505" s="9"/>
      <c r="S505" s="10"/>
      <c r="T505" s="11"/>
      <c r="U505" s="12"/>
      <c r="V505" s="10"/>
      <c r="W505" s="10"/>
      <c r="X505" s="10"/>
      <c r="Y505" s="10"/>
      <c r="Z505" s="10"/>
      <c r="AA505" s="10"/>
      <c r="AB505" s="120"/>
      <c r="AC505" s="120"/>
      <c r="AD505" s="120"/>
      <c r="AE505" s="120"/>
      <c r="AF505" s="120"/>
      <c r="AG505" s="120"/>
    </row>
    <row r="506" spans="1:33" s="117" customFormat="1" ht="30" x14ac:dyDescent="0.25">
      <c r="A506" s="30" t="s">
        <v>204</v>
      </c>
      <c r="B506" s="31">
        <v>41428</v>
      </c>
      <c r="C506" s="31"/>
      <c r="D506" s="3" t="str">
        <f>IF(C506&gt;0,C506-A504,"")</f>
        <v/>
      </c>
      <c r="E506" s="32" t="s">
        <v>217</v>
      </c>
      <c r="F506" s="33"/>
      <c r="G506" s="34">
        <v>2733</v>
      </c>
      <c r="H506" s="7" t="s">
        <v>29</v>
      </c>
      <c r="I506" s="35" t="s">
        <v>289</v>
      </c>
      <c r="J506" s="13"/>
      <c r="K506" s="13"/>
      <c r="L506" s="13"/>
      <c r="M506" s="13"/>
      <c r="N506" s="13"/>
      <c r="O506" s="13"/>
      <c r="P506" s="9"/>
      <c r="Q506" s="9"/>
      <c r="R506" s="9"/>
      <c r="S506" s="10"/>
      <c r="T506" s="11"/>
      <c r="U506" s="12"/>
      <c r="V506" s="10"/>
      <c r="W506" s="10"/>
      <c r="X506" s="10"/>
      <c r="Y506" s="10"/>
      <c r="Z506" s="10"/>
      <c r="AA506" s="10"/>
      <c r="AB506" s="120"/>
      <c r="AC506" s="120"/>
      <c r="AD506" s="120"/>
      <c r="AE506" s="120"/>
      <c r="AF506" s="120"/>
      <c r="AG506" s="120"/>
    </row>
    <row r="507" spans="1:33" s="117" customFormat="1" ht="30" x14ac:dyDescent="0.25">
      <c r="A507" s="15" t="s">
        <v>204</v>
      </c>
      <c r="B507" s="16">
        <v>41435</v>
      </c>
      <c r="C507" s="16"/>
      <c r="D507" s="3" t="str">
        <f>IF(C507&gt;0,C507-A505,"")</f>
        <v/>
      </c>
      <c r="E507" s="17" t="s">
        <v>101</v>
      </c>
      <c r="F507" s="4"/>
      <c r="G507" s="4"/>
      <c r="H507" s="7" t="s">
        <v>29</v>
      </c>
      <c r="I507" s="7" t="s">
        <v>306</v>
      </c>
      <c r="J507" s="13"/>
      <c r="K507" s="13"/>
      <c r="L507" s="13"/>
      <c r="M507" s="13"/>
      <c r="N507" s="13"/>
      <c r="O507" s="13"/>
      <c r="P507" s="18">
        <v>300000</v>
      </c>
      <c r="Q507" s="18"/>
      <c r="R507" s="18"/>
      <c r="S507" s="19"/>
      <c r="T507" s="20"/>
      <c r="U507" s="21"/>
      <c r="V507" s="19"/>
      <c r="W507" s="19"/>
      <c r="X507" s="19"/>
      <c r="Y507" s="19"/>
      <c r="Z507" s="19"/>
      <c r="AA507" s="19"/>
      <c r="AB507" s="120"/>
      <c r="AC507" s="120"/>
      <c r="AD507" s="120"/>
      <c r="AE507" s="120"/>
      <c r="AF507" s="120"/>
      <c r="AG507" s="120"/>
    </row>
    <row r="508" spans="1:33" s="117" customFormat="1" ht="60" x14ac:dyDescent="0.25">
      <c r="A508" s="1" t="s">
        <v>204</v>
      </c>
      <c r="B508" s="2">
        <v>41486</v>
      </c>
      <c r="C508" s="2"/>
      <c r="D508" s="3" t="str">
        <f>IF(C508&gt;0,C508-A506,"")</f>
        <v/>
      </c>
      <c r="E508" s="4" t="s">
        <v>436</v>
      </c>
      <c r="F508" s="5"/>
      <c r="G508" s="6"/>
      <c r="H508" s="7" t="s">
        <v>29</v>
      </c>
      <c r="I508" s="7" t="s">
        <v>445</v>
      </c>
      <c r="J508" s="13"/>
      <c r="K508" s="13"/>
      <c r="L508" s="13"/>
      <c r="M508" s="13"/>
      <c r="N508" s="13"/>
      <c r="O508" s="13"/>
      <c r="P508" s="9"/>
      <c r="Q508" s="9"/>
      <c r="R508" s="9"/>
      <c r="S508" s="10"/>
      <c r="T508" s="11"/>
      <c r="U508" s="12"/>
      <c r="V508" s="10"/>
      <c r="W508" s="10"/>
      <c r="X508" s="10"/>
      <c r="Y508" s="10"/>
      <c r="Z508" s="10"/>
      <c r="AA508" s="10"/>
      <c r="AB508" s="120"/>
      <c r="AC508" s="120"/>
      <c r="AD508" s="120"/>
      <c r="AE508" s="120"/>
      <c r="AF508" s="120"/>
      <c r="AG508" s="120"/>
    </row>
    <row r="509" spans="1:33" s="117" customFormat="1" ht="30" x14ac:dyDescent="0.25">
      <c r="A509" s="1" t="s">
        <v>204</v>
      </c>
      <c r="B509" s="2">
        <v>41557</v>
      </c>
      <c r="C509" s="2"/>
      <c r="D509" s="3" t="str">
        <f>IF(C509&gt;0,C509-A507,"")</f>
        <v/>
      </c>
      <c r="E509" s="4" t="s">
        <v>34</v>
      </c>
      <c r="F509" s="5"/>
      <c r="G509" s="6"/>
      <c r="H509" s="7" t="s">
        <v>29</v>
      </c>
      <c r="I509" s="7" t="s">
        <v>575</v>
      </c>
      <c r="J509" s="13"/>
      <c r="K509" s="13"/>
      <c r="L509" s="13"/>
      <c r="M509" s="13"/>
      <c r="N509" s="13"/>
      <c r="O509" s="13"/>
      <c r="P509" s="9"/>
      <c r="Q509" s="9"/>
      <c r="R509" s="9"/>
      <c r="S509" s="10"/>
      <c r="T509" s="11"/>
      <c r="U509" s="12"/>
      <c r="V509" s="10"/>
      <c r="W509" s="10"/>
      <c r="X509" s="10"/>
      <c r="Y509" s="10"/>
      <c r="Z509" s="10"/>
      <c r="AA509" s="10"/>
      <c r="AB509" s="120"/>
      <c r="AC509" s="120"/>
      <c r="AD509" s="120"/>
      <c r="AE509" s="120"/>
      <c r="AF509" s="120"/>
      <c r="AG509" s="120"/>
    </row>
    <row r="510" spans="1:33" s="117" customFormat="1" ht="30" x14ac:dyDescent="0.25">
      <c r="A510" s="15" t="s">
        <v>204</v>
      </c>
      <c r="B510" s="16">
        <v>41582</v>
      </c>
      <c r="C510" s="16"/>
      <c r="D510" s="3" t="str">
        <f>IF(C510&gt;0,C510-A508,"")</f>
        <v/>
      </c>
      <c r="E510" s="4" t="s">
        <v>256</v>
      </c>
      <c r="F510" s="42" t="s">
        <v>603</v>
      </c>
      <c r="G510" s="4"/>
      <c r="H510" s="7" t="s">
        <v>29</v>
      </c>
      <c r="I510" s="7" t="s">
        <v>604</v>
      </c>
      <c r="J510" s="29">
        <v>41576</v>
      </c>
      <c r="K510" s="29">
        <v>41583</v>
      </c>
      <c r="L510" s="13"/>
      <c r="M510" s="13"/>
      <c r="N510" s="13"/>
      <c r="O510" s="13"/>
      <c r="P510" s="18"/>
      <c r="Q510" s="18"/>
      <c r="R510" s="18"/>
      <c r="S510" s="19"/>
      <c r="T510" s="20"/>
      <c r="U510" s="21"/>
      <c r="V510" s="19"/>
      <c r="W510" s="19"/>
      <c r="X510" s="19"/>
      <c r="Y510" s="19"/>
      <c r="Z510" s="19"/>
      <c r="AA510" s="19"/>
      <c r="AB510" s="120"/>
      <c r="AC510" s="120"/>
      <c r="AD510" s="120"/>
      <c r="AE510" s="120"/>
      <c r="AF510" s="120"/>
      <c r="AG510" s="120"/>
    </row>
    <row r="511" spans="1:33" s="117" customFormat="1" ht="30" x14ac:dyDescent="0.25">
      <c r="A511" s="1" t="s">
        <v>204</v>
      </c>
      <c r="B511" s="1" t="s">
        <v>610</v>
      </c>
      <c r="C511" s="1"/>
      <c r="D511" s="3" t="str">
        <f>IF(C511&gt;0,C511-A509,"")</f>
        <v/>
      </c>
      <c r="E511" s="15" t="s">
        <v>328</v>
      </c>
      <c r="F511" s="1"/>
      <c r="G511" s="6">
        <v>6014</v>
      </c>
      <c r="H511" s="7" t="s">
        <v>29</v>
      </c>
      <c r="I511" s="19" t="s">
        <v>611</v>
      </c>
      <c r="J511" s="13"/>
      <c r="K511" s="13"/>
      <c r="L511" s="13"/>
      <c r="M511" s="13"/>
      <c r="N511" s="13"/>
      <c r="O511" s="13"/>
      <c r="P511" s="30"/>
      <c r="Q511" s="30"/>
      <c r="R511" s="57">
        <v>20000</v>
      </c>
      <c r="S511" s="46"/>
      <c r="T511" s="20"/>
      <c r="U511" s="21"/>
      <c r="V511" s="4"/>
      <c r="W511" s="4"/>
      <c r="X511" s="4"/>
      <c r="Y511" s="4"/>
      <c r="Z511" s="4"/>
      <c r="AA511" s="4"/>
      <c r="AB511" s="120"/>
      <c r="AC511" s="120"/>
      <c r="AD511" s="120"/>
      <c r="AE511" s="120"/>
      <c r="AF511" s="120"/>
      <c r="AG511" s="120"/>
    </row>
    <row r="512" spans="1:33" s="117" customFormat="1" ht="30" x14ac:dyDescent="0.25">
      <c r="A512" s="1" t="s">
        <v>204</v>
      </c>
      <c r="B512" s="1" t="s">
        <v>740</v>
      </c>
      <c r="C512" s="1"/>
      <c r="D512" s="3" t="str">
        <f>IF(C512&gt;0,C512-A510,"")</f>
        <v/>
      </c>
      <c r="E512" s="15" t="s">
        <v>328</v>
      </c>
      <c r="F512" s="58" t="s">
        <v>28</v>
      </c>
      <c r="G512" s="10"/>
      <c r="H512" s="7" t="s">
        <v>29</v>
      </c>
      <c r="I512" s="19" t="s">
        <v>741</v>
      </c>
      <c r="J512" s="29">
        <v>41593</v>
      </c>
      <c r="K512" s="29">
        <v>41593</v>
      </c>
      <c r="L512" s="13"/>
      <c r="M512" s="13"/>
      <c r="N512" s="13"/>
      <c r="O512" s="13"/>
      <c r="P512" s="30"/>
      <c r="Q512" s="30"/>
      <c r="R512" s="30"/>
      <c r="S512" s="46"/>
      <c r="T512" s="20" t="s">
        <v>742</v>
      </c>
      <c r="U512" s="21">
        <v>15973.1</v>
      </c>
      <c r="V512" s="4"/>
      <c r="W512" s="4"/>
      <c r="X512" s="4"/>
      <c r="Y512" s="4"/>
      <c r="Z512" s="4"/>
      <c r="AA512" s="4"/>
      <c r="AB512" s="120"/>
      <c r="AC512" s="120"/>
      <c r="AD512" s="120"/>
      <c r="AE512" s="120"/>
      <c r="AF512" s="120"/>
      <c r="AG512" s="120"/>
    </row>
    <row r="513" spans="1:33" s="117" customFormat="1" ht="30" x14ac:dyDescent="0.25">
      <c r="A513" s="1" t="s">
        <v>204</v>
      </c>
      <c r="B513" s="1" t="s">
        <v>757</v>
      </c>
      <c r="C513" s="1"/>
      <c r="D513" s="3" t="str">
        <f>IF(C513&gt;0,C513-A511,"")</f>
        <v/>
      </c>
      <c r="E513" s="15" t="s">
        <v>256</v>
      </c>
      <c r="F513" s="58" t="s">
        <v>59</v>
      </c>
      <c r="G513" s="10"/>
      <c r="H513" s="7" t="s">
        <v>29</v>
      </c>
      <c r="I513" s="19" t="s">
        <v>758</v>
      </c>
      <c r="J513" s="13"/>
      <c r="K513" s="13"/>
      <c r="L513" s="13"/>
      <c r="M513" s="13"/>
      <c r="N513" s="13"/>
      <c r="O513" s="13"/>
      <c r="P513" s="30"/>
      <c r="Q513" s="30"/>
      <c r="R513" s="30"/>
      <c r="S513" s="46"/>
      <c r="T513" s="20"/>
      <c r="U513" s="21"/>
      <c r="V513" s="4"/>
      <c r="W513" s="4"/>
      <c r="X513" s="4"/>
      <c r="Y513" s="4"/>
      <c r="Z513" s="4"/>
      <c r="AA513" s="4"/>
      <c r="AB513" s="120"/>
      <c r="AC513" s="120"/>
      <c r="AD513" s="120"/>
      <c r="AE513" s="120"/>
      <c r="AF513" s="120"/>
      <c r="AG513" s="120"/>
    </row>
    <row r="514" spans="1:33" s="117" customFormat="1" ht="30" x14ac:dyDescent="0.25">
      <c r="A514" s="1" t="s">
        <v>204</v>
      </c>
      <c r="B514" s="2">
        <f ca="1">IF(A514&gt;0,TODAY(),0)</f>
        <v>41640</v>
      </c>
      <c r="C514" s="2"/>
      <c r="D514" s="3" t="str">
        <f>IF(C514&gt;0,C514-A512,"")</f>
        <v/>
      </c>
      <c r="F514" s="5" t="s">
        <v>760</v>
      </c>
      <c r="G514" s="6"/>
      <c r="H514" s="7" t="s">
        <v>29</v>
      </c>
      <c r="I514" s="7" t="s">
        <v>769</v>
      </c>
      <c r="J514" s="63"/>
      <c r="K514" s="63"/>
      <c r="L514" s="13"/>
      <c r="M514" s="4" t="s">
        <v>768</v>
      </c>
      <c r="N514" s="13">
        <v>4353.4399999999996</v>
      </c>
      <c r="O514" s="13"/>
      <c r="P514" s="30"/>
      <c r="Q514" s="30"/>
      <c r="R514" s="30"/>
      <c r="S514" s="46"/>
      <c r="T514" s="20"/>
      <c r="U514" s="21"/>
      <c r="V514" s="4"/>
      <c r="W514" s="4"/>
      <c r="X514" s="4"/>
      <c r="Y514" s="4"/>
      <c r="Z514" s="4"/>
      <c r="AA514" s="4"/>
      <c r="AB514" s="120"/>
      <c r="AC514" s="120"/>
      <c r="AD514" s="120"/>
      <c r="AE514" s="120"/>
      <c r="AF514" s="120"/>
      <c r="AG514" s="120"/>
    </row>
    <row r="515" spans="1:33" s="117" customFormat="1" ht="30" x14ac:dyDescent="0.25">
      <c r="A515" s="1" t="s">
        <v>204</v>
      </c>
      <c r="B515" s="2">
        <f ca="1">IF(A515&gt;0,TODAY(),0)</f>
        <v>41640</v>
      </c>
      <c r="C515" s="2"/>
      <c r="D515" s="3" t="str">
        <f>IF(C515&gt;0,C515-A513,"")</f>
        <v/>
      </c>
      <c r="F515" s="5" t="s">
        <v>760</v>
      </c>
      <c r="G515" s="6"/>
      <c r="H515" s="7" t="s">
        <v>29</v>
      </c>
      <c r="I515" s="7" t="s">
        <v>772</v>
      </c>
      <c r="J515" s="63"/>
      <c r="K515" s="63"/>
      <c r="L515" s="13"/>
      <c r="M515" s="4" t="s">
        <v>768</v>
      </c>
      <c r="N515" s="13">
        <v>8748.74</v>
      </c>
      <c r="O515" s="13"/>
      <c r="P515" s="30"/>
      <c r="Q515" s="30"/>
      <c r="R515" s="30"/>
      <c r="S515" s="46"/>
      <c r="T515" s="20"/>
      <c r="U515" s="21"/>
      <c r="V515" s="4"/>
      <c r="W515" s="4"/>
      <c r="X515" s="4"/>
      <c r="Y515" s="4"/>
      <c r="Z515" s="4"/>
      <c r="AA515" s="4"/>
      <c r="AB515" s="120"/>
      <c r="AC515" s="120"/>
      <c r="AD515" s="120"/>
      <c r="AE515" s="120"/>
      <c r="AF515" s="120"/>
      <c r="AG515" s="120"/>
    </row>
    <row r="516" spans="1:33" s="117" customFormat="1" ht="45" x14ac:dyDescent="0.25">
      <c r="A516" s="123" t="s">
        <v>204</v>
      </c>
      <c r="H516" s="7" t="s">
        <v>29</v>
      </c>
      <c r="I516" s="118" t="s">
        <v>863</v>
      </c>
      <c r="J516" s="118"/>
      <c r="K516" s="118"/>
      <c r="L516" s="118"/>
      <c r="M516" s="118"/>
      <c r="N516" s="118"/>
      <c r="O516" s="118"/>
      <c r="P516" s="119">
        <v>300000</v>
      </c>
      <c r="Q516" s="120"/>
    </row>
    <row r="517" spans="1:33" s="117" customFormat="1" ht="45" x14ac:dyDescent="0.25">
      <c r="A517" s="15" t="s">
        <v>304</v>
      </c>
      <c r="B517" s="16">
        <v>41435</v>
      </c>
      <c r="C517" s="16"/>
      <c r="D517" s="3" t="str">
        <f>IF(C517&gt;0,C517-A515,"")</f>
        <v/>
      </c>
      <c r="E517" s="17" t="s">
        <v>101</v>
      </c>
      <c r="F517" s="4"/>
      <c r="G517" s="4"/>
      <c r="H517" s="7" t="s">
        <v>29</v>
      </c>
      <c r="I517" s="7" t="s">
        <v>305</v>
      </c>
      <c r="J517" s="13"/>
      <c r="K517" s="13"/>
      <c r="L517" s="13"/>
      <c r="M517" s="13"/>
      <c r="N517" s="13"/>
      <c r="O517" s="13"/>
      <c r="P517" s="18">
        <v>20000</v>
      </c>
      <c r="Q517" s="18"/>
      <c r="R517" s="18"/>
      <c r="S517" s="19"/>
      <c r="T517" s="20"/>
      <c r="U517" s="21"/>
      <c r="V517" s="19"/>
      <c r="W517" s="19"/>
      <c r="X517" s="19"/>
      <c r="Y517" s="19"/>
      <c r="Z517" s="19"/>
      <c r="AA517" s="19"/>
      <c r="AB517" s="120"/>
      <c r="AC517" s="120"/>
      <c r="AD517" s="120"/>
      <c r="AE517" s="120"/>
      <c r="AF517" s="120"/>
      <c r="AG517" s="120"/>
    </row>
    <row r="518" spans="1:33" s="117" customFormat="1" ht="75" x14ac:dyDescent="0.25">
      <c r="A518" s="123" t="s">
        <v>304</v>
      </c>
      <c r="H518" s="7" t="s">
        <v>29</v>
      </c>
      <c r="I518" s="118" t="s">
        <v>862</v>
      </c>
      <c r="J518" s="118"/>
      <c r="K518" s="118"/>
      <c r="L518" s="118"/>
      <c r="M518" s="118"/>
      <c r="N518" s="118"/>
      <c r="O518" s="118"/>
      <c r="P518" s="119">
        <v>20000</v>
      </c>
      <c r="Q518" s="120"/>
    </row>
    <row r="519" spans="1:33" s="117" customFormat="1" ht="30" x14ac:dyDescent="0.25">
      <c r="A519" s="15" t="s">
        <v>384</v>
      </c>
      <c r="B519" s="16">
        <v>41466</v>
      </c>
      <c r="C519" s="16"/>
      <c r="D519" s="3" t="str">
        <f>IF(C519&gt;0,C519-A517,"")</f>
        <v/>
      </c>
      <c r="E519" s="17" t="s">
        <v>101</v>
      </c>
      <c r="F519" s="4"/>
      <c r="G519" s="4"/>
      <c r="H519" s="7" t="s">
        <v>29</v>
      </c>
      <c r="I519" s="7" t="s">
        <v>385</v>
      </c>
      <c r="J519" s="13"/>
      <c r="K519" s="13"/>
      <c r="L519" s="13"/>
      <c r="M519" s="13"/>
      <c r="N519" s="13"/>
      <c r="O519" s="13"/>
      <c r="P519" s="18">
        <v>100000</v>
      </c>
      <c r="Q519" s="18"/>
      <c r="R519" s="18"/>
      <c r="S519" s="19"/>
      <c r="T519" s="20"/>
      <c r="U519" s="21"/>
      <c r="V519" s="19"/>
      <c r="W519" s="19"/>
      <c r="X519" s="19"/>
      <c r="Y519" s="19"/>
      <c r="Z519" s="19"/>
      <c r="AA519" s="19"/>
      <c r="AB519" s="120"/>
      <c r="AC519" s="120"/>
      <c r="AD519" s="120"/>
      <c r="AE519" s="120"/>
      <c r="AF519" s="120"/>
      <c r="AG519" s="120"/>
    </row>
    <row r="520" spans="1:33" s="117" customFormat="1" ht="45" x14ac:dyDescent="0.25">
      <c r="A520" s="123" t="s">
        <v>384</v>
      </c>
      <c r="H520" s="7" t="s">
        <v>29</v>
      </c>
      <c r="I520" s="118" t="s">
        <v>861</v>
      </c>
      <c r="J520" s="118"/>
      <c r="K520" s="118"/>
      <c r="L520" s="118"/>
      <c r="M520" s="118"/>
      <c r="N520" s="118"/>
      <c r="O520" s="118"/>
      <c r="P520" s="119">
        <v>100000</v>
      </c>
      <c r="Q520" s="120"/>
    </row>
    <row r="521" spans="1:33" s="117" customFormat="1" ht="30" x14ac:dyDescent="0.25">
      <c r="A521" s="1" t="s">
        <v>640</v>
      </c>
      <c r="B521" s="59"/>
      <c r="C521" s="59"/>
      <c r="D521" s="3" t="str">
        <f>IF(C521&gt;0,C521-A519,"")</f>
        <v/>
      </c>
      <c r="E521" s="4" t="s">
        <v>641</v>
      </c>
      <c r="F521" s="6"/>
      <c r="G521" s="6"/>
      <c r="H521" s="7" t="s">
        <v>29</v>
      </c>
      <c r="I521" s="7" t="s">
        <v>642</v>
      </c>
      <c r="J521" s="8"/>
      <c r="K521" s="8"/>
      <c r="L521" s="8"/>
      <c r="M521" s="8"/>
      <c r="N521" s="8"/>
      <c r="O521" s="8"/>
      <c r="P521" s="28"/>
      <c r="Q521" s="28">
        <f>P521/1.196</f>
        <v>0</v>
      </c>
      <c r="R521" s="28"/>
      <c r="S521" s="10" t="s">
        <v>372</v>
      </c>
      <c r="T521" s="11"/>
      <c r="U521" s="12"/>
      <c r="V521" s="10"/>
      <c r="W521" s="10"/>
      <c r="X521" s="10"/>
      <c r="Y521" s="10"/>
      <c r="Z521" s="10"/>
      <c r="AA521" s="10" t="s">
        <v>373</v>
      </c>
      <c r="AB521" s="120"/>
      <c r="AC521" s="120"/>
      <c r="AD521" s="120"/>
      <c r="AE521" s="120"/>
      <c r="AF521" s="120"/>
      <c r="AG521" s="120"/>
    </row>
    <row r="522" spans="1:33" s="117" customFormat="1" ht="30" x14ac:dyDescent="0.25">
      <c r="A522" s="1" t="s">
        <v>256</v>
      </c>
      <c r="B522" s="2">
        <v>41417</v>
      </c>
      <c r="C522" s="2"/>
      <c r="D522" s="3" t="str">
        <f>IF(C522&gt;0,C522-A520,"")</f>
        <v/>
      </c>
      <c r="E522" s="17" t="s">
        <v>256</v>
      </c>
      <c r="F522" s="5" t="s">
        <v>59</v>
      </c>
      <c r="G522" s="6"/>
      <c r="H522" s="7" t="s">
        <v>29</v>
      </c>
      <c r="I522" s="7" t="s">
        <v>257</v>
      </c>
      <c r="J522" s="44">
        <v>41417</v>
      </c>
      <c r="K522" s="44">
        <v>41421</v>
      </c>
      <c r="L522" s="8" t="s">
        <v>258</v>
      </c>
      <c r="M522" s="8"/>
      <c r="N522" s="8"/>
      <c r="O522" s="8"/>
      <c r="P522" s="28"/>
      <c r="Q522" s="28">
        <f>P522/1.196</f>
        <v>0</v>
      </c>
      <c r="R522" s="28"/>
      <c r="S522" s="10"/>
      <c r="T522" s="11" t="s">
        <v>259</v>
      </c>
      <c r="U522" s="12">
        <v>875</v>
      </c>
      <c r="V522" s="10"/>
      <c r="W522" s="10"/>
      <c r="X522" s="10"/>
      <c r="Y522" s="10"/>
      <c r="Z522" s="10"/>
      <c r="AA522" s="10" t="s">
        <v>259</v>
      </c>
      <c r="AB522" s="120"/>
      <c r="AC522" s="120"/>
      <c r="AD522" s="120"/>
      <c r="AE522" s="120"/>
      <c r="AF522" s="120"/>
      <c r="AG522" s="120"/>
    </row>
    <row r="523" spans="1:33" s="117" customFormat="1" ht="45" x14ac:dyDescent="0.25">
      <c r="A523" s="1" t="s">
        <v>256</v>
      </c>
      <c r="B523" s="2">
        <v>41460</v>
      </c>
      <c r="C523" s="2"/>
      <c r="D523" s="3" t="str">
        <f>IF(C523&gt;0,C523-A521,"")</f>
        <v/>
      </c>
      <c r="E523" s="17" t="s">
        <v>256</v>
      </c>
      <c r="F523" s="5" t="s">
        <v>59</v>
      </c>
      <c r="G523" s="6"/>
      <c r="H523" s="7" t="s">
        <v>29</v>
      </c>
      <c r="I523" s="7" t="s">
        <v>348</v>
      </c>
      <c r="J523" s="44">
        <v>41460</v>
      </c>
      <c r="K523" s="44">
        <v>41460</v>
      </c>
      <c r="L523" s="8" t="s">
        <v>349</v>
      </c>
      <c r="M523" s="8" t="s">
        <v>350</v>
      </c>
      <c r="N523" s="8">
        <v>1896.39</v>
      </c>
      <c r="O523" s="8"/>
      <c r="P523" s="28"/>
      <c r="Q523" s="28">
        <f>P523/1.196</f>
        <v>0</v>
      </c>
      <c r="R523" s="28"/>
      <c r="S523" s="10"/>
      <c r="T523" s="11"/>
      <c r="U523" s="12"/>
      <c r="V523" s="10"/>
      <c r="W523" s="10"/>
      <c r="X523" s="10"/>
      <c r="Y523" s="10"/>
      <c r="Z523" s="10"/>
      <c r="AA523" s="10"/>
      <c r="AB523" s="120"/>
      <c r="AC523" s="120"/>
      <c r="AD523" s="120"/>
      <c r="AE523" s="120"/>
      <c r="AF523" s="120"/>
      <c r="AG523" s="120"/>
    </row>
    <row r="524" spans="1:33" s="117" customFormat="1" ht="30" x14ac:dyDescent="0.25">
      <c r="A524" s="1" t="s">
        <v>256</v>
      </c>
      <c r="B524" s="2">
        <v>41482</v>
      </c>
      <c r="C524" s="2"/>
      <c r="D524" s="3" t="str">
        <f>IF(C524&gt;0,C524-A522,"")</f>
        <v/>
      </c>
      <c r="E524" s="4" t="s">
        <v>256</v>
      </c>
      <c r="F524" s="5" t="s">
        <v>59</v>
      </c>
      <c r="G524" s="6"/>
      <c r="H524" s="7" t="s">
        <v>29</v>
      </c>
      <c r="I524" s="7" t="s">
        <v>439</v>
      </c>
      <c r="J524" s="29">
        <v>41482</v>
      </c>
      <c r="K524" s="29">
        <v>41506</v>
      </c>
      <c r="L524" s="13"/>
      <c r="M524" s="13"/>
      <c r="N524" s="13"/>
      <c r="O524" s="13"/>
      <c r="P524" s="9"/>
      <c r="Q524" s="9"/>
      <c r="R524" s="9"/>
      <c r="S524" s="10"/>
      <c r="T524" s="11" t="s">
        <v>440</v>
      </c>
      <c r="U524" s="12">
        <v>2845</v>
      </c>
      <c r="V524" s="10"/>
      <c r="W524" s="10"/>
      <c r="X524" s="10"/>
      <c r="Y524" s="10"/>
      <c r="Z524" s="10"/>
      <c r="AA524" s="10"/>
      <c r="AB524" s="120"/>
      <c r="AC524" s="120"/>
      <c r="AD524" s="120"/>
      <c r="AE524" s="120"/>
      <c r="AF524" s="120"/>
      <c r="AG524" s="120"/>
    </row>
    <row r="525" spans="1:33" s="117" customFormat="1" ht="30" x14ac:dyDescent="0.25">
      <c r="A525" s="1" t="s">
        <v>256</v>
      </c>
      <c r="B525" s="2">
        <v>41482</v>
      </c>
      <c r="C525" s="2"/>
      <c r="D525" s="3" t="str">
        <f>IF(C525&gt;0,C525-A523,"")</f>
        <v/>
      </c>
      <c r="E525" s="4" t="s">
        <v>256</v>
      </c>
      <c r="F525" s="5" t="s">
        <v>59</v>
      </c>
      <c r="G525" s="6"/>
      <c r="H525" s="7" t="s">
        <v>29</v>
      </c>
      <c r="I525" s="7" t="s">
        <v>442</v>
      </c>
      <c r="J525" s="13"/>
      <c r="K525" s="13"/>
      <c r="L525" s="13"/>
      <c r="M525" s="13"/>
      <c r="N525" s="13"/>
      <c r="O525" s="13"/>
      <c r="P525" s="30"/>
      <c r="Q525" s="30"/>
      <c r="R525" s="30"/>
      <c r="S525" s="46"/>
      <c r="T525" s="20"/>
      <c r="U525" s="21"/>
      <c r="V525" s="19"/>
      <c r="W525" s="19"/>
      <c r="X525" s="19"/>
      <c r="Y525" s="19"/>
      <c r="Z525" s="19"/>
      <c r="AA525" s="19"/>
      <c r="AB525" s="120"/>
      <c r="AC525" s="120"/>
      <c r="AD525" s="120"/>
      <c r="AE525" s="120"/>
      <c r="AF525" s="120"/>
      <c r="AG525" s="120"/>
    </row>
    <row r="526" spans="1:33" s="117" customFormat="1" ht="30" x14ac:dyDescent="0.25">
      <c r="A526" s="1" t="s">
        <v>256</v>
      </c>
      <c r="B526" s="2">
        <v>41506</v>
      </c>
      <c r="C526" s="2"/>
      <c r="D526" s="3" t="str">
        <f>IF(C526&gt;0,C526-A524,"")</f>
        <v/>
      </c>
      <c r="E526" s="4" t="s">
        <v>256</v>
      </c>
      <c r="F526" s="5" t="s">
        <v>59</v>
      </c>
      <c r="G526" s="6"/>
      <c r="H526" s="7" t="s">
        <v>29</v>
      </c>
      <c r="I526" s="7" t="s">
        <v>469</v>
      </c>
      <c r="J526" s="44">
        <v>41506</v>
      </c>
      <c r="K526" s="44">
        <v>41507</v>
      </c>
      <c r="L526" s="8" t="s">
        <v>470</v>
      </c>
      <c r="M526" s="8"/>
      <c r="N526" s="8"/>
      <c r="O526" s="8"/>
      <c r="P526" s="9"/>
      <c r="Q526" s="9"/>
      <c r="R526" s="9"/>
      <c r="S526" s="10"/>
      <c r="T526" s="11" t="s">
        <v>440</v>
      </c>
      <c r="U526" s="12">
        <v>720</v>
      </c>
      <c r="V526" s="10"/>
      <c r="W526" s="10"/>
      <c r="X526" s="10"/>
      <c r="Y526" s="10"/>
      <c r="Z526" s="10"/>
      <c r="AA526" s="10"/>
      <c r="AB526" s="120"/>
      <c r="AC526" s="120"/>
      <c r="AD526" s="120"/>
      <c r="AE526" s="120"/>
      <c r="AF526" s="120"/>
      <c r="AG526" s="120"/>
    </row>
    <row r="527" spans="1:33" s="117" customFormat="1" ht="30" x14ac:dyDescent="0.25">
      <c r="A527" s="1" t="s">
        <v>256</v>
      </c>
      <c r="B527" s="2">
        <v>41509</v>
      </c>
      <c r="C527" s="2"/>
      <c r="D527" s="3" t="str">
        <f>IF(C527&gt;0,C527-A525,"")</f>
        <v/>
      </c>
      <c r="E527" s="17" t="s">
        <v>256</v>
      </c>
      <c r="F527" s="5" t="s">
        <v>59</v>
      </c>
      <c r="G527" s="6"/>
      <c r="H527" s="7" t="s">
        <v>29</v>
      </c>
      <c r="I527" s="7" t="s">
        <v>483</v>
      </c>
      <c r="J527" s="13"/>
      <c r="K527" s="13"/>
      <c r="L527" s="13"/>
      <c r="M527" s="13"/>
      <c r="N527" s="13"/>
      <c r="O527" s="13"/>
      <c r="P527" s="30"/>
      <c r="Q527" s="30"/>
      <c r="R527" s="30"/>
      <c r="S527" s="46"/>
      <c r="T527" s="20"/>
      <c r="U527" s="21"/>
      <c r="V527" s="19"/>
      <c r="W527" s="19"/>
      <c r="X527" s="19"/>
      <c r="Y527" s="19"/>
      <c r="Z527" s="19"/>
      <c r="AA527" s="19"/>
      <c r="AB527" s="120"/>
      <c r="AC527" s="120"/>
      <c r="AD527" s="120"/>
      <c r="AE527" s="120"/>
      <c r="AF527" s="120"/>
      <c r="AG527" s="120"/>
    </row>
    <row r="528" spans="1:33" s="117" customFormat="1" ht="30" x14ac:dyDescent="0.25">
      <c r="A528" s="1" t="s">
        <v>256</v>
      </c>
      <c r="B528" s="2" t="s">
        <v>302</v>
      </c>
      <c r="C528" s="2"/>
      <c r="D528" s="3" t="str">
        <f>IF(C528&gt;0,C528-A526,"")</f>
        <v/>
      </c>
      <c r="E528" s="4" t="s">
        <v>256</v>
      </c>
      <c r="F528" s="5" t="s">
        <v>59</v>
      </c>
      <c r="G528" s="6"/>
      <c r="H528" s="7" t="s">
        <v>29</v>
      </c>
      <c r="I528" s="7" t="s">
        <v>487</v>
      </c>
      <c r="J528" s="44">
        <v>41513</v>
      </c>
      <c r="K528" s="44">
        <v>41522</v>
      </c>
      <c r="L528" s="8" t="s">
        <v>470</v>
      </c>
      <c r="M528" s="8"/>
      <c r="N528" s="8"/>
      <c r="O528" s="8"/>
      <c r="P528" s="9"/>
      <c r="Q528" s="9"/>
      <c r="R528" s="9"/>
      <c r="S528" s="10"/>
      <c r="T528" s="11" t="s">
        <v>488</v>
      </c>
      <c r="U528" s="12">
        <v>975</v>
      </c>
      <c r="V528" s="10"/>
      <c r="W528" s="10"/>
      <c r="X528" s="10"/>
      <c r="Y528" s="10"/>
      <c r="Z528" s="10"/>
      <c r="AA528" s="10"/>
      <c r="AB528" s="120"/>
      <c r="AC528" s="120"/>
      <c r="AD528" s="120"/>
      <c r="AE528" s="120"/>
      <c r="AF528" s="120"/>
      <c r="AG528" s="120"/>
    </row>
    <row r="529" spans="1:33" s="117" customFormat="1" ht="30" x14ac:dyDescent="0.25">
      <c r="A529" s="1" t="s">
        <v>256</v>
      </c>
      <c r="B529" s="2">
        <v>41520</v>
      </c>
      <c r="C529" s="2"/>
      <c r="D529" s="3" t="str">
        <f>IF(C529&gt;0,C529-A527,"")</f>
        <v/>
      </c>
      <c r="E529" s="4" t="s">
        <v>256</v>
      </c>
      <c r="F529" s="5" t="s">
        <v>59</v>
      </c>
      <c r="G529" s="6"/>
      <c r="H529" s="7" t="s">
        <v>29</v>
      </c>
      <c r="I529" s="7" t="s">
        <v>513</v>
      </c>
      <c r="J529" s="13"/>
      <c r="K529" s="13"/>
      <c r="L529" s="13"/>
      <c r="M529" s="13"/>
      <c r="N529" s="13"/>
      <c r="O529" s="13"/>
      <c r="P529" s="30"/>
      <c r="Q529" s="30"/>
      <c r="R529" s="30"/>
      <c r="S529" s="46"/>
      <c r="T529" s="20"/>
      <c r="U529" s="21"/>
      <c r="V529" s="19"/>
      <c r="W529" s="19"/>
      <c r="X529" s="19"/>
      <c r="Y529" s="19"/>
      <c r="Z529" s="19"/>
      <c r="AA529" s="19"/>
      <c r="AB529" s="120"/>
      <c r="AC529" s="120"/>
      <c r="AD529" s="120"/>
      <c r="AE529" s="120"/>
      <c r="AF529" s="120"/>
      <c r="AG529" s="120"/>
    </row>
    <row r="530" spans="1:33" s="117" customFormat="1" ht="45" x14ac:dyDescent="0.25">
      <c r="A530" s="1" t="s">
        <v>256</v>
      </c>
      <c r="B530" s="2">
        <v>41520</v>
      </c>
      <c r="C530" s="2"/>
      <c r="D530" s="3" t="str">
        <f>IF(C530&gt;0,C530-A528,"")</f>
        <v/>
      </c>
      <c r="E530" s="4" t="s">
        <v>256</v>
      </c>
      <c r="F530" s="5" t="s">
        <v>59</v>
      </c>
      <c r="G530" s="6"/>
      <c r="H530" s="7" t="s">
        <v>29</v>
      </c>
      <c r="I530" s="7" t="s">
        <v>514</v>
      </c>
      <c r="J530" s="13"/>
      <c r="K530" s="13"/>
      <c r="L530" s="13"/>
      <c r="M530" s="13"/>
      <c r="N530" s="13"/>
      <c r="O530" s="13"/>
      <c r="P530" s="30"/>
      <c r="Q530" s="30"/>
      <c r="R530" s="30"/>
      <c r="S530" s="46"/>
      <c r="T530" s="20"/>
      <c r="U530" s="21"/>
      <c r="V530" s="19"/>
      <c r="W530" s="19"/>
      <c r="X530" s="19"/>
      <c r="Y530" s="19"/>
      <c r="Z530" s="19"/>
      <c r="AA530" s="19"/>
      <c r="AB530" s="120"/>
      <c r="AC530" s="120"/>
      <c r="AD530" s="120"/>
      <c r="AE530" s="120"/>
      <c r="AF530" s="120"/>
      <c r="AG530" s="120"/>
    </row>
    <row r="531" spans="1:33" s="117" customFormat="1" ht="30" x14ac:dyDescent="0.25">
      <c r="A531" s="1" t="s">
        <v>256</v>
      </c>
      <c r="B531" s="2">
        <v>41520</v>
      </c>
      <c r="C531" s="2"/>
      <c r="D531" s="3" t="str">
        <f>IF(C531&gt;0,C531-A529,"")</f>
        <v/>
      </c>
      <c r="E531" s="4" t="s">
        <v>256</v>
      </c>
      <c r="F531" s="5" t="s">
        <v>43</v>
      </c>
      <c r="G531" s="6"/>
      <c r="H531" s="7" t="s">
        <v>29</v>
      </c>
      <c r="I531" s="7" t="s">
        <v>515</v>
      </c>
      <c r="J531" s="29">
        <v>41520</v>
      </c>
      <c r="K531" s="13"/>
      <c r="L531" s="13"/>
      <c r="M531" s="13"/>
      <c r="N531" s="13"/>
      <c r="O531" s="13"/>
      <c r="P531" s="30"/>
      <c r="Q531" s="30"/>
      <c r="R531" s="30"/>
      <c r="S531" s="46"/>
      <c r="T531" s="20"/>
      <c r="U531" s="21"/>
      <c r="V531" s="19"/>
      <c r="W531" s="19"/>
      <c r="X531" s="19"/>
      <c r="Y531" s="19"/>
      <c r="Z531" s="19"/>
      <c r="AA531" s="19"/>
      <c r="AB531" s="120"/>
      <c r="AC531" s="120"/>
      <c r="AD531" s="120"/>
      <c r="AE531" s="120"/>
      <c r="AF531" s="120"/>
      <c r="AG531" s="120"/>
    </row>
    <row r="532" spans="1:33" s="117" customFormat="1" ht="30" x14ac:dyDescent="0.25">
      <c r="A532" s="1" t="s">
        <v>256</v>
      </c>
      <c r="B532" s="2">
        <v>41520</v>
      </c>
      <c r="C532" s="2"/>
      <c r="D532" s="3" t="str">
        <f>IF(C532&gt;0,C532-A530,"")</f>
        <v/>
      </c>
      <c r="E532" s="4" t="s">
        <v>256</v>
      </c>
      <c r="F532" s="5" t="s">
        <v>59</v>
      </c>
      <c r="G532" s="6"/>
      <c r="H532" s="7" t="s">
        <v>29</v>
      </c>
      <c r="I532" s="7" t="s">
        <v>516</v>
      </c>
      <c r="J532" s="29">
        <v>41520</v>
      </c>
      <c r="K532" s="13"/>
      <c r="L532" s="13"/>
      <c r="M532" s="13"/>
      <c r="N532" s="13"/>
      <c r="O532" s="13"/>
      <c r="P532" s="30"/>
      <c r="Q532" s="30"/>
      <c r="R532" s="30"/>
      <c r="S532" s="46"/>
      <c r="T532" s="20"/>
      <c r="U532" s="21"/>
      <c r="V532" s="19"/>
      <c r="W532" s="19"/>
      <c r="X532" s="19"/>
      <c r="Y532" s="19"/>
      <c r="Z532" s="19"/>
      <c r="AA532" s="19"/>
      <c r="AB532" s="120"/>
      <c r="AC532" s="120"/>
      <c r="AD532" s="120"/>
      <c r="AE532" s="120"/>
      <c r="AF532" s="120"/>
      <c r="AG532" s="120"/>
    </row>
    <row r="533" spans="1:33" s="117" customFormat="1" ht="30" x14ac:dyDescent="0.25">
      <c r="A533" s="1" t="s">
        <v>256</v>
      </c>
      <c r="B533" s="2">
        <v>41527</v>
      </c>
      <c r="C533" s="2"/>
      <c r="D533" s="3" t="str">
        <f>IF(C533&gt;0,C533-A531,"")</f>
        <v/>
      </c>
      <c r="E533" s="4" t="s">
        <v>256</v>
      </c>
      <c r="F533" s="5" t="s">
        <v>43</v>
      </c>
      <c r="G533" s="6"/>
      <c r="H533" s="7" t="s">
        <v>29</v>
      </c>
      <c r="I533" s="7" t="s">
        <v>534</v>
      </c>
      <c r="J533" s="29">
        <v>41527</v>
      </c>
      <c r="K533" s="13"/>
      <c r="L533" s="13"/>
      <c r="M533" s="13"/>
      <c r="N533" s="13"/>
      <c r="O533" s="13"/>
      <c r="P533" s="9"/>
      <c r="Q533" s="9"/>
      <c r="R533" s="9"/>
      <c r="S533" s="10"/>
      <c r="T533" s="11"/>
      <c r="U533" s="12"/>
      <c r="V533" s="14"/>
      <c r="W533" s="10"/>
      <c r="X533" s="10"/>
      <c r="Y533" s="10"/>
      <c r="Z533" s="10"/>
      <c r="AA533" s="10"/>
      <c r="AB533" s="120"/>
      <c r="AC533" s="120"/>
      <c r="AD533" s="120"/>
      <c r="AE533" s="120"/>
      <c r="AF533" s="120"/>
      <c r="AG533" s="120"/>
    </row>
    <row r="534" spans="1:33" s="117" customFormat="1" ht="30" x14ac:dyDescent="0.25">
      <c r="A534" s="1" t="s">
        <v>256</v>
      </c>
      <c r="B534" s="2">
        <v>41527</v>
      </c>
      <c r="C534" s="2"/>
      <c r="D534" s="3" t="str">
        <f>IF(C534&gt;0,C534-A532,"")</f>
        <v/>
      </c>
      <c r="E534" s="4" t="s">
        <v>256</v>
      </c>
      <c r="F534" s="5" t="s">
        <v>43</v>
      </c>
      <c r="G534" s="6"/>
      <c r="H534" s="7" t="s">
        <v>29</v>
      </c>
      <c r="I534" s="7" t="s">
        <v>535</v>
      </c>
      <c r="J534" s="29">
        <v>41527</v>
      </c>
      <c r="K534" s="13"/>
      <c r="L534" s="13"/>
      <c r="M534" s="13"/>
      <c r="N534" s="13"/>
      <c r="O534" s="13"/>
      <c r="P534" s="9"/>
      <c r="Q534" s="9"/>
      <c r="R534" s="9"/>
      <c r="S534" s="10"/>
      <c r="T534" s="11"/>
      <c r="U534" s="12"/>
      <c r="V534" s="14"/>
      <c r="W534" s="10"/>
      <c r="X534" s="10"/>
      <c r="Y534" s="10"/>
      <c r="Z534" s="10"/>
      <c r="AA534" s="10"/>
      <c r="AB534" s="120"/>
      <c r="AC534" s="120"/>
      <c r="AD534" s="120"/>
      <c r="AE534" s="120"/>
      <c r="AF534" s="120"/>
      <c r="AG534" s="120"/>
    </row>
    <row r="535" spans="1:33" s="117" customFormat="1" ht="45" x14ac:dyDescent="0.25">
      <c r="A535" s="1" t="s">
        <v>256</v>
      </c>
      <c r="B535" s="2">
        <v>41535</v>
      </c>
      <c r="C535" s="2"/>
      <c r="D535" s="3" t="str">
        <f>IF(C535&gt;0,C535-A533,"")</f>
        <v/>
      </c>
      <c r="E535" s="17" t="s">
        <v>256</v>
      </c>
      <c r="F535" s="5" t="s">
        <v>59</v>
      </c>
      <c r="G535" s="6"/>
      <c r="H535" s="7" t="s">
        <v>29</v>
      </c>
      <c r="I535" s="7" t="s">
        <v>547</v>
      </c>
      <c r="J535" s="13"/>
      <c r="K535" s="13"/>
      <c r="L535" s="13"/>
      <c r="M535" s="13"/>
      <c r="N535" s="13"/>
      <c r="O535" s="13"/>
      <c r="P535" s="30"/>
      <c r="Q535" s="30"/>
      <c r="R535" s="30"/>
      <c r="S535" s="46"/>
      <c r="T535" s="20"/>
      <c r="U535" s="21"/>
      <c r="V535" s="19"/>
      <c r="W535" s="19"/>
      <c r="X535" s="19"/>
      <c r="Y535" s="19"/>
      <c r="Z535" s="19"/>
      <c r="AA535" s="19"/>
      <c r="AB535" s="120"/>
      <c r="AC535" s="120"/>
      <c r="AD535" s="120"/>
      <c r="AE535" s="120"/>
      <c r="AF535" s="120"/>
      <c r="AG535" s="120"/>
    </row>
    <row r="536" spans="1:33" s="117" customFormat="1" ht="30" x14ac:dyDescent="0.25">
      <c r="A536" s="1" t="s">
        <v>256</v>
      </c>
      <c r="B536" s="2">
        <v>41537</v>
      </c>
      <c r="C536" s="2"/>
      <c r="D536" s="3" t="str">
        <f>IF(C536&gt;0,C536-A534,"")</f>
        <v/>
      </c>
      <c r="E536" s="4" t="s">
        <v>256</v>
      </c>
      <c r="F536" s="5" t="s">
        <v>59</v>
      </c>
      <c r="G536" s="6"/>
      <c r="H536" s="7" t="s">
        <v>29</v>
      </c>
      <c r="I536" s="7" t="s">
        <v>559</v>
      </c>
      <c r="J536" s="13"/>
      <c r="K536" s="13"/>
      <c r="L536" s="13"/>
      <c r="M536" s="13"/>
      <c r="N536" s="13"/>
      <c r="O536" s="13"/>
      <c r="P536" s="30"/>
      <c r="Q536" s="30"/>
      <c r="R536" s="30"/>
      <c r="S536" s="46"/>
      <c r="T536" s="20"/>
      <c r="U536" s="21"/>
      <c r="V536" s="19"/>
      <c r="W536" s="19"/>
      <c r="X536" s="19"/>
      <c r="Y536" s="19"/>
      <c r="Z536" s="19"/>
      <c r="AA536" s="19"/>
      <c r="AB536" s="120"/>
      <c r="AC536" s="120"/>
      <c r="AD536" s="120"/>
      <c r="AE536" s="120"/>
      <c r="AF536" s="120"/>
      <c r="AG536" s="120"/>
    </row>
    <row r="537" spans="1:33" s="117" customFormat="1" ht="30" x14ac:dyDescent="0.25">
      <c r="A537" s="1" t="s">
        <v>256</v>
      </c>
      <c r="B537" s="2">
        <v>41537</v>
      </c>
      <c r="C537" s="2"/>
      <c r="D537" s="3" t="str">
        <f>IF(C537&gt;0,C537-A535,"")</f>
        <v/>
      </c>
      <c r="E537" s="4" t="s">
        <v>256</v>
      </c>
      <c r="F537" s="5" t="s">
        <v>28</v>
      </c>
      <c r="G537" s="6"/>
      <c r="H537" s="7" t="s">
        <v>29</v>
      </c>
      <c r="I537" s="7" t="s">
        <v>560</v>
      </c>
      <c r="J537" s="13"/>
      <c r="K537" s="13"/>
      <c r="L537" s="13"/>
      <c r="M537" s="13"/>
      <c r="N537" s="13"/>
      <c r="O537" s="13"/>
      <c r="P537" s="30"/>
      <c r="Q537" s="30"/>
      <c r="R537" s="30"/>
      <c r="S537" s="46"/>
      <c r="T537" s="20"/>
      <c r="U537" s="21"/>
      <c r="V537" s="19"/>
      <c r="W537" s="19"/>
      <c r="X537" s="19"/>
      <c r="Y537" s="19"/>
      <c r="Z537" s="19"/>
      <c r="AA537" s="19"/>
      <c r="AB537" s="120"/>
      <c r="AC537" s="120"/>
      <c r="AD537" s="120"/>
      <c r="AE537" s="120"/>
      <c r="AF537" s="120"/>
      <c r="AG537" s="120"/>
    </row>
    <row r="538" spans="1:33" s="117" customFormat="1" ht="30" x14ac:dyDescent="0.25">
      <c r="A538" s="1" t="s">
        <v>256</v>
      </c>
      <c r="B538" s="2">
        <v>41547</v>
      </c>
      <c r="C538" s="2"/>
      <c r="D538" s="3" t="str">
        <f>IF(C538&gt;0,C538-A536,"")</f>
        <v/>
      </c>
      <c r="E538" s="4" t="s">
        <v>256</v>
      </c>
      <c r="F538" s="5" t="s">
        <v>28</v>
      </c>
      <c r="G538" s="6"/>
      <c r="H538" s="7" t="s">
        <v>29</v>
      </c>
      <c r="I538" s="7" t="s">
        <v>567</v>
      </c>
      <c r="J538" s="13"/>
      <c r="K538" s="13"/>
      <c r="L538" s="13"/>
      <c r="M538" s="13"/>
      <c r="N538" s="13"/>
      <c r="O538" s="13"/>
      <c r="P538" s="30"/>
      <c r="Q538" s="30"/>
      <c r="R538" s="30"/>
      <c r="S538" s="46"/>
      <c r="T538" s="20"/>
      <c r="U538" s="21"/>
      <c r="V538" s="19"/>
      <c r="W538" s="19"/>
      <c r="X538" s="19"/>
      <c r="Y538" s="19"/>
      <c r="Z538" s="19"/>
      <c r="AA538" s="19"/>
      <c r="AB538" s="120"/>
      <c r="AC538" s="120"/>
      <c r="AD538" s="120"/>
      <c r="AE538" s="120"/>
      <c r="AF538" s="120"/>
      <c r="AG538" s="120"/>
    </row>
    <row r="539" spans="1:33" s="117" customFormat="1" ht="30" x14ac:dyDescent="0.25">
      <c r="A539" s="15" t="s">
        <v>256</v>
      </c>
      <c r="B539" s="16">
        <v>41582</v>
      </c>
      <c r="C539" s="16"/>
      <c r="D539" s="3" t="str">
        <f>IF(C539&gt;0,C539-A537,"")</f>
        <v/>
      </c>
      <c r="E539" s="4" t="s">
        <v>256</v>
      </c>
      <c r="F539" s="42" t="s">
        <v>603</v>
      </c>
      <c r="G539" s="4"/>
      <c r="H539" s="7" t="s">
        <v>29</v>
      </c>
      <c r="I539" s="7" t="s">
        <v>605</v>
      </c>
      <c r="J539" s="29">
        <v>41576</v>
      </c>
      <c r="K539" s="29">
        <v>41583</v>
      </c>
      <c r="L539" s="13"/>
      <c r="M539" s="13"/>
      <c r="N539" s="13"/>
      <c r="O539" s="13"/>
      <c r="P539" s="18"/>
      <c r="Q539" s="18"/>
      <c r="R539" s="18"/>
      <c r="S539" s="19"/>
      <c r="T539" s="20"/>
      <c r="U539" s="21"/>
      <c r="V539" s="19"/>
      <c r="W539" s="19"/>
      <c r="X539" s="19"/>
      <c r="Y539" s="19"/>
      <c r="Z539" s="19"/>
      <c r="AA539" s="19"/>
      <c r="AB539" s="120"/>
      <c r="AC539" s="120"/>
      <c r="AD539" s="120"/>
      <c r="AE539" s="120"/>
      <c r="AF539" s="120"/>
      <c r="AG539" s="120"/>
    </row>
    <row r="540" spans="1:33" s="117" customFormat="1" ht="30" x14ac:dyDescent="0.25">
      <c r="A540" s="15" t="s">
        <v>256</v>
      </c>
      <c r="B540" s="16">
        <v>41582</v>
      </c>
      <c r="C540" s="16"/>
      <c r="D540" s="3" t="str">
        <f>IF(C540&gt;0,C540-A538,"")</f>
        <v/>
      </c>
      <c r="E540" s="4" t="s">
        <v>256</v>
      </c>
      <c r="F540" s="42" t="s">
        <v>59</v>
      </c>
      <c r="G540" s="4"/>
      <c r="H540" s="7" t="s">
        <v>29</v>
      </c>
      <c r="I540" s="7" t="s">
        <v>607</v>
      </c>
      <c r="J540" s="29">
        <v>41576</v>
      </c>
      <c r="K540" s="29">
        <v>41583</v>
      </c>
      <c r="L540" s="13"/>
      <c r="M540" s="13"/>
      <c r="N540" s="13"/>
      <c r="O540" s="13"/>
      <c r="P540" s="18"/>
      <c r="Q540" s="18"/>
      <c r="R540" s="18"/>
      <c r="S540" s="19"/>
      <c r="T540" s="20"/>
      <c r="U540" s="21"/>
      <c r="V540" s="19"/>
      <c r="W540" s="19"/>
      <c r="X540" s="19"/>
      <c r="Y540" s="19"/>
      <c r="Z540" s="19"/>
      <c r="AA540" s="19"/>
      <c r="AB540" s="120"/>
      <c r="AC540" s="120"/>
      <c r="AD540" s="120"/>
      <c r="AE540" s="120"/>
      <c r="AF540" s="120"/>
      <c r="AG540" s="120"/>
    </row>
    <row r="541" spans="1:33" s="117" customFormat="1" ht="30" x14ac:dyDescent="0.25">
      <c r="A541" s="1" t="s">
        <v>256</v>
      </c>
      <c r="B541" s="1" t="s">
        <v>610</v>
      </c>
      <c r="C541" s="1"/>
      <c r="D541" s="3" t="str">
        <f>IF(C541&gt;0,C541-A539,"")</f>
        <v/>
      </c>
      <c r="E541" s="15" t="s">
        <v>328</v>
      </c>
      <c r="F541" s="58" t="s">
        <v>59</v>
      </c>
      <c r="G541" s="10"/>
      <c r="H541" s="7" t="s">
        <v>29</v>
      </c>
      <c r="I541" s="19" t="s">
        <v>612</v>
      </c>
      <c r="J541" s="13"/>
      <c r="K541" s="13"/>
      <c r="L541" s="13"/>
      <c r="M541" s="13"/>
      <c r="N541" s="13"/>
      <c r="O541" s="13"/>
      <c r="P541" s="30"/>
      <c r="Q541" s="30"/>
      <c r="R541" s="30"/>
      <c r="S541" s="46"/>
      <c r="T541" s="20"/>
      <c r="U541" s="21"/>
      <c r="V541" s="4"/>
      <c r="W541" s="4"/>
      <c r="X541" s="4"/>
      <c r="Y541" s="4"/>
      <c r="Z541" s="4"/>
      <c r="AA541" s="4"/>
      <c r="AB541" s="120"/>
      <c r="AC541" s="120"/>
      <c r="AD541" s="120"/>
      <c r="AE541" s="120"/>
      <c r="AF541" s="120"/>
      <c r="AG541" s="120"/>
    </row>
    <row r="542" spans="1:33" s="117" customFormat="1" ht="30" x14ac:dyDescent="0.25">
      <c r="A542" s="1" t="s">
        <v>256</v>
      </c>
      <c r="B542" s="1" t="s">
        <v>620</v>
      </c>
      <c r="C542" s="1"/>
      <c r="D542" s="3" t="str">
        <f>IF(C542&gt;0,C542-A540,"")</f>
        <v/>
      </c>
      <c r="E542" s="15" t="s">
        <v>256</v>
      </c>
      <c r="F542" s="58" t="s">
        <v>59</v>
      </c>
      <c r="G542" s="10"/>
      <c r="H542" s="7" t="s">
        <v>29</v>
      </c>
      <c r="I542" s="19" t="s">
        <v>621</v>
      </c>
      <c r="J542" s="29">
        <v>41900</v>
      </c>
      <c r="K542" s="29">
        <v>41535</v>
      </c>
      <c r="L542" s="13" t="s">
        <v>622</v>
      </c>
      <c r="M542" s="13"/>
      <c r="N542" s="13"/>
      <c r="O542" s="13"/>
      <c r="P542" s="30"/>
      <c r="Q542" s="30"/>
      <c r="R542" s="30"/>
      <c r="S542" s="46"/>
      <c r="T542" s="20"/>
      <c r="U542" s="21"/>
      <c r="V542" s="4"/>
      <c r="W542" s="4"/>
      <c r="X542" s="4"/>
      <c r="Y542" s="4"/>
      <c r="Z542" s="4"/>
      <c r="AA542" s="4"/>
      <c r="AB542" s="120"/>
      <c r="AC542" s="120"/>
      <c r="AD542" s="120"/>
      <c r="AE542" s="120"/>
      <c r="AF542" s="120"/>
      <c r="AG542" s="120"/>
    </row>
    <row r="543" spans="1:33" s="117" customFormat="1" ht="30" x14ac:dyDescent="0.25">
      <c r="A543" s="1" t="s">
        <v>256</v>
      </c>
      <c r="B543" s="1" t="s">
        <v>626</v>
      </c>
      <c r="C543" s="1"/>
      <c r="D543" s="3" t="str">
        <f>IF(C543&gt;0,C543-A541,"")</f>
        <v/>
      </c>
      <c r="E543" s="15" t="s">
        <v>256</v>
      </c>
      <c r="F543" s="58" t="s">
        <v>28</v>
      </c>
      <c r="G543" s="10"/>
      <c r="H543" s="7" t="s">
        <v>29</v>
      </c>
      <c r="I543" s="19" t="s">
        <v>629</v>
      </c>
      <c r="J543" s="29">
        <v>41540</v>
      </c>
      <c r="K543" s="29">
        <v>41540</v>
      </c>
      <c r="L543" s="13" t="s">
        <v>630</v>
      </c>
      <c r="M543" s="13"/>
      <c r="N543" s="13"/>
      <c r="O543" s="13"/>
      <c r="P543" s="30"/>
      <c r="Q543" s="30"/>
      <c r="R543" s="30"/>
      <c r="S543" s="46"/>
      <c r="T543" s="20"/>
      <c r="U543" s="21"/>
      <c r="V543" s="4"/>
      <c r="W543" s="4"/>
      <c r="X543" s="4"/>
      <c r="Y543" s="4"/>
      <c r="Z543" s="4"/>
      <c r="AA543" s="4"/>
      <c r="AB543" s="120"/>
      <c r="AC543" s="120"/>
      <c r="AD543" s="120"/>
      <c r="AE543" s="120"/>
      <c r="AF543" s="120"/>
      <c r="AG543" s="120"/>
    </row>
    <row r="544" spans="1:33" s="117" customFormat="1" ht="30" x14ac:dyDescent="0.25">
      <c r="A544" s="1" t="s">
        <v>256</v>
      </c>
      <c r="B544" s="1" t="s">
        <v>626</v>
      </c>
      <c r="C544" s="1"/>
      <c r="D544" s="3" t="str">
        <f>IF(C544&gt;0,C544-A542,"")</f>
        <v/>
      </c>
      <c r="E544" s="15" t="s">
        <v>256</v>
      </c>
      <c r="F544" s="58" t="s">
        <v>59</v>
      </c>
      <c r="G544" s="10"/>
      <c r="H544" s="7" t="s">
        <v>29</v>
      </c>
      <c r="I544" s="19" t="s">
        <v>631</v>
      </c>
      <c r="J544" s="29">
        <v>41540</v>
      </c>
      <c r="K544" s="29">
        <v>41540</v>
      </c>
      <c r="L544" s="13" t="s">
        <v>630</v>
      </c>
      <c r="M544" s="13"/>
      <c r="N544" s="13"/>
      <c r="O544" s="13"/>
      <c r="P544" s="30"/>
      <c r="Q544" s="30"/>
      <c r="R544" s="30"/>
      <c r="S544" s="46"/>
      <c r="T544" s="20"/>
      <c r="U544" s="21"/>
      <c r="V544" s="4"/>
      <c r="W544" s="4"/>
      <c r="X544" s="4"/>
      <c r="Y544" s="4"/>
      <c r="Z544" s="4"/>
      <c r="AA544" s="4"/>
      <c r="AB544" s="120"/>
      <c r="AC544" s="120"/>
      <c r="AD544" s="120"/>
      <c r="AE544" s="120"/>
      <c r="AF544" s="120"/>
      <c r="AG544" s="120"/>
    </row>
    <row r="545" spans="1:33" s="117" customFormat="1" ht="30" x14ac:dyDescent="0.25">
      <c r="A545" s="1" t="s">
        <v>256</v>
      </c>
      <c r="B545" s="2">
        <v>41400</v>
      </c>
      <c r="C545" s="2"/>
      <c r="D545" s="3" t="str">
        <f>IF(C545&gt;0,C545-A543,"")</f>
        <v/>
      </c>
      <c r="E545" s="4" t="s">
        <v>256</v>
      </c>
      <c r="F545" s="5" t="s">
        <v>59</v>
      </c>
      <c r="G545" s="6"/>
      <c r="H545" s="7" t="s">
        <v>29</v>
      </c>
      <c r="I545" s="7" t="s">
        <v>636</v>
      </c>
      <c r="J545" s="44">
        <v>41400</v>
      </c>
      <c r="K545" s="8"/>
      <c r="L545" s="8"/>
      <c r="M545" s="8" t="s">
        <v>637</v>
      </c>
      <c r="N545" s="8"/>
      <c r="O545" s="8"/>
      <c r="P545" s="28"/>
      <c r="Q545" s="28">
        <f>P545/1.196</f>
        <v>0</v>
      </c>
      <c r="R545" s="28"/>
      <c r="S545" s="10"/>
      <c r="T545" s="11"/>
      <c r="U545" s="12"/>
      <c r="V545" s="10"/>
      <c r="W545" s="10"/>
      <c r="X545" s="10"/>
      <c r="Y545" s="10"/>
      <c r="Z545" s="10"/>
      <c r="AA545" s="10"/>
      <c r="AB545" s="120"/>
      <c r="AC545" s="120"/>
      <c r="AD545" s="120"/>
      <c r="AE545" s="120"/>
      <c r="AF545" s="120"/>
      <c r="AG545" s="120"/>
    </row>
    <row r="546" spans="1:33" s="117" customFormat="1" ht="45" x14ac:dyDescent="0.25">
      <c r="A546" s="1" t="s">
        <v>256</v>
      </c>
      <c r="B546" s="2">
        <v>41400</v>
      </c>
      <c r="C546" s="2"/>
      <c r="D546" s="3" t="str">
        <f>IF(C546&gt;0,C546-A544,"")</f>
        <v/>
      </c>
      <c r="E546" s="4" t="s">
        <v>256</v>
      </c>
      <c r="F546" s="5" t="s">
        <v>59</v>
      </c>
      <c r="G546" s="6"/>
      <c r="H546" s="7" t="s">
        <v>29</v>
      </c>
      <c r="I546" s="7" t="s">
        <v>638</v>
      </c>
      <c r="J546" s="44">
        <v>41400</v>
      </c>
      <c r="K546" s="8"/>
      <c r="L546" s="8"/>
      <c r="M546" s="8" t="s">
        <v>639</v>
      </c>
      <c r="N546" s="8"/>
      <c r="O546" s="8"/>
      <c r="P546" s="28"/>
      <c r="Q546" s="28">
        <f>P546/1.196</f>
        <v>0</v>
      </c>
      <c r="R546" s="28"/>
      <c r="S546" s="10"/>
      <c r="T546" s="11"/>
      <c r="U546" s="12"/>
      <c r="V546" s="10"/>
      <c r="W546" s="10"/>
      <c r="X546" s="10"/>
      <c r="Y546" s="10"/>
      <c r="Z546" s="10"/>
      <c r="AA546" s="10"/>
      <c r="AB546" s="120"/>
      <c r="AC546" s="120"/>
      <c r="AD546" s="120"/>
      <c r="AE546" s="120"/>
      <c r="AF546" s="120"/>
      <c r="AG546" s="120"/>
    </row>
    <row r="547" spans="1:33" s="117" customFormat="1" ht="30" x14ac:dyDescent="0.25">
      <c r="A547" s="1" t="s">
        <v>256</v>
      </c>
      <c r="B547" s="2">
        <v>41432</v>
      </c>
      <c r="C547" s="2"/>
      <c r="D547" s="3" t="str">
        <f>IF(C547&gt;0,C547-A545,"")</f>
        <v/>
      </c>
      <c r="E547" s="4" t="s">
        <v>256</v>
      </c>
      <c r="F547" s="5" t="s">
        <v>59</v>
      </c>
      <c r="G547" s="6"/>
      <c r="H547" s="7" t="s">
        <v>29</v>
      </c>
      <c r="I547" s="7" t="s">
        <v>645</v>
      </c>
      <c r="J547" s="44">
        <v>41432</v>
      </c>
      <c r="K547" s="44">
        <v>41442</v>
      </c>
      <c r="L547" s="8" t="s">
        <v>258</v>
      </c>
      <c r="M547" s="8" t="s">
        <v>512</v>
      </c>
      <c r="N547" s="8">
        <v>230.83</v>
      </c>
      <c r="O547" s="8" t="s">
        <v>256</v>
      </c>
      <c r="P547" s="28"/>
      <c r="Q547" s="28">
        <f>P547/1.196</f>
        <v>0</v>
      </c>
      <c r="R547" s="28"/>
      <c r="S547" s="10"/>
      <c r="T547" s="11" t="s">
        <v>512</v>
      </c>
      <c r="U547" s="12"/>
      <c r="V547" s="10"/>
      <c r="W547" s="10"/>
      <c r="X547" s="10"/>
      <c r="Y547" s="10"/>
      <c r="Z547" s="10"/>
      <c r="AA547" s="10" t="s">
        <v>512</v>
      </c>
      <c r="AB547" s="120"/>
      <c r="AC547" s="120"/>
      <c r="AD547" s="120"/>
      <c r="AE547" s="120"/>
      <c r="AF547" s="120"/>
      <c r="AG547" s="120"/>
    </row>
    <row r="548" spans="1:33" s="117" customFormat="1" ht="30" x14ac:dyDescent="0.25">
      <c r="A548" s="1" t="s">
        <v>256</v>
      </c>
      <c r="B548" s="1" t="s">
        <v>773</v>
      </c>
      <c r="C548" s="1"/>
      <c r="D548" s="3" t="str">
        <f>IF(C548&gt;0,C548-A546,"")</f>
        <v/>
      </c>
      <c r="E548" s="15" t="s">
        <v>256</v>
      </c>
      <c r="F548" s="58" t="s">
        <v>28</v>
      </c>
      <c r="G548" s="10"/>
      <c r="H548" s="7" t="s">
        <v>29</v>
      </c>
      <c r="I548" s="19" t="s">
        <v>774</v>
      </c>
      <c r="J548" s="29">
        <v>41618</v>
      </c>
      <c r="K548" s="29">
        <v>41618</v>
      </c>
      <c r="L548" s="13"/>
      <c r="M548" s="13" t="s">
        <v>775</v>
      </c>
      <c r="N548" s="13">
        <v>502.32</v>
      </c>
      <c r="O548" s="13"/>
      <c r="P548" s="30"/>
      <c r="Q548" s="30"/>
      <c r="R548" s="30"/>
      <c r="S548" s="46"/>
      <c r="T548" s="20"/>
      <c r="U548" s="21"/>
      <c r="V548" s="4"/>
      <c r="W548" s="4"/>
      <c r="X548" s="4"/>
      <c r="Y548" s="4"/>
      <c r="Z548" s="4"/>
      <c r="AA548" s="4"/>
      <c r="AB548" s="120"/>
      <c r="AC548" s="120"/>
      <c r="AD548" s="120"/>
      <c r="AE548" s="120"/>
      <c r="AF548" s="120"/>
      <c r="AG548" s="120"/>
    </row>
    <row r="549" spans="1:33" s="117" customFormat="1" ht="30" x14ac:dyDescent="0.25">
      <c r="A549" s="1" t="s">
        <v>256</v>
      </c>
      <c r="B549" s="1" t="s">
        <v>773</v>
      </c>
      <c r="C549" s="1"/>
      <c r="D549" s="3" t="str">
        <f>IF(C549&gt;0,C549-A547,"")</f>
        <v/>
      </c>
      <c r="E549" s="15" t="s">
        <v>256</v>
      </c>
      <c r="F549" s="58" t="s">
        <v>28</v>
      </c>
      <c r="G549" s="10"/>
      <c r="H549" s="7" t="s">
        <v>29</v>
      </c>
      <c r="I549" s="19" t="s">
        <v>776</v>
      </c>
      <c r="J549" s="29">
        <v>41618</v>
      </c>
      <c r="K549" s="29">
        <v>41618</v>
      </c>
      <c r="L549" s="13"/>
      <c r="M549" s="13" t="s">
        <v>488</v>
      </c>
      <c r="N549" s="13">
        <v>2721.51</v>
      </c>
      <c r="O549" s="13"/>
      <c r="P549" s="30"/>
      <c r="Q549" s="30"/>
      <c r="R549" s="30"/>
      <c r="S549" s="46"/>
      <c r="T549" s="20"/>
      <c r="U549" s="21"/>
      <c r="V549" s="4"/>
      <c r="W549" s="4"/>
      <c r="X549" s="4"/>
      <c r="Y549" s="4"/>
      <c r="Z549" s="4"/>
      <c r="AA549" s="4"/>
      <c r="AB549" s="120"/>
      <c r="AC549" s="120"/>
      <c r="AD549" s="120"/>
      <c r="AE549" s="120"/>
      <c r="AF549" s="120"/>
      <c r="AG549" s="120"/>
    </row>
    <row r="550" spans="1:33" s="117" customFormat="1" ht="30" x14ac:dyDescent="0.25">
      <c r="A550" s="1" t="s">
        <v>256</v>
      </c>
      <c r="B550" s="1" t="s">
        <v>777</v>
      </c>
      <c r="C550" s="1"/>
      <c r="D550" s="3" t="str">
        <f>IF(C550&gt;0,C550-A548,"")</f>
        <v/>
      </c>
      <c r="E550" s="15" t="s">
        <v>256</v>
      </c>
      <c r="F550" s="58" t="s">
        <v>28</v>
      </c>
      <c r="G550" s="10"/>
      <c r="H550" s="7" t="s">
        <v>29</v>
      </c>
      <c r="I550" s="19" t="s">
        <v>778</v>
      </c>
      <c r="J550" s="29">
        <v>41617</v>
      </c>
      <c r="K550" s="29">
        <v>41621</v>
      </c>
      <c r="L550" s="13"/>
      <c r="M550" s="13" t="s">
        <v>742</v>
      </c>
      <c r="N550" s="13">
        <v>3281.82</v>
      </c>
      <c r="O550" s="13"/>
      <c r="P550" s="30"/>
      <c r="Q550" s="30"/>
      <c r="R550" s="30"/>
      <c r="S550" s="46"/>
      <c r="T550" s="20"/>
      <c r="U550" s="21"/>
      <c r="V550" s="4"/>
      <c r="W550" s="4"/>
      <c r="X550" s="4"/>
      <c r="Y550" s="4"/>
      <c r="Z550" s="4"/>
      <c r="AA550" s="4"/>
      <c r="AB550" s="120"/>
      <c r="AC550" s="120"/>
      <c r="AD550" s="120"/>
      <c r="AE550" s="120"/>
      <c r="AF550" s="120"/>
      <c r="AG550" s="120"/>
    </row>
    <row r="551" spans="1:33" s="117" customFormat="1" ht="30" x14ac:dyDescent="0.25">
      <c r="A551" s="1" t="s">
        <v>256</v>
      </c>
      <c r="B551" s="1" t="s">
        <v>779</v>
      </c>
      <c r="C551" s="1"/>
      <c r="D551" s="3" t="str">
        <f>IF(C551&gt;0,C551-A549,"")</f>
        <v/>
      </c>
      <c r="E551" s="15" t="s">
        <v>256</v>
      </c>
      <c r="F551" s="58" t="s">
        <v>28</v>
      </c>
      <c r="G551" s="10"/>
      <c r="H551" s="7" t="s">
        <v>29</v>
      </c>
      <c r="I551" s="19" t="s">
        <v>780</v>
      </c>
      <c r="J551" s="29">
        <v>41611</v>
      </c>
      <c r="K551" s="29">
        <v>41613</v>
      </c>
      <c r="L551" s="13"/>
      <c r="M551" s="13" t="s">
        <v>512</v>
      </c>
      <c r="N551" s="13"/>
      <c r="O551" s="13"/>
      <c r="P551" s="30"/>
      <c r="Q551" s="30"/>
      <c r="R551" s="30"/>
      <c r="S551" s="46"/>
      <c r="T551" s="20"/>
      <c r="U551" s="21"/>
      <c r="V551" s="4"/>
      <c r="W551" s="4"/>
      <c r="X551" s="4"/>
      <c r="Y551" s="4"/>
      <c r="Z551" s="4"/>
      <c r="AA551" s="4"/>
      <c r="AB551" s="120"/>
      <c r="AC551" s="120"/>
      <c r="AD551" s="120"/>
      <c r="AE551" s="120"/>
      <c r="AF551" s="120"/>
      <c r="AG551" s="120"/>
    </row>
    <row r="552" spans="1:33" s="117" customFormat="1" ht="30" x14ac:dyDescent="0.25">
      <c r="A552" s="1" t="s">
        <v>256</v>
      </c>
      <c r="B552" s="1" t="s">
        <v>777</v>
      </c>
      <c r="C552" s="1"/>
      <c r="D552" s="3" t="str">
        <f>IF(C552&gt;0,C552-A550,"")</f>
        <v/>
      </c>
      <c r="E552" s="15" t="s">
        <v>256</v>
      </c>
      <c r="F552" s="58" t="s">
        <v>43</v>
      </c>
      <c r="G552" s="10"/>
      <c r="H552" s="7" t="s">
        <v>29</v>
      </c>
      <c r="I552" s="19" t="s">
        <v>781</v>
      </c>
      <c r="J552" s="29">
        <v>41617</v>
      </c>
      <c r="K552" s="13"/>
      <c r="L552" s="13"/>
      <c r="M552" s="13" t="s">
        <v>742</v>
      </c>
      <c r="N552" s="13"/>
      <c r="O552" s="13"/>
      <c r="P552" s="30"/>
      <c r="Q552" s="30"/>
      <c r="R552" s="30"/>
      <c r="S552" s="46"/>
      <c r="T552" s="20"/>
      <c r="U552" s="21"/>
      <c r="V552" s="4"/>
      <c r="W552" s="4"/>
      <c r="X552" s="4"/>
      <c r="Y552" s="4"/>
      <c r="Z552" s="4"/>
      <c r="AA552" s="4"/>
      <c r="AB552" s="120"/>
      <c r="AC552" s="120"/>
      <c r="AD552" s="120"/>
      <c r="AE552" s="120"/>
      <c r="AF552" s="120"/>
      <c r="AG552" s="120"/>
    </row>
    <row r="553" spans="1:33" s="117" customFormat="1" ht="30" x14ac:dyDescent="0.25">
      <c r="A553" s="1" t="s">
        <v>256</v>
      </c>
      <c r="B553" s="1" t="s">
        <v>623</v>
      </c>
      <c r="C553" s="1"/>
      <c r="D553" s="3" t="str">
        <f>IF(C553&gt;0,C553-A551,"")</f>
        <v/>
      </c>
      <c r="E553" s="15" t="s">
        <v>256</v>
      </c>
      <c r="F553" s="58" t="s">
        <v>28</v>
      </c>
      <c r="G553" s="10"/>
      <c r="H553" s="7" t="s">
        <v>29</v>
      </c>
      <c r="I553" s="19" t="s">
        <v>782</v>
      </c>
      <c r="J553" s="29">
        <v>41537</v>
      </c>
      <c r="K553" s="13"/>
      <c r="L553" s="13"/>
      <c r="M553" s="13" t="s">
        <v>488</v>
      </c>
      <c r="N553" s="13"/>
      <c r="O553" s="13"/>
      <c r="P553" s="30"/>
      <c r="Q553" s="30"/>
      <c r="R553" s="30"/>
      <c r="S553" s="46"/>
      <c r="T553" s="20"/>
      <c r="U553" s="21"/>
      <c r="V553" s="4"/>
      <c r="W553" s="4"/>
      <c r="X553" s="4"/>
      <c r="Y553" s="4"/>
      <c r="Z553" s="4"/>
      <c r="AA553" s="4"/>
      <c r="AB553" s="120"/>
      <c r="AC553" s="120"/>
      <c r="AD553" s="120"/>
      <c r="AE553" s="120"/>
      <c r="AF553" s="120"/>
      <c r="AG553" s="120"/>
    </row>
    <row r="554" spans="1:33" s="117" customFormat="1" ht="30" x14ac:dyDescent="0.25">
      <c r="A554" s="1" t="s">
        <v>256</v>
      </c>
      <c r="B554" s="1" t="s">
        <v>783</v>
      </c>
      <c r="C554" s="1"/>
      <c r="D554" s="3" t="str">
        <f>IF(C554&gt;0,C554-A552,"")</f>
        <v/>
      </c>
      <c r="E554" s="15" t="s">
        <v>256</v>
      </c>
      <c r="F554" s="58" t="s">
        <v>43</v>
      </c>
      <c r="G554" s="10"/>
      <c r="H554" s="7" t="s">
        <v>29</v>
      </c>
      <c r="I554" s="19" t="s">
        <v>784</v>
      </c>
      <c r="J554" s="29">
        <v>41612</v>
      </c>
      <c r="K554" s="13"/>
      <c r="L554" s="13"/>
      <c r="M554" s="13"/>
      <c r="N554" s="13"/>
      <c r="O554" s="13"/>
      <c r="P554" s="30"/>
      <c r="Q554" s="30"/>
      <c r="R554" s="30"/>
      <c r="S554" s="46"/>
      <c r="T554" s="20"/>
      <c r="U554" s="21"/>
      <c r="V554" s="4"/>
      <c r="W554" s="4"/>
      <c r="X554" s="4"/>
      <c r="Y554" s="4"/>
      <c r="Z554" s="4"/>
      <c r="AA554" s="4"/>
      <c r="AB554" s="120"/>
      <c r="AC554" s="120"/>
      <c r="AD554" s="120"/>
      <c r="AE554" s="120"/>
      <c r="AF554" s="120"/>
      <c r="AG554" s="120"/>
    </row>
    <row r="555" spans="1:33" s="117" customFormat="1" ht="30" x14ac:dyDescent="0.25">
      <c r="A555" s="1"/>
      <c r="B555" s="1" t="s">
        <v>773</v>
      </c>
      <c r="C555" s="1"/>
      <c r="D555" s="3" t="str">
        <f>IF(C555&gt;0,C555-A553,"")</f>
        <v/>
      </c>
      <c r="E555" s="15" t="s">
        <v>101</v>
      </c>
      <c r="F555" s="58"/>
      <c r="G555" s="10"/>
      <c r="H555" s="7" t="s">
        <v>29</v>
      </c>
      <c r="I555" s="19" t="s">
        <v>789</v>
      </c>
      <c r="J555" s="13"/>
      <c r="K555" s="13"/>
      <c r="L555" s="13"/>
      <c r="M555" s="13"/>
      <c r="N555" s="13"/>
      <c r="O555" s="13"/>
      <c r="P555" s="30"/>
      <c r="Q555" s="30"/>
      <c r="R555" s="30"/>
      <c r="S555" s="46"/>
      <c r="T555" s="20"/>
      <c r="U555" s="21"/>
      <c r="V555" s="4"/>
      <c r="W555" s="4"/>
      <c r="X555" s="4"/>
      <c r="Y555" s="4"/>
      <c r="Z555" s="4"/>
      <c r="AA555" s="4"/>
      <c r="AB555" s="120"/>
      <c r="AC555" s="120"/>
      <c r="AD555" s="120"/>
      <c r="AE555" s="120"/>
      <c r="AF555" s="120"/>
      <c r="AG555" s="120"/>
    </row>
    <row r="556" spans="1:33" s="117" customFormat="1" ht="45" x14ac:dyDescent="0.25">
      <c r="A556" s="1"/>
      <c r="B556" s="1" t="s">
        <v>773</v>
      </c>
      <c r="C556" s="1"/>
      <c r="D556" s="3" t="str">
        <f>IF(C556&gt;0,C556-A554,"")</f>
        <v/>
      </c>
      <c r="E556" s="15" t="s">
        <v>101</v>
      </c>
      <c r="F556" s="58"/>
      <c r="G556" s="10"/>
      <c r="H556" s="7" t="s">
        <v>29</v>
      </c>
      <c r="I556" s="19" t="s">
        <v>790</v>
      </c>
      <c r="J556" s="13"/>
      <c r="K556" s="13"/>
      <c r="L556" s="13"/>
      <c r="M556" s="13"/>
      <c r="N556" s="13"/>
      <c r="O556" s="13"/>
      <c r="P556" s="30"/>
      <c r="Q556" s="30"/>
      <c r="R556" s="30"/>
      <c r="S556" s="46"/>
      <c r="T556" s="20"/>
      <c r="U556" s="21"/>
      <c r="V556" s="4"/>
      <c r="W556" s="4"/>
      <c r="X556" s="4"/>
      <c r="Y556" s="4"/>
      <c r="Z556" s="4"/>
      <c r="AA556" s="4"/>
      <c r="AB556" s="120"/>
      <c r="AC556" s="120"/>
      <c r="AD556" s="120"/>
      <c r="AE556" s="120"/>
      <c r="AF556" s="120"/>
      <c r="AG556" s="120"/>
    </row>
    <row r="557" spans="1:33" s="117" customFormat="1" ht="75" x14ac:dyDescent="0.25">
      <c r="A557" s="123">
        <v>0</v>
      </c>
      <c r="H557" s="7" t="s">
        <v>39</v>
      </c>
      <c r="I557" s="118" t="s">
        <v>1057</v>
      </c>
      <c r="J557" s="118"/>
      <c r="K557" s="118"/>
      <c r="L557" s="118"/>
      <c r="M557" s="118"/>
      <c r="N557" s="118"/>
      <c r="O557" s="118"/>
      <c r="P557" s="119">
        <v>150000</v>
      </c>
      <c r="Q557" s="120"/>
      <c r="R557" s="117">
        <v>1</v>
      </c>
    </row>
    <row r="558" spans="1:33" s="117" customFormat="1" ht="75" x14ac:dyDescent="0.25">
      <c r="A558" s="123">
        <v>0</v>
      </c>
      <c r="H558" s="7" t="s">
        <v>39</v>
      </c>
      <c r="I558" s="118" t="s">
        <v>1058</v>
      </c>
      <c r="J558" s="118"/>
      <c r="K558" s="118"/>
      <c r="L558" s="118"/>
      <c r="M558" s="118"/>
      <c r="N558" s="118"/>
      <c r="O558" s="118"/>
      <c r="P558" s="119">
        <v>70000</v>
      </c>
      <c r="Q558" s="120"/>
    </row>
    <row r="559" spans="1:33" s="117" customFormat="1" ht="75" x14ac:dyDescent="0.25">
      <c r="A559" s="123">
        <v>0</v>
      </c>
      <c r="H559" s="7" t="s">
        <v>39</v>
      </c>
      <c r="I559" s="118" t="s">
        <v>1059</v>
      </c>
      <c r="J559" s="118"/>
      <c r="K559" s="118"/>
      <c r="L559" s="118"/>
      <c r="M559" s="118"/>
      <c r="N559" s="118"/>
      <c r="O559" s="118"/>
      <c r="P559" s="119">
        <v>12000</v>
      </c>
      <c r="Q559" s="120"/>
      <c r="R559" s="117">
        <v>1</v>
      </c>
    </row>
    <row r="560" spans="1:33" s="117" customFormat="1" ht="30" x14ac:dyDescent="0.25">
      <c r="A560" s="123">
        <v>0</v>
      </c>
      <c r="H560" s="7" t="s">
        <v>39</v>
      </c>
      <c r="I560" s="118" t="s">
        <v>1060</v>
      </c>
      <c r="J560" s="118"/>
      <c r="K560" s="118"/>
      <c r="L560" s="118"/>
      <c r="M560" s="118"/>
      <c r="N560" s="118"/>
      <c r="O560" s="118"/>
      <c r="P560" s="119">
        <v>10000</v>
      </c>
      <c r="Q560" s="120"/>
      <c r="R560" s="117">
        <v>1</v>
      </c>
    </row>
    <row r="561" spans="1:33" s="117" customFormat="1" ht="30" x14ac:dyDescent="0.25">
      <c r="A561" s="123">
        <v>0</v>
      </c>
      <c r="H561" s="7" t="s">
        <v>39</v>
      </c>
      <c r="I561" s="118" t="s">
        <v>1061</v>
      </c>
      <c r="J561" s="118"/>
      <c r="K561" s="118"/>
      <c r="L561" s="118"/>
      <c r="M561" s="118"/>
      <c r="N561" s="118"/>
      <c r="O561" s="118"/>
      <c r="P561" s="119">
        <v>5000</v>
      </c>
      <c r="Q561" s="120"/>
      <c r="R561" s="117">
        <v>1</v>
      </c>
    </row>
    <row r="562" spans="1:33" s="117" customFormat="1" ht="90" x14ac:dyDescent="0.25">
      <c r="A562" s="123">
        <v>0</v>
      </c>
      <c r="H562" s="7" t="s">
        <v>39</v>
      </c>
      <c r="I562" s="118" t="s">
        <v>1062</v>
      </c>
      <c r="J562" s="118"/>
      <c r="K562" s="118"/>
      <c r="L562" s="118"/>
      <c r="M562" s="118"/>
      <c r="N562" s="118"/>
      <c r="O562" s="118"/>
      <c r="P562" s="119">
        <v>70000</v>
      </c>
      <c r="Q562" s="120"/>
    </row>
    <row r="563" spans="1:33" s="117" customFormat="1" ht="30" x14ac:dyDescent="0.25">
      <c r="A563" s="1" t="s">
        <v>206</v>
      </c>
      <c r="B563" s="59"/>
      <c r="C563" s="59"/>
      <c r="D563" s="3" t="str">
        <f>IF(C563&gt;0,C563-A561,"")</f>
        <v/>
      </c>
      <c r="E563" s="4"/>
      <c r="F563" s="6" t="s">
        <v>662</v>
      </c>
      <c r="G563" s="6"/>
      <c r="H563" s="7" t="s">
        <v>39</v>
      </c>
      <c r="I563" s="7" t="s">
        <v>663</v>
      </c>
      <c r="J563" s="8"/>
      <c r="K563" s="8"/>
      <c r="L563" s="8"/>
      <c r="M563" s="8"/>
      <c r="N563" s="8"/>
      <c r="O563" s="8"/>
      <c r="P563" s="28"/>
      <c r="Q563" s="28">
        <f>P563/1.196</f>
        <v>0</v>
      </c>
      <c r="R563" s="28"/>
      <c r="S563" s="10" t="s">
        <v>664</v>
      </c>
      <c r="T563" s="11"/>
      <c r="U563" s="12"/>
      <c r="V563" s="6"/>
      <c r="W563" s="6"/>
      <c r="X563" s="6"/>
      <c r="Y563" s="6"/>
      <c r="Z563" s="6"/>
      <c r="AA563" s="6"/>
      <c r="AB563" s="120"/>
      <c r="AC563" s="120"/>
      <c r="AD563" s="120"/>
      <c r="AE563" s="120"/>
      <c r="AF563" s="120"/>
      <c r="AG563" s="120"/>
    </row>
    <row r="564" spans="1:33" s="117" customFormat="1" ht="30" x14ac:dyDescent="0.25">
      <c r="A564" s="1" t="s">
        <v>206</v>
      </c>
      <c r="B564" s="59"/>
      <c r="C564" s="59"/>
      <c r="D564" s="3" t="str">
        <f>IF(C564&gt;0,C564-A562,"")</f>
        <v/>
      </c>
      <c r="E564" s="4"/>
      <c r="F564" s="6" t="s">
        <v>662</v>
      </c>
      <c r="G564" s="6"/>
      <c r="H564" s="7" t="s">
        <v>39</v>
      </c>
      <c r="I564" s="7" t="s">
        <v>665</v>
      </c>
      <c r="J564" s="8"/>
      <c r="K564" s="8"/>
      <c r="L564" s="8"/>
      <c r="M564" s="8"/>
      <c r="N564" s="8"/>
      <c r="O564" s="8"/>
      <c r="P564" s="28"/>
      <c r="Q564" s="28">
        <f>P564/1.196</f>
        <v>0</v>
      </c>
      <c r="R564" s="28"/>
      <c r="S564" s="10" t="s">
        <v>666</v>
      </c>
      <c r="T564" s="11"/>
      <c r="U564" s="12"/>
      <c r="V564" s="6"/>
      <c r="W564" s="6"/>
      <c r="X564" s="6"/>
      <c r="Y564" s="6"/>
      <c r="Z564" s="6"/>
      <c r="AA564" s="6"/>
      <c r="AB564" s="120"/>
      <c r="AC564" s="120"/>
      <c r="AD564" s="120"/>
      <c r="AE564" s="120"/>
      <c r="AF564" s="120"/>
      <c r="AG564" s="120"/>
    </row>
    <row r="565" spans="1:33" s="117" customFormat="1" ht="30" x14ac:dyDescent="0.25">
      <c r="A565" s="1" t="s">
        <v>206</v>
      </c>
      <c r="B565" s="59"/>
      <c r="C565" s="59"/>
      <c r="D565" s="3" t="str">
        <f>IF(C565&gt;0,C565-A563,"")</f>
        <v/>
      </c>
      <c r="E565" s="4"/>
      <c r="F565" s="6" t="s">
        <v>662</v>
      </c>
      <c r="G565" s="6"/>
      <c r="H565" s="7" t="s">
        <v>39</v>
      </c>
      <c r="I565" s="7" t="s">
        <v>667</v>
      </c>
      <c r="J565" s="8"/>
      <c r="K565" s="8"/>
      <c r="L565" s="8"/>
      <c r="M565" s="8"/>
      <c r="N565" s="8"/>
      <c r="O565" s="8"/>
      <c r="P565" s="28"/>
      <c r="Q565" s="28">
        <f>P565/1.196</f>
        <v>0</v>
      </c>
      <c r="R565" s="28"/>
      <c r="S565" s="10" t="s">
        <v>668</v>
      </c>
      <c r="T565" s="11"/>
      <c r="U565" s="12"/>
      <c r="V565" s="6"/>
      <c r="W565" s="6"/>
      <c r="X565" s="6"/>
      <c r="Y565" s="6"/>
      <c r="Z565" s="6"/>
      <c r="AA565" s="6"/>
      <c r="AB565" s="120"/>
      <c r="AC565" s="120"/>
      <c r="AD565" s="120"/>
      <c r="AE565" s="120"/>
      <c r="AF565" s="120"/>
      <c r="AG565" s="120"/>
    </row>
    <row r="566" spans="1:33" s="117" customFormat="1" ht="45" x14ac:dyDescent="0.25">
      <c r="A566" s="1" t="s">
        <v>206</v>
      </c>
      <c r="B566" s="59"/>
      <c r="C566" s="59"/>
      <c r="D566" s="3" t="str">
        <f>IF(C566&gt;0,C566-A564,"")</f>
        <v/>
      </c>
      <c r="E566" s="4"/>
      <c r="F566" s="6" t="s">
        <v>662</v>
      </c>
      <c r="G566" s="6"/>
      <c r="H566" s="7" t="s">
        <v>39</v>
      </c>
      <c r="I566" s="7" t="s">
        <v>669</v>
      </c>
      <c r="J566" s="8"/>
      <c r="K566" s="8"/>
      <c r="L566" s="8"/>
      <c r="M566" s="8"/>
      <c r="N566" s="8"/>
      <c r="O566" s="8"/>
      <c r="P566" s="28"/>
      <c r="Q566" s="28">
        <f>P566/1.196</f>
        <v>0</v>
      </c>
      <c r="R566" s="28"/>
      <c r="S566" s="10" t="s">
        <v>670</v>
      </c>
      <c r="T566" s="11"/>
      <c r="U566" s="12"/>
      <c r="V566" s="6"/>
      <c r="W566" s="6"/>
      <c r="X566" s="6"/>
      <c r="Y566" s="6"/>
      <c r="Z566" s="6"/>
      <c r="AA566" s="6"/>
      <c r="AB566" s="120"/>
      <c r="AC566" s="120"/>
      <c r="AD566" s="120"/>
      <c r="AE566" s="120"/>
      <c r="AF566" s="120"/>
      <c r="AG566" s="120"/>
    </row>
    <row r="567" spans="1:33" s="117" customFormat="1" ht="90" x14ac:dyDescent="0.25">
      <c r="A567" s="1">
        <v>8359</v>
      </c>
      <c r="B567" s="2">
        <v>41284</v>
      </c>
      <c r="C567" s="2"/>
      <c r="D567" s="3" t="str">
        <f>IF(C567&gt;0,C567-A565,"")</f>
        <v/>
      </c>
      <c r="E567" s="4"/>
      <c r="F567" s="5" t="s">
        <v>38</v>
      </c>
      <c r="G567" s="6"/>
      <c r="H567" s="7" t="s">
        <v>39</v>
      </c>
      <c r="I567" s="7" t="s">
        <v>40</v>
      </c>
      <c r="J567" s="13"/>
      <c r="K567" s="13"/>
      <c r="L567" s="13"/>
      <c r="M567" s="13"/>
      <c r="N567" s="13"/>
      <c r="O567" s="13"/>
      <c r="P567" s="9"/>
      <c r="Q567" s="9"/>
      <c r="R567" s="9">
        <v>0</v>
      </c>
      <c r="S567" s="10" t="s">
        <v>41</v>
      </c>
      <c r="T567" s="11"/>
      <c r="U567" s="12"/>
      <c r="V567" s="10"/>
      <c r="W567" s="10"/>
      <c r="X567" s="10"/>
      <c r="Y567" s="10"/>
      <c r="Z567" s="10"/>
      <c r="AA567" s="10"/>
      <c r="AB567" s="120"/>
      <c r="AC567" s="120"/>
      <c r="AD567" s="120"/>
      <c r="AE567" s="120"/>
      <c r="AF567" s="120"/>
      <c r="AG567" s="120"/>
    </row>
    <row r="568" spans="1:33" s="117" customFormat="1" ht="30" x14ac:dyDescent="0.25">
      <c r="A568" s="1">
        <v>53159</v>
      </c>
      <c r="B568" s="2">
        <v>41372</v>
      </c>
      <c r="C568" s="2"/>
      <c r="D568" s="3" t="str">
        <f>IF(C568&gt;0,C568-A566,"")</f>
        <v/>
      </c>
      <c r="E568" s="4" t="s">
        <v>34</v>
      </c>
      <c r="F568" s="5"/>
      <c r="G568" s="6"/>
      <c r="H568" s="7" t="s">
        <v>39</v>
      </c>
      <c r="I568" s="7" t="s">
        <v>174</v>
      </c>
      <c r="J568" s="13"/>
      <c r="K568" s="13"/>
      <c r="L568" s="13"/>
      <c r="M568" s="13"/>
      <c r="N568" s="13"/>
      <c r="O568" s="13"/>
      <c r="P568" s="9"/>
      <c r="Q568" s="9"/>
      <c r="R568" s="9">
        <v>290</v>
      </c>
      <c r="S568" s="10" t="s">
        <v>175</v>
      </c>
      <c r="T568" s="11"/>
      <c r="U568" s="12"/>
      <c r="V568" s="10"/>
      <c r="W568" s="10"/>
      <c r="X568" s="10"/>
      <c r="Y568" s="10"/>
      <c r="Z568" s="10"/>
      <c r="AA568" s="10"/>
      <c r="AB568" s="120"/>
      <c r="AC568" s="120"/>
      <c r="AD568" s="120"/>
      <c r="AE568" s="120"/>
      <c r="AF568" s="120"/>
      <c r="AG568" s="120"/>
    </row>
    <row r="569" spans="1:33" s="117" customFormat="1" ht="30" x14ac:dyDescent="0.25">
      <c r="A569" s="1">
        <v>53159</v>
      </c>
      <c r="B569" s="2">
        <v>41422</v>
      </c>
      <c r="C569" s="2"/>
      <c r="D569" s="3" t="str">
        <f>IF(C569&gt;0,C569-A567,"")</f>
        <v/>
      </c>
      <c r="E569" s="4" t="s">
        <v>34</v>
      </c>
      <c r="F569" s="5"/>
      <c r="G569" s="6"/>
      <c r="H569" s="7" t="s">
        <v>39</v>
      </c>
      <c r="I569" s="7" t="s">
        <v>260</v>
      </c>
      <c r="J569" s="13"/>
      <c r="K569" s="13"/>
      <c r="L569" s="13"/>
      <c r="M569" s="13"/>
      <c r="N569" s="13"/>
      <c r="O569" s="13"/>
      <c r="P569" s="9"/>
      <c r="Q569" s="9"/>
      <c r="R569" s="9">
        <v>936</v>
      </c>
      <c r="S569" s="10" t="s">
        <v>261</v>
      </c>
      <c r="T569" s="11"/>
      <c r="U569" s="12"/>
      <c r="V569" s="10"/>
      <c r="W569" s="10"/>
      <c r="X569" s="10"/>
      <c r="Y569" s="10"/>
      <c r="Z569" s="10"/>
      <c r="AA569" s="10"/>
      <c r="AB569" s="120"/>
      <c r="AC569" s="120"/>
      <c r="AD569" s="120"/>
      <c r="AE569" s="120"/>
      <c r="AF569" s="120"/>
      <c r="AG569" s="120"/>
    </row>
    <row r="570" spans="1:33" s="117" customFormat="1" ht="45" x14ac:dyDescent="0.25">
      <c r="A570" s="1">
        <v>53159</v>
      </c>
      <c r="B570" s="2">
        <v>41422</v>
      </c>
      <c r="C570" s="2"/>
      <c r="D570" s="3" t="str">
        <f>IF(C570&gt;0,C570-A568,"")</f>
        <v/>
      </c>
      <c r="E570" s="4" t="s">
        <v>34</v>
      </c>
      <c r="F570" s="5"/>
      <c r="G570" s="6"/>
      <c r="H570" s="7" t="s">
        <v>39</v>
      </c>
      <c r="I570" s="7" t="s">
        <v>262</v>
      </c>
      <c r="J570" s="13"/>
      <c r="K570" s="13"/>
      <c r="L570" s="13"/>
      <c r="M570" s="13"/>
      <c r="N570" s="13"/>
      <c r="O570" s="13"/>
      <c r="P570" s="9"/>
      <c r="Q570" s="9"/>
      <c r="R570" s="9">
        <v>1128</v>
      </c>
      <c r="S570" s="10" t="s">
        <v>263</v>
      </c>
      <c r="T570" s="11"/>
      <c r="U570" s="12"/>
      <c r="V570" s="10"/>
      <c r="W570" s="10"/>
      <c r="X570" s="10"/>
      <c r="Y570" s="10"/>
      <c r="Z570" s="10"/>
      <c r="AA570" s="10"/>
      <c r="AB570" s="120"/>
      <c r="AC570" s="120"/>
      <c r="AD570" s="120"/>
      <c r="AE570" s="120"/>
      <c r="AF570" s="120"/>
      <c r="AG570" s="120"/>
    </row>
    <row r="571" spans="1:33" s="117" customFormat="1" ht="30" x14ac:dyDescent="0.25">
      <c r="A571" s="1">
        <v>53159</v>
      </c>
      <c r="B571" s="2">
        <v>41513</v>
      </c>
      <c r="C571" s="2"/>
      <c r="D571" s="3" t="str">
        <f>IF(C571&gt;0,C571-A569,"")</f>
        <v/>
      </c>
      <c r="E571" s="4" t="s">
        <v>24</v>
      </c>
      <c r="F571" s="5"/>
      <c r="G571" s="6"/>
      <c r="H571" s="7" t="s">
        <v>39</v>
      </c>
      <c r="I571" s="7" t="s">
        <v>484</v>
      </c>
      <c r="J571" s="13"/>
      <c r="K571" s="13"/>
      <c r="L571" s="13"/>
      <c r="M571" s="13"/>
      <c r="N571" s="13"/>
      <c r="O571" s="13"/>
      <c r="P571" s="9"/>
      <c r="Q571" s="9"/>
      <c r="R571" s="9">
        <v>837</v>
      </c>
      <c r="S571" s="10" t="s">
        <v>485</v>
      </c>
      <c r="T571" s="11"/>
      <c r="U571" s="12"/>
      <c r="V571" s="10"/>
      <c r="W571" s="10"/>
      <c r="X571" s="10"/>
      <c r="Y571" s="10"/>
      <c r="Z571" s="10"/>
      <c r="AA571" s="10"/>
      <c r="AB571" s="120"/>
      <c r="AC571" s="120"/>
      <c r="AD571" s="120"/>
      <c r="AE571" s="120"/>
      <c r="AF571" s="120"/>
      <c r="AG571" s="120"/>
    </row>
    <row r="572" spans="1:33" s="117" customFormat="1" ht="30" x14ac:dyDescent="0.25">
      <c r="A572" s="1">
        <v>53159</v>
      </c>
      <c r="B572" s="2">
        <v>41513</v>
      </c>
      <c r="C572" s="2"/>
      <c r="D572" s="3" t="str">
        <f>IF(C572&gt;0,C572-A570,"")</f>
        <v/>
      </c>
      <c r="E572" s="4" t="s">
        <v>24</v>
      </c>
      <c r="F572" s="5"/>
      <c r="G572" s="6"/>
      <c r="H572" s="7" t="s">
        <v>39</v>
      </c>
      <c r="I572" s="7" t="s">
        <v>484</v>
      </c>
      <c r="J572" s="13"/>
      <c r="K572" s="13"/>
      <c r="L572" s="13"/>
      <c r="M572" s="13"/>
      <c r="N572" s="13"/>
      <c r="O572" s="13"/>
      <c r="P572" s="9"/>
      <c r="Q572" s="9"/>
      <c r="R572" s="9">
        <v>873</v>
      </c>
      <c r="S572" s="10" t="s">
        <v>486</v>
      </c>
      <c r="T572" s="11"/>
      <c r="U572" s="12"/>
      <c r="V572" s="10"/>
      <c r="W572" s="10"/>
      <c r="X572" s="10"/>
      <c r="Y572" s="10"/>
      <c r="Z572" s="10"/>
      <c r="AA572" s="10"/>
      <c r="AB572" s="120"/>
      <c r="AC572" s="120"/>
      <c r="AD572" s="120"/>
      <c r="AE572" s="120"/>
      <c r="AF572" s="120"/>
      <c r="AG572" s="120"/>
    </row>
    <row r="573" spans="1:33" s="117" customFormat="1" ht="45" x14ac:dyDescent="0.25">
      <c r="A573" s="1">
        <v>53159</v>
      </c>
      <c r="B573" s="2">
        <v>41536</v>
      </c>
      <c r="C573" s="2"/>
      <c r="D573" s="3" t="str">
        <f>IF(C573&gt;0,C573-A571,"")</f>
        <v/>
      </c>
      <c r="E573" s="4" t="s">
        <v>34</v>
      </c>
      <c r="F573" s="5"/>
      <c r="G573" s="6"/>
      <c r="H573" s="7" t="s">
        <v>39</v>
      </c>
      <c r="I573" s="7" t="s">
        <v>548</v>
      </c>
      <c r="J573" s="13"/>
      <c r="K573" s="13"/>
      <c r="L573" s="13"/>
      <c r="M573" s="13"/>
      <c r="N573" s="13"/>
      <c r="O573" s="13"/>
      <c r="P573" s="9"/>
      <c r="Q573" s="9"/>
      <c r="R573" s="9">
        <v>1945</v>
      </c>
      <c r="S573" s="10" t="s">
        <v>549</v>
      </c>
      <c r="T573" s="11"/>
      <c r="U573" s="12"/>
      <c r="V573" s="10"/>
      <c r="W573" s="10"/>
      <c r="X573" s="10"/>
      <c r="Y573" s="10"/>
      <c r="Z573" s="10"/>
      <c r="AA573" s="10"/>
      <c r="AB573" s="120"/>
      <c r="AC573" s="120"/>
      <c r="AD573" s="120"/>
      <c r="AE573" s="120"/>
      <c r="AF573" s="120"/>
      <c r="AG573" s="120"/>
    </row>
    <row r="574" spans="1:33" s="117" customFormat="1" ht="90" x14ac:dyDescent="0.25">
      <c r="A574" s="1">
        <v>53159</v>
      </c>
      <c r="B574" s="2">
        <v>41565</v>
      </c>
      <c r="C574" s="2"/>
      <c r="D574" s="3" t="str">
        <f>IF(C574&gt;0,C574-A572,"")</f>
        <v/>
      </c>
      <c r="E574" s="4" t="s">
        <v>34</v>
      </c>
      <c r="F574" s="5"/>
      <c r="G574" s="6"/>
      <c r="H574" s="7" t="s">
        <v>39</v>
      </c>
      <c r="I574" s="7" t="s">
        <v>592</v>
      </c>
      <c r="J574" s="13"/>
      <c r="K574" s="13"/>
      <c r="L574" s="13"/>
      <c r="M574" s="13"/>
      <c r="N574" s="13"/>
      <c r="O574" s="13"/>
      <c r="P574" s="9"/>
      <c r="Q574" s="9"/>
      <c r="R574" s="9">
        <v>837</v>
      </c>
      <c r="S574" s="10" t="s">
        <v>593</v>
      </c>
      <c r="T574" s="11"/>
      <c r="U574" s="12"/>
      <c r="V574" s="10"/>
      <c r="W574" s="10"/>
      <c r="X574" s="10"/>
      <c r="Y574" s="10"/>
      <c r="Z574" s="10"/>
      <c r="AA574" s="10"/>
      <c r="AB574" s="120"/>
      <c r="AC574" s="120"/>
      <c r="AD574" s="120"/>
      <c r="AE574" s="120"/>
      <c r="AF574" s="120"/>
      <c r="AG574" s="120"/>
    </row>
    <row r="575" spans="1:33" s="117" customFormat="1" ht="60" x14ac:dyDescent="0.25">
      <c r="A575" s="123">
        <v>53233</v>
      </c>
      <c r="H575" s="7" t="s">
        <v>39</v>
      </c>
      <c r="I575" s="118" t="s">
        <v>1054</v>
      </c>
      <c r="J575" s="118"/>
      <c r="K575" s="118"/>
      <c r="L575" s="118"/>
      <c r="M575" s="118"/>
      <c r="N575" s="118"/>
      <c r="O575" s="118"/>
      <c r="P575" s="119">
        <v>100000</v>
      </c>
      <c r="Q575" s="120"/>
      <c r="R575" s="117">
        <v>1</v>
      </c>
    </row>
    <row r="576" spans="1:33" s="117" customFormat="1" ht="45" x14ac:dyDescent="0.25">
      <c r="A576" s="123">
        <v>53250</v>
      </c>
      <c r="H576" s="7" t="s">
        <v>39</v>
      </c>
      <c r="I576" s="118" t="s">
        <v>1043</v>
      </c>
      <c r="J576" s="118"/>
      <c r="K576" s="118"/>
      <c r="L576" s="118"/>
      <c r="M576" s="118"/>
      <c r="N576" s="118"/>
      <c r="O576" s="118"/>
      <c r="P576" s="119">
        <v>250000</v>
      </c>
      <c r="Q576" s="120"/>
      <c r="R576" s="117">
        <v>1</v>
      </c>
    </row>
    <row r="577" spans="1:33" s="117" customFormat="1" ht="30" x14ac:dyDescent="0.25">
      <c r="A577" s="123">
        <v>53254</v>
      </c>
      <c r="H577" s="7" t="s">
        <v>39</v>
      </c>
      <c r="I577" s="118" t="s">
        <v>1025</v>
      </c>
      <c r="J577" s="118"/>
      <c r="K577" s="118"/>
      <c r="L577" s="118"/>
      <c r="M577" s="118"/>
      <c r="N577" s="118"/>
      <c r="O577" s="118"/>
      <c r="P577" s="119">
        <v>205000</v>
      </c>
      <c r="Q577" s="120"/>
      <c r="R577" s="117">
        <v>1</v>
      </c>
    </row>
    <row r="578" spans="1:33" s="117" customFormat="1" ht="30" x14ac:dyDescent="0.25">
      <c r="A578" s="1">
        <v>53259</v>
      </c>
      <c r="B578" s="2">
        <v>41432</v>
      </c>
      <c r="C578" s="2"/>
      <c r="D578" s="3" t="str">
        <f>IF(C578&gt;0,C578-A576,"")</f>
        <v/>
      </c>
      <c r="E578" s="4" t="s">
        <v>34</v>
      </c>
      <c r="F578" s="5"/>
      <c r="G578" s="6"/>
      <c r="H578" s="7" t="s">
        <v>39</v>
      </c>
      <c r="I578" s="7" t="s">
        <v>300</v>
      </c>
      <c r="J578" s="13"/>
      <c r="K578" s="13"/>
      <c r="L578" s="13"/>
      <c r="M578" s="13"/>
      <c r="N578" s="13"/>
      <c r="O578" s="13"/>
      <c r="P578" s="9"/>
      <c r="Q578" s="9"/>
      <c r="R578" s="9">
        <v>998.66</v>
      </c>
      <c r="S578" s="10" t="s">
        <v>301</v>
      </c>
      <c r="T578" s="11"/>
      <c r="U578" s="12"/>
      <c r="V578" s="10"/>
      <c r="W578" s="10"/>
      <c r="X578" s="10"/>
      <c r="Y578" s="10"/>
      <c r="Z578" s="10"/>
      <c r="AA578" s="10"/>
      <c r="AB578" s="120"/>
      <c r="AC578" s="120"/>
      <c r="AD578" s="120"/>
      <c r="AE578" s="120"/>
      <c r="AF578" s="120"/>
      <c r="AG578" s="120"/>
    </row>
    <row r="579" spans="1:33" s="117" customFormat="1" ht="45" x14ac:dyDescent="0.25">
      <c r="A579" s="123" t="s">
        <v>1052</v>
      </c>
      <c r="H579" s="7" t="s">
        <v>39</v>
      </c>
      <c r="I579" s="118" t="s">
        <v>1053</v>
      </c>
      <c r="J579" s="118"/>
      <c r="K579" s="118"/>
      <c r="L579" s="118"/>
      <c r="M579" s="118"/>
      <c r="N579" s="118"/>
      <c r="O579" s="118"/>
      <c r="P579" s="119">
        <v>75000</v>
      </c>
      <c r="Q579" s="120"/>
    </row>
    <row r="580" spans="1:33" s="117" customFormat="1" ht="45" x14ac:dyDescent="0.25">
      <c r="A580" s="123" t="s">
        <v>1055</v>
      </c>
      <c r="H580" s="7" t="s">
        <v>39</v>
      </c>
      <c r="I580" s="118" t="s">
        <v>1056</v>
      </c>
      <c r="J580" s="118"/>
      <c r="K580" s="118"/>
      <c r="L580" s="118"/>
      <c r="M580" s="118"/>
      <c r="N580" s="118"/>
      <c r="O580" s="118"/>
      <c r="P580" s="119">
        <v>15000</v>
      </c>
      <c r="Q580" s="120"/>
      <c r="R580" s="117">
        <v>1</v>
      </c>
    </row>
    <row r="581" spans="1:33" s="117" customFormat="1" ht="45" x14ac:dyDescent="0.25">
      <c r="A581" s="123" t="s">
        <v>1044</v>
      </c>
      <c r="H581" s="7" t="s">
        <v>39</v>
      </c>
      <c r="I581" s="118" t="s">
        <v>1045</v>
      </c>
      <c r="J581" s="118"/>
      <c r="K581" s="118"/>
      <c r="L581" s="118"/>
      <c r="M581" s="118"/>
      <c r="N581" s="118"/>
      <c r="O581" s="118"/>
      <c r="P581" s="119">
        <v>20000</v>
      </c>
      <c r="Q581" s="120"/>
      <c r="R581" s="117">
        <v>1</v>
      </c>
    </row>
    <row r="582" spans="1:33" s="117" customFormat="1" ht="30" x14ac:dyDescent="0.25">
      <c r="A582" s="123" t="s">
        <v>1050</v>
      </c>
      <c r="H582" s="7" t="s">
        <v>39</v>
      </c>
      <c r="I582" s="118" t="s">
        <v>1051</v>
      </c>
      <c r="J582" s="118"/>
      <c r="K582" s="118"/>
      <c r="L582" s="118"/>
      <c r="M582" s="118"/>
      <c r="N582" s="118"/>
      <c r="O582" s="118"/>
      <c r="P582" s="119">
        <v>20000</v>
      </c>
      <c r="Q582" s="120"/>
      <c r="R582" s="117">
        <v>1</v>
      </c>
    </row>
    <row r="583" spans="1:33" s="117" customFormat="1" ht="30" x14ac:dyDescent="0.25">
      <c r="A583" s="123" t="s">
        <v>1048</v>
      </c>
      <c r="H583" s="7" t="s">
        <v>39</v>
      </c>
      <c r="I583" s="118" t="s">
        <v>1049</v>
      </c>
      <c r="J583" s="118"/>
      <c r="K583" s="118"/>
      <c r="L583" s="118"/>
      <c r="M583" s="118"/>
      <c r="N583" s="118"/>
      <c r="O583" s="118"/>
      <c r="P583" s="119">
        <v>30000</v>
      </c>
      <c r="Q583" s="120"/>
      <c r="R583" s="117">
        <v>1</v>
      </c>
    </row>
    <row r="584" spans="1:33" s="117" customFormat="1" ht="30" x14ac:dyDescent="0.25">
      <c r="A584" s="123" t="s">
        <v>1046</v>
      </c>
      <c r="H584" s="7" t="s">
        <v>39</v>
      </c>
      <c r="I584" s="118" t="s">
        <v>1047</v>
      </c>
      <c r="J584" s="118"/>
      <c r="K584" s="118"/>
      <c r="L584" s="118"/>
      <c r="M584" s="118"/>
      <c r="N584" s="118"/>
      <c r="O584" s="118"/>
      <c r="P584" s="119">
        <v>60000</v>
      </c>
      <c r="Q584" s="120"/>
      <c r="R584" s="117">
        <v>1</v>
      </c>
    </row>
    <row r="585" spans="1:33" s="117" customFormat="1" ht="60" x14ac:dyDescent="0.25">
      <c r="A585" s="123" t="s">
        <v>1039</v>
      </c>
      <c r="H585" s="7" t="s">
        <v>39</v>
      </c>
      <c r="I585" s="118" t="s">
        <v>1040</v>
      </c>
      <c r="J585" s="118"/>
      <c r="K585" s="118"/>
      <c r="L585" s="118"/>
      <c r="M585" s="118"/>
      <c r="N585" s="118"/>
      <c r="O585" s="118"/>
      <c r="P585" s="119">
        <v>30000</v>
      </c>
      <c r="Q585" s="120"/>
      <c r="R585" s="117">
        <v>1</v>
      </c>
    </row>
    <row r="586" spans="1:33" s="117" customFormat="1" ht="45" x14ac:dyDescent="0.25">
      <c r="A586" s="123" t="s">
        <v>1041</v>
      </c>
      <c r="H586" s="7" t="s">
        <v>39</v>
      </c>
      <c r="I586" s="118" t="s">
        <v>1042</v>
      </c>
      <c r="J586" s="118"/>
      <c r="K586" s="118"/>
      <c r="L586" s="118"/>
      <c r="M586" s="118"/>
      <c r="N586" s="118"/>
      <c r="O586" s="118"/>
      <c r="P586" s="119">
        <v>85000</v>
      </c>
      <c r="Q586" s="120"/>
    </row>
    <row r="587" spans="1:33" s="117" customFormat="1" ht="75" x14ac:dyDescent="0.25">
      <c r="A587" s="123" t="s">
        <v>1022</v>
      </c>
      <c r="H587" s="7" t="s">
        <v>39</v>
      </c>
      <c r="I587" s="118" t="s">
        <v>965</v>
      </c>
      <c r="J587" s="118"/>
      <c r="K587" s="118"/>
      <c r="L587" s="118"/>
      <c r="M587" s="118"/>
      <c r="N587" s="118"/>
      <c r="O587" s="118"/>
      <c r="P587" s="119">
        <v>10000</v>
      </c>
      <c r="Q587" s="120"/>
    </row>
    <row r="588" spans="1:33" s="117" customFormat="1" ht="90" x14ac:dyDescent="0.25">
      <c r="A588" s="123" t="s">
        <v>1023</v>
      </c>
      <c r="H588" s="7" t="s">
        <v>39</v>
      </c>
      <c r="I588" s="118" t="s">
        <v>1024</v>
      </c>
      <c r="J588" s="118"/>
      <c r="K588" s="118"/>
      <c r="L588" s="118"/>
      <c r="M588" s="118"/>
      <c r="N588" s="118"/>
      <c r="O588" s="118"/>
      <c r="P588" s="119">
        <v>6735</v>
      </c>
      <c r="Q588" s="120"/>
      <c r="R588" s="117">
        <v>1</v>
      </c>
    </row>
    <row r="589" spans="1:33" s="117" customFormat="1" ht="45" x14ac:dyDescent="0.25">
      <c r="A589" s="123" t="s">
        <v>1038</v>
      </c>
      <c r="H589" s="7" t="s">
        <v>39</v>
      </c>
      <c r="I589" s="118" t="s">
        <v>940</v>
      </c>
      <c r="J589" s="118"/>
      <c r="K589" s="118"/>
      <c r="L589" s="118"/>
      <c r="M589" s="118"/>
      <c r="N589" s="118"/>
      <c r="O589" s="118"/>
      <c r="P589" s="119">
        <v>5000</v>
      </c>
      <c r="Q589" s="120"/>
    </row>
    <row r="590" spans="1:33" s="117" customFormat="1" ht="45" x14ac:dyDescent="0.25">
      <c r="A590" s="123" t="s">
        <v>1026</v>
      </c>
      <c r="H590" s="7" t="s">
        <v>39</v>
      </c>
      <c r="I590" s="118" t="s">
        <v>1027</v>
      </c>
      <c r="J590" s="118"/>
      <c r="K590" s="118"/>
      <c r="L590" s="118"/>
      <c r="M590" s="118"/>
      <c r="N590" s="118"/>
      <c r="O590" s="118"/>
      <c r="P590" s="119">
        <v>40000</v>
      </c>
      <c r="Q590" s="120"/>
      <c r="R590" s="117">
        <v>1</v>
      </c>
    </row>
    <row r="591" spans="1:33" s="117" customFormat="1" ht="60" x14ac:dyDescent="0.25">
      <c r="A591" s="123" t="s">
        <v>1036</v>
      </c>
      <c r="H591" s="7" t="s">
        <v>39</v>
      </c>
      <c r="I591" s="118" t="s">
        <v>1037</v>
      </c>
      <c r="J591" s="118"/>
      <c r="K591" s="118"/>
      <c r="L591" s="118"/>
      <c r="M591" s="118"/>
      <c r="N591" s="118"/>
      <c r="O591" s="118"/>
      <c r="P591" s="119">
        <v>25000</v>
      </c>
      <c r="Q591" s="120"/>
      <c r="R591" s="117">
        <v>1</v>
      </c>
    </row>
    <row r="592" spans="1:33" s="117" customFormat="1" ht="45" x14ac:dyDescent="0.25">
      <c r="A592" s="123" t="s">
        <v>1034</v>
      </c>
      <c r="H592" s="7" t="s">
        <v>39</v>
      </c>
      <c r="I592" s="118" t="s">
        <v>1035</v>
      </c>
      <c r="J592" s="118"/>
      <c r="K592" s="118"/>
      <c r="L592" s="118"/>
      <c r="M592" s="118"/>
      <c r="N592" s="118"/>
      <c r="O592" s="118"/>
      <c r="P592" s="119">
        <v>15000</v>
      </c>
      <c r="Q592" s="120"/>
      <c r="R592" s="117">
        <v>1</v>
      </c>
    </row>
    <row r="593" spans="1:33" s="117" customFormat="1" ht="75" x14ac:dyDescent="0.25">
      <c r="A593" s="123" t="s">
        <v>1032</v>
      </c>
      <c r="H593" s="7" t="s">
        <v>39</v>
      </c>
      <c r="I593" s="118" t="s">
        <v>1033</v>
      </c>
      <c r="J593" s="118"/>
      <c r="K593" s="118"/>
      <c r="L593" s="118"/>
      <c r="M593" s="118"/>
      <c r="N593" s="118"/>
      <c r="O593" s="118"/>
      <c r="P593" s="119">
        <v>100000</v>
      </c>
      <c r="Q593" s="120"/>
      <c r="R593" s="117">
        <v>1</v>
      </c>
    </row>
    <row r="594" spans="1:33" s="117" customFormat="1" ht="30" x14ac:dyDescent="0.25">
      <c r="A594" s="123" t="s">
        <v>1030</v>
      </c>
      <c r="H594" s="7" t="s">
        <v>39</v>
      </c>
      <c r="I594" s="118" t="s">
        <v>1031</v>
      </c>
      <c r="J594" s="118"/>
      <c r="K594" s="118"/>
      <c r="L594" s="118"/>
      <c r="M594" s="118"/>
      <c r="N594" s="118"/>
      <c r="O594" s="118"/>
      <c r="P594" s="119">
        <v>15000</v>
      </c>
      <c r="Q594" s="120"/>
      <c r="R594" s="117">
        <v>1</v>
      </c>
    </row>
    <row r="595" spans="1:33" s="117" customFormat="1" ht="30" x14ac:dyDescent="0.25">
      <c r="A595" s="123" t="s">
        <v>1028</v>
      </c>
      <c r="H595" s="7" t="s">
        <v>39</v>
      </c>
      <c r="I595" s="118" t="s">
        <v>1029</v>
      </c>
      <c r="J595" s="118"/>
      <c r="K595" s="118"/>
      <c r="L595" s="118"/>
      <c r="M595" s="118"/>
      <c r="N595" s="118"/>
      <c r="O595" s="118"/>
      <c r="P595" s="119">
        <v>20000</v>
      </c>
      <c r="Q595" s="120"/>
      <c r="R595" s="117">
        <v>1</v>
      </c>
    </row>
    <row r="596" spans="1:33" s="117" customFormat="1" ht="90" x14ac:dyDescent="0.25">
      <c r="A596" s="123" t="s">
        <v>1020</v>
      </c>
      <c r="H596" s="7" t="s">
        <v>39</v>
      </c>
      <c r="I596" s="118" t="s">
        <v>1021</v>
      </c>
      <c r="J596" s="118"/>
      <c r="K596" s="118"/>
      <c r="L596" s="118"/>
      <c r="M596" s="118"/>
      <c r="N596" s="118"/>
      <c r="O596" s="118"/>
      <c r="P596" s="119">
        <v>77000</v>
      </c>
      <c r="Q596" s="120"/>
    </row>
    <row r="597" spans="1:33" s="117" customFormat="1" ht="60" x14ac:dyDescent="0.25">
      <c r="A597" s="123" t="s">
        <v>1018</v>
      </c>
      <c r="H597" s="7" t="s">
        <v>39</v>
      </c>
      <c r="I597" s="118" t="s">
        <v>1019</v>
      </c>
      <c r="J597" s="118"/>
      <c r="K597" s="118"/>
      <c r="L597" s="118"/>
      <c r="M597" s="118"/>
      <c r="N597" s="118"/>
      <c r="O597" s="118"/>
      <c r="P597" s="119">
        <v>80000</v>
      </c>
      <c r="Q597" s="120"/>
      <c r="R597" s="117">
        <v>1</v>
      </c>
    </row>
    <row r="598" spans="1:33" s="117" customFormat="1" ht="30" x14ac:dyDescent="0.25">
      <c r="A598" s="1" t="s">
        <v>212</v>
      </c>
      <c r="B598" s="2">
        <v>41394</v>
      </c>
      <c r="C598" s="2"/>
      <c r="D598" s="3" t="str">
        <f>IF(C598&gt;0,C598-A596,"")</f>
        <v/>
      </c>
      <c r="E598" s="4" t="s">
        <v>34</v>
      </c>
      <c r="F598" s="5"/>
      <c r="G598" s="6"/>
      <c r="H598" s="7" t="s">
        <v>39</v>
      </c>
      <c r="I598" s="7" t="s">
        <v>213</v>
      </c>
      <c r="J598" s="13"/>
      <c r="K598" s="13"/>
      <c r="L598" s="13"/>
      <c r="M598" s="13"/>
      <c r="N598" s="13"/>
      <c r="O598" s="13"/>
      <c r="P598" s="9"/>
      <c r="Q598" s="9"/>
      <c r="R598" s="9">
        <v>1064.44</v>
      </c>
      <c r="S598" s="10" t="s">
        <v>214</v>
      </c>
      <c r="T598" s="11"/>
      <c r="U598" s="12"/>
      <c r="V598" s="10"/>
      <c r="W598" s="10"/>
      <c r="X598" s="10"/>
      <c r="Y598" s="10"/>
      <c r="Z598" s="10"/>
      <c r="AA598" s="10"/>
      <c r="AB598" s="120"/>
      <c r="AC598" s="120"/>
      <c r="AD598" s="120"/>
      <c r="AE598" s="120"/>
      <c r="AF598" s="120"/>
      <c r="AG598" s="120"/>
    </row>
    <row r="599" spans="1:33" s="117" customFormat="1" ht="45" x14ac:dyDescent="0.25">
      <c r="A599" s="1" t="s">
        <v>231</v>
      </c>
      <c r="B599" s="2">
        <v>41407</v>
      </c>
      <c r="C599" s="2"/>
      <c r="D599" s="3" t="str">
        <f>IF(C599&gt;0,C599-A597,"")</f>
        <v/>
      </c>
      <c r="E599" s="17" t="s">
        <v>232</v>
      </c>
      <c r="F599" s="5" t="s">
        <v>59</v>
      </c>
      <c r="G599" s="6">
        <v>2360</v>
      </c>
      <c r="H599" s="7" t="s">
        <v>39</v>
      </c>
      <c r="I599" s="7" t="s">
        <v>233</v>
      </c>
      <c r="J599" s="8"/>
      <c r="K599" s="8"/>
      <c r="L599" s="8"/>
      <c r="M599" s="8"/>
      <c r="N599" s="8"/>
      <c r="O599" s="8"/>
      <c r="P599" s="9"/>
      <c r="Q599" s="9"/>
      <c r="R599" s="9"/>
      <c r="S599" s="10"/>
      <c r="T599" s="11"/>
      <c r="U599" s="12"/>
      <c r="V599" s="10"/>
      <c r="W599" s="10"/>
      <c r="X599" s="10"/>
      <c r="Y599" s="10"/>
      <c r="Z599" s="10"/>
      <c r="AA599" s="10"/>
      <c r="AB599" s="120"/>
      <c r="AC599" s="120"/>
      <c r="AD599" s="120"/>
      <c r="AE599" s="120"/>
      <c r="AF599" s="120"/>
      <c r="AG599" s="120"/>
    </row>
    <row r="600" spans="1:33" s="117" customFormat="1" ht="51" x14ac:dyDescent="0.25">
      <c r="A600" s="30" t="s">
        <v>231</v>
      </c>
      <c r="B600" s="31">
        <v>41407</v>
      </c>
      <c r="C600" s="31"/>
      <c r="D600" s="3" t="str">
        <f>IF(C600&gt;0,C600-A598,"")</f>
        <v/>
      </c>
      <c r="E600" s="32" t="s">
        <v>217</v>
      </c>
      <c r="F600" s="33"/>
      <c r="G600" s="34">
        <v>2360</v>
      </c>
      <c r="H600" s="7" t="s">
        <v>39</v>
      </c>
      <c r="I600" s="35" t="s">
        <v>234</v>
      </c>
      <c r="J600" s="13"/>
      <c r="K600" s="13"/>
      <c r="L600" s="13"/>
      <c r="M600" s="13"/>
      <c r="N600" s="13"/>
      <c r="O600" s="13"/>
      <c r="P600" s="9"/>
      <c r="Q600" s="9"/>
      <c r="R600" s="9"/>
      <c r="S600" s="10"/>
      <c r="T600" s="11"/>
      <c r="U600" s="12"/>
      <c r="V600" s="10"/>
      <c r="W600" s="10"/>
      <c r="X600" s="10"/>
      <c r="Y600" s="10"/>
      <c r="Z600" s="10"/>
      <c r="AA600" s="10"/>
      <c r="AB600" s="120"/>
      <c r="AC600" s="120"/>
      <c r="AD600" s="120"/>
      <c r="AE600" s="120"/>
      <c r="AF600" s="120"/>
      <c r="AG600" s="120"/>
    </row>
    <row r="601" spans="1:33" s="117" customFormat="1" ht="45" x14ac:dyDescent="0.25">
      <c r="A601" s="1" t="s">
        <v>231</v>
      </c>
      <c r="B601" s="59"/>
      <c r="C601" s="59"/>
      <c r="D601" s="3" t="str">
        <f>IF(C601&gt;0,C601-A599,"")</f>
        <v/>
      </c>
      <c r="E601" s="4"/>
      <c r="F601" s="6"/>
      <c r="G601" s="6"/>
      <c r="H601" s="7" t="s">
        <v>39</v>
      </c>
      <c r="I601" s="7" t="s">
        <v>660</v>
      </c>
      <c r="J601" s="8"/>
      <c r="K601" s="8"/>
      <c r="L601" s="8"/>
      <c r="M601" s="8"/>
      <c r="N601" s="8"/>
      <c r="O601" s="8"/>
      <c r="P601" s="28"/>
      <c r="Q601" s="28">
        <f>P601/1.196</f>
        <v>0</v>
      </c>
      <c r="R601" s="28"/>
      <c r="S601" s="10"/>
      <c r="T601" s="11"/>
      <c r="U601" s="12"/>
      <c r="V601" s="6"/>
      <c r="W601" s="6" t="s">
        <v>661</v>
      </c>
      <c r="X601" s="6"/>
      <c r="Y601" s="6"/>
      <c r="Z601" s="6"/>
      <c r="AA601" s="6"/>
      <c r="AB601" s="120"/>
      <c r="AC601" s="120"/>
      <c r="AD601" s="120"/>
      <c r="AE601" s="120"/>
      <c r="AF601" s="120"/>
      <c r="AG601" s="120"/>
    </row>
    <row r="602" spans="1:33" s="117" customFormat="1" ht="75" x14ac:dyDescent="0.25">
      <c r="A602" s="123" t="s">
        <v>231</v>
      </c>
      <c r="H602" s="7" t="s">
        <v>39</v>
      </c>
      <c r="I602" s="118" t="s">
        <v>1016</v>
      </c>
      <c r="J602" s="118"/>
      <c r="K602" s="118"/>
      <c r="L602" s="118"/>
      <c r="M602" s="118"/>
      <c r="N602" s="118"/>
      <c r="O602" s="118"/>
      <c r="P602" s="119">
        <v>10000</v>
      </c>
      <c r="Q602" s="120"/>
      <c r="R602" s="117">
        <v>1</v>
      </c>
    </row>
    <row r="603" spans="1:33" s="117" customFormat="1" ht="75" x14ac:dyDescent="0.25">
      <c r="A603" s="123" t="s">
        <v>1014</v>
      </c>
      <c r="H603" s="7" t="s">
        <v>39</v>
      </c>
      <c r="I603" s="118" t="s">
        <v>1015</v>
      </c>
      <c r="J603" s="118"/>
      <c r="K603" s="118"/>
      <c r="L603" s="118"/>
      <c r="M603" s="118"/>
      <c r="N603" s="118"/>
      <c r="O603" s="118"/>
      <c r="P603" s="119">
        <v>30000</v>
      </c>
      <c r="Q603" s="120"/>
    </row>
    <row r="604" spans="1:33" s="117" customFormat="1" ht="45" x14ac:dyDescent="0.25">
      <c r="A604" s="1" t="s">
        <v>57</v>
      </c>
      <c r="B604" s="2">
        <v>41292</v>
      </c>
      <c r="C604" s="2"/>
      <c r="D604" s="3" t="str">
        <f>IF(C604&gt;0,C604-A602,"")</f>
        <v/>
      </c>
      <c r="E604" s="4" t="s">
        <v>58</v>
      </c>
      <c r="F604" s="5" t="s">
        <v>59</v>
      </c>
      <c r="G604" s="6"/>
      <c r="H604" s="7" t="s">
        <v>39</v>
      </c>
      <c r="I604" s="7" t="s">
        <v>60</v>
      </c>
      <c r="J604" s="13"/>
      <c r="K604" s="13"/>
      <c r="L604" s="13"/>
      <c r="M604" s="13"/>
      <c r="N604" s="13"/>
      <c r="O604" s="13"/>
      <c r="P604" s="9"/>
      <c r="Q604" s="9"/>
      <c r="R604" s="9">
        <v>4772.04</v>
      </c>
      <c r="S604" s="10" t="s">
        <v>61</v>
      </c>
      <c r="T604" s="11"/>
      <c r="U604" s="12"/>
      <c r="V604" s="10"/>
      <c r="W604" s="10"/>
      <c r="X604" s="10"/>
      <c r="Y604" s="10"/>
      <c r="Z604" s="10"/>
      <c r="AA604" s="10"/>
      <c r="AB604" s="120"/>
      <c r="AC604" s="120"/>
      <c r="AD604" s="120"/>
      <c r="AE604" s="120"/>
      <c r="AF604" s="120"/>
      <c r="AG604" s="120"/>
    </row>
    <row r="605" spans="1:33" s="117" customFormat="1" ht="60" x14ac:dyDescent="0.25">
      <c r="A605" s="1" t="s">
        <v>57</v>
      </c>
      <c r="B605" s="2">
        <v>41407</v>
      </c>
      <c r="C605" s="2"/>
      <c r="D605" s="3" t="str">
        <f>IF(C605&gt;0,C605-A603,"")</f>
        <v/>
      </c>
      <c r="E605" s="4" t="s">
        <v>27</v>
      </c>
      <c r="F605" s="5"/>
      <c r="G605" s="6"/>
      <c r="H605" s="7" t="s">
        <v>39</v>
      </c>
      <c r="I605" s="7" t="s">
        <v>235</v>
      </c>
      <c r="J605" s="13"/>
      <c r="K605" s="13"/>
      <c r="L605" s="13"/>
      <c r="M605" s="13"/>
      <c r="N605" s="13"/>
      <c r="O605" s="13"/>
      <c r="P605" s="9"/>
      <c r="Q605" s="9"/>
      <c r="R605" s="9">
        <v>29619</v>
      </c>
      <c r="S605" s="10" t="s">
        <v>236</v>
      </c>
      <c r="T605" s="11"/>
      <c r="U605" s="12"/>
      <c r="V605" s="10"/>
      <c r="W605" s="10"/>
      <c r="X605" s="10"/>
      <c r="Y605" s="10"/>
      <c r="Z605" s="10"/>
      <c r="AA605" s="10"/>
      <c r="AB605" s="120"/>
      <c r="AC605" s="120"/>
      <c r="AD605" s="120"/>
      <c r="AE605" s="120"/>
      <c r="AF605" s="120"/>
      <c r="AG605" s="120"/>
    </row>
    <row r="606" spans="1:33" s="117" customFormat="1" ht="30" x14ac:dyDescent="0.25">
      <c r="A606" s="1" t="s">
        <v>57</v>
      </c>
      <c r="B606" s="2">
        <v>41472</v>
      </c>
      <c r="C606" s="2"/>
      <c r="D606" s="3" t="str">
        <f>IF(C606&gt;0,C606-A604,"")</f>
        <v/>
      </c>
      <c r="E606" s="17"/>
      <c r="F606" s="6"/>
      <c r="G606" s="36"/>
      <c r="H606" s="7" t="s">
        <v>39</v>
      </c>
      <c r="I606" s="7" t="s">
        <v>407</v>
      </c>
      <c r="J606" s="37"/>
      <c r="K606" s="37"/>
      <c r="L606" s="37"/>
      <c r="M606" s="37"/>
      <c r="N606" s="37"/>
      <c r="O606" s="37"/>
      <c r="P606" s="45"/>
      <c r="Q606" s="45"/>
      <c r="R606" s="45"/>
      <c r="S606" s="39" t="s">
        <v>236</v>
      </c>
      <c r="T606" s="40" t="s">
        <v>408</v>
      </c>
      <c r="U606" s="41">
        <v>24765.69</v>
      </c>
      <c r="V606" s="6"/>
      <c r="W606" s="6" t="s">
        <v>379</v>
      </c>
      <c r="X606" s="6"/>
      <c r="Y606" s="6"/>
      <c r="Z606" s="6"/>
      <c r="AA606" s="6" t="s">
        <v>408</v>
      </c>
      <c r="AB606" s="120"/>
      <c r="AC606" s="120"/>
      <c r="AD606" s="120"/>
      <c r="AE606" s="120"/>
      <c r="AF606" s="120"/>
      <c r="AG606" s="120"/>
    </row>
    <row r="607" spans="1:33" s="117" customFormat="1" ht="45" x14ac:dyDescent="0.25">
      <c r="A607" s="123" t="s">
        <v>57</v>
      </c>
      <c r="H607" s="7" t="s">
        <v>39</v>
      </c>
      <c r="I607" s="118" t="s">
        <v>1013</v>
      </c>
      <c r="J607" s="118"/>
      <c r="K607" s="118"/>
      <c r="L607" s="118"/>
      <c r="M607" s="118"/>
      <c r="N607" s="118"/>
      <c r="O607" s="118"/>
      <c r="P607" s="119">
        <v>50000</v>
      </c>
      <c r="Q607" s="120"/>
    </row>
    <row r="608" spans="1:33" s="117" customFormat="1" ht="90" x14ac:dyDescent="0.25">
      <c r="A608" s="1" t="s">
        <v>42</v>
      </c>
      <c r="B608" s="2">
        <v>41284</v>
      </c>
      <c r="C608" s="2"/>
      <c r="D608" s="3" t="str">
        <f>IF(C608&gt;0,C608-A606,"")</f>
        <v/>
      </c>
      <c r="E608" s="4" t="s">
        <v>27</v>
      </c>
      <c r="F608" s="5" t="s">
        <v>43</v>
      </c>
      <c r="G608" s="6"/>
      <c r="H608" s="7" t="s">
        <v>39</v>
      </c>
      <c r="I608" s="7" t="s">
        <v>44</v>
      </c>
      <c r="J608" s="13"/>
      <c r="K608" s="13"/>
      <c r="L608" s="13"/>
      <c r="M608" s="13"/>
      <c r="N608" s="13"/>
      <c r="O608" s="13"/>
      <c r="P608" s="9"/>
      <c r="Q608" s="9"/>
      <c r="R608" s="9">
        <v>0</v>
      </c>
      <c r="S608" s="10" t="s">
        <v>45</v>
      </c>
      <c r="T608" s="11"/>
      <c r="U608" s="12"/>
      <c r="V608" s="10"/>
      <c r="W608" s="10"/>
      <c r="X608" s="10"/>
      <c r="Y608" s="10"/>
      <c r="Z608" s="10"/>
      <c r="AA608" s="10"/>
      <c r="AB608" s="120"/>
      <c r="AC608" s="120"/>
      <c r="AD608" s="120"/>
      <c r="AE608" s="120"/>
      <c r="AF608" s="120"/>
      <c r="AG608" s="120"/>
    </row>
    <row r="609" spans="1:33" s="117" customFormat="1" ht="60" x14ac:dyDescent="0.25">
      <c r="A609" s="15" t="s">
        <v>42</v>
      </c>
      <c r="B609" s="16">
        <v>41477</v>
      </c>
      <c r="C609" s="16"/>
      <c r="D609" s="3" t="str">
        <f>IF(C609&gt;0,C609-A607,"")</f>
        <v/>
      </c>
      <c r="E609" s="17"/>
      <c r="F609" s="4"/>
      <c r="G609" s="4"/>
      <c r="H609" s="7" t="s">
        <v>39</v>
      </c>
      <c r="I609" s="7" t="s">
        <v>414</v>
      </c>
      <c r="J609" s="29"/>
      <c r="K609" s="13"/>
      <c r="L609" s="13"/>
      <c r="M609" s="13"/>
      <c r="N609" s="13"/>
      <c r="O609" s="13"/>
      <c r="P609" s="18">
        <v>50000</v>
      </c>
      <c r="Q609" s="28">
        <f>P609/1.196</f>
        <v>41806.020066889636</v>
      </c>
      <c r="R609" s="18"/>
      <c r="S609" s="19" t="s">
        <v>45</v>
      </c>
      <c r="T609" s="20" t="s">
        <v>415</v>
      </c>
      <c r="U609" s="21">
        <v>21938.400000000001</v>
      </c>
      <c r="V609" s="4"/>
      <c r="W609" s="4"/>
      <c r="X609" s="4"/>
      <c r="Y609" s="4"/>
      <c r="Z609" s="4"/>
      <c r="AA609" s="4"/>
      <c r="AB609" s="120"/>
      <c r="AC609" s="120"/>
      <c r="AD609" s="120"/>
      <c r="AE609" s="120"/>
      <c r="AF609" s="120"/>
      <c r="AG609" s="120"/>
    </row>
    <row r="610" spans="1:33" s="117" customFormat="1" ht="75" x14ac:dyDescent="0.25">
      <c r="A610" s="123" t="s">
        <v>42</v>
      </c>
      <c r="H610" s="7" t="s">
        <v>39</v>
      </c>
      <c r="I610" s="118" t="s">
        <v>1017</v>
      </c>
      <c r="J610" s="118"/>
      <c r="K610" s="118"/>
      <c r="L610" s="118"/>
      <c r="M610" s="118"/>
      <c r="N610" s="118"/>
      <c r="O610" s="118"/>
      <c r="P610" s="119">
        <v>50000</v>
      </c>
      <c r="Q610" s="120"/>
    </row>
    <row r="611" spans="1:33" s="117" customFormat="1" ht="90" x14ac:dyDescent="0.25">
      <c r="A611" s="1" t="s">
        <v>192</v>
      </c>
      <c r="B611" s="2">
        <v>41382</v>
      </c>
      <c r="C611" s="2"/>
      <c r="D611" s="3" t="str">
        <f>IF(C611&gt;0,C611-A609,"")</f>
        <v/>
      </c>
      <c r="E611" s="4" t="s">
        <v>58</v>
      </c>
      <c r="F611" s="5"/>
      <c r="G611" s="6"/>
      <c r="H611" s="7" t="s">
        <v>39</v>
      </c>
      <c r="I611" s="7" t="s">
        <v>193</v>
      </c>
      <c r="J611" s="13"/>
      <c r="K611" s="13"/>
      <c r="L611" s="13"/>
      <c r="M611" s="13"/>
      <c r="N611" s="13"/>
      <c r="O611" s="13"/>
      <c r="P611" s="9"/>
      <c r="Q611" s="9"/>
      <c r="R611" s="9">
        <v>2510</v>
      </c>
      <c r="S611" s="10" t="s">
        <v>194</v>
      </c>
      <c r="T611" s="11"/>
      <c r="U611" s="12"/>
      <c r="V611" s="10"/>
      <c r="W611" s="10"/>
      <c r="X611" s="10"/>
      <c r="Y611" s="10"/>
      <c r="Z611" s="10"/>
      <c r="AA611" s="10"/>
      <c r="AB611" s="120"/>
      <c r="AC611" s="120"/>
      <c r="AD611" s="120"/>
      <c r="AE611" s="120"/>
      <c r="AF611" s="120"/>
      <c r="AG611" s="120"/>
    </row>
    <row r="612" spans="1:33" s="117" customFormat="1" ht="90" x14ac:dyDescent="0.25">
      <c r="A612" s="1" t="s">
        <v>192</v>
      </c>
      <c r="B612" s="2">
        <v>41382</v>
      </c>
      <c r="C612" s="2"/>
      <c r="D612" s="3" t="str">
        <f>IF(C612&gt;0,C612-A610,"")</f>
        <v/>
      </c>
      <c r="E612" s="4" t="s">
        <v>24</v>
      </c>
      <c r="F612" s="5"/>
      <c r="G612" s="6"/>
      <c r="H612" s="7" t="s">
        <v>39</v>
      </c>
      <c r="I612" s="7" t="s">
        <v>195</v>
      </c>
      <c r="J612" s="13"/>
      <c r="K612" s="13"/>
      <c r="L612" s="13"/>
      <c r="M612" s="13"/>
      <c r="N612" s="13"/>
      <c r="O612" s="13"/>
      <c r="P612" s="9"/>
      <c r="Q612" s="9"/>
      <c r="R612" s="9">
        <v>556.14</v>
      </c>
      <c r="S612" s="10" t="s">
        <v>196</v>
      </c>
      <c r="T612" s="11"/>
      <c r="U612" s="12"/>
      <c r="V612" s="10"/>
      <c r="W612" s="10"/>
      <c r="X612" s="10"/>
      <c r="Y612" s="10"/>
      <c r="Z612" s="10"/>
      <c r="AA612" s="10"/>
      <c r="AB612" s="120"/>
      <c r="AC612" s="120"/>
      <c r="AD612" s="120"/>
      <c r="AE612" s="120"/>
      <c r="AF612" s="120"/>
      <c r="AG612" s="120"/>
    </row>
    <row r="613" spans="1:33" s="117" customFormat="1" ht="30" x14ac:dyDescent="0.25">
      <c r="A613" s="15" t="s">
        <v>192</v>
      </c>
      <c r="B613" s="16">
        <v>41409</v>
      </c>
      <c r="C613" s="16"/>
      <c r="D613" s="3" t="str">
        <f>IF(C613&gt;0,C613-A611,"")</f>
        <v/>
      </c>
      <c r="E613" s="17" t="s">
        <v>217</v>
      </c>
      <c r="F613" s="42"/>
      <c r="G613" s="4">
        <v>2431</v>
      </c>
      <c r="H613" s="7" t="s">
        <v>39</v>
      </c>
      <c r="I613" s="7" t="s">
        <v>222</v>
      </c>
      <c r="J613" s="29"/>
      <c r="K613" s="13"/>
      <c r="L613" s="13"/>
      <c r="M613" s="13"/>
      <c r="N613" s="13"/>
      <c r="O613" s="13"/>
      <c r="P613" s="43"/>
      <c r="Q613" s="9"/>
      <c r="R613" s="43"/>
      <c r="S613" s="19"/>
      <c r="T613" s="20"/>
      <c r="U613" s="21"/>
      <c r="V613" s="19"/>
      <c r="W613" s="19"/>
      <c r="X613" s="19"/>
      <c r="Y613" s="19"/>
      <c r="Z613" s="19"/>
      <c r="AA613" s="19"/>
      <c r="AB613" s="120"/>
      <c r="AC613" s="120"/>
      <c r="AD613" s="120"/>
      <c r="AE613" s="120"/>
      <c r="AF613" s="120"/>
      <c r="AG613" s="120"/>
    </row>
    <row r="614" spans="1:33" s="117" customFormat="1" ht="30" x14ac:dyDescent="0.25">
      <c r="A614" s="1" t="s">
        <v>192</v>
      </c>
      <c r="B614" s="2">
        <v>41409</v>
      </c>
      <c r="C614" s="2"/>
      <c r="D614" s="3" t="str">
        <f>IF(C614&gt;0,C614-A612,"")</f>
        <v/>
      </c>
      <c r="E614" s="4" t="s">
        <v>217</v>
      </c>
      <c r="F614" s="5"/>
      <c r="G614" s="6">
        <v>2432</v>
      </c>
      <c r="H614" s="7" t="s">
        <v>39</v>
      </c>
      <c r="I614" s="7" t="s">
        <v>249</v>
      </c>
      <c r="J614" s="13"/>
      <c r="K614" s="13"/>
      <c r="L614" s="13"/>
      <c r="M614" s="13"/>
      <c r="N614" s="13"/>
      <c r="O614" s="13"/>
      <c r="P614" s="9"/>
      <c r="Q614" s="9"/>
      <c r="R614" s="9"/>
      <c r="S614" s="10"/>
      <c r="T614" s="11"/>
      <c r="U614" s="12"/>
      <c r="V614" s="10"/>
      <c r="W614" s="10"/>
      <c r="X614" s="10"/>
      <c r="Y614" s="10"/>
      <c r="Z614" s="10"/>
      <c r="AA614" s="10"/>
      <c r="AB614" s="120"/>
      <c r="AC614" s="120"/>
      <c r="AD614" s="120"/>
      <c r="AE614" s="120"/>
      <c r="AF614" s="120"/>
      <c r="AG614" s="120"/>
    </row>
    <row r="615" spans="1:33" s="117" customFormat="1" ht="30" x14ac:dyDescent="0.25">
      <c r="A615" s="30" t="s">
        <v>192</v>
      </c>
      <c r="B615" s="31">
        <v>41409</v>
      </c>
      <c r="C615" s="31"/>
      <c r="D615" s="3" t="str">
        <f>IF(C615&gt;0,C615-A613,"")</f>
        <v/>
      </c>
      <c r="E615" s="32" t="s">
        <v>217</v>
      </c>
      <c r="F615" s="33"/>
      <c r="G615" s="34">
        <v>2431</v>
      </c>
      <c r="H615" s="7" t="s">
        <v>39</v>
      </c>
      <c r="I615" s="35" t="s">
        <v>250</v>
      </c>
      <c r="J615" s="13"/>
      <c r="K615" s="13"/>
      <c r="L615" s="13"/>
      <c r="M615" s="13"/>
      <c r="N615" s="13"/>
      <c r="O615" s="13"/>
      <c r="P615" s="9"/>
      <c r="Q615" s="9"/>
      <c r="R615" s="9"/>
      <c r="S615" s="10"/>
      <c r="T615" s="11"/>
      <c r="U615" s="12"/>
      <c r="V615" s="10"/>
      <c r="W615" s="10"/>
      <c r="X615" s="10"/>
      <c r="Y615" s="10"/>
      <c r="Z615" s="10"/>
      <c r="AA615" s="10"/>
      <c r="AB615" s="120"/>
      <c r="AC615" s="120"/>
      <c r="AD615" s="120"/>
      <c r="AE615" s="120"/>
      <c r="AF615" s="120"/>
      <c r="AG615" s="120"/>
    </row>
    <row r="616" spans="1:33" s="117" customFormat="1" ht="30" x14ac:dyDescent="0.25">
      <c r="A616" s="30" t="s">
        <v>192</v>
      </c>
      <c r="B616" s="31">
        <v>41409</v>
      </c>
      <c r="C616" s="31"/>
      <c r="D616" s="3" t="str">
        <f>IF(C616&gt;0,C616-A614,"")</f>
        <v/>
      </c>
      <c r="E616" s="32" t="s">
        <v>217</v>
      </c>
      <c r="F616" s="33"/>
      <c r="G616" s="34">
        <v>2432</v>
      </c>
      <c r="H616" s="7" t="s">
        <v>39</v>
      </c>
      <c r="I616" s="35" t="s">
        <v>251</v>
      </c>
      <c r="J616" s="13"/>
      <c r="K616" s="13"/>
      <c r="L616" s="13"/>
      <c r="M616" s="13"/>
      <c r="N616" s="13"/>
      <c r="O616" s="13"/>
      <c r="P616" s="9"/>
      <c r="Q616" s="9"/>
      <c r="R616" s="9"/>
      <c r="S616" s="10"/>
      <c r="T616" s="11"/>
      <c r="U616" s="12"/>
      <c r="V616" s="10"/>
      <c r="W616" s="10"/>
      <c r="X616" s="10"/>
      <c r="Y616" s="10"/>
      <c r="Z616" s="10"/>
      <c r="AA616" s="10"/>
      <c r="AB616" s="120"/>
      <c r="AC616" s="120"/>
      <c r="AD616" s="120"/>
      <c r="AE616" s="120"/>
      <c r="AF616" s="120"/>
      <c r="AG616" s="120"/>
    </row>
    <row r="617" spans="1:33" s="117" customFormat="1" ht="30" x14ac:dyDescent="0.25">
      <c r="A617" s="1" t="s">
        <v>192</v>
      </c>
      <c r="B617" s="59"/>
      <c r="C617" s="59"/>
      <c r="D617" s="3" t="str">
        <f>IF(C617&gt;0,C617-A615,"")</f>
        <v/>
      </c>
      <c r="E617" s="4"/>
      <c r="F617" s="6"/>
      <c r="G617" s="6"/>
      <c r="H617" s="7" t="s">
        <v>39</v>
      </c>
      <c r="I617" s="7" t="s">
        <v>671</v>
      </c>
      <c r="J617" s="8"/>
      <c r="K617" s="8"/>
      <c r="L617" s="8"/>
      <c r="M617" s="8"/>
      <c r="N617" s="8"/>
      <c r="O617" s="8"/>
      <c r="P617" s="28"/>
      <c r="Q617" s="28">
        <f>P617/1.196</f>
        <v>0</v>
      </c>
      <c r="R617" s="28"/>
      <c r="S617" s="10"/>
      <c r="T617" s="11"/>
      <c r="U617" s="12"/>
      <c r="V617" s="6"/>
      <c r="W617" s="6" t="s">
        <v>379</v>
      </c>
      <c r="X617" s="6"/>
      <c r="Y617" s="6" t="s">
        <v>341</v>
      </c>
      <c r="Z617" s="6"/>
      <c r="AA617" s="6"/>
      <c r="AB617" s="120"/>
      <c r="AC617" s="120"/>
      <c r="AD617" s="120"/>
      <c r="AE617" s="120"/>
      <c r="AF617" s="120"/>
      <c r="AG617" s="120"/>
    </row>
    <row r="618" spans="1:33" s="117" customFormat="1" ht="75" x14ac:dyDescent="0.25">
      <c r="A618" s="123" t="s">
        <v>192</v>
      </c>
      <c r="H618" s="7" t="s">
        <v>39</v>
      </c>
      <c r="I618" s="118" t="s">
        <v>1011</v>
      </c>
      <c r="J618" s="118"/>
      <c r="K618" s="118"/>
      <c r="L618" s="118"/>
      <c r="M618" s="118"/>
      <c r="N618" s="118"/>
      <c r="O618" s="118"/>
      <c r="P618" s="119">
        <v>20000</v>
      </c>
      <c r="Q618" s="120"/>
    </row>
    <row r="619" spans="1:33" s="117" customFormat="1" ht="75" x14ac:dyDescent="0.25">
      <c r="A619" s="1" t="s">
        <v>718</v>
      </c>
      <c r="B619" s="59"/>
      <c r="C619" s="59"/>
      <c r="D619" s="3" t="str">
        <f>IF(C619&gt;0,C619-A617,"")</f>
        <v/>
      </c>
      <c r="E619" s="4"/>
      <c r="F619" s="5" t="s">
        <v>28</v>
      </c>
      <c r="G619" s="6"/>
      <c r="H619" s="7" t="s">
        <v>39</v>
      </c>
      <c r="I619" s="7" t="s">
        <v>719</v>
      </c>
      <c r="J619" s="13"/>
      <c r="K619" s="13"/>
      <c r="L619" s="13"/>
      <c r="M619" s="13"/>
      <c r="N619" s="13"/>
      <c r="O619" s="13"/>
      <c r="P619" s="28"/>
      <c r="Q619" s="28">
        <f>P619/1.196</f>
        <v>0</v>
      </c>
      <c r="R619" s="28"/>
      <c r="S619" s="10" t="s">
        <v>720</v>
      </c>
      <c r="T619" s="11"/>
      <c r="U619" s="12"/>
      <c r="V619" s="6"/>
      <c r="W619" s="6" t="s">
        <v>659</v>
      </c>
      <c r="X619" s="6" t="s">
        <v>657</v>
      </c>
      <c r="Y619" s="6"/>
      <c r="Z619" s="6"/>
      <c r="AA619" s="6"/>
      <c r="AB619" s="120"/>
      <c r="AC619" s="120"/>
      <c r="AD619" s="120"/>
      <c r="AE619" s="120"/>
      <c r="AF619" s="120"/>
      <c r="AG619" s="120"/>
    </row>
    <row r="620" spans="1:33" s="117" customFormat="1" ht="30" x14ac:dyDescent="0.25">
      <c r="A620" s="30" t="s">
        <v>433</v>
      </c>
      <c r="B620" s="31">
        <v>41479</v>
      </c>
      <c r="C620" s="31"/>
      <c r="D620" s="3" t="str">
        <f>IF(C620&gt;0,C620-A618,"")</f>
        <v/>
      </c>
      <c r="E620" s="32" t="s">
        <v>217</v>
      </c>
      <c r="F620" s="33"/>
      <c r="G620" s="34">
        <v>3994</v>
      </c>
      <c r="H620" s="7" t="s">
        <v>39</v>
      </c>
      <c r="I620" s="35" t="s">
        <v>434</v>
      </c>
      <c r="J620" s="13"/>
      <c r="K620" s="13"/>
      <c r="L620" s="13"/>
      <c r="M620" s="13"/>
      <c r="N620" s="13"/>
      <c r="O620" s="13"/>
      <c r="P620" s="9"/>
      <c r="Q620" s="9"/>
      <c r="R620" s="9"/>
      <c r="S620" s="10"/>
      <c r="T620" s="11"/>
      <c r="U620" s="12"/>
      <c r="V620" s="10"/>
      <c r="W620" s="10"/>
      <c r="X620" s="10"/>
      <c r="Y620" s="10"/>
      <c r="Z620" s="10"/>
      <c r="AA620" s="10"/>
      <c r="AB620" s="120"/>
      <c r="AC620" s="120"/>
      <c r="AD620" s="120"/>
      <c r="AE620" s="120"/>
      <c r="AF620" s="120"/>
      <c r="AG620" s="120"/>
    </row>
    <row r="621" spans="1:33" s="117" customFormat="1" ht="60" x14ac:dyDescent="0.25">
      <c r="A621" s="1" t="s">
        <v>435</v>
      </c>
      <c r="B621" s="2">
        <v>41479</v>
      </c>
      <c r="C621" s="2"/>
      <c r="D621" s="3" t="str">
        <f>IF(C621&gt;0,C621-A619,"")</f>
        <v/>
      </c>
      <c r="E621" s="4" t="s">
        <v>436</v>
      </c>
      <c r="F621" s="5"/>
      <c r="G621" s="6"/>
      <c r="H621" s="7" t="s">
        <v>39</v>
      </c>
      <c r="I621" s="7" t="s">
        <v>437</v>
      </c>
      <c r="J621" s="13"/>
      <c r="K621" s="13"/>
      <c r="L621" s="13"/>
      <c r="M621" s="13"/>
      <c r="N621" s="13"/>
      <c r="O621" s="13"/>
      <c r="P621" s="9"/>
      <c r="Q621" s="9"/>
      <c r="R621" s="9">
        <v>0</v>
      </c>
      <c r="S621" s="10" t="s">
        <v>438</v>
      </c>
      <c r="T621" s="11"/>
      <c r="U621" s="12"/>
      <c r="V621" s="10"/>
      <c r="W621" s="10"/>
      <c r="X621" s="10"/>
      <c r="Y621" s="10"/>
      <c r="Z621" s="10"/>
      <c r="AA621" s="10"/>
      <c r="AB621" s="120"/>
      <c r="AC621" s="120"/>
      <c r="AD621" s="120"/>
      <c r="AE621" s="120"/>
      <c r="AF621" s="120"/>
      <c r="AG621" s="120"/>
    </row>
    <row r="622" spans="1:33" s="117" customFormat="1" ht="30" x14ac:dyDescent="0.25">
      <c r="A622" s="1" t="s">
        <v>435</v>
      </c>
      <c r="B622" s="2">
        <v>41519</v>
      </c>
      <c r="C622" s="2"/>
      <c r="D622" s="3" t="str">
        <f>IF(C622&gt;0,C622-A620,"")</f>
        <v/>
      </c>
      <c r="E622" s="17" t="s">
        <v>232</v>
      </c>
      <c r="F622" s="6" t="s">
        <v>28</v>
      </c>
      <c r="G622" s="6"/>
      <c r="H622" s="7" t="s">
        <v>39</v>
      </c>
      <c r="I622" s="7" t="s">
        <v>506</v>
      </c>
      <c r="J622" s="8"/>
      <c r="K622" s="8"/>
      <c r="L622" s="8"/>
      <c r="M622" s="8"/>
      <c r="N622" s="8"/>
      <c r="O622" s="8"/>
      <c r="P622" s="9"/>
      <c r="Q622" s="9"/>
      <c r="R622" s="9"/>
      <c r="S622" s="10"/>
      <c r="T622" s="11"/>
      <c r="U622" s="12"/>
      <c r="V622" s="6"/>
      <c r="W622" s="6"/>
      <c r="X622" s="6"/>
      <c r="Y622" s="6"/>
      <c r="Z622" s="6"/>
      <c r="AA622" s="6"/>
      <c r="AB622" s="120"/>
      <c r="AC622" s="120"/>
      <c r="AD622" s="120"/>
      <c r="AE622" s="120"/>
      <c r="AF622" s="120"/>
      <c r="AG622" s="120"/>
    </row>
    <row r="623" spans="1:33" s="117" customFormat="1" ht="30" x14ac:dyDescent="0.25">
      <c r="A623" s="123" t="s">
        <v>435</v>
      </c>
      <c r="H623" s="7" t="s">
        <v>39</v>
      </c>
      <c r="I623" s="118" t="s">
        <v>1012</v>
      </c>
      <c r="J623" s="118"/>
      <c r="K623" s="118"/>
      <c r="L623" s="118"/>
      <c r="M623" s="118"/>
      <c r="N623" s="118"/>
      <c r="O623" s="118"/>
      <c r="P623" s="119">
        <v>200000</v>
      </c>
      <c r="Q623" s="120"/>
    </row>
    <row r="624" spans="1:33" s="117" customFormat="1" ht="60" x14ac:dyDescent="0.25">
      <c r="A624" s="15" t="s">
        <v>388</v>
      </c>
      <c r="B624" s="16">
        <v>41466</v>
      </c>
      <c r="C624" s="16"/>
      <c r="D624" s="3" t="str">
        <f>IF(C624&gt;0,C624-A622,"")</f>
        <v/>
      </c>
      <c r="E624" s="17" t="s">
        <v>101</v>
      </c>
      <c r="F624" s="4"/>
      <c r="G624" s="4"/>
      <c r="H624" s="7" t="s">
        <v>39</v>
      </c>
      <c r="I624" s="7" t="s">
        <v>387</v>
      </c>
      <c r="J624" s="13"/>
      <c r="K624" s="13"/>
      <c r="L624" s="13"/>
      <c r="M624" s="13"/>
      <c r="N624" s="13"/>
      <c r="O624" s="13"/>
      <c r="P624" s="18">
        <v>120000</v>
      </c>
      <c r="Q624" s="18"/>
      <c r="R624" s="18"/>
      <c r="S624" s="19"/>
      <c r="T624" s="20"/>
      <c r="U624" s="21"/>
      <c r="V624" s="4"/>
      <c r="W624" s="4"/>
      <c r="X624" s="4"/>
      <c r="Y624" s="4"/>
      <c r="Z624" s="4"/>
      <c r="AA624" s="4"/>
      <c r="AB624" s="120"/>
      <c r="AC624" s="120"/>
      <c r="AD624" s="120"/>
      <c r="AE624" s="120"/>
      <c r="AF624" s="120"/>
      <c r="AG624" s="120"/>
    </row>
    <row r="625" spans="1:33" s="117" customFormat="1" ht="90" x14ac:dyDescent="0.25">
      <c r="A625" s="123" t="s">
        <v>388</v>
      </c>
      <c r="H625" s="7" t="s">
        <v>39</v>
      </c>
      <c r="I625" s="118" t="s">
        <v>920</v>
      </c>
      <c r="J625" s="118"/>
      <c r="K625" s="118"/>
      <c r="L625" s="118"/>
      <c r="M625" s="118"/>
      <c r="N625" s="118"/>
      <c r="O625" s="118"/>
      <c r="P625" s="119">
        <v>120000</v>
      </c>
      <c r="Q625" s="120"/>
    </row>
    <row r="626" spans="1:33" s="117" customFormat="1" ht="30" x14ac:dyDescent="0.25">
      <c r="A626" s="30" t="s">
        <v>404</v>
      </c>
      <c r="B626" s="31">
        <v>41527</v>
      </c>
      <c r="C626" s="31"/>
      <c r="D626" s="3" t="str">
        <f>IF(C626&gt;0,C626-A624,"")</f>
        <v/>
      </c>
      <c r="E626" s="32" t="s">
        <v>232</v>
      </c>
      <c r="F626" s="33"/>
      <c r="G626" s="34">
        <v>4898</v>
      </c>
      <c r="H626" s="7" t="s">
        <v>39</v>
      </c>
      <c r="I626" s="35" t="s">
        <v>531</v>
      </c>
      <c r="J626" s="13"/>
      <c r="K626" s="13"/>
      <c r="L626" s="13"/>
      <c r="M626" s="13"/>
      <c r="N626" s="13"/>
      <c r="O626" s="13"/>
      <c r="P626" s="9"/>
      <c r="Q626" s="9"/>
      <c r="R626" s="9"/>
      <c r="S626" s="10"/>
      <c r="T626" s="11"/>
      <c r="U626" s="12"/>
      <c r="V626" s="10"/>
      <c r="W626" s="10"/>
      <c r="X626" s="10"/>
      <c r="Y626" s="10"/>
      <c r="Z626" s="10"/>
      <c r="AA626" s="10"/>
      <c r="AB626" s="120"/>
      <c r="AC626" s="120"/>
      <c r="AD626" s="120"/>
      <c r="AE626" s="120"/>
      <c r="AF626" s="120"/>
      <c r="AG626" s="120"/>
    </row>
    <row r="627" spans="1:33" s="117" customFormat="1" ht="45" x14ac:dyDescent="0.25">
      <c r="A627" s="15" t="s">
        <v>256</v>
      </c>
      <c r="B627" s="16">
        <v>41521</v>
      </c>
      <c r="C627" s="16"/>
      <c r="D627" s="3" t="str">
        <f>IF(C627&gt;0,C627-A625,"")</f>
        <v/>
      </c>
      <c r="E627" s="17" t="s">
        <v>256</v>
      </c>
      <c r="F627" s="42" t="s">
        <v>59</v>
      </c>
      <c r="G627" s="4"/>
      <c r="H627" s="7" t="s">
        <v>39</v>
      </c>
      <c r="I627" s="7" t="s">
        <v>523</v>
      </c>
      <c r="J627" s="44">
        <v>41521</v>
      </c>
      <c r="K627" s="8"/>
      <c r="L627" s="8" t="s">
        <v>524</v>
      </c>
      <c r="M627" s="8"/>
      <c r="N627" s="8"/>
      <c r="O627" s="8"/>
      <c r="P627" s="9"/>
      <c r="Q627" s="9"/>
      <c r="R627" s="9"/>
      <c r="S627" s="10"/>
      <c r="T627" s="11" t="s">
        <v>525</v>
      </c>
      <c r="U627" s="12">
        <v>2150</v>
      </c>
      <c r="V627" s="4"/>
      <c r="W627" s="4"/>
      <c r="X627" s="4"/>
      <c r="Y627" s="4"/>
      <c r="Z627" s="4"/>
      <c r="AA627" s="4"/>
      <c r="AB627" s="120"/>
      <c r="AC627" s="120"/>
      <c r="AD627" s="120"/>
      <c r="AE627" s="120"/>
      <c r="AF627" s="120"/>
      <c r="AG627" s="120"/>
    </row>
    <row r="628" spans="1:33" s="117" customFormat="1" ht="45" x14ac:dyDescent="0.25">
      <c r="A628" s="1" t="s">
        <v>256</v>
      </c>
      <c r="B628" s="2">
        <v>41521</v>
      </c>
      <c r="C628" s="2"/>
      <c r="D628" s="3" t="str">
        <f>IF(C628&gt;0,C628-A626,"")</f>
        <v/>
      </c>
      <c r="E628" s="17" t="s">
        <v>256</v>
      </c>
      <c r="F628" s="5" t="s">
        <v>59</v>
      </c>
      <c r="G628" s="6"/>
      <c r="H628" s="7" t="s">
        <v>39</v>
      </c>
      <c r="I628" s="7" t="s">
        <v>526</v>
      </c>
      <c r="J628" s="8"/>
      <c r="K628" s="8"/>
      <c r="L628" s="8"/>
      <c r="M628" s="8"/>
      <c r="N628" s="8"/>
      <c r="O628" s="8"/>
      <c r="P628" s="9"/>
      <c r="Q628" s="9"/>
      <c r="R628" s="9"/>
      <c r="S628" s="10"/>
      <c r="T628" s="11"/>
      <c r="U628" s="12"/>
      <c r="V628" s="14"/>
      <c r="W628" s="10"/>
      <c r="X628" s="10"/>
      <c r="Y628" s="10"/>
      <c r="Z628" s="10"/>
      <c r="AA628" s="10"/>
      <c r="AB628" s="120"/>
      <c r="AC628" s="120"/>
      <c r="AD628" s="120"/>
      <c r="AE628" s="120"/>
      <c r="AF628" s="120"/>
      <c r="AG628" s="120"/>
    </row>
    <row r="629" spans="1:33" s="117" customFormat="1" ht="30" x14ac:dyDescent="0.25">
      <c r="A629" s="15" t="s">
        <v>256</v>
      </c>
      <c r="B629" s="16">
        <v>41582</v>
      </c>
      <c r="C629" s="16"/>
      <c r="D629" s="3" t="str">
        <f>IF(C629&gt;0,C629-A627,"")</f>
        <v/>
      </c>
      <c r="E629" s="4" t="s">
        <v>256</v>
      </c>
      <c r="F629" s="42" t="s">
        <v>28</v>
      </c>
      <c r="G629" s="4"/>
      <c r="H629" s="7" t="s">
        <v>39</v>
      </c>
      <c r="I629" s="7" t="s">
        <v>606</v>
      </c>
      <c r="J629" s="13"/>
      <c r="K629" s="13"/>
      <c r="L629" s="13"/>
      <c r="M629" s="13"/>
      <c r="N629" s="13"/>
      <c r="O629" s="13"/>
      <c r="P629" s="18"/>
      <c r="Q629" s="18"/>
      <c r="R629" s="18"/>
      <c r="S629" s="19"/>
      <c r="T629" s="20"/>
      <c r="U629" s="21"/>
      <c r="V629" s="19"/>
      <c r="W629" s="19"/>
      <c r="X629" s="19"/>
      <c r="Y629" s="19"/>
      <c r="Z629" s="19"/>
      <c r="AA629" s="19"/>
      <c r="AB629" s="120"/>
      <c r="AC629" s="120"/>
      <c r="AD629" s="120"/>
      <c r="AE629" s="120"/>
      <c r="AF629" s="120"/>
      <c r="AG629" s="120"/>
    </row>
    <row r="630" spans="1:33" s="117" customFormat="1" ht="45" x14ac:dyDescent="0.25">
      <c r="A630" s="1" t="s">
        <v>256</v>
      </c>
      <c r="B630" s="1" t="s">
        <v>610</v>
      </c>
      <c r="C630" s="1"/>
      <c r="D630" s="3" t="str">
        <f>IF(C630&gt;0,C630-A628,"")</f>
        <v/>
      </c>
      <c r="E630" s="15" t="s">
        <v>328</v>
      </c>
      <c r="F630" s="58" t="s">
        <v>28</v>
      </c>
      <c r="G630" s="10"/>
      <c r="H630" s="7" t="s">
        <v>39</v>
      </c>
      <c r="I630" s="19" t="s">
        <v>613</v>
      </c>
      <c r="J630" s="13"/>
      <c r="K630" s="13"/>
      <c r="L630" s="13"/>
      <c r="M630" s="13"/>
      <c r="N630" s="13"/>
      <c r="O630" s="13"/>
      <c r="P630" s="30"/>
      <c r="Q630" s="30"/>
      <c r="R630" s="30"/>
      <c r="S630" s="46"/>
      <c r="T630" s="20"/>
      <c r="U630" s="21"/>
      <c r="V630" s="4"/>
      <c r="W630" s="4"/>
      <c r="X630" s="4"/>
      <c r="Y630" s="4"/>
      <c r="Z630" s="4"/>
      <c r="AA630" s="4"/>
      <c r="AB630" s="120"/>
      <c r="AC630" s="120"/>
      <c r="AD630" s="120"/>
      <c r="AE630" s="120"/>
      <c r="AF630" s="120"/>
      <c r="AG630" s="120"/>
    </row>
    <row r="631" spans="1:33" s="117" customFormat="1" ht="30" x14ac:dyDescent="0.25">
      <c r="A631" s="1" t="s">
        <v>256</v>
      </c>
      <c r="B631" s="1" t="s">
        <v>747</v>
      </c>
      <c r="C631" s="1"/>
      <c r="D631" s="3" t="str">
        <f>IF(C631&gt;0,C631-A629,"")</f>
        <v/>
      </c>
      <c r="E631" s="15" t="s">
        <v>256</v>
      </c>
      <c r="F631" s="58" t="s">
        <v>28</v>
      </c>
      <c r="G631" s="10"/>
      <c r="H631" s="7" t="s">
        <v>39</v>
      </c>
      <c r="I631" s="19" t="s">
        <v>748</v>
      </c>
      <c r="J631" s="29">
        <v>41600</v>
      </c>
      <c r="K631" s="29">
        <v>41602</v>
      </c>
      <c r="L631" s="13"/>
      <c r="M631" s="13"/>
      <c r="N631" s="13"/>
      <c r="O631" s="13"/>
      <c r="P631" s="30"/>
      <c r="Q631" s="30"/>
      <c r="R631" s="30"/>
      <c r="S631" s="46"/>
      <c r="T631" s="20"/>
      <c r="U631" s="21"/>
      <c r="V631" s="4"/>
      <c r="W631" s="4"/>
      <c r="X631" s="4"/>
      <c r="Y631" s="4"/>
      <c r="Z631" s="4"/>
      <c r="AA631" s="4"/>
      <c r="AB631" s="120"/>
      <c r="AC631" s="120"/>
      <c r="AD631" s="120"/>
      <c r="AE631" s="120"/>
      <c r="AF631" s="120"/>
      <c r="AG631" s="120"/>
    </row>
    <row r="632" spans="1:33" s="117" customFormat="1" ht="75" x14ac:dyDescent="0.25">
      <c r="A632" s="1">
        <v>8356</v>
      </c>
      <c r="B632" s="2">
        <v>41327</v>
      </c>
      <c r="C632" s="2"/>
      <c r="D632" s="3" t="str">
        <f>IF(C632&gt;0,C632-A630,"")</f>
        <v/>
      </c>
      <c r="E632" s="4" t="s">
        <v>27</v>
      </c>
      <c r="F632" s="5"/>
      <c r="G632" s="6"/>
      <c r="H632" s="7" t="s">
        <v>54</v>
      </c>
      <c r="I632" s="7" t="s">
        <v>92</v>
      </c>
      <c r="J632" s="13"/>
      <c r="K632" s="13"/>
      <c r="L632" s="13"/>
      <c r="M632" s="13"/>
      <c r="N632" s="13"/>
      <c r="O632" s="13"/>
      <c r="P632" s="9"/>
      <c r="Q632" s="9"/>
      <c r="R632" s="9">
        <v>8524</v>
      </c>
      <c r="S632" s="10" t="s">
        <v>93</v>
      </c>
      <c r="T632" s="11"/>
      <c r="U632" s="12"/>
      <c r="V632" s="10"/>
      <c r="W632" s="10"/>
      <c r="X632" s="10"/>
      <c r="Y632" s="10"/>
      <c r="Z632" s="10"/>
      <c r="AA632" s="10"/>
      <c r="AB632" s="120"/>
      <c r="AC632" s="120"/>
      <c r="AD632" s="120"/>
      <c r="AE632" s="120"/>
      <c r="AF632" s="120"/>
      <c r="AG632" s="120"/>
    </row>
    <row r="633" spans="1:33" s="117" customFormat="1" ht="75" x14ac:dyDescent="0.25">
      <c r="A633" s="1">
        <v>8356</v>
      </c>
      <c r="B633" s="2">
        <v>41333</v>
      </c>
      <c r="C633" s="2"/>
      <c r="D633" s="3" t="str">
        <f>IF(C633&gt;0,C633-A631,"")</f>
        <v/>
      </c>
      <c r="E633" s="4" t="s">
        <v>27</v>
      </c>
      <c r="F633" s="5"/>
      <c r="G633" s="6"/>
      <c r="H633" s="7" t="s">
        <v>54</v>
      </c>
      <c r="I633" s="7" t="s">
        <v>67</v>
      </c>
      <c r="J633" s="13"/>
      <c r="K633" s="13"/>
      <c r="L633" s="13"/>
      <c r="M633" s="13"/>
      <c r="N633" s="13"/>
      <c r="O633" s="13"/>
      <c r="P633" s="9"/>
      <c r="Q633" s="9"/>
      <c r="R633" s="9">
        <v>20930</v>
      </c>
      <c r="S633" s="10" t="s">
        <v>96</v>
      </c>
      <c r="T633" s="11"/>
      <c r="U633" s="12"/>
      <c r="V633" s="10"/>
      <c r="W633" s="10"/>
      <c r="X633" s="10"/>
      <c r="Y633" s="10"/>
      <c r="Z633" s="10"/>
      <c r="AA633" s="10"/>
      <c r="AB633" s="120"/>
      <c r="AC633" s="120"/>
      <c r="AD633" s="120"/>
      <c r="AE633" s="120"/>
      <c r="AF633" s="120"/>
      <c r="AG633" s="120"/>
    </row>
    <row r="634" spans="1:33" s="117" customFormat="1" ht="75" x14ac:dyDescent="0.25">
      <c r="A634" s="1">
        <v>8356</v>
      </c>
      <c r="B634" s="2">
        <v>41408</v>
      </c>
      <c r="C634" s="2"/>
      <c r="D634" s="3" t="str">
        <f>IF(C634&gt;0,C634-A632,"")</f>
        <v/>
      </c>
      <c r="E634" s="4"/>
      <c r="F634" s="5"/>
      <c r="G634" s="6"/>
      <c r="H634" s="7" t="s">
        <v>54</v>
      </c>
      <c r="I634" s="7" t="s">
        <v>237</v>
      </c>
      <c r="J634" s="13"/>
      <c r="K634" s="13"/>
      <c r="L634" s="13"/>
      <c r="M634" s="13"/>
      <c r="N634" s="13"/>
      <c r="O634" s="13"/>
      <c r="P634" s="9"/>
      <c r="Q634" s="9"/>
      <c r="R634" s="9">
        <v>0</v>
      </c>
      <c r="S634" s="10" t="s">
        <v>238</v>
      </c>
      <c r="T634" s="11"/>
      <c r="U634" s="12"/>
      <c r="V634" s="10"/>
      <c r="W634" s="10"/>
      <c r="X634" s="10"/>
      <c r="Y634" s="10"/>
      <c r="Z634" s="10"/>
      <c r="AA634" s="10"/>
      <c r="AB634" s="120"/>
      <c r="AC634" s="120"/>
      <c r="AD634" s="120"/>
      <c r="AE634" s="120"/>
      <c r="AF634" s="120"/>
      <c r="AG634" s="120"/>
    </row>
    <row r="635" spans="1:33" s="117" customFormat="1" ht="75" x14ac:dyDescent="0.25">
      <c r="A635" s="1">
        <v>8356</v>
      </c>
      <c r="B635" s="2">
        <v>41408</v>
      </c>
      <c r="C635" s="2"/>
      <c r="D635" s="3" t="str">
        <f>IF(C635&gt;0,C635-A633,"")</f>
        <v/>
      </c>
      <c r="E635" s="4" t="s">
        <v>27</v>
      </c>
      <c r="F635" s="5"/>
      <c r="G635" s="6"/>
      <c r="H635" s="7" t="s">
        <v>54</v>
      </c>
      <c r="I635" s="7" t="s">
        <v>239</v>
      </c>
      <c r="J635" s="13"/>
      <c r="K635" s="13"/>
      <c r="L635" s="13"/>
      <c r="M635" s="13"/>
      <c r="N635" s="13"/>
      <c r="O635" s="13"/>
      <c r="P635" s="9"/>
      <c r="Q635" s="9"/>
      <c r="R635" s="9">
        <v>20422</v>
      </c>
      <c r="S635" s="10" t="s">
        <v>240</v>
      </c>
      <c r="T635" s="11"/>
      <c r="U635" s="12"/>
      <c r="V635" s="10"/>
      <c r="W635" s="10"/>
      <c r="X635" s="10"/>
      <c r="Y635" s="10"/>
      <c r="Z635" s="10"/>
      <c r="AA635" s="10"/>
      <c r="AB635" s="120"/>
      <c r="AC635" s="120"/>
      <c r="AD635" s="120"/>
      <c r="AE635" s="120"/>
      <c r="AF635" s="120"/>
      <c r="AG635" s="120"/>
    </row>
    <row r="636" spans="1:33" s="117" customFormat="1" ht="90" x14ac:dyDescent="0.25">
      <c r="A636" s="1">
        <v>8356</v>
      </c>
      <c r="B636" s="2" t="s">
        <v>614</v>
      </c>
      <c r="C636" s="2"/>
      <c r="D636" s="3" t="str">
        <f>IF(C636&gt;0,C636-A634,"")</f>
        <v/>
      </c>
      <c r="E636" s="4" t="s">
        <v>27</v>
      </c>
      <c r="F636" s="5"/>
      <c r="G636" s="6"/>
      <c r="H636" s="7" t="s">
        <v>54</v>
      </c>
      <c r="I636" s="7" t="s">
        <v>615</v>
      </c>
      <c r="J636" s="13"/>
      <c r="K636" s="13"/>
      <c r="L636" s="13"/>
      <c r="M636" s="13"/>
      <c r="N636" s="13"/>
      <c r="O636" s="13"/>
      <c r="P636" s="9"/>
      <c r="Q636" s="9"/>
      <c r="R636" s="9">
        <v>13850</v>
      </c>
      <c r="S636" s="10" t="s">
        <v>616</v>
      </c>
      <c r="T636" s="11"/>
      <c r="U636" s="12"/>
      <c r="V636" s="10"/>
      <c r="W636" s="10"/>
      <c r="X636" s="10"/>
      <c r="Y636" s="10"/>
      <c r="Z636" s="10"/>
      <c r="AA636" s="10"/>
      <c r="AB636" s="120"/>
      <c r="AC636" s="120"/>
      <c r="AD636" s="120"/>
      <c r="AE636" s="120"/>
      <c r="AF636" s="120"/>
      <c r="AG636" s="120"/>
    </row>
    <row r="637" spans="1:33" s="117" customFormat="1" ht="75" x14ac:dyDescent="0.25">
      <c r="A637" s="1">
        <v>53156</v>
      </c>
      <c r="B637" s="2">
        <v>41450</v>
      </c>
      <c r="C637" s="2"/>
      <c r="D637" s="3" t="str">
        <f>IF(C637&gt;0,C637-A635,"")</f>
        <v/>
      </c>
      <c r="E637" s="4" t="s">
        <v>27</v>
      </c>
      <c r="F637" s="5"/>
      <c r="G637" s="6"/>
      <c r="H637" s="7" t="s">
        <v>54</v>
      </c>
      <c r="I637" s="7" t="s">
        <v>322</v>
      </c>
      <c r="J637" s="13"/>
      <c r="K637" s="13"/>
      <c r="L637" s="13"/>
      <c r="M637" s="13"/>
      <c r="N637" s="13"/>
      <c r="O637" s="13"/>
      <c r="P637" s="9"/>
      <c r="Q637" s="9"/>
      <c r="R637" s="9">
        <v>4664</v>
      </c>
      <c r="S637" s="10" t="s">
        <v>323</v>
      </c>
      <c r="T637" s="11"/>
      <c r="U637" s="12"/>
      <c r="V637" s="10"/>
      <c r="W637" s="10"/>
      <c r="X637" s="10"/>
      <c r="Y637" s="10"/>
      <c r="Z637" s="10"/>
      <c r="AA637" s="10"/>
      <c r="AB637" s="120"/>
      <c r="AC637" s="120"/>
      <c r="AD637" s="120"/>
      <c r="AE637" s="120"/>
      <c r="AF637" s="120"/>
      <c r="AG637" s="120"/>
    </row>
    <row r="638" spans="1:33" s="117" customFormat="1" ht="75" x14ac:dyDescent="0.25">
      <c r="A638" s="1" t="s">
        <v>84</v>
      </c>
      <c r="B638" s="2">
        <v>41316</v>
      </c>
      <c r="C638" s="2"/>
      <c r="D638" s="3" t="str">
        <f>IF(C638&gt;0,C638-A636,"")</f>
        <v/>
      </c>
      <c r="E638" s="4" t="s">
        <v>34</v>
      </c>
      <c r="F638" s="5"/>
      <c r="G638" s="6"/>
      <c r="H638" s="7" t="s">
        <v>54</v>
      </c>
      <c r="I638" s="7" t="s">
        <v>85</v>
      </c>
      <c r="J638" s="13"/>
      <c r="K638" s="13"/>
      <c r="L638" s="13"/>
      <c r="M638" s="13"/>
      <c r="N638" s="13"/>
      <c r="O638" s="13"/>
      <c r="P638" s="9"/>
      <c r="Q638" s="9"/>
      <c r="R638" s="9">
        <v>11940.864</v>
      </c>
      <c r="S638" s="10" t="s">
        <v>86</v>
      </c>
      <c r="T638" s="11"/>
      <c r="U638" s="12"/>
      <c r="V638" s="10"/>
      <c r="W638" s="10"/>
      <c r="X638" s="10"/>
      <c r="Y638" s="10"/>
      <c r="Z638" s="10"/>
      <c r="AA638" s="10"/>
      <c r="AB638" s="120"/>
      <c r="AC638" s="120"/>
      <c r="AD638" s="120"/>
      <c r="AE638" s="120"/>
      <c r="AF638" s="120"/>
      <c r="AG638" s="120"/>
    </row>
    <row r="639" spans="1:33" s="117" customFormat="1" ht="75" x14ac:dyDescent="0.25">
      <c r="A639" s="1" t="s">
        <v>84</v>
      </c>
      <c r="B639" s="2">
        <v>41526</v>
      </c>
      <c r="C639" s="2"/>
      <c r="D639" s="3" t="str">
        <f>IF(C639&gt;0,C639-A637,"")</f>
        <v/>
      </c>
      <c r="E639" s="4" t="s">
        <v>34</v>
      </c>
      <c r="F639" s="5"/>
      <c r="G639" s="6"/>
      <c r="H639" s="7" t="s">
        <v>54</v>
      </c>
      <c r="I639" s="7" t="s">
        <v>529</v>
      </c>
      <c r="J639" s="13"/>
      <c r="K639" s="13"/>
      <c r="L639" s="13"/>
      <c r="M639" s="13"/>
      <c r="N639" s="13"/>
      <c r="O639" s="13"/>
      <c r="P639" s="9"/>
      <c r="Q639" s="9"/>
      <c r="R639" s="9">
        <v>1196</v>
      </c>
      <c r="S639" s="10" t="s">
        <v>530</v>
      </c>
      <c r="T639" s="11"/>
      <c r="U639" s="12"/>
      <c r="V639" s="10"/>
      <c r="W639" s="10"/>
      <c r="X639" s="10"/>
      <c r="Y639" s="10"/>
      <c r="Z639" s="10"/>
      <c r="AA639" s="10"/>
      <c r="AB639" s="120"/>
      <c r="AC639" s="120"/>
      <c r="AD639" s="120"/>
      <c r="AE639" s="120"/>
      <c r="AF639" s="120"/>
      <c r="AG639" s="120"/>
    </row>
    <row r="640" spans="1:33" s="117" customFormat="1" ht="75" x14ac:dyDescent="0.25">
      <c r="A640" s="30" t="s">
        <v>565</v>
      </c>
      <c r="B640" s="31">
        <v>41543</v>
      </c>
      <c r="C640" s="31"/>
      <c r="D640" s="3" t="str">
        <f>IF(C640&gt;0,C640-A638,"")</f>
        <v/>
      </c>
      <c r="E640" s="32" t="s">
        <v>217</v>
      </c>
      <c r="F640" s="33"/>
      <c r="G640" s="34">
        <v>5103</v>
      </c>
      <c r="H640" s="7" t="s">
        <v>54</v>
      </c>
      <c r="I640" s="35" t="s">
        <v>566</v>
      </c>
      <c r="J640" s="13"/>
      <c r="K640" s="13"/>
      <c r="L640" s="13"/>
      <c r="M640" s="13"/>
      <c r="N640" s="13"/>
      <c r="O640" s="13"/>
      <c r="P640" s="9"/>
      <c r="Q640" s="9"/>
      <c r="R640" s="9"/>
      <c r="S640" s="10"/>
      <c r="T640" s="11"/>
      <c r="U640" s="12"/>
      <c r="V640" s="10"/>
      <c r="W640" s="10"/>
      <c r="X640" s="10"/>
      <c r="Y640" s="10"/>
      <c r="Z640" s="10"/>
      <c r="AA640" s="10"/>
      <c r="AB640" s="120"/>
      <c r="AC640" s="120"/>
      <c r="AD640" s="120"/>
      <c r="AE640" s="120"/>
      <c r="AF640" s="120"/>
      <c r="AG640" s="120"/>
    </row>
    <row r="641" spans="1:33" s="117" customFormat="1" ht="75" x14ac:dyDescent="0.25">
      <c r="A641" s="15" t="s">
        <v>464</v>
      </c>
      <c r="B641" s="16">
        <v>41505</v>
      </c>
      <c r="C641" s="16"/>
      <c r="D641" s="3" t="str">
        <f>IF(C641&gt;0,C641-A639,"")</f>
        <v/>
      </c>
      <c r="E641" s="4" t="s">
        <v>358</v>
      </c>
      <c r="F641" s="4"/>
      <c r="G641" s="4"/>
      <c r="H641" s="7" t="s">
        <v>54</v>
      </c>
      <c r="I641" s="7" t="s">
        <v>465</v>
      </c>
      <c r="J641" s="13"/>
      <c r="K641" s="13"/>
      <c r="L641" s="13"/>
      <c r="M641" s="13"/>
      <c r="N641" s="13"/>
      <c r="O641" s="13"/>
      <c r="P641" s="18">
        <v>20000</v>
      </c>
      <c r="Q641" s="18"/>
      <c r="R641" s="18"/>
      <c r="S641" s="19"/>
      <c r="T641" s="20" t="s">
        <v>420</v>
      </c>
      <c r="U641" s="21">
        <v>7782.69</v>
      </c>
      <c r="V641" s="19"/>
      <c r="W641" s="19"/>
      <c r="X641" s="19"/>
      <c r="Y641" s="19"/>
      <c r="Z641" s="19"/>
      <c r="AA641" s="19"/>
      <c r="AB641" s="120"/>
      <c r="AC641" s="120"/>
      <c r="AD641" s="120"/>
      <c r="AE641" s="120"/>
      <c r="AF641" s="120"/>
      <c r="AG641" s="120"/>
    </row>
    <row r="642" spans="1:33" s="117" customFormat="1" ht="75" x14ac:dyDescent="0.25">
      <c r="A642" s="30" t="s">
        <v>431</v>
      </c>
      <c r="B642" s="31">
        <v>41479</v>
      </c>
      <c r="C642" s="31"/>
      <c r="D642" s="3" t="str">
        <f>IF(C642&gt;0,C642-A640,"")</f>
        <v/>
      </c>
      <c r="E642" s="32" t="s">
        <v>217</v>
      </c>
      <c r="F642" s="33"/>
      <c r="G642" s="34">
        <v>3993</v>
      </c>
      <c r="H642" s="7" t="s">
        <v>54</v>
      </c>
      <c r="I642" s="35" t="s">
        <v>432</v>
      </c>
      <c r="J642" s="13"/>
      <c r="K642" s="13"/>
      <c r="L642" s="13"/>
      <c r="M642" s="13"/>
      <c r="N642" s="13"/>
      <c r="O642" s="13"/>
      <c r="P642" s="9"/>
      <c r="Q642" s="9"/>
      <c r="R642" s="9"/>
      <c r="S642" s="10"/>
      <c r="T642" s="11"/>
      <c r="U642" s="12"/>
      <c r="V642" s="10"/>
      <c r="W642" s="10"/>
      <c r="X642" s="10"/>
      <c r="Y642" s="10"/>
      <c r="Z642" s="10"/>
      <c r="AA642" s="10"/>
      <c r="AB642" s="120"/>
      <c r="AC642" s="120"/>
      <c r="AD642" s="120"/>
      <c r="AE642" s="120"/>
      <c r="AF642" s="120"/>
      <c r="AG642" s="120"/>
    </row>
    <row r="643" spans="1:33" s="117" customFormat="1" ht="75" x14ac:dyDescent="0.25">
      <c r="A643" s="1" t="s">
        <v>431</v>
      </c>
      <c r="B643" s="59" t="s">
        <v>617</v>
      </c>
      <c r="C643" s="59"/>
      <c r="D643" s="3" t="str">
        <f>IF(C643&gt;0,C643-A641,"")</f>
        <v/>
      </c>
      <c r="E643" s="4"/>
      <c r="F643" s="6"/>
      <c r="G643" s="6"/>
      <c r="H643" s="7" t="s">
        <v>54</v>
      </c>
      <c r="I643" s="7" t="s">
        <v>618</v>
      </c>
      <c r="J643" s="13"/>
      <c r="K643" s="13"/>
      <c r="L643" s="13"/>
      <c r="M643" s="13"/>
      <c r="N643" s="13"/>
      <c r="O643" s="13"/>
      <c r="P643" s="28">
        <v>30000</v>
      </c>
      <c r="Q643" s="28">
        <f>P643/1.196</f>
        <v>25083.612040133779</v>
      </c>
      <c r="R643" s="28"/>
      <c r="S643" s="10" t="s">
        <v>616</v>
      </c>
      <c r="T643" s="11" t="s">
        <v>619</v>
      </c>
      <c r="U643" s="12">
        <v>12944.06</v>
      </c>
      <c r="V643" s="14">
        <v>41486</v>
      </c>
      <c r="W643" s="10"/>
      <c r="X643" s="10"/>
      <c r="Y643" s="10"/>
      <c r="Z643" s="10"/>
      <c r="AA643" s="10"/>
      <c r="AB643" s="120"/>
      <c r="AC643" s="120"/>
      <c r="AD643" s="120"/>
      <c r="AE643" s="120"/>
      <c r="AF643" s="120"/>
      <c r="AG643" s="120"/>
    </row>
    <row r="644" spans="1:33" s="117" customFormat="1" ht="75" x14ac:dyDescent="0.25">
      <c r="A644" s="15" t="s">
        <v>466</v>
      </c>
      <c r="B644" s="16">
        <v>41505</v>
      </c>
      <c r="C644" s="16"/>
      <c r="D644" s="3" t="str">
        <f>IF(C644&gt;0,C644-A642,"")</f>
        <v/>
      </c>
      <c r="E644" s="4" t="s">
        <v>358</v>
      </c>
      <c r="F644" s="4"/>
      <c r="G644" s="4"/>
      <c r="H644" s="7" t="s">
        <v>54</v>
      </c>
      <c r="I644" s="7" t="s">
        <v>467</v>
      </c>
      <c r="J644" s="13"/>
      <c r="K644" s="13"/>
      <c r="L644" s="13"/>
      <c r="M644" s="13"/>
      <c r="N644" s="13"/>
      <c r="O644" s="13"/>
      <c r="P644" s="18">
        <v>150000</v>
      </c>
      <c r="Q644" s="18"/>
      <c r="R644" s="18"/>
      <c r="S644" s="19"/>
      <c r="T644" s="20" t="s">
        <v>468</v>
      </c>
      <c r="U644" s="21">
        <v>2211.39</v>
      </c>
      <c r="V644" s="19"/>
      <c r="W644" s="19"/>
      <c r="X644" s="19"/>
      <c r="Y644" s="19"/>
      <c r="Z644" s="19"/>
      <c r="AA644" s="19"/>
      <c r="AB644" s="120"/>
      <c r="AC644" s="120"/>
      <c r="AD644" s="120"/>
      <c r="AE644" s="120"/>
      <c r="AF644" s="120"/>
      <c r="AG644" s="120"/>
    </row>
    <row r="645" spans="1:33" s="117" customFormat="1" ht="75" x14ac:dyDescent="0.25">
      <c r="A645" s="30" t="s">
        <v>466</v>
      </c>
      <c r="B645" s="31">
        <v>41516</v>
      </c>
      <c r="C645" s="31"/>
      <c r="D645" s="3" t="str">
        <f>IF(C645&gt;0,C645-A643,"")</f>
        <v/>
      </c>
      <c r="E645" s="32" t="s">
        <v>217</v>
      </c>
      <c r="F645" s="33"/>
      <c r="G645" s="34">
        <v>4738</v>
      </c>
      <c r="H645" s="7" t="s">
        <v>54</v>
      </c>
      <c r="I645" s="35" t="s">
        <v>496</v>
      </c>
      <c r="J645" s="13"/>
      <c r="K645" s="13"/>
      <c r="L645" s="13"/>
      <c r="M645" s="13"/>
      <c r="N645" s="13"/>
      <c r="O645" s="13"/>
      <c r="P645" s="9"/>
      <c r="Q645" s="9"/>
      <c r="R645" s="9"/>
      <c r="S645" s="10"/>
      <c r="T645" s="11"/>
      <c r="U645" s="12"/>
      <c r="V645" s="10"/>
      <c r="W645" s="10"/>
      <c r="X645" s="10"/>
      <c r="Y645" s="10"/>
      <c r="Z645" s="10"/>
      <c r="AA645" s="10"/>
      <c r="AB645" s="120"/>
      <c r="AC645" s="120"/>
      <c r="AD645" s="120"/>
      <c r="AE645" s="120"/>
      <c r="AF645" s="120"/>
      <c r="AG645" s="120"/>
    </row>
    <row r="646" spans="1:33" s="117" customFormat="1" ht="75" x14ac:dyDescent="0.25">
      <c r="A646" s="1" t="s">
        <v>466</v>
      </c>
      <c r="B646" s="2">
        <v>41519</v>
      </c>
      <c r="C646" s="2"/>
      <c r="D646" s="3" t="str">
        <f>IF(C646&gt;0,C646-A644,"")</f>
        <v/>
      </c>
      <c r="E646" s="4" t="s">
        <v>501</v>
      </c>
      <c r="F646" s="6" t="s">
        <v>28</v>
      </c>
      <c r="G646" s="6">
        <v>4738</v>
      </c>
      <c r="H646" s="7" t="s">
        <v>54</v>
      </c>
      <c r="I646" s="7" t="s">
        <v>505</v>
      </c>
      <c r="J646" s="13"/>
      <c r="K646" s="13"/>
      <c r="L646" s="13"/>
      <c r="M646" s="13"/>
      <c r="N646" s="13"/>
      <c r="O646" s="13"/>
      <c r="P646" s="9"/>
      <c r="Q646" s="9"/>
      <c r="R646" s="9"/>
      <c r="S646" s="10"/>
      <c r="T646" s="11"/>
      <c r="U646" s="12"/>
      <c r="V646" s="10"/>
      <c r="W646" s="10"/>
      <c r="X646" s="10"/>
      <c r="Y646" s="10"/>
      <c r="Z646" s="10"/>
      <c r="AA646" s="10"/>
      <c r="AB646" s="120"/>
      <c r="AC646" s="120"/>
      <c r="AD646" s="120"/>
      <c r="AE646" s="120"/>
      <c r="AF646" s="120"/>
      <c r="AG646" s="120"/>
    </row>
    <row r="647" spans="1:33" s="117" customFormat="1" ht="75" x14ac:dyDescent="0.25">
      <c r="A647" s="1" t="s">
        <v>466</v>
      </c>
      <c r="B647" s="2"/>
      <c r="C647" s="2"/>
      <c r="D647" s="3" t="str">
        <f>IF(C647&gt;0,C647-A645,"")</f>
        <v/>
      </c>
      <c r="E647" s="17" t="s">
        <v>328</v>
      </c>
      <c r="F647" s="6" t="s">
        <v>329</v>
      </c>
      <c r="G647" s="6"/>
      <c r="H647" s="7" t="s">
        <v>54</v>
      </c>
      <c r="I647" s="7" t="s">
        <v>467</v>
      </c>
      <c r="J647" s="44"/>
      <c r="K647" s="44"/>
      <c r="L647" s="8"/>
      <c r="M647" s="8"/>
      <c r="N647" s="8"/>
      <c r="O647" s="8"/>
      <c r="P647" s="28"/>
      <c r="Q647" s="28">
        <f>P647/1.196</f>
        <v>0</v>
      </c>
      <c r="R647" s="28"/>
      <c r="S647" s="10" t="s">
        <v>649</v>
      </c>
      <c r="T647" s="11"/>
      <c r="U647" s="12"/>
      <c r="V647" s="10"/>
      <c r="W647" s="10" t="s">
        <v>379</v>
      </c>
      <c r="X647" s="10" t="s">
        <v>364</v>
      </c>
      <c r="Y647" s="10" t="s">
        <v>341</v>
      </c>
      <c r="Z647" s="10"/>
      <c r="AA647" s="10"/>
      <c r="AB647" s="120"/>
      <c r="AC647" s="120"/>
      <c r="AD647" s="120"/>
      <c r="AE647" s="120"/>
      <c r="AF647" s="120"/>
      <c r="AG647" s="120"/>
    </row>
    <row r="648" spans="1:33" s="117" customFormat="1" ht="75" x14ac:dyDescent="0.25">
      <c r="A648" s="1" t="s">
        <v>53</v>
      </c>
      <c r="B648" s="2">
        <v>41291</v>
      </c>
      <c r="C648" s="2"/>
      <c r="D648" s="3" t="str">
        <f>IF(C648&gt;0,C648-A646,"")</f>
        <v/>
      </c>
      <c r="E648" s="4" t="s">
        <v>34</v>
      </c>
      <c r="F648" s="5"/>
      <c r="G648" s="6"/>
      <c r="H648" s="7" t="s">
        <v>54</v>
      </c>
      <c r="I648" s="7" t="s">
        <v>55</v>
      </c>
      <c r="J648" s="13"/>
      <c r="K648" s="13"/>
      <c r="L648" s="13"/>
      <c r="M648" s="13"/>
      <c r="N648" s="13"/>
      <c r="O648" s="13"/>
      <c r="P648" s="9"/>
      <c r="Q648" s="9"/>
      <c r="R648" s="9">
        <v>944</v>
      </c>
      <c r="S648" s="10" t="s">
        <v>56</v>
      </c>
      <c r="T648" s="11"/>
      <c r="U648" s="12"/>
      <c r="V648" s="10"/>
      <c r="W648" s="10"/>
      <c r="X648" s="10"/>
      <c r="Y648" s="10"/>
      <c r="Z648" s="10"/>
      <c r="AA648" s="10"/>
      <c r="AB648" s="120"/>
      <c r="AC648" s="120"/>
      <c r="AD648" s="120"/>
      <c r="AE648" s="120"/>
      <c r="AF648" s="120"/>
      <c r="AG648" s="120"/>
    </row>
    <row r="649" spans="1:33" s="117" customFormat="1" ht="75" x14ac:dyDescent="0.25">
      <c r="A649" s="1" t="s">
        <v>53</v>
      </c>
      <c r="B649" s="2">
        <v>41309</v>
      </c>
      <c r="C649" s="2"/>
      <c r="D649" s="3" t="str">
        <f>IF(C649&gt;0,C649-A647,"")</f>
        <v/>
      </c>
      <c r="E649" s="4" t="s">
        <v>34</v>
      </c>
      <c r="F649" s="5"/>
      <c r="G649" s="6"/>
      <c r="H649" s="7" t="s">
        <v>54</v>
      </c>
      <c r="I649" s="7" t="s">
        <v>76</v>
      </c>
      <c r="J649" s="13"/>
      <c r="K649" s="13"/>
      <c r="L649" s="13"/>
      <c r="M649" s="13"/>
      <c r="N649" s="13"/>
      <c r="O649" s="13"/>
      <c r="P649" s="9"/>
      <c r="Q649" s="9"/>
      <c r="R649" s="9">
        <v>1015</v>
      </c>
      <c r="S649" s="10" t="s">
        <v>77</v>
      </c>
      <c r="T649" s="11"/>
      <c r="U649" s="12"/>
      <c r="V649" s="10"/>
      <c r="W649" s="10"/>
      <c r="X649" s="10"/>
      <c r="Y649" s="10"/>
      <c r="Z649" s="10"/>
      <c r="AA649" s="10"/>
      <c r="AB649" s="120"/>
      <c r="AC649" s="120"/>
      <c r="AD649" s="120"/>
      <c r="AE649" s="120"/>
      <c r="AF649" s="120"/>
      <c r="AG649" s="120"/>
    </row>
    <row r="650" spans="1:33" s="117" customFormat="1" ht="75" x14ac:dyDescent="0.25">
      <c r="A650" s="1" t="s">
        <v>721</v>
      </c>
      <c r="B650" s="59"/>
      <c r="C650" s="59"/>
      <c r="D650" s="3" t="str">
        <f>IF(C650&gt;0,C650-A648,"")</f>
        <v/>
      </c>
      <c r="E650" s="4"/>
      <c r="F650" s="5"/>
      <c r="G650" s="6"/>
      <c r="H650" s="7" t="s">
        <v>54</v>
      </c>
      <c r="I650" s="7" t="s">
        <v>722</v>
      </c>
      <c r="J650" s="13"/>
      <c r="K650" s="13"/>
      <c r="L650" s="13"/>
      <c r="M650" s="13"/>
      <c r="N650" s="13"/>
      <c r="O650" s="13"/>
      <c r="P650" s="28">
        <v>20000</v>
      </c>
      <c r="Q650" s="28">
        <f>P650/1.196</f>
        <v>16722.408026755853</v>
      </c>
      <c r="R650" s="28"/>
      <c r="S650" s="10" t="s">
        <v>238</v>
      </c>
      <c r="T650" s="11"/>
      <c r="U650" s="12"/>
      <c r="V650" s="10"/>
      <c r="W650" s="10"/>
      <c r="X650" s="10"/>
      <c r="Y650" s="10"/>
      <c r="Z650" s="10"/>
      <c r="AA650" s="10"/>
      <c r="AB650" s="120"/>
      <c r="AC650" s="120"/>
      <c r="AD650" s="120"/>
      <c r="AE650" s="120"/>
      <c r="AF650" s="120"/>
      <c r="AG650" s="120"/>
    </row>
    <row r="651" spans="1:33" s="117" customFormat="1" ht="75" x14ac:dyDescent="0.25">
      <c r="A651" s="1" t="s">
        <v>256</v>
      </c>
      <c r="B651" s="2">
        <v>41449</v>
      </c>
      <c r="C651" s="2"/>
      <c r="D651" s="3" t="str">
        <f>IF(C651&gt;0,C651-A649,"")</f>
        <v/>
      </c>
      <c r="E651" s="17" t="s">
        <v>256</v>
      </c>
      <c r="F651" s="5" t="s">
        <v>59</v>
      </c>
      <c r="G651" s="6"/>
      <c r="H651" s="7" t="s">
        <v>54</v>
      </c>
      <c r="I651" s="7" t="s">
        <v>321</v>
      </c>
      <c r="J651" s="8"/>
      <c r="K651" s="8"/>
      <c r="L651" s="8"/>
      <c r="M651" s="8"/>
      <c r="N651" s="8"/>
      <c r="O651" s="8"/>
      <c r="P651" s="9"/>
      <c r="Q651" s="9"/>
      <c r="R651" s="9"/>
      <c r="S651" s="10"/>
      <c r="T651" s="11"/>
      <c r="U651" s="12"/>
      <c r="V651" s="10"/>
      <c r="W651" s="10"/>
      <c r="X651" s="10"/>
      <c r="Y651" s="10"/>
      <c r="Z651" s="10"/>
      <c r="AA651" s="10"/>
      <c r="AB651" s="120"/>
      <c r="AC651" s="120"/>
      <c r="AD651" s="120"/>
      <c r="AE651" s="120"/>
      <c r="AF651" s="120"/>
      <c r="AG651" s="120"/>
    </row>
    <row r="652" spans="1:33" s="117" customFormat="1" ht="75" x14ac:dyDescent="0.25">
      <c r="A652" s="1" t="s">
        <v>256</v>
      </c>
      <c r="B652" s="2">
        <v>41478</v>
      </c>
      <c r="C652" s="2"/>
      <c r="D652" s="3" t="str">
        <f>IF(C652&gt;0,C652-A650,"")</f>
        <v/>
      </c>
      <c r="E652" s="17" t="s">
        <v>256</v>
      </c>
      <c r="F652" s="5" t="s">
        <v>59</v>
      </c>
      <c r="G652" s="6"/>
      <c r="H652" s="7" t="s">
        <v>54</v>
      </c>
      <c r="I652" s="7" t="s">
        <v>418</v>
      </c>
      <c r="J652" s="44">
        <v>41478</v>
      </c>
      <c r="K652" s="8"/>
      <c r="L652" s="8" t="s">
        <v>419</v>
      </c>
      <c r="M652" s="8"/>
      <c r="N652" s="8"/>
      <c r="O652" s="8"/>
      <c r="P652" s="9"/>
      <c r="Q652" s="9"/>
      <c r="R652" s="9"/>
      <c r="S652" s="10"/>
      <c r="T652" s="11" t="s">
        <v>420</v>
      </c>
      <c r="U652" s="12"/>
      <c r="V652" s="10"/>
      <c r="W652" s="10"/>
      <c r="X652" s="10"/>
      <c r="Y652" s="10"/>
      <c r="Z652" s="10"/>
      <c r="AA652" s="10"/>
      <c r="AB652" s="120"/>
      <c r="AC652" s="120"/>
      <c r="AD652" s="120"/>
      <c r="AE652" s="120"/>
      <c r="AF652" s="120"/>
      <c r="AG652" s="120"/>
    </row>
    <row r="653" spans="1:33" s="117" customFormat="1" ht="75" x14ac:dyDescent="0.25">
      <c r="A653" s="1" t="s">
        <v>256</v>
      </c>
      <c r="B653" s="2">
        <v>41478</v>
      </c>
      <c r="C653" s="2"/>
      <c r="D653" s="3" t="str">
        <f>IF(C653&gt;0,C653-A651,"")</f>
        <v/>
      </c>
      <c r="E653" s="4" t="s">
        <v>256</v>
      </c>
      <c r="F653" s="5" t="s">
        <v>59</v>
      </c>
      <c r="G653" s="6"/>
      <c r="H653" s="7" t="s">
        <v>54</v>
      </c>
      <c r="I653" s="7" t="s">
        <v>421</v>
      </c>
      <c r="J653" s="13"/>
      <c r="K653" s="13"/>
      <c r="L653" s="13"/>
      <c r="M653" s="13"/>
      <c r="N653" s="13"/>
      <c r="O653" s="13"/>
      <c r="P653" s="9"/>
      <c r="Q653" s="9"/>
      <c r="R653" s="9"/>
      <c r="S653" s="10"/>
      <c r="T653" s="11"/>
      <c r="U653" s="12"/>
      <c r="V653" s="14"/>
      <c r="W653" s="10"/>
      <c r="X653" s="10"/>
      <c r="Y653" s="10"/>
      <c r="Z653" s="10"/>
      <c r="AA653" s="10"/>
      <c r="AB653" s="120"/>
      <c r="AC653" s="120"/>
      <c r="AD653" s="120"/>
      <c r="AE653" s="120"/>
      <c r="AF653" s="120"/>
      <c r="AG653" s="120"/>
    </row>
    <row r="654" spans="1:33" s="117" customFormat="1" ht="75" x14ac:dyDescent="0.25">
      <c r="A654" s="1" t="s">
        <v>256</v>
      </c>
      <c r="B654" s="2">
        <v>41527</v>
      </c>
      <c r="C654" s="2"/>
      <c r="D654" s="3" t="str">
        <f>IF(C654&gt;0,C654-A652,"")</f>
        <v/>
      </c>
      <c r="E654" s="4" t="s">
        <v>256</v>
      </c>
      <c r="F654" s="5" t="s">
        <v>59</v>
      </c>
      <c r="G654" s="6"/>
      <c r="H654" s="7" t="s">
        <v>54</v>
      </c>
      <c r="I654" s="7" t="s">
        <v>533</v>
      </c>
      <c r="J654" s="44">
        <v>41527</v>
      </c>
      <c r="K654" s="8"/>
      <c r="L654" s="8"/>
      <c r="M654" s="8"/>
      <c r="N654" s="8"/>
      <c r="O654" s="8"/>
      <c r="P654" s="9"/>
      <c r="Q654" s="9"/>
      <c r="R654" s="9"/>
      <c r="S654" s="10"/>
      <c r="T654" s="11"/>
      <c r="U654" s="12"/>
      <c r="V654" s="10"/>
      <c r="W654" s="10"/>
      <c r="X654" s="10"/>
      <c r="Y654" s="10"/>
      <c r="Z654" s="10"/>
      <c r="AA654" s="10"/>
      <c r="AB654" s="120"/>
      <c r="AC654" s="120"/>
      <c r="AD654" s="120"/>
      <c r="AE654" s="120"/>
      <c r="AF654" s="120"/>
      <c r="AG654" s="120"/>
    </row>
    <row r="655" spans="1:33" s="117" customFormat="1" ht="75" x14ac:dyDescent="0.25">
      <c r="A655" s="1" t="s">
        <v>256</v>
      </c>
      <c r="B655" s="2">
        <v>41527</v>
      </c>
      <c r="C655" s="2"/>
      <c r="D655" s="3" t="str">
        <f>IF(C655&gt;0,C655-A653,"")</f>
        <v/>
      </c>
      <c r="E655" s="17" t="s">
        <v>256</v>
      </c>
      <c r="F655" s="5" t="s">
        <v>59</v>
      </c>
      <c r="G655" s="6"/>
      <c r="H655" s="7" t="s">
        <v>54</v>
      </c>
      <c r="I655" s="7" t="s">
        <v>540</v>
      </c>
      <c r="J655" s="8"/>
      <c r="K655" s="8"/>
      <c r="L655" s="8"/>
      <c r="M655" s="8"/>
      <c r="N655" s="8"/>
      <c r="O655" s="8"/>
      <c r="P655" s="9"/>
      <c r="Q655" s="9"/>
      <c r="R655" s="9"/>
      <c r="S655" s="10"/>
      <c r="T655" s="11"/>
      <c r="U655" s="12"/>
      <c r="V655" s="10"/>
      <c r="W655" s="10"/>
      <c r="X655" s="10"/>
      <c r="Y655" s="10"/>
      <c r="Z655" s="10"/>
      <c r="AA655" s="10"/>
      <c r="AB655" s="120"/>
      <c r="AC655" s="120"/>
      <c r="AD655" s="120"/>
      <c r="AE655" s="120"/>
      <c r="AF655" s="120"/>
      <c r="AG655" s="120"/>
    </row>
    <row r="656" spans="1:33" s="117" customFormat="1" ht="75" x14ac:dyDescent="0.25">
      <c r="A656" s="1" t="s">
        <v>256</v>
      </c>
      <c r="B656" s="2">
        <v>41449</v>
      </c>
      <c r="C656" s="2"/>
      <c r="D656" s="3" t="str">
        <f>IF(C656&gt;0,C656-A654,"")</f>
        <v/>
      </c>
      <c r="E656" s="4" t="s">
        <v>256</v>
      </c>
      <c r="F656" s="5" t="s">
        <v>59</v>
      </c>
      <c r="G656" s="6"/>
      <c r="H656" s="7" t="s">
        <v>54</v>
      </c>
      <c r="I656" s="7" t="s">
        <v>646</v>
      </c>
      <c r="J656" s="44">
        <v>41449</v>
      </c>
      <c r="K656" s="44">
        <v>41449</v>
      </c>
      <c r="L656" s="8" t="s">
        <v>647</v>
      </c>
      <c r="M656" s="8" t="s">
        <v>648</v>
      </c>
      <c r="N656" s="8">
        <v>1000</v>
      </c>
      <c r="O656" s="8"/>
      <c r="P656" s="28"/>
      <c r="Q656" s="28">
        <f>P656/1.196</f>
        <v>0</v>
      </c>
      <c r="R656" s="28"/>
      <c r="S656" s="10"/>
      <c r="T656" s="11" t="s">
        <v>648</v>
      </c>
      <c r="U656" s="12">
        <v>1000</v>
      </c>
      <c r="V656" s="10"/>
      <c r="W656" s="10"/>
      <c r="X656" s="10"/>
      <c r="Y656" s="10"/>
      <c r="Z656" s="10"/>
      <c r="AA656" s="10"/>
      <c r="AB656" s="120"/>
      <c r="AC656" s="120"/>
      <c r="AD656" s="120"/>
      <c r="AE656" s="120"/>
      <c r="AF656" s="120"/>
      <c r="AG656" s="120"/>
    </row>
    <row r="657" spans="1:33" s="117" customFormat="1" ht="75" x14ac:dyDescent="0.25">
      <c r="A657" s="1" t="s">
        <v>256</v>
      </c>
      <c r="B657" s="1" t="s">
        <v>725</v>
      </c>
      <c r="C657" s="1"/>
      <c r="D657" s="3" t="str">
        <f>IF(C657&gt;0,C657-A655,"")</f>
        <v/>
      </c>
      <c r="E657" s="15" t="s">
        <v>256</v>
      </c>
      <c r="F657" s="58" t="s">
        <v>28</v>
      </c>
      <c r="G657" s="10"/>
      <c r="H657" s="7" t="s">
        <v>54</v>
      </c>
      <c r="I657" s="19" t="s">
        <v>726</v>
      </c>
      <c r="J657" s="29">
        <v>41590</v>
      </c>
      <c r="K657" s="29">
        <v>41590</v>
      </c>
      <c r="L657" s="13"/>
      <c r="M657" s="13"/>
      <c r="N657" s="13"/>
      <c r="O657" s="13"/>
      <c r="P657" s="30"/>
      <c r="Q657" s="30"/>
      <c r="R657" s="30"/>
      <c r="S657" s="46"/>
      <c r="T657" s="20"/>
      <c r="U657" s="21"/>
      <c r="V657" s="4"/>
      <c r="W657" s="4"/>
      <c r="X657" s="4"/>
      <c r="Y657" s="4"/>
      <c r="Z657" s="4"/>
      <c r="AA657" s="4"/>
      <c r="AB657" s="120"/>
      <c r="AC657" s="120"/>
      <c r="AD657" s="120"/>
      <c r="AE657" s="120"/>
      <c r="AF657" s="120"/>
      <c r="AG657" s="120"/>
    </row>
    <row r="658" spans="1:33" s="117" customFormat="1" ht="75" x14ac:dyDescent="0.25">
      <c r="A658" s="47"/>
      <c r="B658" s="48">
        <v>41505</v>
      </c>
      <c r="C658" s="48"/>
      <c r="D658" s="3" t="str">
        <f>IF(C658&gt;0,C658-A656,"")</f>
        <v/>
      </c>
      <c r="E658" s="49" t="s">
        <v>358</v>
      </c>
      <c r="F658" s="49"/>
      <c r="G658" s="49"/>
      <c r="H658" s="7" t="s">
        <v>54</v>
      </c>
      <c r="I658" s="50"/>
      <c r="J658" s="51"/>
      <c r="K658" s="51"/>
      <c r="L658" s="51"/>
      <c r="M658" s="51"/>
      <c r="N658" s="51"/>
      <c r="O658" s="51"/>
      <c r="P658" s="52"/>
      <c r="Q658" s="52"/>
      <c r="R658" s="52"/>
      <c r="S658" s="53"/>
      <c r="T658" s="54" t="s">
        <v>468</v>
      </c>
      <c r="U658" s="55">
        <v>928</v>
      </c>
      <c r="V658" s="53"/>
      <c r="W658" s="53"/>
      <c r="X658" s="53"/>
      <c r="Y658" s="53"/>
      <c r="Z658" s="53"/>
      <c r="AA658" s="53"/>
      <c r="AB658" s="120"/>
      <c r="AC658" s="120"/>
      <c r="AD658" s="120"/>
      <c r="AE658" s="120"/>
      <c r="AF658" s="120"/>
      <c r="AG658" s="120"/>
    </row>
    <row r="659" spans="1:33" s="117" customFormat="1" ht="75" x14ac:dyDescent="0.25">
      <c r="A659" s="47"/>
      <c r="B659" s="48">
        <v>41505</v>
      </c>
      <c r="C659" s="48"/>
      <c r="D659" s="3" t="str">
        <f>IF(C659&gt;0,C659-A657,"")</f>
        <v/>
      </c>
      <c r="E659" s="49" t="s">
        <v>358</v>
      </c>
      <c r="F659" s="49"/>
      <c r="G659" s="49"/>
      <c r="H659" s="7" t="s">
        <v>54</v>
      </c>
      <c r="I659" s="50"/>
      <c r="J659" s="51"/>
      <c r="K659" s="51"/>
      <c r="L659" s="51"/>
      <c r="M659" s="51"/>
      <c r="N659" s="51"/>
      <c r="O659" s="51"/>
      <c r="P659" s="52"/>
      <c r="Q659" s="52"/>
      <c r="R659" s="52"/>
      <c r="S659" s="53"/>
      <c r="T659" s="54" t="s">
        <v>468</v>
      </c>
      <c r="U659" s="55">
        <v>625</v>
      </c>
      <c r="V659" s="53"/>
      <c r="W659" s="53"/>
      <c r="X659" s="53"/>
      <c r="Y659" s="53"/>
      <c r="Z659" s="53"/>
      <c r="AA659" s="53"/>
      <c r="AB659" s="120"/>
      <c r="AC659" s="120"/>
      <c r="AD659" s="120"/>
      <c r="AE659" s="120"/>
      <c r="AF659" s="120"/>
      <c r="AG659" s="120"/>
    </row>
    <row r="660" spans="1:33" s="117" customFormat="1" ht="75" x14ac:dyDescent="0.25">
      <c r="A660" s="47"/>
      <c r="B660" s="48">
        <v>41505</v>
      </c>
      <c r="C660" s="48"/>
      <c r="D660" s="3" t="str">
        <f>IF(C660&gt;0,C660-A658,"")</f>
        <v/>
      </c>
      <c r="E660" s="49" t="s">
        <v>358</v>
      </c>
      <c r="F660" s="49"/>
      <c r="G660" s="49"/>
      <c r="H660" s="7" t="s">
        <v>54</v>
      </c>
      <c r="I660" s="50"/>
      <c r="J660" s="51"/>
      <c r="K660" s="51"/>
      <c r="L660" s="51"/>
      <c r="M660" s="51"/>
      <c r="N660" s="51"/>
      <c r="O660" s="51"/>
      <c r="P660" s="52"/>
      <c r="Q660" s="52"/>
      <c r="R660" s="52"/>
      <c r="S660" s="53"/>
      <c r="T660" s="54" t="s">
        <v>463</v>
      </c>
      <c r="U660" s="55">
        <v>1948.18</v>
      </c>
      <c r="V660" s="53"/>
      <c r="W660" s="53"/>
      <c r="X660" s="53"/>
      <c r="Y660" s="53"/>
      <c r="Z660" s="53"/>
      <c r="AA660" s="53"/>
      <c r="AB660" s="120"/>
      <c r="AC660" s="120"/>
      <c r="AD660" s="120"/>
      <c r="AE660" s="120"/>
      <c r="AF660" s="120"/>
      <c r="AG660" s="120"/>
    </row>
    <row r="661" spans="1:33" s="117" customFormat="1" ht="45" x14ac:dyDescent="0.25">
      <c r="A661" s="15" t="s">
        <v>404</v>
      </c>
      <c r="B661" s="16">
        <v>41507</v>
      </c>
      <c r="C661" s="16"/>
      <c r="D661" s="3" t="str">
        <f>IF(C661&gt;0,C661-A659,"")</f>
        <v/>
      </c>
      <c r="E661" s="4" t="s">
        <v>478</v>
      </c>
      <c r="F661" s="4"/>
      <c r="G661" s="4"/>
      <c r="H661" s="7" t="s">
        <v>479</v>
      </c>
      <c r="I661" s="7" t="s">
        <v>480</v>
      </c>
      <c r="J661" s="13"/>
      <c r="K661" s="13"/>
      <c r="L661" s="13"/>
      <c r="M661" s="13"/>
      <c r="N661" s="13"/>
      <c r="O661" s="13"/>
      <c r="P661" s="18"/>
      <c r="Q661" s="18"/>
      <c r="R661" s="18"/>
      <c r="S661" s="19"/>
      <c r="T661" s="20"/>
      <c r="U661" s="21"/>
      <c r="V661" s="19"/>
      <c r="W661" s="19"/>
      <c r="X661" s="19"/>
      <c r="Y661" s="19"/>
      <c r="Z661" s="19"/>
      <c r="AA661" s="19"/>
      <c r="AB661" s="120"/>
      <c r="AC661" s="120"/>
      <c r="AD661" s="120"/>
      <c r="AE661" s="120"/>
      <c r="AF661" s="120"/>
      <c r="AG661" s="120"/>
    </row>
    <row r="662" spans="1:33" s="117" customFormat="1" x14ac:dyDescent="0.25">
      <c r="A662" s="123"/>
      <c r="H662" s="132"/>
      <c r="I662" s="118"/>
      <c r="J662" s="118"/>
      <c r="K662" s="118"/>
      <c r="L662" s="118"/>
      <c r="M662" s="118"/>
      <c r="N662" s="118"/>
      <c r="O662" s="118"/>
      <c r="P662" s="119"/>
      <c r="Q662" s="120"/>
    </row>
    <row r="663" spans="1:33" s="117" customFormat="1" x14ac:dyDescent="0.25">
      <c r="A663" s="123"/>
      <c r="H663" s="132"/>
      <c r="I663" s="118"/>
      <c r="J663" s="118"/>
      <c r="K663" s="118"/>
      <c r="L663" s="118"/>
      <c r="M663" s="118"/>
      <c r="N663" s="118"/>
      <c r="O663" s="118"/>
      <c r="P663" s="119"/>
      <c r="Q663" s="120"/>
    </row>
    <row r="664" spans="1:33" s="117" customFormat="1" ht="25.5" x14ac:dyDescent="0.25">
      <c r="A664" s="30" t="s">
        <v>129</v>
      </c>
      <c r="B664" s="31">
        <v>41516</v>
      </c>
      <c r="C664" s="31"/>
      <c r="D664" s="3" t="str">
        <f>IF(C664&gt;0,C664-A662,"")</f>
        <v/>
      </c>
      <c r="E664" s="32" t="s">
        <v>217</v>
      </c>
      <c r="F664" s="33"/>
      <c r="G664" s="34">
        <v>4737</v>
      </c>
      <c r="H664" s="133"/>
      <c r="I664" s="35" t="s">
        <v>494</v>
      </c>
      <c r="J664" s="13"/>
      <c r="K664" s="13"/>
      <c r="L664" s="13"/>
      <c r="M664" s="13"/>
      <c r="N664" s="13"/>
      <c r="O664" s="13"/>
      <c r="P664" s="9"/>
      <c r="Q664" s="9"/>
      <c r="R664" s="9">
        <v>1188</v>
      </c>
      <c r="S664" s="10" t="s">
        <v>495</v>
      </c>
      <c r="T664" s="11"/>
      <c r="U664" s="12"/>
      <c r="V664" s="10"/>
      <c r="W664" s="10"/>
      <c r="X664" s="10"/>
      <c r="Y664" s="10"/>
      <c r="Z664" s="10"/>
      <c r="AA664" s="10"/>
      <c r="AB664" s="120"/>
      <c r="AC664" s="120"/>
      <c r="AD664" s="120"/>
      <c r="AE664" s="120"/>
      <c r="AF664" s="120"/>
      <c r="AG664" s="120"/>
    </row>
    <row r="665" spans="1:33" s="117" customFormat="1" x14ac:dyDescent="0.25">
      <c r="A665" s="1"/>
      <c r="B665" s="2"/>
      <c r="C665" s="2"/>
      <c r="D665" s="3"/>
      <c r="E665" s="4"/>
      <c r="F665" s="5"/>
      <c r="G665" s="6"/>
      <c r="H665" s="7"/>
      <c r="I665" s="7"/>
      <c r="J665" s="13"/>
      <c r="K665" s="13"/>
      <c r="L665" s="13"/>
      <c r="M665" s="13"/>
      <c r="N665" s="13"/>
      <c r="O665" s="13"/>
      <c r="P665" s="9"/>
      <c r="Q665" s="9"/>
      <c r="R665" s="9"/>
      <c r="S665" s="10"/>
      <c r="T665" s="11"/>
      <c r="U665" s="12"/>
      <c r="V665" s="10"/>
      <c r="W665" s="10"/>
      <c r="X665" s="10"/>
      <c r="Y665" s="10"/>
      <c r="Z665" s="10"/>
      <c r="AA665" s="10"/>
      <c r="AB665" s="120"/>
      <c r="AC665" s="120"/>
      <c r="AD665" s="120"/>
      <c r="AE665" s="120"/>
      <c r="AF665" s="120"/>
      <c r="AG665" s="120"/>
    </row>
    <row r="666" spans="1:33" s="117" customFormat="1" x14ac:dyDescent="0.25">
      <c r="A666" s="1"/>
      <c r="B666" s="2"/>
      <c r="C666" s="2"/>
      <c r="D666" s="3" t="str">
        <f>IF(C666&gt;0,C666-A664,"")</f>
        <v/>
      </c>
      <c r="E666" s="4"/>
      <c r="F666" s="5"/>
      <c r="G666" s="6"/>
      <c r="H666" s="7"/>
      <c r="I666" s="7"/>
      <c r="J666" s="13"/>
      <c r="K666" s="13"/>
      <c r="L666" s="13"/>
      <c r="M666" s="13"/>
      <c r="N666" s="13"/>
      <c r="O666" s="13"/>
      <c r="P666" s="30"/>
      <c r="Q666" s="30"/>
      <c r="R666" s="30"/>
      <c r="S666" s="46"/>
      <c r="T666" s="20"/>
      <c r="U666" s="21"/>
      <c r="V666" s="19"/>
      <c r="W666" s="19"/>
      <c r="X666" s="19"/>
      <c r="Y666" s="19"/>
      <c r="Z666" s="19"/>
      <c r="AA666" s="19"/>
      <c r="AB666" s="120"/>
      <c r="AC666" s="120"/>
      <c r="AD666" s="120"/>
      <c r="AE666" s="120"/>
      <c r="AF666" s="120"/>
      <c r="AG666" s="120"/>
    </row>
    <row r="667" spans="1:33" s="117" customFormat="1" x14ac:dyDescent="0.25">
      <c r="A667" s="1"/>
      <c r="B667" s="2"/>
      <c r="C667" s="2"/>
      <c r="D667" s="3" t="str">
        <f>IF(C667&gt;0,C667-A665,"")</f>
        <v/>
      </c>
      <c r="E667" s="4"/>
      <c r="F667" s="5"/>
      <c r="G667" s="6"/>
      <c r="H667" s="7"/>
      <c r="I667" s="7"/>
      <c r="J667" s="13"/>
      <c r="K667" s="13"/>
      <c r="L667" s="13"/>
      <c r="M667" s="13"/>
      <c r="N667" s="13"/>
      <c r="O667" s="13"/>
      <c r="P667" s="30"/>
      <c r="Q667" s="30"/>
      <c r="R667" s="30"/>
      <c r="S667" s="46"/>
      <c r="T667" s="20"/>
      <c r="U667" s="21"/>
      <c r="V667" s="19"/>
      <c r="W667" s="19"/>
      <c r="X667" s="19"/>
      <c r="Y667" s="19"/>
      <c r="Z667" s="19"/>
      <c r="AA667" s="19"/>
      <c r="AB667" s="120"/>
      <c r="AC667" s="120"/>
      <c r="AD667" s="120"/>
      <c r="AE667" s="120"/>
      <c r="AF667" s="120"/>
      <c r="AG667" s="120"/>
    </row>
    <row r="668" spans="1:33" s="117" customFormat="1" ht="38.25" x14ac:dyDescent="0.25">
      <c r="A668" s="1"/>
      <c r="B668" s="31">
        <v>41536</v>
      </c>
      <c r="C668" s="31"/>
      <c r="D668" s="3" t="str">
        <f>IF(C668&gt;0,C668-A666,"")</f>
        <v/>
      </c>
      <c r="E668" s="32"/>
      <c r="F668" s="33"/>
      <c r="G668" s="34">
        <v>4980</v>
      </c>
      <c r="H668" s="133"/>
      <c r="I668" s="35" t="s">
        <v>558</v>
      </c>
      <c r="J668" s="13"/>
      <c r="K668" s="13"/>
      <c r="L668" s="13"/>
      <c r="M668" s="13"/>
      <c r="N668" s="13"/>
      <c r="O668" s="13"/>
      <c r="P668" s="18"/>
      <c r="Q668" s="18"/>
      <c r="R668" s="18"/>
      <c r="S668" s="19"/>
      <c r="T668" s="20"/>
      <c r="U668" s="21"/>
      <c r="V668" s="19"/>
      <c r="W668" s="19"/>
      <c r="X668" s="19"/>
      <c r="Y668" s="19"/>
      <c r="Z668" s="19"/>
      <c r="AA668" s="19"/>
      <c r="AB668" s="120"/>
      <c r="AC668" s="120"/>
      <c r="AD668" s="120"/>
      <c r="AE668" s="120"/>
      <c r="AF668" s="120"/>
      <c r="AG668" s="120"/>
    </row>
    <row r="669" spans="1:33" x14ac:dyDescent="0.25">
      <c r="A669" s="105"/>
      <c r="B669" s="105"/>
      <c r="C669" s="105"/>
      <c r="D669" s="106" t="str">
        <f>IF(C669&gt;0,C669-A667,"")</f>
        <v/>
      </c>
      <c r="E669" s="107"/>
      <c r="F669" s="108"/>
      <c r="G669" s="109"/>
      <c r="H669" s="134"/>
      <c r="I669" s="110"/>
      <c r="J669" s="111"/>
      <c r="K669" s="111"/>
      <c r="L669" s="111"/>
      <c r="M669" s="111"/>
      <c r="N669" s="111"/>
      <c r="O669" s="111"/>
      <c r="P669" s="112"/>
      <c r="Q669" s="112"/>
      <c r="R669" s="112"/>
      <c r="S669" s="113"/>
      <c r="T669" s="114"/>
      <c r="U669" s="115"/>
      <c r="V669" s="116"/>
      <c r="W669" s="116"/>
      <c r="X669" s="116"/>
      <c r="Y669" s="116"/>
      <c r="Z669" s="116"/>
      <c r="AA669" s="116"/>
    </row>
    <row r="670" spans="1:33" x14ac:dyDescent="0.25">
      <c r="A670" s="1"/>
      <c r="B670" s="1"/>
      <c r="C670" s="1"/>
      <c r="D670" s="3" t="str">
        <f>IF(C670&gt;0,C670-A668,"")</f>
        <v/>
      </c>
      <c r="E670" s="15"/>
      <c r="F670" s="58"/>
      <c r="G670" s="10"/>
      <c r="H670" s="7"/>
      <c r="I670" s="19"/>
      <c r="J670" s="13"/>
      <c r="K670" s="13"/>
      <c r="L670" s="13"/>
      <c r="M670" s="13"/>
      <c r="N670" s="13"/>
      <c r="O670" s="13"/>
      <c r="P670" s="30"/>
      <c r="Q670" s="30"/>
      <c r="R670" s="30"/>
      <c r="S670" s="46"/>
      <c r="T670" s="20"/>
      <c r="U670" s="21"/>
      <c r="V670" s="4"/>
      <c r="W670" s="4"/>
      <c r="X670" s="4"/>
      <c r="Y670" s="4"/>
      <c r="Z670" s="4"/>
      <c r="AA670" s="4"/>
    </row>
    <row r="671" spans="1:33" x14ac:dyDescent="0.25">
      <c r="A671" s="1"/>
      <c r="B671" s="1"/>
      <c r="C671" s="1"/>
      <c r="D671" s="3" t="str">
        <f>IF(C671&gt;0,C671-A669,"")</f>
        <v/>
      </c>
      <c r="E671" s="15"/>
      <c r="F671" s="58"/>
      <c r="G671" s="10"/>
      <c r="H671" s="7"/>
      <c r="I671" s="19"/>
      <c r="J671" s="13"/>
      <c r="K671" s="13"/>
      <c r="L671" s="13"/>
      <c r="M671" s="13"/>
      <c r="N671" s="13"/>
      <c r="O671" s="13"/>
      <c r="P671" s="30"/>
      <c r="Q671" s="30"/>
      <c r="R671" s="30"/>
      <c r="S671" s="46"/>
      <c r="T671" s="20"/>
      <c r="U671" s="21"/>
      <c r="V671" s="4"/>
      <c r="W671" s="4"/>
      <c r="X671" s="4"/>
      <c r="Y671" s="4"/>
      <c r="Z671" s="4"/>
      <c r="AA671" s="4"/>
    </row>
    <row r="672" spans="1:33" x14ac:dyDescent="0.25">
      <c r="A672" s="1"/>
      <c r="B672" s="1"/>
      <c r="C672" s="1"/>
      <c r="D672" s="3" t="str">
        <f>IF(C672&gt;0,C672-A670,"")</f>
        <v/>
      </c>
      <c r="E672" s="15"/>
      <c r="F672" s="58"/>
      <c r="G672" s="10"/>
      <c r="H672" s="7"/>
      <c r="I672" s="19"/>
      <c r="J672" s="13"/>
      <c r="K672" s="13"/>
      <c r="L672" s="13"/>
      <c r="M672" s="13"/>
      <c r="N672" s="13"/>
      <c r="O672" s="13"/>
      <c r="P672" s="30"/>
      <c r="Q672" s="30"/>
      <c r="R672" s="30"/>
      <c r="S672" s="46"/>
      <c r="T672" s="20"/>
      <c r="U672" s="21"/>
      <c r="V672" s="4"/>
      <c r="W672" s="4"/>
      <c r="X672" s="4"/>
      <c r="Y672" s="4"/>
      <c r="Z672" s="4"/>
      <c r="AA672" s="4"/>
    </row>
    <row r="673" spans="1:27" x14ac:dyDescent="0.25">
      <c r="A673" s="1"/>
      <c r="B673" s="1"/>
      <c r="C673" s="1"/>
      <c r="D673" s="3" t="str">
        <f>IF(C673&gt;0,C673-A671,"")</f>
        <v/>
      </c>
      <c r="E673" s="15"/>
      <c r="F673" s="58"/>
      <c r="G673" s="10"/>
      <c r="H673" s="7"/>
      <c r="I673" s="19"/>
      <c r="J673" s="13"/>
      <c r="K673" s="13"/>
      <c r="L673" s="13"/>
      <c r="M673" s="13"/>
      <c r="N673" s="13"/>
      <c r="O673" s="13"/>
      <c r="P673" s="30"/>
      <c r="Q673" s="30"/>
      <c r="R673" s="30"/>
      <c r="S673" s="46"/>
      <c r="T673" s="20"/>
      <c r="U673" s="21"/>
      <c r="V673" s="4"/>
      <c r="W673" s="4"/>
      <c r="X673" s="4"/>
      <c r="Y673" s="4"/>
      <c r="Z673" s="4"/>
      <c r="AA673" s="4"/>
    </row>
    <row r="674" spans="1:27" x14ac:dyDescent="0.25">
      <c r="A674" s="1"/>
      <c r="B674" s="1"/>
      <c r="C674" s="1"/>
      <c r="D674" s="3" t="str">
        <f>IF(C674&gt;0,C674-A672,"")</f>
        <v/>
      </c>
      <c r="E674" s="15"/>
      <c r="F674" s="58"/>
      <c r="G674" s="10"/>
      <c r="H674" s="7"/>
      <c r="I674" s="19"/>
      <c r="J674" s="13"/>
      <c r="K674" s="13"/>
      <c r="L674" s="13"/>
      <c r="M674" s="13"/>
      <c r="N674" s="13"/>
      <c r="O674" s="13"/>
      <c r="P674" s="30"/>
      <c r="Q674" s="30"/>
      <c r="R674" s="30"/>
      <c r="S674" s="46"/>
      <c r="T674" s="20"/>
      <c r="U674" s="21"/>
      <c r="V674" s="4"/>
      <c r="W674" s="4"/>
      <c r="X674" s="4"/>
      <c r="Y674" s="4"/>
      <c r="Z674" s="4"/>
      <c r="AA674" s="4"/>
    </row>
    <row r="675" spans="1:27" x14ac:dyDescent="0.25">
      <c r="A675" s="1"/>
      <c r="B675" s="1"/>
      <c r="C675" s="1"/>
      <c r="D675" s="3" t="str">
        <f>IF(C675&gt;0,C675-A673,"")</f>
        <v/>
      </c>
      <c r="E675" s="15"/>
      <c r="F675" s="58"/>
      <c r="G675" s="10"/>
      <c r="H675" s="7"/>
      <c r="I675" s="19"/>
      <c r="J675" s="13"/>
      <c r="K675" s="13"/>
      <c r="L675" s="13"/>
      <c r="M675" s="13"/>
      <c r="N675" s="13"/>
      <c r="O675" s="13"/>
      <c r="P675" s="30"/>
      <c r="Q675" s="30"/>
      <c r="R675" s="30"/>
      <c r="S675" s="46"/>
      <c r="T675" s="20"/>
      <c r="U675" s="21"/>
      <c r="V675" s="4"/>
      <c r="W675" s="4"/>
      <c r="X675" s="4"/>
      <c r="Y675" s="4"/>
      <c r="Z675" s="4"/>
      <c r="AA675" s="4"/>
    </row>
    <row r="676" spans="1:27" x14ac:dyDescent="0.25">
      <c r="A676" s="1"/>
      <c r="B676" s="1"/>
      <c r="C676" s="1"/>
      <c r="D676" s="3" t="str">
        <f>IF(C676&gt;0,C676-A674,"")</f>
        <v/>
      </c>
      <c r="E676" s="15"/>
      <c r="F676" s="58"/>
      <c r="G676" s="10"/>
      <c r="H676" s="7"/>
      <c r="I676" s="19"/>
      <c r="J676" s="13"/>
      <c r="K676" s="13"/>
      <c r="L676" s="13"/>
      <c r="M676" s="13"/>
      <c r="N676" s="13"/>
      <c r="O676" s="13"/>
      <c r="P676" s="30"/>
      <c r="Q676" s="30"/>
      <c r="R676" s="30"/>
      <c r="S676" s="46"/>
      <c r="T676" s="20"/>
      <c r="U676" s="21"/>
      <c r="V676" s="4"/>
      <c r="W676" s="4"/>
      <c r="X676" s="4"/>
      <c r="Y676" s="4"/>
      <c r="Z676" s="4"/>
      <c r="AA676" s="4"/>
    </row>
    <row r="677" spans="1:27" x14ac:dyDescent="0.25">
      <c r="A677" s="1"/>
      <c r="B677" s="1"/>
      <c r="C677" s="1"/>
      <c r="D677" s="3" t="str">
        <f>IF(C677&gt;0,C677-A675,"")</f>
        <v/>
      </c>
      <c r="E677" s="15"/>
      <c r="F677" s="58"/>
      <c r="G677" s="10"/>
      <c r="H677" s="7"/>
      <c r="I677" s="19"/>
      <c r="J677" s="13"/>
      <c r="K677" s="13"/>
      <c r="L677" s="13"/>
      <c r="M677" s="13"/>
      <c r="N677" s="13"/>
      <c r="O677" s="13"/>
      <c r="P677" s="30"/>
      <c r="Q677" s="30"/>
      <c r="R677" s="30"/>
      <c r="S677" s="46"/>
      <c r="T677" s="20"/>
      <c r="U677" s="21"/>
      <c r="V677" s="4"/>
      <c r="W677" s="4"/>
      <c r="X677" s="4"/>
      <c r="Y677" s="4"/>
      <c r="Z677" s="4"/>
      <c r="AA677" s="4"/>
    </row>
    <row r="678" spans="1:27" x14ac:dyDescent="0.25">
      <c r="A678" s="1"/>
      <c r="B678" s="1"/>
      <c r="C678" s="1"/>
      <c r="D678" s="3" t="str">
        <f>IF(C678&gt;0,C678-A676,"")</f>
        <v/>
      </c>
      <c r="E678" s="15"/>
      <c r="F678" s="58"/>
      <c r="G678" s="10"/>
      <c r="H678" s="7"/>
      <c r="I678" s="19"/>
      <c r="J678" s="13"/>
      <c r="K678" s="13"/>
      <c r="L678" s="13"/>
      <c r="M678" s="13"/>
      <c r="N678" s="13"/>
      <c r="O678" s="13"/>
      <c r="P678" s="30"/>
      <c r="Q678" s="30"/>
      <c r="R678" s="30"/>
      <c r="S678" s="46"/>
      <c r="T678" s="20"/>
      <c r="U678" s="21"/>
      <c r="V678" s="4"/>
      <c r="W678" s="4"/>
      <c r="X678" s="4"/>
      <c r="Y678" s="4"/>
      <c r="Z678" s="4"/>
      <c r="AA678" s="4"/>
    </row>
    <row r="679" spans="1:27" x14ac:dyDescent="0.25">
      <c r="A679" s="1"/>
      <c r="B679" s="1"/>
      <c r="C679" s="1"/>
      <c r="D679" s="3" t="str">
        <f>IF(C679&gt;0,C679-A677,"")</f>
        <v/>
      </c>
      <c r="E679" s="15"/>
      <c r="F679" s="58"/>
      <c r="G679" s="10"/>
      <c r="H679" s="7"/>
      <c r="I679" s="19"/>
      <c r="J679" s="13"/>
      <c r="K679" s="13"/>
      <c r="L679" s="13"/>
      <c r="M679" s="13"/>
      <c r="N679" s="13"/>
      <c r="O679" s="13"/>
      <c r="P679" s="30"/>
      <c r="Q679" s="30"/>
      <c r="R679" s="30"/>
      <c r="S679" s="46"/>
      <c r="T679" s="20"/>
      <c r="U679" s="21"/>
      <c r="V679" s="4"/>
      <c r="W679" s="4"/>
      <c r="X679" s="4"/>
      <c r="Y679" s="4"/>
      <c r="Z679" s="4"/>
      <c r="AA679" s="4"/>
    </row>
    <row r="680" spans="1:27" x14ac:dyDescent="0.25">
      <c r="A680" s="1"/>
      <c r="B680" s="1"/>
      <c r="C680" s="1"/>
      <c r="D680" s="3" t="str">
        <f>IF(C680&gt;0,C680-A678,"")</f>
        <v/>
      </c>
      <c r="E680" s="15"/>
      <c r="F680" s="58"/>
      <c r="G680" s="10"/>
      <c r="H680" s="7"/>
      <c r="I680" s="19"/>
      <c r="J680" s="13"/>
      <c r="K680" s="13"/>
      <c r="L680" s="13"/>
      <c r="M680" s="13"/>
      <c r="N680" s="13"/>
      <c r="O680" s="13"/>
      <c r="P680" s="30"/>
      <c r="Q680" s="30"/>
      <c r="R680" s="30"/>
      <c r="S680" s="46"/>
      <c r="T680" s="20"/>
      <c r="U680" s="21"/>
      <c r="V680" s="4"/>
      <c r="W680" s="4"/>
      <c r="X680" s="4"/>
      <c r="Y680" s="4"/>
      <c r="Z680" s="4"/>
      <c r="AA680" s="4"/>
    </row>
    <row r="681" spans="1:27" x14ac:dyDescent="0.25">
      <c r="A681" s="1"/>
      <c r="B681" s="1"/>
      <c r="C681" s="1"/>
      <c r="D681" s="3" t="str">
        <f>IF(C681&gt;0,C681-A679,"")</f>
        <v/>
      </c>
      <c r="E681" s="15"/>
      <c r="F681" s="58"/>
      <c r="G681" s="10"/>
      <c r="H681" s="7"/>
      <c r="I681" s="19"/>
      <c r="J681" s="13"/>
      <c r="K681" s="13"/>
      <c r="L681" s="13"/>
      <c r="M681" s="13"/>
      <c r="N681" s="13"/>
      <c r="O681" s="13"/>
      <c r="P681" s="30"/>
      <c r="Q681" s="30"/>
      <c r="R681" s="30"/>
      <c r="S681" s="46"/>
      <c r="T681" s="20"/>
      <c r="U681" s="21"/>
      <c r="V681" s="4"/>
      <c r="W681" s="4"/>
      <c r="X681" s="4"/>
      <c r="Y681" s="4"/>
      <c r="Z681" s="4"/>
      <c r="AA681" s="4"/>
    </row>
    <row r="682" spans="1:27" x14ac:dyDescent="0.25">
      <c r="A682" s="1"/>
      <c r="B682" s="1"/>
      <c r="C682" s="1"/>
      <c r="D682" s="3" t="str">
        <f>IF(C682&gt;0,C682-A680,"")</f>
        <v/>
      </c>
      <c r="E682" s="15"/>
      <c r="F682" s="58"/>
      <c r="G682" s="10"/>
      <c r="H682" s="7"/>
      <c r="I682" s="19"/>
      <c r="J682" s="13"/>
      <c r="K682" s="13"/>
      <c r="L682" s="13"/>
      <c r="M682" s="13"/>
      <c r="N682" s="13"/>
      <c r="O682" s="13"/>
      <c r="P682" s="30"/>
      <c r="Q682" s="30"/>
      <c r="R682" s="30"/>
      <c r="S682" s="46"/>
      <c r="T682" s="20"/>
      <c r="U682" s="21"/>
      <c r="V682" s="4"/>
      <c r="W682" s="4"/>
      <c r="X682" s="4"/>
      <c r="Y682" s="4"/>
      <c r="Z682" s="4"/>
      <c r="AA682" s="4"/>
    </row>
    <row r="683" spans="1:27" x14ac:dyDescent="0.25">
      <c r="A683" s="1"/>
      <c r="B683" s="1"/>
      <c r="C683" s="1"/>
      <c r="D683" s="3" t="str">
        <f>IF(C683&gt;0,C683-A681,"")</f>
        <v/>
      </c>
      <c r="E683" s="15"/>
      <c r="F683" s="58"/>
      <c r="G683" s="10"/>
      <c r="H683" s="7"/>
      <c r="I683" s="19"/>
      <c r="J683" s="13"/>
      <c r="K683" s="13"/>
      <c r="L683" s="13"/>
      <c r="M683" s="13"/>
      <c r="N683" s="13"/>
      <c r="O683" s="13"/>
      <c r="P683" s="30"/>
      <c r="Q683" s="30"/>
      <c r="R683" s="30"/>
      <c r="S683" s="46"/>
      <c r="T683" s="20"/>
      <c r="U683" s="21"/>
      <c r="V683" s="4"/>
      <c r="W683" s="4"/>
      <c r="X683" s="4"/>
      <c r="Y683" s="4"/>
      <c r="Z683" s="4"/>
      <c r="AA683" s="4"/>
    </row>
    <row r="684" spans="1:27" x14ac:dyDescent="0.25">
      <c r="A684" s="1"/>
      <c r="B684" s="1"/>
      <c r="C684" s="1"/>
      <c r="D684" s="3" t="str">
        <f>IF(C684&gt;0,C684-A682,"")</f>
        <v/>
      </c>
      <c r="E684" s="15"/>
      <c r="F684" s="58"/>
      <c r="G684" s="10"/>
      <c r="H684" s="7"/>
      <c r="I684" s="19"/>
      <c r="J684" s="13"/>
      <c r="K684" s="13"/>
      <c r="L684" s="13"/>
      <c r="M684" s="13"/>
      <c r="N684" s="13"/>
      <c r="O684" s="13"/>
      <c r="P684" s="30"/>
      <c r="Q684" s="30"/>
      <c r="R684" s="30"/>
      <c r="S684" s="46"/>
      <c r="T684" s="20"/>
      <c r="U684" s="21"/>
      <c r="V684" s="4"/>
      <c r="W684" s="4"/>
      <c r="X684" s="4"/>
      <c r="Y684" s="4"/>
      <c r="Z684" s="4"/>
      <c r="AA684" s="4"/>
    </row>
    <row r="685" spans="1:27" x14ac:dyDescent="0.25">
      <c r="A685" s="1"/>
      <c r="B685" s="1"/>
      <c r="C685" s="1"/>
      <c r="D685" s="3" t="str">
        <f>IF(C685&gt;0,C685-A683,"")</f>
        <v/>
      </c>
      <c r="E685" s="15"/>
      <c r="F685" s="58"/>
      <c r="G685" s="10"/>
      <c r="H685" s="7"/>
      <c r="I685" s="19"/>
      <c r="J685" s="13"/>
      <c r="K685" s="13"/>
      <c r="L685" s="13"/>
      <c r="M685" s="13"/>
      <c r="N685" s="13"/>
      <c r="O685" s="13"/>
      <c r="P685" s="30"/>
      <c r="Q685" s="30"/>
      <c r="R685" s="30"/>
      <c r="S685" s="46"/>
      <c r="T685" s="20"/>
      <c r="U685" s="21"/>
      <c r="V685" s="4"/>
      <c r="W685" s="4"/>
      <c r="X685" s="4"/>
      <c r="Y685" s="4"/>
      <c r="Z685" s="4"/>
      <c r="AA685" s="4"/>
    </row>
    <row r="686" spans="1:27" x14ac:dyDescent="0.25">
      <c r="A686" s="1"/>
      <c r="B686" s="1"/>
      <c r="C686" s="1"/>
      <c r="D686" s="3" t="str">
        <f>IF(C686&gt;0,C686-A684,"")</f>
        <v/>
      </c>
      <c r="E686" s="15"/>
      <c r="F686" s="58"/>
      <c r="G686" s="10"/>
      <c r="H686" s="7"/>
      <c r="I686" s="19"/>
      <c r="J686" s="13"/>
      <c r="K686" s="13"/>
      <c r="L686" s="13"/>
      <c r="M686" s="13"/>
      <c r="N686" s="13"/>
      <c r="O686" s="13"/>
      <c r="P686" s="30"/>
      <c r="Q686" s="30"/>
      <c r="R686" s="30"/>
      <c r="S686" s="46"/>
      <c r="T686" s="20"/>
      <c r="U686" s="21"/>
      <c r="V686" s="4"/>
      <c r="W686" s="4"/>
      <c r="X686" s="4"/>
      <c r="Y686" s="4"/>
      <c r="Z686" s="4"/>
      <c r="AA686" s="4"/>
    </row>
    <row r="687" spans="1:27" x14ac:dyDescent="0.25">
      <c r="A687" s="1"/>
      <c r="B687" s="1"/>
      <c r="C687" s="1"/>
      <c r="D687" s="3" t="str">
        <f>IF(C687&gt;0,C687-A685,"")</f>
        <v/>
      </c>
      <c r="E687" s="15"/>
      <c r="F687" s="58"/>
      <c r="G687" s="10"/>
      <c r="H687" s="7"/>
      <c r="I687" s="19"/>
      <c r="J687" s="13"/>
      <c r="K687" s="13"/>
      <c r="L687" s="13"/>
      <c r="M687" s="13"/>
      <c r="N687" s="13"/>
      <c r="O687" s="13"/>
      <c r="P687" s="30"/>
      <c r="Q687" s="30"/>
      <c r="R687" s="30"/>
      <c r="S687" s="46"/>
      <c r="T687" s="20"/>
      <c r="U687" s="21"/>
      <c r="V687" s="4"/>
      <c r="W687" s="4"/>
      <c r="X687" s="4"/>
      <c r="Y687" s="4"/>
      <c r="Z687" s="4"/>
      <c r="AA687" s="4"/>
    </row>
    <row r="688" spans="1:27" x14ac:dyDescent="0.25">
      <c r="A688" s="1"/>
      <c r="B688" s="1"/>
      <c r="C688" s="1"/>
      <c r="D688" s="3" t="str">
        <f>IF(C688&gt;0,C688-A686,"")</f>
        <v/>
      </c>
      <c r="E688" s="15"/>
      <c r="F688" s="58"/>
      <c r="G688" s="10"/>
      <c r="H688" s="7"/>
      <c r="I688" s="19"/>
      <c r="J688" s="13"/>
      <c r="K688" s="13"/>
      <c r="L688" s="13"/>
      <c r="M688" s="13"/>
      <c r="N688" s="13"/>
      <c r="O688" s="13"/>
      <c r="P688" s="30"/>
      <c r="Q688" s="30"/>
      <c r="R688" s="30"/>
      <c r="S688" s="46"/>
      <c r="T688" s="20"/>
      <c r="U688" s="21"/>
      <c r="V688" s="4"/>
      <c r="W688" s="4"/>
      <c r="X688" s="4"/>
      <c r="Y688" s="4"/>
      <c r="Z688" s="4"/>
      <c r="AA688" s="4"/>
    </row>
    <row r="689" spans="1:27" x14ac:dyDescent="0.25">
      <c r="A689" s="1"/>
      <c r="B689" s="1"/>
      <c r="C689" s="1"/>
      <c r="D689" s="3" t="str">
        <f>IF(C689&gt;0,C689-A687,"")</f>
        <v/>
      </c>
      <c r="E689" s="15"/>
      <c r="F689" s="58"/>
      <c r="G689" s="10"/>
      <c r="H689" s="7"/>
      <c r="I689" s="19"/>
      <c r="J689" s="13"/>
      <c r="K689" s="13"/>
      <c r="L689" s="13"/>
      <c r="M689" s="13"/>
      <c r="N689" s="13"/>
      <c r="O689" s="13"/>
      <c r="P689" s="30"/>
      <c r="Q689" s="30"/>
      <c r="R689" s="30"/>
      <c r="S689" s="46"/>
      <c r="T689" s="20"/>
      <c r="U689" s="21"/>
      <c r="V689" s="4"/>
      <c r="W689" s="4"/>
      <c r="X689" s="4"/>
      <c r="Y689" s="4"/>
      <c r="Z689" s="4"/>
      <c r="AA689" s="4"/>
    </row>
    <row r="690" spans="1:27" x14ac:dyDescent="0.25">
      <c r="A690" s="1"/>
      <c r="B690" s="1"/>
      <c r="C690" s="1"/>
      <c r="D690" s="3" t="str">
        <f>IF(C690&gt;0,C690-A688,"")</f>
        <v/>
      </c>
      <c r="E690" s="15"/>
      <c r="F690" s="58"/>
      <c r="G690" s="10"/>
      <c r="H690" s="7"/>
      <c r="I690" s="19"/>
      <c r="J690" s="13"/>
      <c r="K690" s="13"/>
      <c r="L690" s="13"/>
      <c r="M690" s="13"/>
      <c r="N690" s="13"/>
      <c r="O690" s="13"/>
      <c r="P690" s="30"/>
      <c r="Q690" s="30"/>
      <c r="R690" s="30"/>
      <c r="S690" s="46"/>
      <c r="T690" s="20"/>
      <c r="U690" s="21"/>
      <c r="V690" s="4"/>
      <c r="W690" s="4"/>
      <c r="X690" s="4"/>
      <c r="Y690" s="4"/>
      <c r="Z690" s="4"/>
      <c r="AA690" s="4"/>
    </row>
    <row r="691" spans="1:27" x14ac:dyDescent="0.25">
      <c r="A691" s="1"/>
      <c r="B691" s="1"/>
      <c r="C691" s="1"/>
      <c r="D691" s="3" t="str">
        <f>IF(C691&gt;0,C691-A689,"")</f>
        <v/>
      </c>
      <c r="E691" s="15"/>
      <c r="F691" s="58"/>
      <c r="G691" s="10"/>
      <c r="H691" s="7"/>
      <c r="I691" s="19"/>
      <c r="J691" s="13"/>
      <c r="K691" s="13"/>
      <c r="L691" s="13"/>
      <c r="M691" s="13"/>
      <c r="N691" s="13"/>
      <c r="O691" s="13"/>
      <c r="P691" s="30"/>
      <c r="Q691" s="30"/>
      <c r="R691" s="30"/>
      <c r="S691" s="46"/>
      <c r="T691" s="20"/>
      <c r="U691" s="21"/>
      <c r="V691" s="4"/>
      <c r="W691" s="4"/>
      <c r="X691" s="4"/>
      <c r="Y691" s="4"/>
      <c r="Z691" s="4"/>
      <c r="AA691" s="4"/>
    </row>
    <row r="692" spans="1:27" x14ac:dyDescent="0.25">
      <c r="A692" s="1"/>
      <c r="B692" s="1"/>
      <c r="C692" s="1"/>
      <c r="D692" s="3" t="str">
        <f>IF(C692&gt;0,C692-A690,"")</f>
        <v/>
      </c>
      <c r="E692" s="15"/>
      <c r="F692" s="58"/>
      <c r="G692" s="10"/>
      <c r="H692" s="7"/>
      <c r="I692" s="19"/>
      <c r="J692" s="13"/>
      <c r="K692" s="13"/>
      <c r="L692" s="13"/>
      <c r="M692" s="13"/>
      <c r="N692" s="13"/>
      <c r="O692" s="13"/>
      <c r="P692" s="30"/>
      <c r="Q692" s="30"/>
      <c r="R692" s="30"/>
      <c r="S692" s="46"/>
      <c r="T692" s="20"/>
      <c r="U692" s="21"/>
      <c r="V692" s="4"/>
      <c r="W692" s="4"/>
      <c r="X692" s="4"/>
      <c r="Y692" s="4"/>
      <c r="Z692" s="4"/>
      <c r="AA692" s="4"/>
    </row>
    <row r="693" spans="1:27" x14ac:dyDescent="0.25">
      <c r="A693" s="1"/>
      <c r="B693" s="1"/>
      <c r="C693" s="1"/>
      <c r="D693" s="3" t="str">
        <f>IF(C693&gt;0,C693-A691,"")</f>
        <v/>
      </c>
      <c r="E693" s="15"/>
      <c r="F693" s="58"/>
      <c r="G693" s="10"/>
      <c r="H693" s="7"/>
      <c r="I693" s="19"/>
      <c r="J693" s="13"/>
      <c r="K693" s="13"/>
      <c r="L693" s="13"/>
      <c r="M693" s="13"/>
      <c r="N693" s="13"/>
      <c r="O693" s="13"/>
      <c r="P693" s="30"/>
      <c r="Q693" s="30"/>
      <c r="R693" s="30"/>
      <c r="S693" s="46"/>
      <c r="T693" s="20"/>
      <c r="U693" s="21"/>
      <c r="V693" s="4"/>
      <c r="W693" s="4"/>
      <c r="X693" s="4"/>
      <c r="Y693" s="4"/>
      <c r="Z693" s="4"/>
      <c r="AA693" s="4"/>
    </row>
    <row r="694" spans="1:27" x14ac:dyDescent="0.25">
      <c r="A694" s="1"/>
      <c r="B694" s="1"/>
      <c r="C694" s="1"/>
      <c r="D694" s="3" t="str">
        <f>IF(C694&gt;0,C694-A692,"")</f>
        <v/>
      </c>
      <c r="E694" s="15"/>
      <c r="F694" s="58"/>
      <c r="G694" s="10"/>
      <c r="H694" s="7"/>
      <c r="I694" s="19"/>
      <c r="J694" s="13"/>
      <c r="K694" s="13"/>
      <c r="L694" s="13"/>
      <c r="M694" s="13"/>
      <c r="N694" s="13"/>
      <c r="O694" s="13"/>
      <c r="P694" s="30"/>
      <c r="Q694" s="30"/>
      <c r="R694" s="30"/>
      <c r="S694" s="46"/>
      <c r="T694" s="20"/>
      <c r="U694" s="21"/>
      <c r="V694" s="4"/>
      <c r="W694" s="4"/>
      <c r="X694" s="4"/>
      <c r="Y694" s="4"/>
      <c r="Z694" s="4"/>
      <c r="AA694" s="4"/>
    </row>
    <row r="695" spans="1:27" x14ac:dyDescent="0.25">
      <c r="A695" s="1"/>
      <c r="B695" s="1"/>
      <c r="C695" s="1"/>
      <c r="D695" s="3" t="str">
        <f>IF(C695&gt;0,C695-A693,"")</f>
        <v/>
      </c>
      <c r="E695" s="15"/>
      <c r="F695" s="58"/>
      <c r="G695" s="10"/>
      <c r="H695" s="7"/>
      <c r="I695" s="19"/>
      <c r="J695" s="13"/>
      <c r="K695" s="13"/>
      <c r="L695" s="13"/>
      <c r="M695" s="13"/>
      <c r="N695" s="13"/>
      <c r="O695" s="13"/>
      <c r="P695" s="30"/>
      <c r="Q695" s="30"/>
      <c r="R695" s="30"/>
      <c r="S695" s="46"/>
      <c r="T695" s="20"/>
      <c r="U695" s="21"/>
      <c r="V695" s="4"/>
      <c r="W695" s="4"/>
      <c r="X695" s="4"/>
      <c r="Y695" s="4"/>
      <c r="Z695" s="4"/>
      <c r="AA695" s="4"/>
    </row>
    <row r="696" spans="1:27" x14ac:dyDescent="0.25">
      <c r="A696" s="1"/>
      <c r="B696" s="1"/>
      <c r="C696" s="1"/>
      <c r="D696" s="3" t="str">
        <f>IF(C696&gt;0,C696-A694,"")</f>
        <v/>
      </c>
      <c r="E696" s="15"/>
      <c r="F696" s="58"/>
      <c r="G696" s="10"/>
      <c r="H696" s="7"/>
      <c r="I696" s="19"/>
      <c r="J696" s="13"/>
      <c r="K696" s="13"/>
      <c r="L696" s="13"/>
      <c r="M696" s="13"/>
      <c r="N696" s="13"/>
      <c r="O696" s="13"/>
      <c r="P696" s="30"/>
      <c r="Q696" s="30"/>
      <c r="R696" s="30"/>
      <c r="S696" s="46"/>
      <c r="T696" s="20"/>
      <c r="U696" s="21"/>
      <c r="V696" s="4"/>
      <c r="W696" s="4"/>
      <c r="X696" s="4"/>
      <c r="Y696" s="4"/>
      <c r="Z696" s="4"/>
      <c r="AA696" s="4"/>
    </row>
    <row r="697" spans="1:27" x14ac:dyDescent="0.25">
      <c r="A697" s="1"/>
      <c r="B697" s="1"/>
      <c r="C697" s="1"/>
      <c r="D697" s="3" t="str">
        <f>IF(C697&gt;0,C697-A695,"")</f>
        <v/>
      </c>
      <c r="E697" s="15"/>
      <c r="F697" s="58"/>
      <c r="G697" s="10"/>
      <c r="H697" s="7"/>
      <c r="I697" s="19"/>
      <c r="J697" s="13"/>
      <c r="K697" s="13"/>
      <c r="L697" s="13"/>
      <c r="M697" s="13"/>
      <c r="N697" s="13"/>
      <c r="O697" s="13"/>
      <c r="P697" s="30"/>
      <c r="Q697" s="30"/>
      <c r="R697" s="30"/>
      <c r="S697" s="46"/>
      <c r="T697" s="20"/>
      <c r="U697" s="21"/>
      <c r="V697" s="4"/>
      <c r="W697" s="4"/>
      <c r="X697" s="4"/>
      <c r="Y697" s="4"/>
      <c r="Z697" s="4"/>
      <c r="AA697" s="4"/>
    </row>
    <row r="698" spans="1:27" x14ac:dyDescent="0.25">
      <c r="A698" s="1"/>
      <c r="B698" s="1"/>
      <c r="C698" s="1"/>
      <c r="D698" s="3" t="str">
        <f>IF(C698&gt;0,C698-A696,"")</f>
        <v/>
      </c>
      <c r="E698" s="15"/>
      <c r="F698" s="58"/>
      <c r="G698" s="10"/>
      <c r="H698" s="7"/>
      <c r="I698" s="19"/>
      <c r="J698" s="13"/>
      <c r="K698" s="13"/>
      <c r="L698" s="13"/>
      <c r="M698" s="13"/>
      <c r="N698" s="13"/>
      <c r="O698" s="13"/>
      <c r="P698" s="30"/>
      <c r="Q698" s="30"/>
      <c r="R698" s="30"/>
      <c r="S698" s="46"/>
      <c r="T698" s="20"/>
      <c r="U698" s="21"/>
      <c r="V698" s="4"/>
      <c r="W698" s="4"/>
      <c r="X698" s="4"/>
      <c r="Y698" s="4"/>
      <c r="Z698" s="4"/>
      <c r="AA698" s="4"/>
    </row>
    <row r="699" spans="1:27" x14ac:dyDescent="0.25">
      <c r="A699" s="1"/>
      <c r="B699" s="1"/>
      <c r="C699" s="1"/>
      <c r="D699" s="3" t="str">
        <f>IF(C699&gt;0,C699-A697,"")</f>
        <v/>
      </c>
      <c r="E699" s="15"/>
      <c r="F699" s="58"/>
      <c r="G699" s="10"/>
      <c r="H699" s="7"/>
      <c r="I699" s="19"/>
      <c r="J699" s="13"/>
      <c r="K699" s="13"/>
      <c r="L699" s="13"/>
      <c r="M699" s="13"/>
      <c r="N699" s="13"/>
      <c r="O699" s="13"/>
      <c r="P699" s="30"/>
      <c r="Q699" s="30"/>
      <c r="R699" s="30"/>
      <c r="S699" s="46"/>
      <c r="T699" s="20"/>
      <c r="U699" s="21"/>
      <c r="V699" s="4"/>
      <c r="W699" s="4"/>
      <c r="X699" s="4"/>
      <c r="Y699" s="4"/>
      <c r="Z699" s="4"/>
      <c r="AA699" s="4"/>
    </row>
    <row r="700" spans="1:27" x14ac:dyDescent="0.25">
      <c r="A700" s="1"/>
      <c r="B700" s="1"/>
      <c r="C700" s="1"/>
      <c r="D700" s="3" t="str">
        <f>IF(C700&gt;0,C700-A698,"")</f>
        <v/>
      </c>
      <c r="E700" s="15"/>
      <c r="F700" s="58"/>
      <c r="G700" s="10"/>
      <c r="H700" s="7"/>
      <c r="I700" s="19"/>
      <c r="J700" s="13"/>
      <c r="K700" s="13"/>
      <c r="L700" s="13"/>
      <c r="M700" s="13"/>
      <c r="N700" s="13"/>
      <c r="O700" s="13"/>
      <c r="P700" s="30"/>
      <c r="Q700" s="30"/>
      <c r="R700" s="30"/>
      <c r="S700" s="46"/>
      <c r="T700" s="20"/>
      <c r="U700" s="21"/>
      <c r="V700" s="4"/>
      <c r="W700" s="4"/>
      <c r="X700" s="4"/>
      <c r="Y700" s="4"/>
      <c r="Z700" s="4"/>
      <c r="AA700" s="4"/>
    </row>
    <row r="701" spans="1:27" x14ac:dyDescent="0.25">
      <c r="A701" s="1"/>
      <c r="B701" s="1"/>
      <c r="C701" s="1"/>
      <c r="D701" s="3" t="str">
        <f>IF(C701&gt;0,C701-A699,"")</f>
        <v/>
      </c>
      <c r="E701" s="15"/>
      <c r="F701" s="58"/>
      <c r="G701" s="10"/>
      <c r="H701" s="7"/>
      <c r="I701" s="19"/>
      <c r="J701" s="13"/>
      <c r="K701" s="13"/>
      <c r="L701" s="13"/>
      <c r="M701" s="13"/>
      <c r="N701" s="13"/>
      <c r="O701" s="13"/>
      <c r="P701" s="30"/>
      <c r="Q701" s="30"/>
      <c r="R701" s="30"/>
      <c r="S701" s="46"/>
      <c r="T701" s="20"/>
      <c r="U701" s="21"/>
      <c r="V701" s="4"/>
      <c r="W701" s="4"/>
      <c r="X701" s="4"/>
      <c r="Y701" s="4"/>
      <c r="Z701" s="4"/>
      <c r="AA701" s="4"/>
    </row>
    <row r="702" spans="1:27" x14ac:dyDescent="0.25">
      <c r="A702" s="1"/>
      <c r="B702" s="1"/>
      <c r="C702" s="1"/>
      <c r="D702" s="3" t="str">
        <f>IF(C702&gt;0,C702-A700,"")</f>
        <v/>
      </c>
      <c r="E702" s="15"/>
      <c r="F702" s="58"/>
      <c r="G702" s="10"/>
      <c r="H702" s="7"/>
      <c r="I702" s="19"/>
      <c r="J702" s="13"/>
      <c r="K702" s="13"/>
      <c r="L702" s="13"/>
      <c r="M702" s="13"/>
      <c r="N702" s="13"/>
      <c r="O702" s="13"/>
      <c r="P702" s="30"/>
      <c r="Q702" s="30"/>
      <c r="R702" s="30"/>
      <c r="S702" s="46"/>
      <c r="T702" s="20"/>
      <c r="U702" s="21"/>
      <c r="V702" s="4"/>
      <c r="W702" s="4"/>
      <c r="X702" s="4"/>
      <c r="Y702" s="4"/>
      <c r="Z702" s="4"/>
      <c r="AA702" s="4"/>
    </row>
    <row r="703" spans="1:27" x14ac:dyDescent="0.25">
      <c r="A703" s="1"/>
      <c r="B703" s="1"/>
      <c r="C703" s="1"/>
      <c r="D703" s="3" t="str">
        <f>IF(C703&gt;0,C703-A701,"")</f>
        <v/>
      </c>
      <c r="E703" s="15"/>
      <c r="F703" s="58"/>
      <c r="G703" s="10"/>
      <c r="H703" s="7"/>
      <c r="I703" s="19"/>
      <c r="J703" s="13"/>
      <c r="K703" s="13"/>
      <c r="L703" s="13"/>
      <c r="M703" s="13"/>
      <c r="N703" s="13"/>
      <c r="O703" s="13"/>
      <c r="P703" s="30"/>
      <c r="Q703" s="30"/>
      <c r="R703" s="30"/>
      <c r="S703" s="46"/>
      <c r="T703" s="20"/>
      <c r="U703" s="21"/>
      <c r="V703" s="4"/>
      <c r="W703" s="4"/>
      <c r="X703" s="4"/>
      <c r="Y703" s="4"/>
      <c r="Z703" s="4"/>
      <c r="AA703" s="4"/>
    </row>
    <row r="704" spans="1:27" x14ac:dyDescent="0.25">
      <c r="A704" s="1"/>
      <c r="B704" s="1"/>
      <c r="C704" s="1"/>
      <c r="D704" s="3" t="str">
        <f>IF(C704&gt;0,C704-A702,"")</f>
        <v/>
      </c>
      <c r="E704" s="15"/>
      <c r="F704" s="58"/>
      <c r="G704" s="10"/>
      <c r="H704" s="7"/>
      <c r="I704" s="19"/>
      <c r="J704" s="13"/>
      <c r="K704" s="13"/>
      <c r="L704" s="13"/>
      <c r="M704" s="13"/>
      <c r="N704" s="13"/>
      <c r="O704" s="13"/>
      <c r="P704" s="30"/>
      <c r="Q704" s="30"/>
      <c r="R704" s="30"/>
      <c r="S704" s="46"/>
      <c r="T704" s="20"/>
      <c r="U704" s="21"/>
      <c r="V704" s="4"/>
      <c r="W704" s="4"/>
      <c r="X704" s="4"/>
      <c r="Y704" s="4"/>
      <c r="Z704" s="4"/>
      <c r="AA704" s="4"/>
    </row>
    <row r="705" spans="1:27" x14ac:dyDescent="0.25">
      <c r="A705" s="1"/>
      <c r="B705" s="1"/>
      <c r="C705" s="1"/>
      <c r="D705" s="3" t="str">
        <f>IF(C705&gt;0,C705-A703,"")</f>
        <v/>
      </c>
      <c r="E705" s="15"/>
      <c r="F705" s="58"/>
      <c r="G705" s="10"/>
      <c r="H705" s="7"/>
      <c r="I705" s="19"/>
      <c r="J705" s="13"/>
      <c r="K705" s="13"/>
      <c r="L705" s="13"/>
      <c r="M705" s="13"/>
      <c r="N705" s="13"/>
      <c r="O705" s="13"/>
      <c r="P705" s="30"/>
      <c r="Q705" s="30"/>
      <c r="R705" s="30"/>
      <c r="S705" s="46"/>
      <c r="T705" s="20"/>
      <c r="U705" s="21"/>
      <c r="V705" s="4"/>
      <c r="W705" s="4"/>
      <c r="X705" s="4"/>
      <c r="Y705" s="4"/>
      <c r="Z705" s="4"/>
      <c r="AA705" s="4"/>
    </row>
    <row r="706" spans="1:27" x14ac:dyDescent="0.25">
      <c r="A706" s="1"/>
      <c r="B706" s="1"/>
      <c r="C706" s="1"/>
      <c r="D706" s="3" t="str">
        <f>IF(C706&gt;0,C706-A704,"")</f>
        <v/>
      </c>
      <c r="E706" s="15"/>
      <c r="F706" s="58"/>
      <c r="G706" s="10"/>
      <c r="H706" s="7"/>
      <c r="I706" s="19"/>
      <c r="J706" s="13"/>
      <c r="K706" s="13"/>
      <c r="L706" s="13"/>
      <c r="M706" s="13"/>
      <c r="N706" s="13"/>
      <c r="O706" s="13"/>
      <c r="P706" s="30"/>
      <c r="Q706" s="30"/>
      <c r="R706" s="30"/>
      <c r="S706" s="46"/>
      <c r="T706" s="20"/>
      <c r="U706" s="21"/>
      <c r="V706" s="4"/>
      <c r="W706" s="4"/>
      <c r="X706" s="4"/>
      <c r="Y706" s="4"/>
      <c r="Z706" s="4"/>
      <c r="AA706" s="4"/>
    </row>
    <row r="707" spans="1:27" x14ac:dyDescent="0.25">
      <c r="A707" s="1"/>
      <c r="B707" s="1"/>
      <c r="C707" s="1"/>
      <c r="D707" s="3" t="str">
        <f>IF(C707&gt;0,C707-A705,"")</f>
        <v/>
      </c>
      <c r="E707" s="15"/>
      <c r="F707" s="58"/>
      <c r="G707" s="10"/>
      <c r="H707" s="7"/>
      <c r="I707" s="19"/>
      <c r="J707" s="13"/>
      <c r="K707" s="13"/>
      <c r="L707" s="13"/>
      <c r="M707" s="13"/>
      <c r="N707" s="13"/>
      <c r="O707" s="13"/>
      <c r="P707" s="30"/>
      <c r="Q707" s="30"/>
      <c r="R707" s="30"/>
      <c r="S707" s="46"/>
      <c r="T707" s="20"/>
      <c r="U707" s="21"/>
      <c r="V707" s="4"/>
      <c r="W707" s="4"/>
      <c r="X707" s="4"/>
      <c r="Y707" s="4"/>
      <c r="Z707" s="4"/>
      <c r="AA707" s="4"/>
    </row>
    <row r="708" spans="1:27" x14ac:dyDescent="0.25">
      <c r="A708" s="1"/>
      <c r="B708" s="1"/>
      <c r="C708" s="1"/>
      <c r="D708" s="3" t="str">
        <f>IF(C708&gt;0,C708-A706,"")</f>
        <v/>
      </c>
      <c r="E708" s="15"/>
      <c r="F708" s="58"/>
      <c r="G708" s="10"/>
      <c r="H708" s="7"/>
      <c r="I708" s="19"/>
      <c r="J708" s="13"/>
      <c r="K708" s="13"/>
      <c r="L708" s="13"/>
      <c r="M708" s="13"/>
      <c r="N708" s="13"/>
      <c r="O708" s="13"/>
      <c r="P708" s="30"/>
      <c r="Q708" s="30"/>
      <c r="R708" s="30"/>
      <c r="S708" s="46"/>
      <c r="T708" s="20"/>
      <c r="U708" s="21"/>
      <c r="V708" s="4"/>
      <c r="W708" s="4"/>
      <c r="X708" s="4"/>
      <c r="Y708" s="4"/>
      <c r="Z708" s="4"/>
      <c r="AA708" s="4"/>
    </row>
    <row r="709" spans="1:27" x14ac:dyDescent="0.25">
      <c r="A709" s="1"/>
      <c r="B709" s="1"/>
      <c r="C709" s="1"/>
      <c r="D709" s="3" t="str">
        <f>IF(C709&gt;0,C709-A707,"")</f>
        <v/>
      </c>
      <c r="E709" s="15"/>
      <c r="F709" s="58"/>
      <c r="G709" s="10"/>
      <c r="H709" s="7"/>
      <c r="I709" s="19"/>
      <c r="J709" s="13"/>
      <c r="K709" s="13"/>
      <c r="L709" s="13"/>
      <c r="M709" s="13"/>
      <c r="N709" s="13"/>
      <c r="O709" s="13"/>
      <c r="P709" s="30"/>
      <c r="Q709" s="30"/>
      <c r="R709" s="30"/>
      <c r="S709" s="46"/>
      <c r="T709" s="20"/>
      <c r="U709" s="21"/>
      <c r="V709" s="4"/>
      <c r="W709" s="4"/>
      <c r="X709" s="4"/>
      <c r="Y709" s="4"/>
      <c r="Z709" s="4"/>
      <c r="AA709" s="4"/>
    </row>
    <row r="710" spans="1:27" x14ac:dyDescent="0.25">
      <c r="A710" s="1"/>
      <c r="B710" s="1"/>
      <c r="C710" s="1"/>
      <c r="D710" s="3" t="str">
        <f>IF(C710&gt;0,C710-A708,"")</f>
        <v/>
      </c>
      <c r="E710" s="15"/>
      <c r="F710" s="58"/>
      <c r="G710" s="10"/>
      <c r="H710" s="7"/>
      <c r="I710" s="19"/>
      <c r="J710" s="13"/>
      <c r="K710" s="13"/>
      <c r="L710" s="13"/>
      <c r="M710" s="13"/>
      <c r="N710" s="13"/>
      <c r="O710" s="13"/>
      <c r="P710" s="30"/>
      <c r="Q710" s="30"/>
      <c r="R710" s="30"/>
      <c r="S710" s="46"/>
      <c r="T710" s="20"/>
      <c r="U710" s="21"/>
      <c r="V710" s="4"/>
      <c r="W710" s="4"/>
      <c r="X710" s="4"/>
      <c r="Y710" s="4"/>
      <c r="Z710" s="4"/>
      <c r="AA710" s="4"/>
    </row>
    <row r="711" spans="1:27" x14ac:dyDescent="0.25">
      <c r="A711" s="1"/>
      <c r="B711" s="1"/>
      <c r="C711" s="1"/>
      <c r="D711" s="3" t="str">
        <f>IF(C711&gt;0,C711-A709,"")</f>
        <v/>
      </c>
      <c r="E711" s="15"/>
      <c r="F711" s="58"/>
      <c r="G711" s="10"/>
      <c r="H711" s="7"/>
      <c r="I711" s="19"/>
      <c r="J711" s="13"/>
      <c r="K711" s="13"/>
      <c r="L711" s="13"/>
      <c r="M711" s="13"/>
      <c r="N711" s="13"/>
      <c r="O711" s="13"/>
      <c r="P711" s="30"/>
      <c r="Q711" s="30"/>
      <c r="R711" s="30"/>
      <c r="S711" s="46"/>
      <c r="T711" s="20"/>
      <c r="U711" s="21"/>
      <c r="V711" s="4"/>
      <c r="W711" s="4"/>
      <c r="X711" s="4"/>
      <c r="Y711" s="4"/>
      <c r="Z711" s="4"/>
      <c r="AA711" s="4"/>
    </row>
    <row r="712" spans="1:27" x14ac:dyDescent="0.25">
      <c r="A712" s="1"/>
      <c r="B712" s="1"/>
      <c r="C712" s="1"/>
      <c r="D712" s="3" t="str">
        <f>IF(C712&gt;0,C712-A710,"")</f>
        <v/>
      </c>
      <c r="E712" s="15"/>
      <c r="F712" s="58"/>
      <c r="G712" s="10"/>
      <c r="H712" s="7"/>
      <c r="I712" s="19"/>
      <c r="J712" s="13"/>
      <c r="K712" s="13"/>
      <c r="L712" s="13"/>
      <c r="M712" s="13"/>
      <c r="N712" s="13"/>
      <c r="O712" s="13"/>
      <c r="P712" s="30"/>
      <c r="Q712" s="30"/>
      <c r="R712" s="30"/>
      <c r="S712" s="46"/>
      <c r="T712" s="20"/>
      <c r="U712" s="21"/>
      <c r="V712" s="4"/>
      <c r="W712" s="4"/>
      <c r="X712" s="4"/>
      <c r="Y712" s="4"/>
      <c r="Z712" s="4"/>
      <c r="AA712" s="4"/>
    </row>
    <row r="713" spans="1:27" x14ac:dyDescent="0.25">
      <c r="A713" s="1"/>
      <c r="B713" s="1"/>
      <c r="C713" s="1"/>
      <c r="D713" s="3" t="str">
        <f>IF(C713&gt;0,C713-A711,"")</f>
        <v/>
      </c>
      <c r="E713" s="15"/>
      <c r="F713" s="58"/>
      <c r="G713" s="10"/>
      <c r="H713" s="7"/>
      <c r="I713" s="19"/>
      <c r="J713" s="13"/>
      <c r="K713" s="13"/>
      <c r="L713" s="13"/>
      <c r="M713" s="13"/>
      <c r="N713" s="13"/>
      <c r="O713" s="13"/>
      <c r="P713" s="30"/>
      <c r="Q713" s="30"/>
      <c r="R713" s="30"/>
      <c r="S713" s="46"/>
      <c r="T713" s="20"/>
      <c r="U713" s="21"/>
      <c r="V713" s="4"/>
      <c r="W713" s="4"/>
      <c r="X713" s="4"/>
      <c r="Y713" s="4"/>
      <c r="Z713" s="4"/>
      <c r="AA713" s="4"/>
    </row>
    <row r="714" spans="1:27" x14ac:dyDescent="0.25">
      <c r="A714" s="1"/>
      <c r="B714" s="1"/>
      <c r="C714" s="1"/>
      <c r="D714" s="3" t="str">
        <f>IF(C714&gt;0,C714-A712,"")</f>
        <v/>
      </c>
      <c r="E714" s="15"/>
      <c r="F714" s="58"/>
      <c r="G714" s="10"/>
      <c r="H714" s="7"/>
      <c r="I714" s="19"/>
      <c r="J714" s="13"/>
      <c r="K714" s="13"/>
      <c r="L714" s="13"/>
      <c r="M714" s="13"/>
      <c r="N714" s="13"/>
      <c r="O714" s="13"/>
      <c r="P714" s="30"/>
      <c r="Q714" s="30"/>
      <c r="R714" s="30"/>
      <c r="S714" s="46"/>
      <c r="T714" s="20"/>
      <c r="U714" s="21"/>
      <c r="V714" s="4"/>
      <c r="W714" s="4"/>
      <c r="X714" s="4"/>
      <c r="Y714" s="4"/>
      <c r="Z714" s="4"/>
      <c r="AA714" s="4"/>
    </row>
    <row r="715" spans="1:27" x14ac:dyDescent="0.25">
      <c r="A715" s="1"/>
      <c r="B715" s="1"/>
      <c r="C715" s="1"/>
      <c r="D715" s="3" t="str">
        <f>IF(C715&gt;0,C715-A713,"")</f>
        <v/>
      </c>
      <c r="E715" s="15"/>
      <c r="F715" s="58"/>
      <c r="G715" s="10"/>
      <c r="H715" s="7"/>
      <c r="I715" s="19"/>
      <c r="J715" s="13"/>
      <c r="K715" s="13"/>
      <c r="L715" s="13"/>
      <c r="M715" s="13"/>
      <c r="N715" s="13"/>
      <c r="O715" s="13"/>
      <c r="P715" s="30"/>
      <c r="Q715" s="30"/>
      <c r="R715" s="30"/>
      <c r="S715" s="46"/>
      <c r="T715" s="20"/>
      <c r="U715" s="21"/>
      <c r="V715" s="4"/>
      <c r="W715" s="4"/>
      <c r="X715" s="4"/>
      <c r="Y715" s="4"/>
      <c r="Z715" s="4"/>
      <c r="AA715" s="4"/>
    </row>
    <row r="716" spans="1:27" x14ac:dyDescent="0.25">
      <c r="A716" s="1"/>
      <c r="B716" s="1"/>
      <c r="C716" s="1"/>
      <c r="D716" s="3" t="str">
        <f>IF(C716&gt;0,C716-A714,"")</f>
        <v/>
      </c>
      <c r="E716" s="15"/>
      <c r="F716" s="58"/>
      <c r="G716" s="10"/>
      <c r="H716" s="7"/>
      <c r="I716" s="19"/>
      <c r="J716" s="13"/>
      <c r="K716" s="13"/>
      <c r="L716" s="13"/>
      <c r="M716" s="13"/>
      <c r="N716" s="13"/>
      <c r="O716" s="13"/>
      <c r="P716" s="30"/>
      <c r="Q716" s="30"/>
      <c r="R716" s="30"/>
      <c r="S716" s="46"/>
      <c r="T716" s="20"/>
      <c r="U716" s="21"/>
      <c r="V716" s="4"/>
      <c r="W716" s="4"/>
      <c r="X716" s="4"/>
      <c r="Y716" s="4"/>
      <c r="Z716" s="4"/>
      <c r="AA716" s="4"/>
    </row>
    <row r="717" spans="1:27" x14ac:dyDescent="0.25">
      <c r="A717" s="1"/>
      <c r="B717" s="1"/>
      <c r="C717" s="1"/>
      <c r="D717" s="3" t="str">
        <f>IF(C717&gt;0,C717-A715,"")</f>
        <v/>
      </c>
      <c r="E717" s="15"/>
      <c r="F717" s="58"/>
      <c r="G717" s="10"/>
      <c r="H717" s="7"/>
      <c r="I717" s="19"/>
      <c r="J717" s="13"/>
      <c r="K717" s="13"/>
      <c r="L717" s="13"/>
      <c r="M717" s="13"/>
      <c r="N717" s="13"/>
      <c r="O717" s="13"/>
      <c r="P717" s="30"/>
      <c r="Q717" s="30"/>
      <c r="R717" s="30"/>
      <c r="S717" s="46"/>
      <c r="T717" s="20"/>
      <c r="U717" s="21"/>
      <c r="V717" s="4"/>
      <c r="W717" s="4"/>
      <c r="X717" s="4"/>
      <c r="Y717" s="4"/>
      <c r="Z717" s="4"/>
      <c r="AA717" s="4"/>
    </row>
    <row r="718" spans="1:27" x14ac:dyDescent="0.25">
      <c r="A718" s="1"/>
      <c r="B718" s="1"/>
      <c r="C718" s="1"/>
      <c r="D718" s="3" t="str">
        <f>IF(C718&gt;0,C718-A716,"")</f>
        <v/>
      </c>
      <c r="E718" s="15"/>
      <c r="F718" s="58"/>
      <c r="G718" s="10"/>
      <c r="H718" s="7"/>
      <c r="I718" s="19"/>
      <c r="J718" s="13"/>
      <c r="K718" s="13"/>
      <c r="L718" s="13"/>
      <c r="M718" s="13"/>
      <c r="N718" s="13"/>
      <c r="O718" s="13"/>
      <c r="P718" s="30"/>
      <c r="Q718" s="30"/>
      <c r="R718" s="30"/>
      <c r="S718" s="46"/>
      <c r="T718" s="20"/>
      <c r="U718" s="21"/>
      <c r="V718" s="4"/>
      <c r="W718" s="4"/>
      <c r="X718" s="4"/>
      <c r="Y718" s="4"/>
      <c r="Z718" s="4"/>
      <c r="AA718" s="4"/>
    </row>
    <row r="719" spans="1:27" x14ac:dyDescent="0.25">
      <c r="A719" s="1"/>
      <c r="B719" s="1"/>
      <c r="C719" s="1"/>
      <c r="D719" s="3" t="str">
        <f>IF(C719&gt;0,C719-A717,"")</f>
        <v/>
      </c>
      <c r="E719" s="15"/>
      <c r="F719" s="58"/>
      <c r="G719" s="10"/>
      <c r="H719" s="7"/>
      <c r="I719" s="19"/>
      <c r="J719" s="13"/>
      <c r="K719" s="13"/>
      <c r="L719" s="13"/>
      <c r="M719" s="13"/>
      <c r="N719" s="13"/>
      <c r="O719" s="13"/>
      <c r="P719" s="30"/>
      <c r="Q719" s="30"/>
      <c r="R719" s="30"/>
      <c r="S719" s="46"/>
      <c r="T719" s="20"/>
      <c r="U719" s="21"/>
      <c r="V719" s="4"/>
      <c r="W719" s="4"/>
      <c r="X719" s="4"/>
      <c r="Y719" s="4"/>
      <c r="Z719" s="4"/>
      <c r="AA719" s="4"/>
    </row>
    <row r="720" spans="1:27" x14ac:dyDescent="0.25">
      <c r="A720" s="1"/>
      <c r="B720" s="1"/>
      <c r="C720" s="1"/>
      <c r="D720" s="3" t="str">
        <f>IF(C720&gt;0,C720-A718,"")</f>
        <v/>
      </c>
      <c r="E720" s="15"/>
      <c r="F720" s="58"/>
      <c r="G720" s="10"/>
      <c r="H720" s="7"/>
      <c r="I720" s="19"/>
      <c r="J720" s="13"/>
      <c r="K720" s="13"/>
      <c r="L720" s="13"/>
      <c r="M720" s="13"/>
      <c r="N720" s="13"/>
      <c r="O720" s="13"/>
      <c r="P720" s="30"/>
      <c r="Q720" s="30"/>
      <c r="R720" s="30"/>
      <c r="S720" s="46"/>
      <c r="T720" s="20"/>
      <c r="U720" s="21"/>
      <c r="V720" s="4"/>
      <c r="W720" s="4"/>
      <c r="X720" s="4"/>
      <c r="Y720" s="4"/>
      <c r="Z720" s="4"/>
      <c r="AA720" s="4"/>
    </row>
    <row r="721" spans="1:27" x14ac:dyDescent="0.25">
      <c r="A721" s="1"/>
      <c r="B721" s="1"/>
      <c r="C721" s="1"/>
      <c r="D721" s="3" t="str">
        <f>IF(C721&gt;0,C721-A719,"")</f>
        <v/>
      </c>
      <c r="E721" s="15"/>
      <c r="F721" s="58"/>
      <c r="G721" s="10"/>
      <c r="H721" s="7"/>
      <c r="I721" s="19"/>
      <c r="J721" s="13"/>
      <c r="K721" s="13"/>
      <c r="L721" s="13"/>
      <c r="M721" s="13"/>
      <c r="N721" s="13"/>
      <c r="O721" s="13"/>
      <c r="P721" s="30"/>
      <c r="Q721" s="30"/>
      <c r="R721" s="30"/>
      <c r="S721" s="46"/>
      <c r="T721" s="20"/>
      <c r="U721" s="21"/>
      <c r="V721" s="4"/>
      <c r="W721" s="4"/>
      <c r="X721" s="4"/>
      <c r="Y721" s="4"/>
      <c r="Z721" s="4"/>
      <c r="AA721" s="4"/>
    </row>
    <row r="722" spans="1:27" x14ac:dyDescent="0.25">
      <c r="A722" s="1"/>
      <c r="B722" s="1"/>
      <c r="C722" s="1"/>
      <c r="D722" s="3" t="str">
        <f>IF(C722&gt;0,C722-A720,"")</f>
        <v/>
      </c>
      <c r="E722" s="15"/>
      <c r="F722" s="58"/>
      <c r="G722" s="10"/>
      <c r="H722" s="7"/>
      <c r="I722" s="19"/>
      <c r="J722" s="13"/>
      <c r="K722" s="13"/>
      <c r="L722" s="13"/>
      <c r="M722" s="13"/>
      <c r="N722" s="13"/>
      <c r="O722" s="13"/>
      <c r="P722" s="30"/>
      <c r="Q722" s="30"/>
      <c r="R722" s="30"/>
      <c r="S722" s="46"/>
      <c r="T722" s="20"/>
      <c r="U722" s="21"/>
      <c r="V722" s="4"/>
      <c r="W722" s="4"/>
      <c r="X722" s="4"/>
      <c r="Y722" s="4"/>
      <c r="Z722" s="4"/>
      <c r="AA722" s="4"/>
    </row>
    <row r="723" spans="1:27" x14ac:dyDescent="0.25">
      <c r="A723" s="1"/>
      <c r="B723" s="1"/>
      <c r="C723" s="1"/>
      <c r="D723" s="3" t="str">
        <f>IF(C723&gt;0,C723-A721,"")</f>
        <v/>
      </c>
      <c r="E723" s="15"/>
      <c r="F723" s="58"/>
      <c r="G723" s="10"/>
      <c r="H723" s="7"/>
      <c r="I723" s="19"/>
      <c r="J723" s="13"/>
      <c r="K723" s="13"/>
      <c r="L723" s="13"/>
      <c r="M723" s="13"/>
      <c r="N723" s="13"/>
      <c r="O723" s="13"/>
      <c r="P723" s="30"/>
      <c r="Q723" s="30"/>
      <c r="R723" s="30"/>
      <c r="S723" s="46"/>
      <c r="T723" s="20"/>
      <c r="U723" s="21"/>
      <c r="V723" s="4"/>
      <c r="W723" s="4"/>
      <c r="X723" s="4"/>
      <c r="Y723" s="4"/>
      <c r="Z723" s="4"/>
      <c r="AA723" s="4"/>
    </row>
    <row r="724" spans="1:27" x14ac:dyDescent="0.25">
      <c r="A724" s="1"/>
      <c r="B724" s="1"/>
      <c r="C724" s="1"/>
      <c r="D724" s="3" t="str">
        <f>IF(C724&gt;0,C724-A722,"")</f>
        <v/>
      </c>
      <c r="E724" s="15"/>
      <c r="F724" s="58"/>
      <c r="G724" s="10"/>
      <c r="H724" s="7"/>
      <c r="I724" s="19"/>
      <c r="J724" s="13"/>
      <c r="K724" s="13"/>
      <c r="L724" s="13"/>
      <c r="M724" s="13"/>
      <c r="N724" s="13"/>
      <c r="O724" s="13"/>
      <c r="P724" s="30"/>
      <c r="Q724" s="30"/>
      <c r="R724" s="30"/>
      <c r="S724" s="46"/>
      <c r="T724" s="20"/>
      <c r="U724" s="21"/>
      <c r="V724" s="4"/>
      <c r="W724" s="4"/>
      <c r="X724" s="4"/>
      <c r="Y724" s="4"/>
      <c r="Z724" s="4"/>
      <c r="AA724" s="4"/>
    </row>
    <row r="725" spans="1:27" x14ac:dyDescent="0.25">
      <c r="A725" s="1"/>
      <c r="B725" s="1"/>
      <c r="C725" s="1"/>
      <c r="D725" s="3" t="str">
        <f>IF(C725&gt;0,C725-A723,"")</f>
        <v/>
      </c>
      <c r="E725" s="15"/>
      <c r="F725" s="58"/>
      <c r="G725" s="10"/>
      <c r="H725" s="7"/>
      <c r="I725" s="19"/>
      <c r="J725" s="13"/>
      <c r="K725" s="13"/>
      <c r="L725" s="13"/>
      <c r="M725" s="13"/>
      <c r="N725" s="13"/>
      <c r="O725" s="13"/>
      <c r="P725" s="30"/>
      <c r="Q725" s="30"/>
      <c r="R725" s="30"/>
      <c r="S725" s="46"/>
      <c r="T725" s="20"/>
      <c r="U725" s="21"/>
      <c r="V725" s="4"/>
      <c r="W725" s="4"/>
      <c r="X725" s="4"/>
      <c r="Y725" s="4"/>
      <c r="Z725" s="4"/>
      <c r="AA725" s="4"/>
    </row>
    <row r="726" spans="1:27" x14ac:dyDescent="0.25">
      <c r="A726" s="1"/>
      <c r="B726" s="1"/>
      <c r="C726" s="1"/>
      <c r="D726" s="3" t="str">
        <f>IF(C726&gt;0,C726-A724,"")</f>
        <v/>
      </c>
      <c r="E726" s="15"/>
      <c r="F726" s="58"/>
      <c r="G726" s="10"/>
      <c r="H726" s="7"/>
      <c r="I726" s="19"/>
      <c r="J726" s="13"/>
      <c r="K726" s="13"/>
      <c r="L726" s="13"/>
      <c r="M726" s="13"/>
      <c r="N726" s="13"/>
      <c r="O726" s="13"/>
      <c r="P726" s="30"/>
      <c r="Q726" s="30"/>
      <c r="R726" s="30"/>
      <c r="S726" s="46"/>
      <c r="T726" s="20"/>
      <c r="U726" s="21"/>
      <c r="V726" s="4"/>
      <c r="W726" s="4"/>
      <c r="X726" s="4"/>
      <c r="Y726" s="4"/>
      <c r="Z726" s="4"/>
      <c r="AA726" s="4"/>
    </row>
    <row r="727" spans="1:27" x14ac:dyDescent="0.25">
      <c r="A727" s="1"/>
      <c r="B727" s="1"/>
      <c r="C727" s="1"/>
      <c r="D727" s="3" t="str">
        <f>IF(C727&gt;0,C727-A725,"")</f>
        <v/>
      </c>
      <c r="E727" s="15"/>
      <c r="F727" s="58"/>
      <c r="G727" s="10"/>
      <c r="H727" s="7"/>
      <c r="I727" s="19"/>
      <c r="J727" s="13"/>
      <c r="K727" s="13"/>
      <c r="L727" s="13"/>
      <c r="M727" s="13"/>
      <c r="N727" s="13"/>
      <c r="O727" s="13"/>
      <c r="P727" s="30"/>
      <c r="Q727" s="30"/>
      <c r="R727" s="30"/>
      <c r="S727" s="46"/>
      <c r="T727" s="20"/>
      <c r="U727" s="21"/>
      <c r="V727" s="4"/>
      <c r="W727" s="4"/>
      <c r="X727" s="4"/>
      <c r="Y727" s="4"/>
      <c r="Z727" s="4"/>
      <c r="AA727" s="4"/>
    </row>
    <row r="728" spans="1:27" x14ac:dyDescent="0.25">
      <c r="A728" s="1"/>
      <c r="B728" s="1"/>
      <c r="C728" s="1"/>
      <c r="D728" s="3" t="str">
        <f>IF(C728&gt;0,C728-A726,"")</f>
        <v/>
      </c>
      <c r="E728" s="15"/>
      <c r="F728" s="58"/>
      <c r="G728" s="10"/>
      <c r="H728" s="7"/>
      <c r="I728" s="19"/>
      <c r="J728" s="13"/>
      <c r="K728" s="13"/>
      <c r="L728" s="13"/>
      <c r="M728" s="13"/>
      <c r="N728" s="13"/>
      <c r="O728" s="13"/>
      <c r="P728" s="30"/>
      <c r="Q728" s="30"/>
      <c r="R728" s="30"/>
      <c r="S728" s="46"/>
      <c r="T728" s="20"/>
      <c r="U728" s="21"/>
      <c r="V728" s="4"/>
      <c r="W728" s="4"/>
      <c r="X728" s="4"/>
      <c r="Y728" s="4"/>
      <c r="Z728" s="4"/>
      <c r="AA728" s="4"/>
    </row>
    <row r="729" spans="1:27" x14ac:dyDescent="0.25">
      <c r="A729" s="1"/>
      <c r="B729" s="1"/>
      <c r="C729" s="1"/>
      <c r="D729" s="3" t="str">
        <f>IF(C729&gt;0,C729-A727,"")</f>
        <v/>
      </c>
      <c r="E729" s="15"/>
      <c r="F729" s="58"/>
      <c r="G729" s="10"/>
      <c r="H729" s="7"/>
      <c r="I729" s="19"/>
      <c r="J729" s="13"/>
      <c r="K729" s="13"/>
      <c r="L729" s="13"/>
      <c r="M729" s="13"/>
      <c r="N729" s="13"/>
      <c r="O729" s="13"/>
      <c r="P729" s="30"/>
      <c r="Q729" s="30"/>
      <c r="R729" s="30"/>
      <c r="S729" s="46"/>
      <c r="T729" s="20"/>
      <c r="U729" s="21"/>
      <c r="V729" s="4"/>
      <c r="W729" s="4"/>
      <c r="X729" s="4"/>
      <c r="Y729" s="4"/>
      <c r="Z729" s="4"/>
      <c r="AA729" s="4"/>
    </row>
    <row r="730" spans="1:27" x14ac:dyDescent="0.25">
      <c r="A730" s="1"/>
      <c r="B730" s="1"/>
      <c r="C730" s="1"/>
      <c r="D730" s="3" t="str">
        <f>IF(C730&gt;0,C730-A728,"")</f>
        <v/>
      </c>
      <c r="E730" s="15"/>
      <c r="F730" s="58"/>
      <c r="G730" s="10"/>
      <c r="H730" s="7"/>
      <c r="I730" s="19"/>
      <c r="J730" s="13"/>
      <c r="K730" s="13"/>
      <c r="L730" s="13"/>
      <c r="M730" s="13"/>
      <c r="N730" s="13"/>
      <c r="O730" s="13"/>
      <c r="P730" s="30"/>
      <c r="Q730" s="30"/>
      <c r="R730" s="30"/>
      <c r="S730" s="46"/>
      <c r="T730" s="20"/>
      <c r="U730" s="21"/>
      <c r="V730" s="4"/>
      <c r="W730" s="4"/>
      <c r="X730" s="4"/>
      <c r="Y730" s="4"/>
      <c r="Z730" s="4"/>
      <c r="AA730" s="4"/>
    </row>
    <row r="731" spans="1:27" x14ac:dyDescent="0.25">
      <c r="A731" s="1"/>
      <c r="B731" s="1"/>
      <c r="C731" s="1"/>
      <c r="D731" s="3" t="str">
        <f>IF(C731&gt;0,C731-A729,"")</f>
        <v/>
      </c>
      <c r="E731" s="15"/>
      <c r="F731" s="58"/>
      <c r="G731" s="10"/>
      <c r="H731" s="7"/>
      <c r="I731" s="19"/>
      <c r="J731" s="13"/>
      <c r="K731" s="13"/>
      <c r="L731" s="13"/>
      <c r="M731" s="13"/>
      <c r="N731" s="13"/>
      <c r="O731" s="13"/>
      <c r="P731" s="30"/>
      <c r="Q731" s="30"/>
      <c r="R731" s="30"/>
      <c r="S731" s="46"/>
      <c r="T731" s="20"/>
      <c r="U731" s="21"/>
      <c r="V731" s="4"/>
      <c r="W731" s="4"/>
      <c r="X731" s="4"/>
      <c r="Y731" s="4"/>
      <c r="Z731" s="4"/>
      <c r="AA731" s="4"/>
    </row>
    <row r="732" spans="1:27" x14ac:dyDescent="0.25">
      <c r="A732" s="1"/>
      <c r="B732" s="1"/>
      <c r="C732" s="1"/>
      <c r="D732" s="3" t="str">
        <f>IF(C732&gt;0,C732-A730,"")</f>
        <v/>
      </c>
      <c r="E732" s="15"/>
      <c r="F732" s="58"/>
      <c r="G732" s="10"/>
      <c r="H732" s="7"/>
      <c r="I732" s="19"/>
      <c r="J732" s="13"/>
      <c r="K732" s="13"/>
      <c r="L732" s="13"/>
      <c r="M732" s="13"/>
      <c r="N732" s="13"/>
      <c r="O732" s="13"/>
      <c r="P732" s="30"/>
      <c r="Q732" s="30"/>
      <c r="R732" s="30"/>
      <c r="S732" s="46"/>
      <c r="T732" s="20"/>
      <c r="U732" s="21"/>
      <c r="V732" s="4"/>
      <c r="W732" s="4"/>
      <c r="X732" s="4"/>
      <c r="Y732" s="4"/>
      <c r="Z732" s="4"/>
      <c r="AA732" s="4"/>
    </row>
    <row r="733" spans="1:27" x14ac:dyDescent="0.25">
      <c r="A733" s="1"/>
      <c r="B733" s="1"/>
      <c r="C733" s="1"/>
      <c r="D733" s="3" t="str">
        <f>IF(C733&gt;0,C733-A731,"")</f>
        <v/>
      </c>
      <c r="E733" s="15"/>
      <c r="F733" s="58"/>
      <c r="G733" s="10"/>
      <c r="H733" s="7"/>
      <c r="I733" s="19"/>
      <c r="J733" s="13"/>
      <c r="K733" s="13"/>
      <c r="L733" s="13"/>
      <c r="M733" s="13"/>
      <c r="N733" s="13"/>
      <c r="O733" s="13"/>
      <c r="P733" s="30"/>
      <c r="Q733" s="30"/>
      <c r="R733" s="30"/>
      <c r="S733" s="46"/>
      <c r="T733" s="20"/>
      <c r="U733" s="21"/>
      <c r="V733" s="4"/>
      <c r="W733" s="4"/>
      <c r="X733" s="4"/>
      <c r="Y733" s="4"/>
      <c r="Z733" s="4"/>
      <c r="AA733" s="4"/>
    </row>
    <row r="734" spans="1:27" x14ac:dyDescent="0.25">
      <c r="A734" s="1"/>
      <c r="B734" s="1"/>
      <c r="C734" s="1"/>
      <c r="D734" s="3" t="str">
        <f>IF(C734&gt;0,C734-A732,"")</f>
        <v/>
      </c>
      <c r="E734" s="15"/>
      <c r="F734" s="58"/>
      <c r="G734" s="10"/>
      <c r="H734" s="7"/>
      <c r="I734" s="19"/>
      <c r="J734" s="13"/>
      <c r="K734" s="13"/>
      <c r="L734" s="13"/>
      <c r="M734" s="13"/>
      <c r="N734" s="13"/>
      <c r="O734" s="13"/>
      <c r="P734" s="30"/>
      <c r="Q734" s="30"/>
      <c r="R734" s="30"/>
      <c r="S734" s="46"/>
      <c r="T734" s="20"/>
      <c r="U734" s="21"/>
      <c r="V734" s="4"/>
      <c r="W734" s="4"/>
      <c r="X734" s="4"/>
      <c r="Y734" s="4"/>
      <c r="Z734" s="4"/>
      <c r="AA734" s="4"/>
    </row>
    <row r="735" spans="1:27" x14ac:dyDescent="0.25">
      <c r="A735" s="1"/>
      <c r="B735" s="1"/>
      <c r="C735" s="1"/>
      <c r="D735" s="3" t="str">
        <f>IF(C735&gt;0,C735-A733,"")</f>
        <v/>
      </c>
      <c r="E735" s="15"/>
      <c r="F735" s="58"/>
      <c r="G735" s="10"/>
      <c r="H735" s="7"/>
      <c r="I735" s="19"/>
      <c r="J735" s="13"/>
      <c r="K735" s="13"/>
      <c r="L735" s="13"/>
      <c r="M735" s="13"/>
      <c r="N735" s="13"/>
      <c r="O735" s="13"/>
      <c r="P735" s="30"/>
      <c r="Q735" s="30"/>
      <c r="R735" s="30"/>
      <c r="S735" s="46"/>
      <c r="T735" s="20"/>
      <c r="U735" s="21"/>
      <c r="V735" s="4"/>
      <c r="W735" s="4"/>
      <c r="X735" s="4"/>
      <c r="Y735" s="4"/>
      <c r="Z735" s="4"/>
      <c r="AA735" s="4"/>
    </row>
    <row r="736" spans="1:27" x14ac:dyDescent="0.25">
      <c r="A736" s="1"/>
      <c r="B736" s="1"/>
      <c r="C736" s="1"/>
      <c r="D736" s="3" t="str">
        <f>IF(C736&gt;0,C736-A734,"")</f>
        <v/>
      </c>
      <c r="E736" s="15"/>
      <c r="F736" s="58"/>
      <c r="G736" s="10"/>
      <c r="H736" s="7"/>
      <c r="I736" s="19"/>
      <c r="J736" s="13"/>
      <c r="K736" s="13"/>
      <c r="L736" s="13"/>
      <c r="M736" s="13"/>
      <c r="N736" s="13"/>
      <c r="O736" s="13"/>
      <c r="P736" s="30"/>
      <c r="Q736" s="30"/>
      <c r="R736" s="30"/>
      <c r="S736" s="46"/>
      <c r="T736" s="20"/>
      <c r="U736" s="21"/>
      <c r="V736" s="4"/>
      <c r="W736" s="4"/>
      <c r="X736" s="4"/>
      <c r="Y736" s="4"/>
      <c r="Z736" s="4"/>
      <c r="AA736" s="4"/>
    </row>
    <row r="737" spans="1:27" x14ac:dyDescent="0.25">
      <c r="A737" s="1"/>
      <c r="B737" s="1"/>
      <c r="C737" s="1"/>
      <c r="D737" s="3" t="str">
        <f>IF(C737&gt;0,C737-A735,"")</f>
        <v/>
      </c>
      <c r="E737" s="15"/>
      <c r="F737" s="58"/>
      <c r="G737" s="10"/>
      <c r="H737" s="7"/>
      <c r="I737" s="19"/>
      <c r="J737" s="13"/>
      <c r="K737" s="13"/>
      <c r="L737" s="13"/>
      <c r="M737" s="13"/>
      <c r="N737" s="13"/>
      <c r="O737" s="13"/>
      <c r="P737" s="30"/>
      <c r="Q737" s="30"/>
      <c r="R737" s="30"/>
      <c r="S737" s="46"/>
      <c r="T737" s="20"/>
      <c r="U737" s="21"/>
      <c r="V737" s="4"/>
      <c r="W737" s="4"/>
      <c r="X737" s="4"/>
      <c r="Y737" s="4"/>
      <c r="Z737" s="4"/>
      <c r="AA737" s="4"/>
    </row>
    <row r="738" spans="1:27" x14ac:dyDescent="0.25">
      <c r="A738" s="1"/>
      <c r="B738" s="1"/>
      <c r="C738" s="1"/>
      <c r="D738" s="3" t="str">
        <f>IF(C738&gt;0,C738-A736,"")</f>
        <v/>
      </c>
      <c r="E738" s="15"/>
      <c r="F738" s="58"/>
      <c r="G738" s="10"/>
      <c r="H738" s="7"/>
      <c r="I738" s="19"/>
      <c r="J738" s="13"/>
      <c r="K738" s="13"/>
      <c r="L738" s="13"/>
      <c r="M738" s="13"/>
      <c r="N738" s="13"/>
      <c r="O738" s="13"/>
      <c r="P738" s="30"/>
      <c r="Q738" s="30"/>
      <c r="R738" s="30"/>
      <c r="S738" s="46"/>
      <c r="T738" s="20"/>
      <c r="U738" s="21"/>
      <c r="V738" s="4"/>
      <c r="W738" s="4"/>
      <c r="X738" s="4"/>
      <c r="Y738" s="4"/>
      <c r="Z738" s="4"/>
      <c r="AA738" s="4"/>
    </row>
    <row r="739" spans="1:27" x14ac:dyDescent="0.25">
      <c r="A739" s="1"/>
      <c r="B739" s="1"/>
      <c r="C739" s="1"/>
      <c r="D739" s="3" t="str">
        <f>IF(C739&gt;0,C739-A737,"")</f>
        <v/>
      </c>
      <c r="E739" s="15"/>
      <c r="F739" s="58"/>
      <c r="G739" s="10"/>
      <c r="H739" s="7"/>
      <c r="I739" s="19"/>
      <c r="J739" s="13"/>
      <c r="K739" s="13"/>
      <c r="L739" s="13"/>
      <c r="M739" s="13"/>
      <c r="N739" s="13"/>
      <c r="O739" s="13"/>
      <c r="P739" s="30"/>
      <c r="Q739" s="30"/>
      <c r="R739" s="30"/>
      <c r="S739" s="46"/>
      <c r="T739" s="20"/>
      <c r="U739" s="21"/>
      <c r="V739" s="4"/>
      <c r="W739" s="4"/>
      <c r="X739" s="4"/>
      <c r="Y739" s="4"/>
      <c r="Z739" s="4"/>
      <c r="AA739" s="4"/>
    </row>
    <row r="740" spans="1:27" x14ac:dyDescent="0.25">
      <c r="A740" s="1"/>
      <c r="B740" s="1"/>
      <c r="C740" s="1"/>
      <c r="D740" s="3" t="str">
        <f>IF(C740&gt;0,C740-A738,"")</f>
        <v/>
      </c>
      <c r="E740" s="15"/>
      <c r="F740" s="58"/>
      <c r="G740" s="10"/>
      <c r="H740" s="7"/>
      <c r="I740" s="19"/>
      <c r="J740" s="13"/>
      <c r="K740" s="13"/>
      <c r="L740" s="13"/>
      <c r="M740" s="13"/>
      <c r="N740" s="13"/>
      <c r="O740" s="13"/>
      <c r="P740" s="30"/>
      <c r="Q740" s="30"/>
      <c r="R740" s="30"/>
      <c r="S740" s="46"/>
      <c r="T740" s="20"/>
      <c r="U740" s="21"/>
      <c r="V740" s="4"/>
      <c r="W740" s="4"/>
      <c r="X740" s="4"/>
      <c r="Y740" s="4"/>
      <c r="Z740" s="4"/>
      <c r="AA740" s="4"/>
    </row>
    <row r="741" spans="1:27" x14ac:dyDescent="0.25">
      <c r="A741" s="1"/>
      <c r="B741" s="1"/>
      <c r="C741" s="1"/>
      <c r="D741" s="3" t="str">
        <f>IF(C741&gt;0,C741-A739,"")</f>
        <v/>
      </c>
      <c r="E741" s="15"/>
      <c r="F741" s="58"/>
      <c r="G741" s="10"/>
      <c r="H741" s="7"/>
      <c r="I741" s="19"/>
      <c r="J741" s="13"/>
      <c r="K741" s="13"/>
      <c r="L741" s="13"/>
      <c r="M741" s="13"/>
      <c r="N741" s="13"/>
      <c r="O741" s="13"/>
      <c r="P741" s="30"/>
      <c r="Q741" s="30"/>
      <c r="R741" s="30"/>
      <c r="S741" s="46"/>
      <c r="T741" s="20"/>
      <c r="U741" s="21"/>
      <c r="V741" s="4"/>
      <c r="W741" s="4"/>
      <c r="X741" s="4"/>
      <c r="Y741" s="4"/>
      <c r="Z741" s="4"/>
      <c r="AA741" s="4"/>
    </row>
    <row r="742" spans="1:27" x14ac:dyDescent="0.25">
      <c r="A742" s="1"/>
      <c r="B742" s="1"/>
      <c r="C742" s="1"/>
      <c r="D742" s="3" t="str">
        <f>IF(C742&gt;0,C742-A740,"")</f>
        <v/>
      </c>
      <c r="E742" s="15"/>
      <c r="F742" s="58"/>
      <c r="G742" s="10"/>
      <c r="H742" s="7"/>
      <c r="I742" s="19"/>
      <c r="J742" s="13"/>
      <c r="K742" s="13"/>
      <c r="L742" s="13"/>
      <c r="M742" s="13"/>
      <c r="N742" s="13"/>
      <c r="O742" s="13"/>
      <c r="P742" s="30"/>
      <c r="Q742" s="30"/>
      <c r="R742" s="30"/>
      <c r="S742" s="46"/>
      <c r="T742" s="20"/>
      <c r="U742" s="21"/>
      <c r="V742" s="4"/>
      <c r="W742" s="4"/>
      <c r="X742" s="4"/>
      <c r="Y742" s="4"/>
      <c r="Z742" s="4"/>
      <c r="AA742" s="4"/>
    </row>
    <row r="743" spans="1:27" x14ac:dyDescent="0.25">
      <c r="A743" s="1"/>
      <c r="B743" s="1"/>
      <c r="C743" s="1"/>
      <c r="D743" s="3" t="str">
        <f>IF(C743&gt;0,C743-A741,"")</f>
        <v/>
      </c>
      <c r="E743" s="15"/>
      <c r="F743" s="58"/>
      <c r="G743" s="10"/>
      <c r="H743" s="7"/>
      <c r="I743" s="19"/>
      <c r="J743" s="13"/>
      <c r="K743" s="13"/>
      <c r="L743" s="13"/>
      <c r="M743" s="13"/>
      <c r="N743" s="13"/>
      <c r="O743" s="13"/>
      <c r="P743" s="30"/>
      <c r="Q743" s="30"/>
      <c r="R743" s="30"/>
      <c r="S743" s="46"/>
      <c r="T743" s="20"/>
      <c r="U743" s="21"/>
      <c r="V743" s="4"/>
      <c r="W743" s="4"/>
      <c r="X743" s="4"/>
      <c r="Y743" s="4"/>
      <c r="Z743" s="4"/>
      <c r="AA743" s="4"/>
    </row>
    <row r="744" spans="1:27" x14ac:dyDescent="0.25">
      <c r="A744" s="1"/>
      <c r="B744" s="1"/>
      <c r="C744" s="1"/>
      <c r="D744" s="3" t="str">
        <f>IF(C744&gt;0,C744-A742,"")</f>
        <v/>
      </c>
      <c r="E744" s="15"/>
      <c r="F744" s="58"/>
      <c r="G744" s="10"/>
      <c r="H744" s="7"/>
      <c r="I744" s="19"/>
      <c r="J744" s="13"/>
      <c r="K744" s="13"/>
      <c r="L744" s="13"/>
      <c r="M744" s="13"/>
      <c r="N744" s="13"/>
      <c r="O744" s="13"/>
      <c r="P744" s="30"/>
      <c r="Q744" s="30"/>
      <c r="R744" s="30"/>
      <c r="S744" s="46"/>
      <c r="T744" s="20"/>
      <c r="U744" s="21"/>
      <c r="V744" s="4"/>
      <c r="W744" s="4"/>
      <c r="X744" s="4"/>
      <c r="Y744" s="4"/>
      <c r="Z744" s="4"/>
      <c r="AA744" s="4"/>
    </row>
    <row r="745" spans="1:27" x14ac:dyDescent="0.25">
      <c r="A745" s="1"/>
      <c r="B745" s="1"/>
      <c r="C745" s="1"/>
      <c r="D745" s="3" t="str">
        <f>IF(C745&gt;0,C745-A743,"")</f>
        <v/>
      </c>
      <c r="E745" s="15"/>
      <c r="F745" s="58"/>
      <c r="G745" s="10"/>
      <c r="H745" s="7"/>
      <c r="I745" s="19"/>
      <c r="J745" s="13"/>
      <c r="K745" s="13"/>
      <c r="L745" s="13"/>
      <c r="M745" s="13"/>
      <c r="N745" s="13"/>
      <c r="O745" s="13"/>
      <c r="P745" s="30"/>
      <c r="Q745" s="30"/>
      <c r="R745" s="30"/>
      <c r="S745" s="46"/>
      <c r="T745" s="20"/>
      <c r="U745" s="21"/>
      <c r="V745" s="4"/>
      <c r="W745" s="4"/>
      <c r="X745" s="4"/>
      <c r="Y745" s="4"/>
      <c r="Z745" s="4"/>
      <c r="AA745" s="4"/>
    </row>
    <row r="746" spans="1:27" x14ac:dyDescent="0.25">
      <c r="A746" s="1"/>
      <c r="B746" s="1"/>
      <c r="C746" s="1"/>
      <c r="D746" s="3" t="str">
        <f>IF(C746&gt;0,C746-A744,"")</f>
        <v/>
      </c>
      <c r="E746" s="15"/>
      <c r="F746" s="58"/>
      <c r="G746" s="10"/>
      <c r="H746" s="7"/>
      <c r="I746" s="19"/>
      <c r="J746" s="13"/>
      <c r="K746" s="13"/>
      <c r="L746" s="13"/>
      <c r="M746" s="13"/>
      <c r="N746" s="13"/>
      <c r="O746" s="13"/>
      <c r="P746" s="30"/>
      <c r="Q746" s="30"/>
      <c r="R746" s="30"/>
      <c r="S746" s="46"/>
      <c r="T746" s="20"/>
      <c r="U746" s="21"/>
      <c r="V746" s="4"/>
      <c r="W746" s="4"/>
      <c r="X746" s="4"/>
      <c r="Y746" s="4"/>
      <c r="Z746" s="4"/>
      <c r="AA746" s="4"/>
    </row>
    <row r="747" spans="1:27" x14ac:dyDescent="0.25">
      <c r="A747" s="1"/>
      <c r="B747" s="1"/>
      <c r="C747" s="1"/>
      <c r="D747" s="3" t="str">
        <f>IF(C747&gt;0,C747-A745,"")</f>
        <v/>
      </c>
      <c r="E747" s="15"/>
      <c r="F747" s="58"/>
      <c r="G747" s="10"/>
      <c r="H747" s="7"/>
      <c r="I747" s="19"/>
      <c r="J747" s="13"/>
      <c r="K747" s="13"/>
      <c r="L747" s="13"/>
      <c r="M747" s="13"/>
      <c r="N747" s="13"/>
      <c r="O747" s="13"/>
      <c r="P747" s="30"/>
      <c r="Q747" s="30"/>
      <c r="R747" s="30"/>
      <c r="S747" s="46"/>
      <c r="T747" s="20"/>
      <c r="U747" s="21"/>
      <c r="V747" s="4"/>
      <c r="W747" s="4"/>
      <c r="X747" s="4"/>
      <c r="Y747" s="4"/>
      <c r="Z747" s="4"/>
      <c r="AA747" s="4"/>
    </row>
    <row r="748" spans="1:27" x14ac:dyDescent="0.25">
      <c r="A748" s="1"/>
      <c r="B748" s="1"/>
      <c r="C748" s="1"/>
      <c r="D748" s="3" t="str">
        <f>IF(C748&gt;0,C748-A746,"")</f>
        <v/>
      </c>
      <c r="E748" s="15"/>
      <c r="F748" s="58"/>
      <c r="G748" s="10"/>
      <c r="H748" s="7"/>
      <c r="I748" s="19"/>
      <c r="J748" s="13"/>
      <c r="K748" s="13"/>
      <c r="L748" s="13"/>
      <c r="M748" s="13"/>
      <c r="N748" s="13"/>
      <c r="O748" s="13"/>
      <c r="P748" s="30"/>
      <c r="Q748" s="30"/>
      <c r="R748" s="30"/>
      <c r="S748" s="46"/>
      <c r="T748" s="20"/>
      <c r="U748" s="21"/>
      <c r="V748" s="4"/>
      <c r="W748" s="4"/>
      <c r="X748" s="4"/>
      <c r="Y748" s="4"/>
      <c r="Z748" s="4"/>
      <c r="AA748" s="4"/>
    </row>
    <row r="749" spans="1:27" x14ac:dyDescent="0.25">
      <c r="A749" s="1"/>
      <c r="B749" s="1"/>
      <c r="C749" s="1"/>
      <c r="D749" s="3" t="str">
        <f>IF(C749&gt;0,C749-A747,"")</f>
        <v/>
      </c>
      <c r="E749" s="15"/>
      <c r="F749" s="58"/>
      <c r="G749" s="10"/>
      <c r="H749" s="7"/>
      <c r="I749" s="19"/>
      <c r="J749" s="13"/>
      <c r="K749" s="13"/>
      <c r="L749" s="13"/>
      <c r="M749" s="13"/>
      <c r="N749" s="13"/>
      <c r="O749" s="13"/>
      <c r="P749" s="30"/>
      <c r="Q749" s="30"/>
      <c r="R749" s="30"/>
      <c r="S749" s="46"/>
      <c r="T749" s="20"/>
      <c r="U749" s="21"/>
      <c r="V749" s="4"/>
      <c r="W749" s="4"/>
      <c r="X749" s="4"/>
      <c r="Y749" s="4"/>
      <c r="Z749" s="4"/>
      <c r="AA749" s="4"/>
    </row>
    <row r="750" spans="1:27" x14ac:dyDescent="0.25">
      <c r="A750" s="1"/>
      <c r="B750" s="1"/>
      <c r="C750" s="1"/>
      <c r="D750" s="3" t="str">
        <f>IF(C750&gt;0,C750-A748,"")</f>
        <v/>
      </c>
      <c r="E750" s="15"/>
      <c r="F750" s="58"/>
      <c r="G750" s="10"/>
      <c r="H750" s="7"/>
      <c r="I750" s="19"/>
      <c r="J750" s="13"/>
      <c r="K750" s="13"/>
      <c r="L750" s="13"/>
      <c r="M750" s="13"/>
      <c r="N750" s="13"/>
      <c r="O750" s="13"/>
      <c r="P750" s="30"/>
      <c r="Q750" s="30"/>
      <c r="R750" s="30"/>
      <c r="S750" s="46"/>
      <c r="T750" s="20"/>
      <c r="U750" s="21"/>
      <c r="V750" s="4"/>
      <c r="W750" s="4"/>
      <c r="X750" s="4"/>
      <c r="Y750" s="4"/>
      <c r="Z750" s="4"/>
      <c r="AA750" s="4"/>
    </row>
    <row r="751" spans="1:27" x14ac:dyDescent="0.25">
      <c r="A751" s="1"/>
      <c r="B751" s="1"/>
      <c r="C751" s="1"/>
      <c r="D751" s="3" t="str">
        <f>IF(C751&gt;0,C751-A749,"")</f>
        <v/>
      </c>
      <c r="E751" s="15"/>
      <c r="F751" s="58"/>
      <c r="G751" s="10"/>
      <c r="H751" s="7"/>
      <c r="I751" s="19"/>
      <c r="J751" s="13"/>
      <c r="K751" s="13"/>
      <c r="L751" s="13"/>
      <c r="M751" s="13"/>
      <c r="N751" s="13"/>
      <c r="O751" s="13"/>
      <c r="P751" s="30"/>
      <c r="Q751" s="30"/>
      <c r="R751" s="30"/>
      <c r="S751" s="46"/>
      <c r="T751" s="20"/>
      <c r="U751" s="21"/>
      <c r="V751" s="4"/>
      <c r="W751" s="4"/>
      <c r="X751" s="4"/>
      <c r="Y751" s="4"/>
      <c r="Z751" s="4"/>
      <c r="AA751" s="4"/>
    </row>
    <row r="752" spans="1:27" x14ac:dyDescent="0.25">
      <c r="A752" s="1"/>
      <c r="B752" s="1"/>
      <c r="C752" s="1"/>
      <c r="D752" s="3" t="str">
        <f>IF(C752&gt;0,C752-A750,"")</f>
        <v/>
      </c>
      <c r="E752" s="15"/>
      <c r="F752" s="58"/>
      <c r="G752" s="10"/>
      <c r="H752" s="7"/>
      <c r="I752" s="19"/>
      <c r="J752" s="13"/>
      <c r="K752" s="13"/>
      <c r="L752" s="13"/>
      <c r="M752" s="13"/>
      <c r="N752" s="13"/>
      <c r="O752" s="13"/>
      <c r="P752" s="30"/>
      <c r="Q752" s="30"/>
      <c r="R752" s="30"/>
      <c r="S752" s="46"/>
      <c r="T752" s="20"/>
      <c r="U752" s="21"/>
      <c r="V752" s="4"/>
      <c r="W752" s="4"/>
      <c r="X752" s="4"/>
      <c r="Y752" s="4"/>
      <c r="Z752" s="4"/>
      <c r="AA752" s="4"/>
    </row>
    <row r="753" spans="1:27" x14ac:dyDescent="0.25">
      <c r="A753" s="1"/>
      <c r="B753" s="1"/>
      <c r="C753" s="1"/>
      <c r="D753" s="3" t="str">
        <f>IF(C753&gt;0,C753-A751,"")</f>
        <v/>
      </c>
      <c r="E753" s="15"/>
      <c r="F753" s="58"/>
      <c r="G753" s="10"/>
      <c r="H753" s="7"/>
      <c r="I753" s="19"/>
      <c r="J753" s="13"/>
      <c r="K753" s="13"/>
      <c r="L753" s="13"/>
      <c r="M753" s="13"/>
      <c r="N753" s="13"/>
      <c r="O753" s="13"/>
      <c r="P753" s="30"/>
      <c r="Q753" s="30"/>
      <c r="R753" s="30"/>
      <c r="S753" s="46"/>
      <c r="T753" s="20"/>
      <c r="U753" s="21"/>
      <c r="V753" s="4"/>
      <c r="W753" s="4"/>
      <c r="X753" s="4"/>
      <c r="Y753" s="4"/>
      <c r="Z753" s="4"/>
      <c r="AA753" s="4"/>
    </row>
    <row r="754" spans="1:27" x14ac:dyDescent="0.25">
      <c r="A754" s="1"/>
      <c r="B754" s="1"/>
      <c r="C754" s="1"/>
      <c r="D754" s="3" t="str">
        <f>IF(C754&gt;0,C754-A752,"")</f>
        <v/>
      </c>
      <c r="E754" s="15"/>
      <c r="F754" s="58"/>
      <c r="G754" s="10"/>
      <c r="H754" s="7"/>
      <c r="I754" s="19"/>
      <c r="J754" s="13"/>
      <c r="K754" s="13"/>
      <c r="L754" s="13"/>
      <c r="M754" s="13"/>
      <c r="N754" s="13"/>
      <c r="O754" s="13"/>
      <c r="P754" s="30"/>
      <c r="Q754" s="30"/>
      <c r="R754" s="30"/>
      <c r="S754" s="46"/>
      <c r="T754" s="20"/>
      <c r="U754" s="21"/>
      <c r="V754" s="4"/>
      <c r="W754" s="4"/>
      <c r="X754" s="4"/>
      <c r="Y754" s="4"/>
      <c r="Z754" s="4"/>
      <c r="AA754" s="4"/>
    </row>
    <row r="755" spans="1:27" x14ac:dyDescent="0.25">
      <c r="A755" s="1"/>
      <c r="B755" s="1"/>
      <c r="C755" s="1"/>
      <c r="D755" s="3" t="str">
        <f>IF(C755&gt;0,C755-A753,"")</f>
        <v/>
      </c>
      <c r="E755" s="15"/>
      <c r="F755" s="58"/>
      <c r="G755" s="10"/>
      <c r="H755" s="7"/>
      <c r="I755" s="19"/>
      <c r="J755" s="13"/>
      <c r="K755" s="13"/>
      <c r="L755" s="13"/>
      <c r="M755" s="13"/>
      <c r="N755" s="13"/>
      <c r="O755" s="13"/>
      <c r="P755" s="30"/>
      <c r="Q755" s="30"/>
      <c r="R755" s="30"/>
      <c r="S755" s="46"/>
      <c r="T755" s="20"/>
      <c r="U755" s="21"/>
      <c r="V755" s="4"/>
      <c r="W755" s="4"/>
      <c r="X755" s="4"/>
      <c r="Y755" s="4"/>
      <c r="Z755" s="4"/>
      <c r="AA755" s="4"/>
    </row>
    <row r="756" spans="1:27" x14ac:dyDescent="0.25">
      <c r="A756" s="1"/>
      <c r="B756" s="1"/>
      <c r="C756" s="1"/>
      <c r="D756" s="3" t="str">
        <f>IF(C756&gt;0,C756-A754,"")</f>
        <v/>
      </c>
      <c r="E756" s="15"/>
      <c r="F756" s="58"/>
      <c r="G756" s="10"/>
      <c r="H756" s="7"/>
      <c r="I756" s="19"/>
      <c r="J756" s="13"/>
      <c r="K756" s="13"/>
      <c r="L756" s="13"/>
      <c r="M756" s="13"/>
      <c r="N756" s="13"/>
      <c r="O756" s="13"/>
      <c r="P756" s="30"/>
      <c r="Q756" s="30"/>
      <c r="R756" s="30"/>
      <c r="S756" s="46"/>
      <c r="T756" s="20"/>
      <c r="U756" s="21"/>
      <c r="V756" s="4"/>
      <c r="W756" s="4"/>
      <c r="X756" s="4"/>
      <c r="Y756" s="4"/>
      <c r="Z756" s="4"/>
      <c r="AA756" s="4"/>
    </row>
    <row r="757" spans="1:27" x14ac:dyDescent="0.25">
      <c r="A757" s="1"/>
      <c r="B757" s="1"/>
      <c r="C757" s="1"/>
      <c r="D757" s="3" t="str">
        <f>IF(C757&gt;0,C757-A755,"")</f>
        <v/>
      </c>
      <c r="E757" s="15"/>
      <c r="F757" s="58"/>
      <c r="G757" s="10"/>
      <c r="H757" s="7"/>
      <c r="I757" s="19"/>
      <c r="J757" s="13"/>
      <c r="K757" s="13"/>
      <c r="L757" s="13"/>
      <c r="M757" s="13"/>
      <c r="N757" s="13"/>
      <c r="O757" s="13"/>
      <c r="P757" s="30"/>
      <c r="Q757" s="30"/>
      <c r="R757" s="30"/>
      <c r="S757" s="46"/>
      <c r="T757" s="20"/>
      <c r="U757" s="21"/>
      <c r="V757" s="4"/>
      <c r="W757" s="4"/>
      <c r="X757" s="4"/>
      <c r="Y757" s="4"/>
      <c r="Z757" s="4"/>
      <c r="AA757" s="4"/>
    </row>
    <row r="758" spans="1:27" x14ac:dyDescent="0.25">
      <c r="A758" s="1"/>
      <c r="B758" s="1"/>
      <c r="C758" s="1"/>
      <c r="D758" s="3" t="str">
        <f>IF(C758&gt;0,C758-A756,"")</f>
        <v/>
      </c>
      <c r="E758" s="15"/>
      <c r="F758" s="58"/>
      <c r="G758" s="10"/>
      <c r="H758" s="7"/>
      <c r="I758" s="19"/>
      <c r="J758" s="13"/>
      <c r="K758" s="13"/>
      <c r="L758" s="13"/>
      <c r="M758" s="13"/>
      <c r="N758" s="13"/>
      <c r="O758" s="13"/>
      <c r="P758" s="30"/>
      <c r="Q758" s="30"/>
      <c r="R758" s="30"/>
      <c r="S758" s="46"/>
      <c r="T758" s="20"/>
      <c r="U758" s="21"/>
      <c r="V758" s="4"/>
      <c r="W758" s="4"/>
      <c r="X758" s="4"/>
      <c r="Y758" s="4"/>
      <c r="Z758" s="4"/>
      <c r="AA758" s="4"/>
    </row>
    <row r="759" spans="1:27" x14ac:dyDescent="0.25">
      <c r="A759" s="1"/>
      <c r="B759" s="1"/>
      <c r="C759" s="1"/>
      <c r="D759" s="3" t="str">
        <f>IF(C759&gt;0,C759-A757,"")</f>
        <v/>
      </c>
      <c r="E759" s="15"/>
      <c r="F759" s="58"/>
      <c r="G759" s="10"/>
      <c r="H759" s="7"/>
      <c r="I759" s="19"/>
      <c r="J759" s="13"/>
      <c r="K759" s="13"/>
      <c r="L759" s="13"/>
      <c r="M759" s="13"/>
      <c r="N759" s="13"/>
      <c r="O759" s="13"/>
      <c r="P759" s="30"/>
      <c r="Q759" s="30"/>
      <c r="R759" s="30"/>
      <c r="S759" s="46"/>
      <c r="T759" s="20"/>
      <c r="U759" s="21"/>
      <c r="V759" s="4"/>
      <c r="W759" s="4"/>
      <c r="X759" s="4"/>
      <c r="Y759" s="4"/>
      <c r="Z759" s="4"/>
      <c r="AA759" s="4"/>
    </row>
    <row r="760" spans="1:27" x14ac:dyDescent="0.25">
      <c r="A760" s="1"/>
      <c r="B760" s="1"/>
      <c r="C760" s="1"/>
      <c r="D760" s="3" t="str">
        <f>IF(C760&gt;0,C760-A758,"")</f>
        <v/>
      </c>
      <c r="E760" s="15"/>
      <c r="F760" s="58"/>
      <c r="G760" s="10"/>
      <c r="H760" s="7"/>
      <c r="I760" s="19"/>
      <c r="J760" s="13"/>
      <c r="K760" s="13"/>
      <c r="L760" s="13"/>
      <c r="M760" s="13"/>
      <c r="N760" s="13"/>
      <c r="O760" s="13"/>
      <c r="P760" s="30"/>
      <c r="Q760" s="30"/>
      <c r="R760" s="30"/>
      <c r="S760" s="46"/>
      <c r="T760" s="20"/>
      <c r="U760" s="21"/>
      <c r="V760" s="4"/>
      <c r="W760" s="4"/>
      <c r="X760" s="4"/>
      <c r="Y760" s="4"/>
      <c r="Z760" s="4"/>
      <c r="AA760" s="4"/>
    </row>
    <row r="761" spans="1:27" x14ac:dyDescent="0.25">
      <c r="A761" s="1"/>
      <c r="B761" s="1"/>
      <c r="C761" s="1"/>
      <c r="D761" s="3" t="str">
        <f>IF(C761&gt;0,C761-A759,"")</f>
        <v/>
      </c>
      <c r="E761" s="15"/>
      <c r="F761" s="58"/>
      <c r="G761" s="10"/>
      <c r="H761" s="7"/>
      <c r="I761" s="19"/>
      <c r="J761" s="13"/>
      <c r="K761" s="13"/>
      <c r="L761" s="13"/>
      <c r="M761" s="13"/>
      <c r="N761" s="13"/>
      <c r="O761" s="13"/>
      <c r="P761" s="30"/>
      <c r="Q761" s="30"/>
      <c r="R761" s="30"/>
      <c r="S761" s="46"/>
      <c r="T761" s="20"/>
      <c r="U761" s="21"/>
      <c r="V761" s="4"/>
      <c r="W761" s="4"/>
      <c r="X761" s="4"/>
      <c r="Y761" s="4"/>
      <c r="Z761" s="4"/>
      <c r="AA761" s="4"/>
    </row>
    <row r="762" spans="1:27" x14ac:dyDescent="0.25">
      <c r="A762" s="1"/>
      <c r="B762" s="1"/>
      <c r="C762" s="1"/>
      <c r="D762" s="3" t="str">
        <f>IF(C762&gt;0,C762-A760,"")</f>
        <v/>
      </c>
      <c r="E762" s="15"/>
      <c r="F762" s="58"/>
      <c r="G762" s="10"/>
      <c r="H762" s="7"/>
      <c r="I762" s="19"/>
      <c r="J762" s="13"/>
      <c r="K762" s="13"/>
      <c r="L762" s="13"/>
      <c r="M762" s="13"/>
      <c r="N762" s="13"/>
      <c r="O762" s="13"/>
      <c r="P762" s="30"/>
      <c r="Q762" s="30"/>
      <c r="R762" s="30"/>
      <c r="S762" s="46"/>
      <c r="T762" s="20"/>
      <c r="U762" s="21"/>
      <c r="V762" s="4"/>
      <c r="W762" s="4"/>
      <c r="X762" s="4"/>
      <c r="Y762" s="4"/>
      <c r="Z762" s="4"/>
      <c r="AA762" s="4"/>
    </row>
    <row r="763" spans="1:27" x14ac:dyDescent="0.25">
      <c r="A763" s="1"/>
      <c r="B763" s="1"/>
      <c r="C763" s="1"/>
      <c r="D763" s="3" t="str">
        <f>IF(C763&gt;0,C763-A761,"")</f>
        <v/>
      </c>
      <c r="E763" s="15"/>
      <c r="F763" s="58"/>
      <c r="G763" s="10"/>
      <c r="H763" s="7"/>
      <c r="I763" s="19"/>
      <c r="J763" s="13"/>
      <c r="K763" s="13"/>
      <c r="L763" s="13"/>
      <c r="M763" s="13"/>
      <c r="N763" s="13"/>
      <c r="O763" s="13"/>
      <c r="P763" s="30"/>
      <c r="Q763" s="30"/>
      <c r="R763" s="30"/>
      <c r="S763" s="46"/>
      <c r="T763" s="20"/>
      <c r="U763" s="21"/>
      <c r="V763" s="4"/>
      <c r="W763" s="4"/>
      <c r="X763" s="4"/>
      <c r="Y763" s="4"/>
      <c r="Z763" s="4"/>
      <c r="AA763" s="4"/>
    </row>
    <row r="764" spans="1:27" x14ac:dyDescent="0.25">
      <c r="A764" s="1"/>
      <c r="B764" s="1"/>
      <c r="C764" s="1"/>
      <c r="D764" s="3" t="str">
        <f>IF(C764&gt;0,C764-A762,"")</f>
        <v/>
      </c>
      <c r="E764" s="15"/>
      <c r="F764" s="58"/>
      <c r="G764" s="10"/>
      <c r="H764" s="7"/>
      <c r="I764" s="19"/>
      <c r="J764" s="13"/>
      <c r="K764" s="13"/>
      <c r="L764" s="13"/>
      <c r="M764" s="13"/>
      <c r="N764" s="13"/>
      <c r="O764" s="13"/>
      <c r="P764" s="30"/>
      <c r="Q764" s="30"/>
      <c r="R764" s="30"/>
      <c r="S764" s="46"/>
      <c r="T764" s="20"/>
      <c r="U764" s="21"/>
      <c r="V764" s="4"/>
      <c r="W764" s="4"/>
      <c r="X764" s="4"/>
      <c r="Y764" s="4"/>
      <c r="Z764" s="4"/>
      <c r="AA764" s="4"/>
    </row>
    <row r="765" spans="1:27" x14ac:dyDescent="0.25">
      <c r="A765" s="1"/>
      <c r="B765" s="1"/>
      <c r="C765" s="1"/>
      <c r="D765" s="3" t="str">
        <f>IF(C765&gt;0,C765-A763,"")</f>
        <v/>
      </c>
      <c r="E765" s="15"/>
      <c r="F765" s="58"/>
      <c r="G765" s="10"/>
      <c r="H765" s="7"/>
      <c r="I765" s="19"/>
      <c r="J765" s="13"/>
      <c r="K765" s="13"/>
      <c r="L765" s="13"/>
      <c r="M765" s="13"/>
      <c r="N765" s="13"/>
      <c r="O765" s="13"/>
      <c r="P765" s="30"/>
      <c r="Q765" s="30"/>
      <c r="R765" s="30"/>
      <c r="S765" s="46"/>
      <c r="T765" s="20"/>
      <c r="U765" s="21"/>
      <c r="V765" s="4"/>
      <c r="W765" s="4"/>
      <c r="X765" s="4"/>
      <c r="Y765" s="4"/>
      <c r="Z765" s="4"/>
      <c r="AA765" s="4"/>
    </row>
    <row r="766" spans="1:27" x14ac:dyDescent="0.25">
      <c r="A766" s="1"/>
      <c r="B766" s="1"/>
      <c r="C766" s="1"/>
      <c r="D766" s="3" t="str">
        <f>IF(C766&gt;0,C766-A764,"")</f>
        <v/>
      </c>
      <c r="E766" s="15"/>
      <c r="F766" s="58"/>
      <c r="G766" s="10"/>
      <c r="H766" s="7"/>
      <c r="I766" s="19"/>
      <c r="J766" s="13"/>
      <c r="K766" s="13"/>
      <c r="L766" s="13"/>
      <c r="M766" s="13"/>
      <c r="N766" s="13"/>
      <c r="O766" s="13"/>
      <c r="P766" s="30"/>
      <c r="Q766" s="30"/>
      <c r="R766" s="30"/>
      <c r="S766" s="46"/>
      <c r="T766" s="20"/>
      <c r="U766" s="21"/>
      <c r="V766" s="4"/>
      <c r="W766" s="4"/>
      <c r="X766" s="4"/>
      <c r="Y766" s="4"/>
      <c r="Z766" s="4"/>
      <c r="AA766" s="4"/>
    </row>
    <row r="767" spans="1:27" x14ac:dyDescent="0.25">
      <c r="A767" s="1"/>
      <c r="B767" s="1"/>
      <c r="C767" s="1"/>
      <c r="D767" s="3" t="str">
        <f>IF(C767&gt;0,C767-A765,"")</f>
        <v/>
      </c>
      <c r="E767" s="15"/>
      <c r="F767" s="58"/>
      <c r="G767" s="10"/>
      <c r="H767" s="7"/>
      <c r="I767" s="19"/>
      <c r="J767" s="13"/>
      <c r="K767" s="13"/>
      <c r="L767" s="13"/>
      <c r="M767" s="13"/>
      <c r="N767" s="13"/>
      <c r="O767" s="13"/>
      <c r="P767" s="30"/>
      <c r="Q767" s="30"/>
      <c r="R767" s="30"/>
      <c r="S767" s="46"/>
      <c r="T767" s="20"/>
      <c r="U767" s="21"/>
      <c r="V767" s="4"/>
      <c r="W767" s="4"/>
      <c r="X767" s="4"/>
      <c r="Y767" s="4"/>
      <c r="Z767" s="4"/>
      <c r="AA767" s="4"/>
    </row>
    <row r="768" spans="1:27" x14ac:dyDescent="0.25">
      <c r="A768" s="1"/>
      <c r="B768" s="1"/>
      <c r="C768" s="1"/>
      <c r="D768" s="3" t="str">
        <f>IF(C768&gt;0,C768-A766,"")</f>
        <v/>
      </c>
      <c r="E768" s="15"/>
      <c r="F768" s="58"/>
      <c r="G768" s="10"/>
      <c r="H768" s="7"/>
      <c r="I768" s="19"/>
      <c r="J768" s="13"/>
      <c r="K768" s="13"/>
      <c r="L768" s="13"/>
      <c r="M768" s="13"/>
      <c r="N768" s="13"/>
      <c r="O768" s="13"/>
      <c r="P768" s="30"/>
      <c r="Q768" s="30"/>
      <c r="R768" s="30"/>
      <c r="S768" s="46"/>
      <c r="T768" s="20"/>
      <c r="U768" s="21"/>
      <c r="V768" s="4"/>
      <c r="W768" s="4"/>
      <c r="X768" s="4"/>
      <c r="Y768" s="4"/>
      <c r="Z768" s="4"/>
      <c r="AA768" s="4"/>
    </row>
    <row r="769" spans="1:27" x14ac:dyDescent="0.25">
      <c r="A769" s="1"/>
      <c r="B769" s="1"/>
      <c r="C769" s="1"/>
      <c r="D769" s="3" t="str">
        <f>IF(C769&gt;0,C769-A767,"")</f>
        <v/>
      </c>
      <c r="E769" s="15"/>
      <c r="F769" s="58"/>
      <c r="G769" s="10"/>
      <c r="H769" s="7"/>
      <c r="I769" s="19"/>
      <c r="J769" s="13"/>
      <c r="K769" s="13"/>
      <c r="L769" s="13"/>
      <c r="M769" s="13"/>
      <c r="N769" s="13"/>
      <c r="O769" s="13"/>
      <c r="P769" s="30"/>
      <c r="Q769" s="30"/>
      <c r="R769" s="30"/>
      <c r="S769" s="46"/>
      <c r="T769" s="20"/>
      <c r="U769" s="21"/>
      <c r="V769" s="4"/>
      <c r="W769" s="4"/>
      <c r="X769" s="4"/>
      <c r="Y769" s="4"/>
      <c r="Z769" s="4"/>
      <c r="AA769" s="4"/>
    </row>
    <row r="770" spans="1:27" x14ac:dyDescent="0.25">
      <c r="A770" s="1"/>
      <c r="B770" s="1"/>
      <c r="C770" s="1"/>
      <c r="D770" s="3" t="str">
        <f>IF(C770&gt;0,C770-A768,"")</f>
        <v/>
      </c>
      <c r="E770" s="15"/>
      <c r="F770" s="58"/>
      <c r="G770" s="10"/>
      <c r="H770" s="7"/>
      <c r="I770" s="19"/>
      <c r="J770" s="13"/>
      <c r="K770" s="13"/>
      <c r="L770" s="13"/>
      <c r="M770" s="13"/>
      <c r="N770" s="13"/>
      <c r="O770" s="13"/>
      <c r="P770" s="30"/>
      <c r="Q770" s="30"/>
      <c r="R770" s="30"/>
      <c r="S770" s="46"/>
      <c r="T770" s="20"/>
      <c r="U770" s="21"/>
      <c r="V770" s="4"/>
      <c r="W770" s="4"/>
      <c r="X770" s="4"/>
      <c r="Y770" s="4"/>
      <c r="Z770" s="4"/>
      <c r="AA770" s="4"/>
    </row>
    <row r="771" spans="1:27" x14ac:dyDescent="0.25">
      <c r="A771" s="1"/>
      <c r="B771" s="1"/>
      <c r="C771" s="1"/>
      <c r="D771" s="3" t="str">
        <f>IF(C771&gt;0,C771-A769,"")</f>
        <v/>
      </c>
      <c r="E771" s="15"/>
      <c r="F771" s="58"/>
      <c r="G771" s="10"/>
      <c r="H771" s="7"/>
      <c r="I771" s="19"/>
      <c r="J771" s="13"/>
      <c r="K771" s="13"/>
      <c r="L771" s="13"/>
      <c r="M771" s="13"/>
      <c r="N771" s="13"/>
      <c r="O771" s="13"/>
      <c r="P771" s="30"/>
      <c r="Q771" s="30"/>
      <c r="R771" s="30"/>
      <c r="S771" s="46"/>
      <c r="T771" s="20"/>
      <c r="U771" s="21"/>
      <c r="V771" s="4"/>
      <c r="W771" s="4"/>
      <c r="X771" s="4"/>
      <c r="Y771" s="4"/>
      <c r="Z771" s="4"/>
      <c r="AA771" s="4"/>
    </row>
    <row r="772" spans="1:27" x14ac:dyDescent="0.25">
      <c r="A772" s="1"/>
      <c r="B772" s="1"/>
      <c r="C772" s="1"/>
      <c r="D772" s="3" t="str">
        <f>IF(C772&gt;0,C772-A770,"")</f>
        <v/>
      </c>
      <c r="E772" s="15"/>
      <c r="F772" s="58"/>
      <c r="G772" s="10"/>
      <c r="H772" s="7"/>
      <c r="I772" s="19"/>
      <c r="J772" s="13"/>
      <c r="K772" s="13"/>
      <c r="L772" s="13"/>
      <c r="M772" s="13"/>
      <c r="N772" s="13"/>
      <c r="O772" s="13"/>
      <c r="P772" s="30"/>
      <c r="Q772" s="30"/>
      <c r="R772" s="30"/>
      <c r="S772" s="46"/>
      <c r="T772" s="20"/>
      <c r="U772" s="21"/>
      <c r="V772" s="4"/>
      <c r="W772" s="4"/>
      <c r="X772" s="4"/>
      <c r="Y772" s="4"/>
      <c r="Z772" s="4"/>
      <c r="AA772" s="4"/>
    </row>
    <row r="773" spans="1:27" x14ac:dyDescent="0.25">
      <c r="A773" s="1"/>
      <c r="B773" s="1"/>
      <c r="C773" s="1"/>
      <c r="D773" s="3" t="str">
        <f>IF(C773&gt;0,C773-A771,"")</f>
        <v/>
      </c>
      <c r="E773" s="15"/>
      <c r="F773" s="58"/>
      <c r="G773" s="10"/>
      <c r="H773" s="7"/>
      <c r="I773" s="19"/>
      <c r="J773" s="13"/>
      <c r="K773" s="13"/>
      <c r="L773" s="13"/>
      <c r="M773" s="13"/>
      <c r="N773" s="13"/>
      <c r="O773" s="13"/>
      <c r="P773" s="30"/>
      <c r="Q773" s="30"/>
      <c r="R773" s="30"/>
      <c r="S773" s="46"/>
      <c r="T773" s="20"/>
      <c r="U773" s="21"/>
      <c r="V773" s="4"/>
      <c r="W773" s="4"/>
      <c r="X773" s="4"/>
      <c r="Y773" s="4"/>
      <c r="Z773" s="4"/>
      <c r="AA773" s="4"/>
    </row>
    <row r="774" spans="1:27" x14ac:dyDescent="0.25">
      <c r="A774" s="1"/>
      <c r="B774" s="1"/>
      <c r="C774" s="1"/>
      <c r="D774" s="3" t="str">
        <f>IF(C774&gt;0,C774-A772,"")</f>
        <v/>
      </c>
      <c r="E774" s="15"/>
      <c r="F774" s="58"/>
      <c r="G774" s="10"/>
      <c r="H774" s="7"/>
      <c r="I774" s="19"/>
      <c r="J774" s="13"/>
      <c r="K774" s="13"/>
      <c r="L774" s="13"/>
      <c r="M774" s="13"/>
      <c r="N774" s="13"/>
      <c r="O774" s="13"/>
      <c r="P774" s="30"/>
      <c r="Q774" s="30"/>
      <c r="R774" s="30"/>
      <c r="S774" s="46"/>
      <c r="T774" s="20"/>
      <c r="U774" s="21"/>
      <c r="V774" s="4"/>
      <c r="W774" s="4"/>
      <c r="X774" s="4"/>
      <c r="Y774" s="4"/>
      <c r="Z774" s="4"/>
      <c r="AA774" s="4"/>
    </row>
    <row r="775" spans="1:27" x14ac:dyDescent="0.25">
      <c r="A775" s="1"/>
      <c r="B775" s="1"/>
      <c r="C775" s="1"/>
      <c r="D775" s="3" t="str">
        <f>IF(C775&gt;0,C775-A773,"")</f>
        <v/>
      </c>
      <c r="E775" s="15"/>
      <c r="F775" s="58"/>
      <c r="G775" s="10"/>
      <c r="H775" s="7"/>
      <c r="I775" s="19"/>
      <c r="J775" s="13"/>
      <c r="K775" s="13"/>
      <c r="L775" s="13"/>
      <c r="M775" s="13"/>
      <c r="N775" s="13"/>
      <c r="O775" s="13"/>
      <c r="P775" s="30"/>
      <c r="Q775" s="30"/>
      <c r="R775" s="30"/>
      <c r="S775" s="46"/>
      <c r="T775" s="20"/>
      <c r="U775" s="21"/>
      <c r="V775" s="4"/>
      <c r="W775" s="4"/>
      <c r="X775" s="4"/>
      <c r="Y775" s="4"/>
      <c r="Z775" s="4"/>
      <c r="AA775" s="4"/>
    </row>
    <row r="776" spans="1:27" x14ac:dyDescent="0.25">
      <c r="A776" s="1"/>
      <c r="B776" s="1"/>
      <c r="C776" s="1"/>
      <c r="D776" s="3" t="str">
        <f>IF(C776&gt;0,C776-A774,"")</f>
        <v/>
      </c>
      <c r="E776" s="15"/>
      <c r="F776" s="58"/>
      <c r="G776" s="10"/>
      <c r="H776" s="7"/>
      <c r="I776" s="19"/>
      <c r="J776" s="13"/>
      <c r="K776" s="13"/>
      <c r="L776" s="13"/>
      <c r="M776" s="13"/>
      <c r="N776" s="13"/>
      <c r="O776" s="13"/>
      <c r="P776" s="30"/>
      <c r="Q776" s="30"/>
      <c r="R776" s="30"/>
      <c r="S776" s="46"/>
      <c r="T776" s="20"/>
      <c r="U776" s="21"/>
      <c r="V776" s="4"/>
      <c r="W776" s="4"/>
      <c r="X776" s="4"/>
      <c r="Y776" s="4"/>
      <c r="Z776" s="4"/>
      <c r="AA776" s="4"/>
    </row>
    <row r="777" spans="1:27" x14ac:dyDescent="0.25">
      <c r="A777" s="1"/>
      <c r="B777" s="1"/>
      <c r="C777" s="1"/>
      <c r="D777" s="3" t="str">
        <f>IF(C777&gt;0,C777-A775,"")</f>
        <v/>
      </c>
      <c r="E777" s="15"/>
      <c r="F777" s="58"/>
      <c r="G777" s="10"/>
      <c r="H777" s="7"/>
      <c r="I777" s="19"/>
      <c r="J777" s="13"/>
      <c r="K777" s="13"/>
      <c r="L777" s="13"/>
      <c r="M777" s="13"/>
      <c r="N777" s="13"/>
      <c r="O777" s="13"/>
      <c r="P777" s="30"/>
      <c r="Q777" s="30"/>
      <c r="R777" s="30"/>
      <c r="S777" s="46"/>
      <c r="T777" s="20"/>
      <c r="U777" s="21"/>
      <c r="V777" s="4"/>
      <c r="W777" s="4"/>
      <c r="X777" s="4"/>
      <c r="Y777" s="4"/>
      <c r="Z777" s="4"/>
      <c r="AA777" s="4"/>
    </row>
    <row r="778" spans="1:27" x14ac:dyDescent="0.25">
      <c r="A778" s="1"/>
      <c r="B778" s="1"/>
      <c r="C778" s="1"/>
      <c r="D778" s="3" t="str">
        <f>IF(C778&gt;0,C778-A776,"")</f>
        <v/>
      </c>
      <c r="E778" s="15"/>
      <c r="F778" s="58"/>
      <c r="G778" s="10"/>
      <c r="H778" s="7"/>
      <c r="I778" s="19"/>
      <c r="J778" s="13"/>
      <c r="K778" s="13"/>
      <c r="L778" s="13"/>
      <c r="M778" s="13"/>
      <c r="N778" s="13"/>
      <c r="O778" s="13"/>
      <c r="P778" s="30"/>
      <c r="Q778" s="30"/>
      <c r="R778" s="30"/>
      <c r="S778" s="46"/>
      <c r="T778" s="20"/>
      <c r="U778" s="21"/>
      <c r="V778" s="4"/>
      <c r="W778" s="4"/>
      <c r="X778" s="4"/>
      <c r="Y778" s="4"/>
      <c r="Z778" s="4"/>
      <c r="AA778" s="4"/>
    </row>
    <row r="779" spans="1:27" x14ac:dyDescent="0.25">
      <c r="A779" s="1"/>
      <c r="B779" s="1"/>
      <c r="C779" s="1"/>
      <c r="D779" s="3" t="str">
        <f>IF(C779&gt;0,C779-A777,"")</f>
        <v/>
      </c>
      <c r="E779" s="15"/>
      <c r="F779" s="58"/>
      <c r="G779" s="10"/>
      <c r="H779" s="7"/>
      <c r="I779" s="19"/>
      <c r="J779" s="13"/>
      <c r="K779" s="13"/>
      <c r="L779" s="13"/>
      <c r="M779" s="13"/>
      <c r="N779" s="13"/>
      <c r="O779" s="13"/>
      <c r="P779" s="30"/>
      <c r="Q779" s="30"/>
      <c r="R779" s="30"/>
      <c r="S779" s="46"/>
      <c r="T779" s="20"/>
      <c r="U779" s="21"/>
      <c r="V779" s="4"/>
      <c r="W779" s="4"/>
      <c r="X779" s="4"/>
      <c r="Y779" s="4"/>
      <c r="Z779" s="4"/>
      <c r="AA779" s="4"/>
    </row>
    <row r="780" spans="1:27" x14ac:dyDescent="0.25">
      <c r="A780" s="1"/>
      <c r="B780" s="1"/>
      <c r="C780" s="1"/>
      <c r="D780" s="3" t="str">
        <f>IF(C780&gt;0,C780-A778,"")</f>
        <v/>
      </c>
      <c r="E780" s="15"/>
      <c r="F780" s="58"/>
      <c r="G780" s="10"/>
      <c r="H780" s="7"/>
      <c r="I780" s="19"/>
      <c r="J780" s="13"/>
      <c r="K780" s="13"/>
      <c r="L780" s="13"/>
      <c r="M780" s="13"/>
      <c r="N780" s="13"/>
      <c r="O780" s="13"/>
      <c r="P780" s="30"/>
      <c r="Q780" s="30"/>
      <c r="R780" s="30"/>
      <c r="S780" s="46"/>
      <c r="T780" s="20"/>
      <c r="U780" s="21"/>
      <c r="V780" s="4"/>
      <c r="W780" s="4"/>
      <c r="X780" s="4"/>
      <c r="Y780" s="4"/>
      <c r="Z780" s="4"/>
      <c r="AA780" s="4"/>
    </row>
    <row r="781" spans="1:27" x14ac:dyDescent="0.25">
      <c r="A781" s="1"/>
      <c r="B781" s="1"/>
      <c r="C781" s="1"/>
      <c r="D781" s="3" t="str">
        <f>IF(C781&gt;0,C781-A779,"")</f>
        <v/>
      </c>
      <c r="E781" s="15"/>
      <c r="F781" s="58"/>
      <c r="G781" s="10"/>
      <c r="H781" s="7"/>
      <c r="I781" s="19"/>
      <c r="J781" s="13"/>
      <c r="K781" s="13"/>
      <c r="L781" s="13"/>
      <c r="M781" s="13"/>
      <c r="N781" s="13"/>
      <c r="O781" s="13"/>
      <c r="P781" s="30"/>
      <c r="Q781" s="30"/>
      <c r="R781" s="30"/>
      <c r="S781" s="46"/>
      <c r="T781" s="20"/>
      <c r="U781" s="21"/>
      <c r="V781" s="4"/>
      <c r="W781" s="4"/>
      <c r="X781" s="4"/>
      <c r="Y781" s="4"/>
      <c r="Z781" s="4"/>
      <c r="AA781" s="4"/>
    </row>
    <row r="782" spans="1:27" x14ac:dyDescent="0.25">
      <c r="A782" s="1"/>
      <c r="B782" s="1"/>
      <c r="C782" s="1"/>
      <c r="D782" s="3" t="str">
        <f>IF(C782&gt;0,C782-A780,"")</f>
        <v/>
      </c>
      <c r="E782" s="15"/>
      <c r="F782" s="58"/>
      <c r="G782" s="10"/>
      <c r="H782" s="7"/>
      <c r="I782" s="19"/>
      <c r="J782" s="13"/>
      <c r="K782" s="13"/>
      <c r="L782" s="13"/>
      <c r="M782" s="13"/>
      <c r="N782" s="13"/>
      <c r="O782" s="13"/>
      <c r="P782" s="30"/>
      <c r="Q782" s="30"/>
      <c r="R782" s="30"/>
      <c r="S782" s="46"/>
      <c r="T782" s="20"/>
      <c r="U782" s="21"/>
      <c r="V782" s="4"/>
      <c r="W782" s="4"/>
      <c r="X782" s="4"/>
      <c r="Y782" s="4"/>
      <c r="Z782" s="4"/>
      <c r="AA782" s="4"/>
    </row>
    <row r="783" spans="1:27" x14ac:dyDescent="0.25">
      <c r="A783" s="1"/>
      <c r="B783" s="1"/>
      <c r="C783" s="1"/>
      <c r="D783" s="3" t="str">
        <f>IF(C783&gt;0,C783-A781,"")</f>
        <v/>
      </c>
      <c r="E783" s="15"/>
      <c r="F783" s="58"/>
      <c r="G783" s="10"/>
      <c r="H783" s="7"/>
      <c r="I783" s="19"/>
      <c r="J783" s="13"/>
      <c r="K783" s="13"/>
      <c r="L783" s="13"/>
      <c r="M783" s="13"/>
      <c r="N783" s="13"/>
      <c r="O783" s="13"/>
      <c r="P783" s="30"/>
      <c r="Q783" s="30"/>
      <c r="R783" s="30"/>
      <c r="S783" s="46"/>
      <c r="T783" s="20"/>
      <c r="U783" s="21"/>
      <c r="V783" s="4"/>
      <c r="W783" s="4"/>
      <c r="X783" s="4"/>
      <c r="Y783" s="4"/>
      <c r="Z783" s="4"/>
      <c r="AA783" s="4"/>
    </row>
    <row r="784" spans="1:27" x14ac:dyDescent="0.25">
      <c r="A784" s="1"/>
      <c r="B784" s="1"/>
      <c r="C784" s="1"/>
      <c r="D784" s="3" t="str">
        <f>IF(C784&gt;0,C784-A782,"")</f>
        <v/>
      </c>
      <c r="E784" s="15"/>
      <c r="F784" s="58"/>
      <c r="G784" s="10"/>
      <c r="H784" s="7"/>
      <c r="I784" s="19"/>
      <c r="J784" s="13"/>
      <c r="K784" s="13"/>
      <c r="L784" s="13"/>
      <c r="M784" s="13"/>
      <c r="N784" s="13"/>
      <c r="O784" s="13"/>
      <c r="P784" s="30"/>
      <c r="Q784" s="30"/>
      <c r="R784" s="30"/>
      <c r="S784" s="46"/>
      <c r="T784" s="20"/>
      <c r="U784" s="21"/>
      <c r="V784" s="4"/>
      <c r="W784" s="4"/>
      <c r="X784" s="4"/>
      <c r="Y784" s="4"/>
      <c r="Z784" s="4"/>
      <c r="AA784" s="4"/>
    </row>
    <row r="785" spans="1:27" x14ac:dyDescent="0.25">
      <c r="A785" s="1"/>
      <c r="B785" s="1"/>
      <c r="C785" s="1"/>
      <c r="D785" s="3" t="str">
        <f>IF(C785&gt;0,C785-A783,"")</f>
        <v/>
      </c>
      <c r="E785" s="15"/>
      <c r="F785" s="58"/>
      <c r="G785" s="10"/>
      <c r="H785" s="7"/>
      <c r="I785" s="19"/>
      <c r="J785" s="13"/>
      <c r="K785" s="13"/>
      <c r="L785" s="13"/>
      <c r="M785" s="13"/>
      <c r="N785" s="13"/>
      <c r="O785" s="13"/>
      <c r="P785" s="30"/>
      <c r="Q785" s="30"/>
      <c r="R785" s="30"/>
      <c r="S785" s="46"/>
      <c r="T785" s="20"/>
      <c r="U785" s="21"/>
      <c r="V785" s="4"/>
      <c r="W785" s="4"/>
      <c r="X785" s="4"/>
      <c r="Y785" s="4"/>
      <c r="Z785" s="4"/>
      <c r="AA785" s="4"/>
    </row>
    <row r="786" spans="1:27" x14ac:dyDescent="0.25">
      <c r="A786" s="1"/>
      <c r="B786" s="1"/>
      <c r="C786" s="1"/>
      <c r="D786" s="3" t="str">
        <f>IF(C786&gt;0,C786-A784,"")</f>
        <v/>
      </c>
      <c r="E786" s="15"/>
      <c r="F786" s="58"/>
      <c r="G786" s="10"/>
      <c r="H786" s="7"/>
      <c r="I786" s="19"/>
      <c r="J786" s="13"/>
      <c r="K786" s="13"/>
      <c r="L786" s="13"/>
      <c r="M786" s="13"/>
      <c r="N786" s="13"/>
      <c r="O786" s="13"/>
      <c r="P786" s="30"/>
      <c r="Q786" s="30"/>
      <c r="R786" s="30"/>
      <c r="S786" s="46"/>
      <c r="T786" s="20"/>
      <c r="U786" s="21"/>
      <c r="V786" s="4"/>
      <c r="W786" s="4"/>
      <c r="X786" s="4"/>
      <c r="Y786" s="4"/>
      <c r="Z786" s="4"/>
      <c r="AA786" s="4"/>
    </row>
    <row r="787" spans="1:27" x14ac:dyDescent="0.25">
      <c r="A787" s="1"/>
      <c r="B787" s="1"/>
      <c r="C787" s="1"/>
      <c r="D787" s="3" t="str">
        <f>IF(C787&gt;0,C787-A785,"")</f>
        <v/>
      </c>
      <c r="E787" s="15"/>
      <c r="F787" s="58"/>
      <c r="G787" s="10"/>
      <c r="H787" s="7"/>
      <c r="I787" s="19"/>
      <c r="J787" s="13"/>
      <c r="K787" s="13"/>
      <c r="L787" s="13"/>
      <c r="M787" s="13"/>
      <c r="N787" s="13"/>
      <c r="O787" s="13"/>
      <c r="P787" s="30"/>
      <c r="Q787" s="30"/>
      <c r="R787" s="30"/>
      <c r="S787" s="46"/>
      <c r="T787" s="20"/>
      <c r="U787" s="21"/>
      <c r="V787" s="4"/>
      <c r="W787" s="4"/>
      <c r="X787" s="4"/>
      <c r="Y787" s="4"/>
      <c r="Z787" s="4"/>
      <c r="AA787" s="4"/>
    </row>
    <row r="788" spans="1:27" x14ac:dyDescent="0.25">
      <c r="A788" s="1"/>
      <c r="B788" s="1"/>
      <c r="C788" s="1"/>
      <c r="D788" s="3" t="str">
        <f>IF(C788&gt;0,C788-A786,"")</f>
        <v/>
      </c>
      <c r="E788" s="15"/>
      <c r="F788" s="58"/>
      <c r="G788" s="10"/>
      <c r="H788" s="7"/>
      <c r="I788" s="19"/>
      <c r="J788" s="13"/>
      <c r="K788" s="13"/>
      <c r="L788" s="13"/>
      <c r="M788" s="13"/>
      <c r="N788" s="13"/>
      <c r="O788" s="13"/>
      <c r="P788" s="30"/>
      <c r="Q788" s="30"/>
      <c r="R788" s="30"/>
      <c r="S788" s="46"/>
      <c r="T788" s="20"/>
      <c r="U788" s="21"/>
      <c r="V788" s="4"/>
      <c r="W788" s="4"/>
      <c r="X788" s="4"/>
      <c r="Y788" s="4"/>
      <c r="Z788" s="4"/>
      <c r="AA788" s="4"/>
    </row>
    <row r="789" spans="1:27" x14ac:dyDescent="0.25">
      <c r="A789" s="1"/>
      <c r="B789" s="1"/>
      <c r="C789" s="1"/>
      <c r="D789" s="3" t="str">
        <f>IF(C789&gt;0,C789-A787,"")</f>
        <v/>
      </c>
      <c r="E789" s="15"/>
      <c r="F789" s="58"/>
      <c r="G789" s="10"/>
      <c r="H789" s="7"/>
      <c r="I789" s="19"/>
      <c r="J789" s="13"/>
      <c r="K789" s="13"/>
      <c r="L789" s="13"/>
      <c r="M789" s="13"/>
      <c r="N789" s="13"/>
      <c r="O789" s="13"/>
      <c r="P789" s="30"/>
      <c r="Q789" s="30"/>
      <c r="R789" s="30"/>
      <c r="S789" s="46"/>
      <c r="T789" s="20"/>
      <c r="U789" s="21"/>
      <c r="V789" s="4"/>
      <c r="W789" s="4"/>
      <c r="X789" s="4"/>
      <c r="Y789" s="4"/>
      <c r="Z789" s="4"/>
      <c r="AA789" s="4"/>
    </row>
    <row r="790" spans="1:27" x14ac:dyDescent="0.25">
      <c r="A790" s="1"/>
      <c r="B790" s="1"/>
      <c r="C790" s="1"/>
      <c r="D790" s="3" t="str">
        <f>IF(C790&gt;0,C790-A788,"")</f>
        <v/>
      </c>
      <c r="E790" s="15"/>
      <c r="F790" s="58"/>
      <c r="G790" s="10"/>
      <c r="H790" s="7"/>
      <c r="I790" s="19"/>
      <c r="J790" s="13"/>
      <c r="K790" s="13"/>
      <c r="L790" s="13"/>
      <c r="M790" s="13"/>
      <c r="N790" s="13"/>
      <c r="O790" s="13"/>
      <c r="P790" s="30"/>
      <c r="Q790" s="30"/>
      <c r="R790" s="30"/>
      <c r="S790" s="46"/>
      <c r="T790" s="20"/>
      <c r="U790" s="21"/>
      <c r="V790" s="4"/>
      <c r="W790" s="4"/>
      <c r="X790" s="4"/>
      <c r="Y790" s="4"/>
      <c r="Z790" s="4"/>
      <c r="AA790" s="4"/>
    </row>
    <row r="791" spans="1:27" x14ac:dyDescent="0.25">
      <c r="A791" s="1"/>
      <c r="B791" s="1"/>
      <c r="C791" s="1"/>
      <c r="D791" s="3" t="str">
        <f>IF(C791&gt;0,C791-A789,"")</f>
        <v/>
      </c>
      <c r="E791" s="15"/>
      <c r="F791" s="58"/>
      <c r="G791" s="10"/>
      <c r="H791" s="7"/>
      <c r="I791" s="19"/>
      <c r="J791" s="13"/>
      <c r="K791" s="13"/>
      <c r="L791" s="13"/>
      <c r="M791" s="13"/>
      <c r="N791" s="13"/>
      <c r="O791" s="13"/>
      <c r="P791" s="30"/>
      <c r="Q791" s="30"/>
      <c r="R791" s="30"/>
      <c r="S791" s="46"/>
      <c r="T791" s="20"/>
      <c r="U791" s="21"/>
      <c r="V791" s="4"/>
      <c r="W791" s="4"/>
      <c r="X791" s="4"/>
      <c r="Y791" s="4"/>
      <c r="Z791" s="4"/>
      <c r="AA791" s="4"/>
    </row>
    <row r="792" spans="1:27" x14ac:dyDescent="0.25">
      <c r="A792" s="1"/>
      <c r="B792" s="1"/>
      <c r="C792" s="1"/>
      <c r="D792" s="3" t="str">
        <f>IF(C792&gt;0,C792-A790,"")</f>
        <v/>
      </c>
      <c r="E792" s="15"/>
      <c r="F792" s="58"/>
      <c r="G792" s="10"/>
      <c r="H792" s="7"/>
      <c r="I792" s="19"/>
      <c r="J792" s="13"/>
      <c r="K792" s="13"/>
      <c r="L792" s="13"/>
      <c r="M792" s="13"/>
      <c r="N792" s="13"/>
      <c r="O792" s="13"/>
      <c r="P792" s="30"/>
      <c r="Q792" s="30"/>
      <c r="R792" s="30"/>
      <c r="S792" s="46"/>
      <c r="T792" s="20"/>
      <c r="U792" s="21"/>
      <c r="V792" s="4"/>
      <c r="W792" s="4"/>
      <c r="X792" s="4"/>
      <c r="Y792" s="4"/>
      <c r="Z792" s="4"/>
      <c r="AA792" s="4"/>
    </row>
    <row r="793" spans="1:27" x14ac:dyDescent="0.25">
      <c r="A793" s="1"/>
      <c r="B793" s="1"/>
      <c r="C793" s="1"/>
      <c r="D793" s="3" t="str">
        <f>IF(C793&gt;0,C793-A791,"")</f>
        <v/>
      </c>
      <c r="E793" s="15"/>
      <c r="F793" s="58"/>
      <c r="G793" s="10"/>
      <c r="H793" s="7"/>
      <c r="I793" s="19"/>
      <c r="J793" s="13"/>
      <c r="K793" s="13"/>
      <c r="L793" s="13"/>
      <c r="M793" s="13"/>
      <c r="N793" s="13"/>
      <c r="O793" s="13"/>
      <c r="P793" s="30"/>
      <c r="Q793" s="30"/>
      <c r="R793" s="30"/>
      <c r="S793" s="46"/>
      <c r="T793" s="20"/>
      <c r="U793" s="21"/>
      <c r="V793" s="4"/>
      <c r="W793" s="4"/>
      <c r="X793" s="4"/>
      <c r="Y793" s="4"/>
      <c r="Z793" s="4"/>
      <c r="AA793" s="4"/>
    </row>
    <row r="794" spans="1:27" x14ac:dyDescent="0.25">
      <c r="A794" s="1"/>
      <c r="B794" s="1"/>
      <c r="C794" s="1"/>
      <c r="D794" s="3" t="str">
        <f>IF(C794&gt;0,C794-A792,"")</f>
        <v/>
      </c>
      <c r="E794" s="15"/>
      <c r="F794" s="58"/>
      <c r="G794" s="10"/>
      <c r="H794" s="7"/>
      <c r="I794" s="19"/>
      <c r="J794" s="13"/>
      <c r="K794" s="13"/>
      <c r="L794" s="13"/>
      <c r="M794" s="13"/>
      <c r="N794" s="13"/>
      <c r="O794" s="13"/>
      <c r="P794" s="30"/>
      <c r="Q794" s="30"/>
      <c r="R794" s="30"/>
      <c r="S794" s="46"/>
      <c r="T794" s="20"/>
      <c r="U794" s="21"/>
      <c r="V794" s="4"/>
      <c r="W794" s="4"/>
      <c r="X794" s="4"/>
      <c r="Y794" s="4"/>
      <c r="Z794" s="4"/>
      <c r="AA794" s="4"/>
    </row>
    <row r="795" spans="1:27" x14ac:dyDescent="0.25">
      <c r="A795" s="1"/>
      <c r="B795" s="1"/>
      <c r="C795" s="1"/>
      <c r="D795" s="3" t="str">
        <f>IF(C795&gt;0,C795-A793,"")</f>
        <v/>
      </c>
      <c r="E795" s="15"/>
      <c r="F795" s="58"/>
      <c r="G795" s="10"/>
      <c r="H795" s="7"/>
      <c r="I795" s="19"/>
      <c r="J795" s="13"/>
      <c r="K795" s="13"/>
      <c r="L795" s="13"/>
      <c r="M795" s="13"/>
      <c r="N795" s="13"/>
      <c r="O795" s="13"/>
      <c r="P795" s="30"/>
      <c r="Q795" s="30"/>
      <c r="R795" s="30"/>
      <c r="S795" s="46"/>
      <c r="T795" s="20"/>
      <c r="U795" s="21"/>
      <c r="V795" s="4"/>
      <c r="W795" s="4"/>
      <c r="X795" s="4"/>
      <c r="Y795" s="4"/>
      <c r="Z795" s="4"/>
      <c r="AA795" s="4"/>
    </row>
    <row r="796" spans="1:27" x14ac:dyDescent="0.25">
      <c r="A796" s="1"/>
      <c r="B796" s="1"/>
      <c r="C796" s="1"/>
      <c r="D796" s="3" t="str">
        <f>IF(C796&gt;0,C796-A794,"")</f>
        <v/>
      </c>
      <c r="E796" s="15"/>
      <c r="F796" s="58"/>
      <c r="G796" s="10"/>
      <c r="H796" s="7"/>
      <c r="I796" s="19"/>
      <c r="J796" s="13"/>
      <c r="K796" s="13"/>
      <c r="L796" s="13"/>
      <c r="M796" s="13"/>
      <c r="N796" s="13"/>
      <c r="O796" s="13"/>
      <c r="P796" s="30"/>
      <c r="Q796" s="30"/>
      <c r="R796" s="30"/>
      <c r="S796" s="46"/>
      <c r="T796" s="20"/>
      <c r="U796" s="21"/>
      <c r="V796" s="4"/>
      <c r="W796" s="4"/>
      <c r="X796" s="4"/>
      <c r="Y796" s="4"/>
      <c r="Z796" s="4"/>
      <c r="AA796" s="4"/>
    </row>
    <row r="797" spans="1:27" x14ac:dyDescent="0.25">
      <c r="A797" s="1"/>
      <c r="B797" s="1"/>
      <c r="C797" s="1"/>
      <c r="D797" s="3" t="str">
        <f>IF(C797&gt;0,C797-A795,"")</f>
        <v/>
      </c>
      <c r="E797" s="15"/>
      <c r="F797" s="58"/>
      <c r="G797" s="10"/>
      <c r="H797" s="7"/>
      <c r="I797" s="19"/>
      <c r="J797" s="13"/>
      <c r="K797" s="13"/>
      <c r="L797" s="13"/>
      <c r="M797" s="13"/>
      <c r="N797" s="13"/>
      <c r="O797" s="13"/>
      <c r="P797" s="30"/>
      <c r="Q797" s="30"/>
      <c r="R797" s="30"/>
      <c r="S797" s="46"/>
      <c r="T797" s="20"/>
      <c r="U797" s="21"/>
      <c r="V797" s="4"/>
      <c r="W797" s="4"/>
      <c r="X797" s="4"/>
      <c r="Y797" s="4"/>
      <c r="Z797" s="4"/>
      <c r="AA797" s="4"/>
    </row>
    <row r="798" spans="1:27" x14ac:dyDescent="0.25">
      <c r="A798" s="1"/>
      <c r="B798" s="1"/>
      <c r="C798" s="1"/>
      <c r="D798" s="3" t="str">
        <f>IF(C798&gt;0,C798-A796,"")</f>
        <v/>
      </c>
      <c r="E798" s="15"/>
      <c r="F798" s="58"/>
      <c r="G798" s="10"/>
      <c r="H798" s="7"/>
      <c r="I798" s="19"/>
      <c r="J798" s="13"/>
      <c r="K798" s="13"/>
      <c r="L798" s="13"/>
      <c r="M798" s="13"/>
      <c r="N798" s="13"/>
      <c r="O798" s="13"/>
      <c r="P798" s="30"/>
      <c r="Q798" s="30"/>
      <c r="R798" s="30"/>
      <c r="S798" s="46"/>
      <c r="T798" s="20"/>
      <c r="U798" s="21"/>
      <c r="V798" s="4"/>
      <c r="W798" s="4"/>
      <c r="X798" s="4"/>
      <c r="Y798" s="4"/>
      <c r="Z798" s="4"/>
      <c r="AA798" s="4"/>
    </row>
    <row r="799" spans="1:27" x14ac:dyDescent="0.25">
      <c r="A799" s="1"/>
      <c r="B799" s="1"/>
      <c r="C799" s="1"/>
      <c r="D799" s="3" t="str">
        <f>IF(C799&gt;0,C799-A797,"")</f>
        <v/>
      </c>
      <c r="E799" s="15"/>
      <c r="F799" s="58"/>
      <c r="G799" s="10"/>
      <c r="H799" s="7"/>
      <c r="I799" s="19"/>
      <c r="J799" s="13"/>
      <c r="K799" s="13"/>
      <c r="L799" s="13"/>
      <c r="M799" s="13"/>
      <c r="N799" s="13"/>
      <c r="O799" s="13"/>
      <c r="P799" s="30"/>
      <c r="Q799" s="30"/>
      <c r="R799" s="30"/>
      <c r="S799" s="46"/>
      <c r="T799" s="20"/>
      <c r="U799" s="21"/>
      <c r="V799" s="4"/>
      <c r="W799" s="4"/>
      <c r="X799" s="4"/>
      <c r="Y799" s="4"/>
      <c r="Z799" s="4"/>
      <c r="AA799" s="4"/>
    </row>
    <row r="800" spans="1:27" x14ac:dyDescent="0.25">
      <c r="A800" s="1"/>
      <c r="B800" s="1"/>
      <c r="C800" s="1"/>
      <c r="D800" s="3" t="str">
        <f>IF(C800&gt;0,C800-A798,"")</f>
        <v/>
      </c>
      <c r="E800" s="15"/>
      <c r="F800" s="58"/>
      <c r="G800" s="10"/>
      <c r="H800" s="7"/>
      <c r="I800" s="19"/>
      <c r="J800" s="13"/>
      <c r="K800" s="13"/>
      <c r="L800" s="13"/>
      <c r="M800" s="13"/>
      <c r="N800" s="13"/>
      <c r="O800" s="13"/>
      <c r="P800" s="30"/>
      <c r="Q800" s="30"/>
      <c r="R800" s="30"/>
      <c r="S800" s="46"/>
      <c r="T800" s="20"/>
      <c r="U800" s="21"/>
      <c r="V800" s="4"/>
      <c r="W800" s="4"/>
      <c r="X800" s="4"/>
      <c r="Y800" s="4"/>
      <c r="Z800" s="4"/>
      <c r="AA800" s="4"/>
    </row>
    <row r="801" spans="1:27" x14ac:dyDescent="0.25">
      <c r="A801" s="1"/>
      <c r="B801" s="1"/>
      <c r="C801" s="1"/>
      <c r="D801" s="3" t="str">
        <f>IF(C801&gt;0,C801-A799,"")</f>
        <v/>
      </c>
      <c r="E801" s="15"/>
      <c r="F801" s="58"/>
      <c r="G801" s="10"/>
      <c r="H801" s="7"/>
      <c r="I801" s="19"/>
      <c r="J801" s="13"/>
      <c r="K801" s="13"/>
      <c r="L801" s="13"/>
      <c r="M801" s="13"/>
      <c r="N801" s="13"/>
      <c r="O801" s="13"/>
      <c r="P801" s="30"/>
      <c r="Q801" s="30"/>
      <c r="R801" s="30"/>
      <c r="S801" s="46"/>
      <c r="T801" s="20"/>
      <c r="U801" s="21"/>
      <c r="V801" s="4"/>
      <c r="W801" s="4"/>
      <c r="X801" s="4"/>
      <c r="Y801" s="4"/>
      <c r="Z801" s="4"/>
      <c r="AA801" s="4"/>
    </row>
    <row r="802" spans="1:27" x14ac:dyDescent="0.25">
      <c r="A802" s="1"/>
      <c r="B802" s="1"/>
      <c r="C802" s="1"/>
      <c r="D802" s="3" t="str">
        <f>IF(C802&gt;0,C802-A800,"")</f>
        <v/>
      </c>
      <c r="E802" s="15"/>
      <c r="F802" s="58"/>
      <c r="G802" s="10"/>
      <c r="H802" s="7"/>
      <c r="I802" s="19"/>
      <c r="J802" s="13"/>
      <c r="K802" s="13"/>
      <c r="L802" s="13"/>
      <c r="M802" s="13"/>
      <c r="N802" s="13"/>
      <c r="O802" s="13"/>
      <c r="P802" s="30"/>
      <c r="Q802" s="30"/>
      <c r="R802" s="30"/>
      <c r="S802" s="46"/>
      <c r="T802" s="20"/>
      <c r="U802" s="21"/>
      <c r="V802" s="4"/>
      <c r="W802" s="4"/>
      <c r="X802" s="4"/>
      <c r="Y802" s="4"/>
      <c r="Z802" s="4"/>
      <c r="AA802" s="4"/>
    </row>
    <row r="803" spans="1:27" x14ac:dyDescent="0.25">
      <c r="A803" s="1"/>
      <c r="B803" s="1"/>
      <c r="C803" s="1"/>
      <c r="D803" s="3" t="str">
        <f>IF(C803&gt;0,C803-A801,"")</f>
        <v/>
      </c>
      <c r="E803" s="15"/>
      <c r="F803" s="58"/>
      <c r="G803" s="10"/>
      <c r="H803" s="7"/>
      <c r="I803" s="19"/>
      <c r="J803" s="13"/>
      <c r="K803" s="13"/>
      <c r="L803" s="13"/>
      <c r="M803" s="13"/>
      <c r="N803" s="13"/>
      <c r="O803" s="13"/>
      <c r="P803" s="30"/>
      <c r="Q803" s="30"/>
      <c r="R803" s="30"/>
      <c r="S803" s="46"/>
      <c r="T803" s="20"/>
      <c r="U803" s="21"/>
      <c r="V803" s="4"/>
      <c r="W803" s="4"/>
      <c r="X803" s="4"/>
      <c r="Y803" s="4"/>
      <c r="Z803" s="4"/>
      <c r="AA803" s="4"/>
    </row>
    <row r="804" spans="1:27" x14ac:dyDescent="0.25">
      <c r="A804" s="1"/>
      <c r="B804" s="1"/>
      <c r="C804" s="1"/>
      <c r="D804" s="3" t="str">
        <f>IF(C804&gt;0,C804-A802,"")</f>
        <v/>
      </c>
      <c r="E804" s="15"/>
      <c r="F804" s="58"/>
      <c r="G804" s="10"/>
      <c r="H804" s="7"/>
      <c r="I804" s="19"/>
      <c r="J804" s="13"/>
      <c r="K804" s="13"/>
      <c r="L804" s="13"/>
      <c r="M804" s="13"/>
      <c r="N804" s="13"/>
      <c r="O804" s="13"/>
      <c r="P804" s="30"/>
      <c r="Q804" s="30"/>
      <c r="R804" s="30"/>
      <c r="S804" s="46"/>
      <c r="T804" s="20"/>
      <c r="U804" s="21"/>
      <c r="V804" s="4"/>
      <c r="W804" s="4"/>
      <c r="X804" s="4"/>
      <c r="Y804" s="4"/>
      <c r="Z804" s="4"/>
      <c r="AA804" s="4"/>
    </row>
    <row r="805" spans="1:27" x14ac:dyDescent="0.25">
      <c r="A805" s="1"/>
      <c r="B805" s="1"/>
      <c r="C805" s="1"/>
      <c r="D805" s="3" t="str">
        <f>IF(C805&gt;0,C805-A803,"")</f>
        <v/>
      </c>
      <c r="E805" s="15"/>
      <c r="F805" s="58"/>
      <c r="G805" s="10"/>
      <c r="H805" s="7"/>
      <c r="I805" s="19"/>
      <c r="J805" s="13"/>
      <c r="K805" s="13"/>
      <c r="L805" s="13"/>
      <c r="M805" s="13"/>
      <c r="N805" s="13"/>
      <c r="O805" s="13"/>
      <c r="P805" s="30"/>
      <c r="Q805" s="30"/>
      <c r="R805" s="30"/>
      <c r="S805" s="46"/>
      <c r="T805" s="20"/>
      <c r="U805" s="21"/>
      <c r="V805" s="4"/>
      <c r="W805" s="4"/>
      <c r="X805" s="4"/>
      <c r="Y805" s="4"/>
      <c r="Z805" s="4"/>
      <c r="AA805" s="4"/>
    </row>
    <row r="806" spans="1:27" x14ac:dyDescent="0.25">
      <c r="A806" s="1"/>
      <c r="B806" s="1"/>
      <c r="C806" s="1"/>
      <c r="D806" s="3" t="str">
        <f>IF(C806&gt;0,C806-A804,"")</f>
        <v/>
      </c>
      <c r="E806" s="15"/>
      <c r="F806" s="58"/>
      <c r="G806" s="10"/>
      <c r="H806" s="7"/>
      <c r="I806" s="19"/>
      <c r="J806" s="13"/>
      <c r="K806" s="13"/>
      <c r="L806" s="13"/>
      <c r="M806" s="13"/>
      <c r="N806" s="13"/>
      <c r="O806" s="13"/>
      <c r="P806" s="30"/>
      <c r="Q806" s="30"/>
      <c r="R806" s="30"/>
      <c r="S806" s="46"/>
      <c r="T806" s="20"/>
      <c r="U806" s="21"/>
      <c r="V806" s="4"/>
      <c r="W806" s="4"/>
      <c r="X806" s="4"/>
      <c r="Y806" s="4"/>
      <c r="Z806" s="4"/>
      <c r="AA806" s="4"/>
    </row>
    <row r="807" spans="1:27" x14ac:dyDescent="0.25">
      <c r="A807" s="1"/>
      <c r="B807" s="1"/>
      <c r="C807" s="1"/>
      <c r="D807" s="3" t="str">
        <f>IF(C807&gt;0,C807-A805,"")</f>
        <v/>
      </c>
      <c r="E807" s="15"/>
      <c r="F807" s="58"/>
      <c r="G807" s="10"/>
      <c r="H807" s="7"/>
      <c r="I807" s="19"/>
      <c r="J807" s="13"/>
      <c r="K807" s="13"/>
      <c r="L807" s="13"/>
      <c r="M807" s="13"/>
      <c r="N807" s="13"/>
      <c r="O807" s="13"/>
      <c r="P807" s="30"/>
      <c r="Q807" s="30"/>
      <c r="R807" s="30"/>
      <c r="S807" s="46"/>
      <c r="T807" s="20"/>
      <c r="U807" s="21"/>
      <c r="V807" s="4"/>
      <c r="W807" s="4"/>
      <c r="X807" s="4"/>
      <c r="Y807" s="4"/>
      <c r="Z807" s="4"/>
      <c r="AA807" s="4"/>
    </row>
    <row r="808" spans="1:27" x14ac:dyDescent="0.25">
      <c r="A808" s="1"/>
      <c r="B808" s="1"/>
      <c r="C808" s="1"/>
      <c r="D808" s="3" t="str">
        <f>IF(C808&gt;0,C808-A806,"")</f>
        <v/>
      </c>
      <c r="E808" s="15"/>
      <c r="F808" s="58"/>
      <c r="G808" s="10"/>
      <c r="H808" s="7"/>
      <c r="I808" s="19"/>
      <c r="J808" s="13"/>
      <c r="K808" s="13"/>
      <c r="L808" s="13"/>
      <c r="M808" s="13"/>
      <c r="N808" s="13"/>
      <c r="O808" s="13"/>
      <c r="P808" s="30"/>
      <c r="Q808" s="30"/>
      <c r="R808" s="30"/>
      <c r="S808" s="46"/>
      <c r="T808" s="20"/>
      <c r="U808" s="21"/>
      <c r="V808" s="4"/>
      <c r="W808" s="4"/>
      <c r="X808" s="4"/>
      <c r="Y808" s="4"/>
      <c r="Z808" s="4"/>
      <c r="AA808" s="4"/>
    </row>
    <row r="809" spans="1:27" x14ac:dyDescent="0.25">
      <c r="A809" s="1"/>
      <c r="B809" s="1"/>
      <c r="C809" s="1"/>
      <c r="D809" s="3" t="str">
        <f>IF(C809&gt;0,C809-A807,"")</f>
        <v/>
      </c>
      <c r="E809" s="15"/>
      <c r="F809" s="58"/>
      <c r="G809" s="10"/>
      <c r="H809" s="7"/>
      <c r="I809" s="19"/>
      <c r="J809" s="13"/>
      <c r="K809" s="13"/>
      <c r="L809" s="13"/>
      <c r="M809" s="13"/>
      <c r="N809" s="13"/>
      <c r="O809" s="13"/>
      <c r="P809" s="30"/>
      <c r="Q809" s="30"/>
      <c r="R809" s="30"/>
      <c r="S809" s="46"/>
      <c r="T809" s="20"/>
      <c r="U809" s="21"/>
      <c r="V809" s="4"/>
      <c r="W809" s="4"/>
      <c r="X809" s="4"/>
      <c r="Y809" s="4"/>
      <c r="Z809" s="4"/>
      <c r="AA809" s="4"/>
    </row>
    <row r="810" spans="1:27" x14ac:dyDescent="0.25">
      <c r="A810" s="1"/>
      <c r="B810" s="1"/>
      <c r="C810" s="1"/>
      <c r="D810" s="3" t="str">
        <f>IF(C810&gt;0,C810-A808,"")</f>
        <v/>
      </c>
      <c r="E810" s="15"/>
      <c r="F810" s="58"/>
      <c r="G810" s="10"/>
      <c r="H810" s="7"/>
      <c r="I810" s="19"/>
      <c r="J810" s="13"/>
      <c r="K810" s="13"/>
      <c r="L810" s="13"/>
      <c r="M810" s="13"/>
      <c r="N810" s="13"/>
      <c r="O810" s="13"/>
      <c r="P810" s="30"/>
      <c r="Q810" s="30"/>
      <c r="R810" s="30"/>
      <c r="S810" s="46"/>
      <c r="T810" s="20"/>
      <c r="U810" s="21"/>
      <c r="V810" s="4"/>
      <c r="W810" s="4"/>
      <c r="X810" s="4"/>
      <c r="Y810" s="4"/>
      <c r="Z810" s="4"/>
      <c r="AA810" s="4"/>
    </row>
    <row r="811" spans="1:27" x14ac:dyDescent="0.25">
      <c r="A811" s="1"/>
      <c r="B811" s="1"/>
      <c r="C811" s="1"/>
      <c r="D811" s="3" t="str">
        <f>IF(C811&gt;0,C811-A809,"")</f>
        <v/>
      </c>
      <c r="E811" s="15"/>
      <c r="F811" s="58"/>
      <c r="G811" s="10"/>
      <c r="H811" s="7"/>
      <c r="I811" s="19"/>
      <c r="J811" s="13"/>
      <c r="K811" s="13"/>
      <c r="L811" s="13"/>
      <c r="M811" s="13"/>
      <c r="N811" s="13"/>
      <c r="O811" s="13"/>
      <c r="P811" s="30"/>
      <c r="Q811" s="30"/>
      <c r="R811" s="30"/>
      <c r="S811" s="46"/>
      <c r="T811" s="20"/>
      <c r="U811" s="21"/>
      <c r="V811" s="4"/>
      <c r="W811" s="4"/>
      <c r="X811" s="4"/>
      <c r="Y811" s="4"/>
      <c r="Z811" s="4"/>
      <c r="AA811" s="4"/>
    </row>
    <row r="812" spans="1:27" x14ac:dyDescent="0.25">
      <c r="A812" s="1"/>
      <c r="B812" s="1"/>
      <c r="C812" s="1"/>
      <c r="D812" s="3" t="str">
        <f>IF(C812&gt;0,C812-A810,"")</f>
        <v/>
      </c>
      <c r="E812" s="15"/>
      <c r="F812" s="58"/>
      <c r="G812" s="10"/>
      <c r="H812" s="7"/>
      <c r="I812" s="19"/>
      <c r="J812" s="13"/>
      <c r="K812" s="13"/>
      <c r="L812" s="13"/>
      <c r="M812" s="13"/>
      <c r="N812" s="13"/>
      <c r="O812" s="13"/>
      <c r="P812" s="30"/>
      <c r="Q812" s="30"/>
      <c r="R812" s="30"/>
      <c r="S812" s="46"/>
      <c r="T812" s="20"/>
      <c r="U812" s="21"/>
      <c r="V812" s="4"/>
      <c r="W812" s="4"/>
      <c r="X812" s="4"/>
      <c r="Y812" s="4"/>
      <c r="Z812" s="4"/>
      <c r="AA812" s="4"/>
    </row>
    <row r="813" spans="1:27" x14ac:dyDescent="0.25">
      <c r="A813" s="1"/>
      <c r="B813" s="1"/>
      <c r="C813" s="1"/>
      <c r="D813" s="3" t="str">
        <f>IF(C813&gt;0,C813-A811,"")</f>
        <v/>
      </c>
      <c r="E813" s="15"/>
      <c r="F813" s="58"/>
      <c r="G813" s="10"/>
      <c r="H813" s="7"/>
      <c r="I813" s="19"/>
      <c r="J813" s="13"/>
      <c r="K813" s="13"/>
      <c r="L813" s="13"/>
      <c r="M813" s="13"/>
      <c r="N813" s="13"/>
      <c r="O813" s="13"/>
      <c r="P813" s="30"/>
      <c r="Q813" s="30"/>
      <c r="R813" s="30"/>
      <c r="S813" s="46"/>
      <c r="T813" s="20"/>
      <c r="U813" s="21"/>
      <c r="V813" s="4"/>
      <c r="W813" s="4"/>
      <c r="X813" s="4"/>
      <c r="Y813" s="4"/>
      <c r="Z813" s="4"/>
      <c r="AA813" s="4"/>
    </row>
    <row r="814" spans="1:27" x14ac:dyDescent="0.25">
      <c r="A814" s="1"/>
      <c r="B814" s="1"/>
      <c r="C814" s="1"/>
      <c r="D814" s="3" t="str">
        <f>IF(C814&gt;0,C814-A812,"")</f>
        <v/>
      </c>
      <c r="E814" s="15"/>
      <c r="F814" s="58"/>
      <c r="G814" s="10"/>
      <c r="H814" s="7"/>
      <c r="I814" s="19"/>
      <c r="J814" s="13"/>
      <c r="K814" s="13"/>
      <c r="L814" s="13"/>
      <c r="M814" s="13"/>
      <c r="N814" s="13"/>
      <c r="O814" s="13"/>
      <c r="P814" s="30"/>
      <c r="Q814" s="30"/>
      <c r="R814" s="30"/>
      <c r="S814" s="46"/>
      <c r="T814" s="20"/>
      <c r="U814" s="21"/>
      <c r="V814" s="4"/>
      <c r="W814" s="4"/>
      <c r="X814" s="4"/>
      <c r="Y814" s="4"/>
      <c r="Z814" s="4"/>
      <c r="AA814" s="4"/>
    </row>
    <row r="815" spans="1:27" x14ac:dyDescent="0.25">
      <c r="A815" s="1"/>
      <c r="B815" s="1"/>
      <c r="C815" s="1"/>
      <c r="D815" s="3" t="str">
        <f>IF(C815&gt;0,C815-A813,"")</f>
        <v/>
      </c>
      <c r="E815" s="15"/>
      <c r="F815" s="58"/>
      <c r="G815" s="10"/>
      <c r="H815" s="7"/>
      <c r="I815" s="19"/>
      <c r="J815" s="13"/>
      <c r="K815" s="13"/>
      <c r="L815" s="13"/>
      <c r="M815" s="13"/>
      <c r="N815" s="13"/>
      <c r="O815" s="13"/>
      <c r="P815" s="30"/>
      <c r="Q815" s="30"/>
      <c r="R815" s="30"/>
      <c r="S815" s="46"/>
      <c r="T815" s="20"/>
      <c r="U815" s="21"/>
      <c r="V815" s="4"/>
      <c r="W815" s="4"/>
      <c r="X815" s="4"/>
      <c r="Y815" s="4"/>
      <c r="Z815" s="4"/>
      <c r="AA815" s="4"/>
    </row>
    <row r="816" spans="1:27" x14ac:dyDescent="0.25">
      <c r="A816" s="1"/>
      <c r="B816" s="1"/>
      <c r="C816" s="1"/>
      <c r="D816" s="3" t="str">
        <f>IF(C816&gt;0,C816-A814,"")</f>
        <v/>
      </c>
      <c r="E816" s="15"/>
      <c r="F816" s="58"/>
      <c r="G816" s="10"/>
      <c r="H816" s="7"/>
      <c r="I816" s="19"/>
      <c r="J816" s="13"/>
      <c r="K816" s="13"/>
      <c r="L816" s="13"/>
      <c r="M816" s="13"/>
      <c r="N816" s="13"/>
      <c r="O816" s="13"/>
      <c r="P816" s="30"/>
      <c r="Q816" s="30"/>
      <c r="R816" s="30"/>
      <c r="S816" s="46"/>
      <c r="T816" s="20"/>
      <c r="U816" s="21"/>
      <c r="V816" s="4"/>
      <c r="W816" s="4"/>
      <c r="X816" s="4"/>
      <c r="Y816" s="4"/>
      <c r="Z816" s="4"/>
      <c r="AA816" s="4"/>
    </row>
    <row r="817" spans="1:27" x14ac:dyDescent="0.25">
      <c r="A817" s="1"/>
      <c r="B817" s="1"/>
      <c r="C817" s="1"/>
      <c r="D817" s="3" t="str">
        <f>IF(C817&gt;0,C817-A815,"")</f>
        <v/>
      </c>
      <c r="E817" s="15"/>
      <c r="F817" s="58"/>
      <c r="G817" s="10"/>
      <c r="H817" s="7"/>
      <c r="I817" s="19"/>
      <c r="J817" s="13"/>
      <c r="K817" s="13"/>
      <c r="L817" s="13"/>
      <c r="M817" s="13"/>
      <c r="N817" s="13"/>
      <c r="O817" s="13"/>
      <c r="P817" s="30"/>
      <c r="Q817" s="30"/>
      <c r="R817" s="30"/>
      <c r="S817" s="46"/>
      <c r="T817" s="20"/>
      <c r="U817" s="21"/>
      <c r="V817" s="4"/>
      <c r="W817" s="4"/>
      <c r="X817" s="4"/>
      <c r="Y817" s="4"/>
      <c r="Z817" s="4"/>
      <c r="AA817" s="4"/>
    </row>
    <row r="818" spans="1:27" x14ac:dyDescent="0.25">
      <c r="A818" s="1"/>
      <c r="B818" s="1"/>
      <c r="C818" s="1"/>
      <c r="D818" s="3" t="str">
        <f>IF(C818&gt;0,C818-A816,"")</f>
        <v/>
      </c>
      <c r="E818" s="15"/>
      <c r="F818" s="58"/>
      <c r="G818" s="10"/>
      <c r="H818" s="7"/>
      <c r="I818" s="19"/>
      <c r="J818" s="13"/>
      <c r="K818" s="13"/>
      <c r="L818" s="13"/>
      <c r="M818" s="13"/>
      <c r="N818" s="13"/>
      <c r="O818" s="13"/>
      <c r="P818" s="30"/>
      <c r="Q818" s="30"/>
      <c r="R818" s="30"/>
      <c r="S818" s="46"/>
      <c r="T818" s="20"/>
      <c r="U818" s="21"/>
      <c r="V818" s="4"/>
      <c r="W818" s="4"/>
      <c r="X818" s="4"/>
      <c r="Y818" s="4"/>
      <c r="Z818" s="4"/>
      <c r="AA818" s="4"/>
    </row>
    <row r="819" spans="1:27" x14ac:dyDescent="0.25">
      <c r="A819" s="1"/>
      <c r="B819" s="1"/>
      <c r="C819" s="1"/>
      <c r="D819" s="3" t="str">
        <f>IF(C819&gt;0,C819-A817,"")</f>
        <v/>
      </c>
      <c r="E819" s="15"/>
      <c r="F819" s="58"/>
      <c r="G819" s="10"/>
      <c r="H819" s="7"/>
      <c r="I819" s="19"/>
      <c r="J819" s="13"/>
      <c r="K819" s="13"/>
      <c r="L819" s="13"/>
      <c r="M819" s="13"/>
      <c r="N819" s="13"/>
      <c r="O819" s="13"/>
      <c r="P819" s="30"/>
      <c r="Q819" s="30"/>
      <c r="R819" s="30"/>
      <c r="S819" s="46"/>
      <c r="T819" s="20"/>
      <c r="U819" s="21"/>
      <c r="V819" s="4"/>
      <c r="W819" s="4"/>
      <c r="X819" s="4"/>
      <c r="Y819" s="4"/>
      <c r="Z819" s="4"/>
      <c r="AA819" s="4"/>
    </row>
    <row r="820" spans="1:27" x14ac:dyDescent="0.25">
      <c r="A820" s="1"/>
      <c r="B820" s="1"/>
      <c r="C820" s="1"/>
      <c r="D820" s="3" t="str">
        <f>IF(C820&gt;0,C820-A818,"")</f>
        <v/>
      </c>
      <c r="E820" s="15"/>
      <c r="F820" s="58"/>
      <c r="G820" s="10"/>
      <c r="H820" s="7"/>
      <c r="I820" s="19"/>
      <c r="J820" s="13"/>
      <c r="K820" s="13"/>
      <c r="L820" s="13"/>
      <c r="M820" s="13"/>
      <c r="N820" s="13"/>
      <c r="O820" s="13"/>
      <c r="P820" s="30"/>
      <c r="Q820" s="30"/>
      <c r="R820" s="30"/>
      <c r="S820" s="46"/>
      <c r="T820" s="20"/>
      <c r="U820" s="21"/>
      <c r="V820" s="4"/>
      <c r="W820" s="4"/>
      <c r="X820" s="4"/>
      <c r="Y820" s="4"/>
      <c r="Z820" s="4"/>
      <c r="AA820" s="4"/>
    </row>
    <row r="821" spans="1:27" x14ac:dyDescent="0.25">
      <c r="A821" s="1"/>
      <c r="B821" s="1"/>
      <c r="C821" s="1"/>
      <c r="D821" s="3" t="str">
        <f>IF(C821&gt;0,C821-A819,"")</f>
        <v/>
      </c>
      <c r="E821" s="15"/>
      <c r="F821" s="58"/>
      <c r="G821" s="10"/>
      <c r="H821" s="7"/>
      <c r="I821" s="19"/>
      <c r="J821" s="13"/>
      <c r="K821" s="13"/>
      <c r="L821" s="13"/>
      <c r="M821" s="13"/>
      <c r="N821" s="13"/>
      <c r="O821" s="13"/>
      <c r="P821" s="30"/>
      <c r="Q821" s="30"/>
      <c r="R821" s="30"/>
      <c r="S821" s="46"/>
      <c r="T821" s="20"/>
      <c r="U821" s="21"/>
      <c r="V821" s="4"/>
      <c r="W821" s="4"/>
      <c r="X821" s="4"/>
      <c r="Y821" s="4"/>
      <c r="Z821" s="4"/>
      <c r="AA821" s="4"/>
    </row>
    <row r="822" spans="1:27" x14ac:dyDescent="0.25">
      <c r="A822" s="1"/>
      <c r="B822" s="1"/>
      <c r="C822" s="1"/>
      <c r="D822" s="3" t="str">
        <f>IF(C822&gt;0,C822-A820,"")</f>
        <v/>
      </c>
      <c r="E822" s="15"/>
      <c r="F822" s="58"/>
      <c r="G822" s="10"/>
      <c r="H822" s="7"/>
      <c r="I822" s="19"/>
      <c r="J822" s="13"/>
      <c r="K822" s="13"/>
      <c r="L822" s="13"/>
      <c r="M822" s="13"/>
      <c r="N822" s="13"/>
      <c r="O822" s="13"/>
      <c r="P822" s="30"/>
      <c r="Q822" s="30"/>
      <c r="R822" s="30"/>
      <c r="S822" s="46"/>
      <c r="T822" s="20"/>
      <c r="U822" s="21"/>
      <c r="V822" s="4"/>
      <c r="W822" s="4"/>
      <c r="X822" s="4"/>
      <c r="Y822" s="4"/>
      <c r="Z822" s="4"/>
      <c r="AA822" s="4"/>
    </row>
    <row r="823" spans="1:27" x14ac:dyDescent="0.25">
      <c r="A823" s="1"/>
      <c r="B823" s="1"/>
      <c r="C823" s="1"/>
      <c r="D823" s="3" t="str">
        <f>IF(C823&gt;0,C823-A821,"")</f>
        <v/>
      </c>
      <c r="E823" s="15"/>
      <c r="F823" s="58"/>
      <c r="G823" s="10"/>
      <c r="H823" s="7"/>
      <c r="I823" s="19"/>
      <c r="J823" s="13"/>
      <c r="K823" s="13"/>
      <c r="L823" s="13"/>
      <c r="M823" s="13"/>
      <c r="N823" s="13"/>
      <c r="O823" s="13"/>
      <c r="P823" s="30"/>
      <c r="Q823" s="30"/>
      <c r="R823" s="30"/>
      <c r="S823" s="46"/>
      <c r="T823" s="20"/>
      <c r="U823" s="21"/>
      <c r="V823" s="4"/>
      <c r="W823" s="4"/>
      <c r="X823" s="4"/>
      <c r="Y823" s="4"/>
      <c r="Z823" s="4"/>
      <c r="AA823" s="4"/>
    </row>
    <row r="824" spans="1:27" x14ac:dyDescent="0.25">
      <c r="A824" s="1"/>
      <c r="B824" s="1"/>
      <c r="C824" s="1"/>
      <c r="D824" s="3" t="str">
        <f>IF(C824&gt;0,C824-A822,"")</f>
        <v/>
      </c>
      <c r="E824" s="15"/>
      <c r="F824" s="58"/>
      <c r="G824" s="10"/>
      <c r="H824" s="7"/>
      <c r="I824" s="19"/>
      <c r="J824" s="13"/>
      <c r="K824" s="13"/>
      <c r="L824" s="13"/>
      <c r="M824" s="13"/>
      <c r="N824" s="13"/>
      <c r="O824" s="13"/>
      <c r="P824" s="30"/>
      <c r="Q824" s="30"/>
      <c r="R824" s="30"/>
      <c r="S824" s="46"/>
      <c r="T824" s="20"/>
      <c r="U824" s="21"/>
      <c r="V824" s="4"/>
      <c r="W824" s="4"/>
      <c r="X824" s="4"/>
      <c r="Y824" s="4"/>
      <c r="Z824" s="4"/>
      <c r="AA824" s="4"/>
    </row>
    <row r="825" spans="1:27" x14ac:dyDescent="0.25">
      <c r="A825" s="1"/>
      <c r="B825" s="1"/>
      <c r="C825" s="1"/>
      <c r="D825" s="3" t="str">
        <f>IF(C825&gt;0,C825-A823,"")</f>
        <v/>
      </c>
      <c r="E825" s="15"/>
      <c r="F825" s="58"/>
      <c r="G825" s="10"/>
      <c r="H825" s="7"/>
      <c r="I825" s="19"/>
      <c r="J825" s="13"/>
      <c r="K825" s="13"/>
      <c r="L825" s="13"/>
      <c r="M825" s="13"/>
      <c r="N825" s="13"/>
      <c r="O825" s="13"/>
      <c r="P825" s="30"/>
      <c r="Q825" s="30"/>
      <c r="R825" s="30"/>
      <c r="S825" s="46"/>
      <c r="T825" s="20"/>
      <c r="U825" s="21"/>
      <c r="V825" s="4"/>
      <c r="W825" s="4"/>
      <c r="X825" s="4"/>
      <c r="Y825" s="4"/>
      <c r="Z825" s="4"/>
      <c r="AA825" s="4"/>
    </row>
    <row r="826" spans="1:27" x14ac:dyDescent="0.25">
      <c r="A826" s="1"/>
      <c r="B826" s="1"/>
      <c r="C826" s="1"/>
      <c r="D826" s="3" t="str">
        <f>IF(C826&gt;0,C826-A824,"")</f>
        <v/>
      </c>
      <c r="E826" s="15"/>
      <c r="F826" s="58"/>
      <c r="G826" s="10"/>
      <c r="H826" s="7"/>
      <c r="I826" s="19"/>
      <c r="J826" s="13"/>
      <c r="K826" s="13"/>
      <c r="L826" s="13"/>
      <c r="M826" s="13"/>
      <c r="N826" s="13"/>
      <c r="O826" s="13"/>
      <c r="P826" s="30"/>
      <c r="Q826" s="30"/>
      <c r="R826" s="30"/>
      <c r="S826" s="46"/>
      <c r="T826" s="20"/>
      <c r="U826" s="21"/>
      <c r="V826" s="4"/>
      <c r="W826" s="4"/>
      <c r="X826" s="4"/>
      <c r="Y826" s="4"/>
      <c r="Z826" s="4"/>
      <c r="AA826" s="4"/>
    </row>
    <row r="827" spans="1:27" x14ac:dyDescent="0.25">
      <c r="A827" s="1"/>
      <c r="B827" s="1"/>
      <c r="C827" s="1"/>
      <c r="D827" s="3" t="str">
        <f>IF(C827&gt;0,C827-A825,"")</f>
        <v/>
      </c>
      <c r="E827" s="15"/>
      <c r="F827" s="58"/>
      <c r="G827" s="10"/>
      <c r="H827" s="7"/>
      <c r="I827" s="19"/>
      <c r="J827" s="13"/>
      <c r="K827" s="13"/>
      <c r="L827" s="13"/>
      <c r="M827" s="13"/>
      <c r="N827" s="13"/>
      <c r="O827" s="13"/>
      <c r="P827" s="30"/>
      <c r="Q827" s="30"/>
      <c r="R827" s="30"/>
      <c r="S827" s="46"/>
      <c r="T827" s="20"/>
      <c r="U827" s="21"/>
      <c r="V827" s="4"/>
      <c r="W827" s="4"/>
      <c r="X827" s="4"/>
      <c r="Y827" s="4"/>
      <c r="Z827" s="4"/>
      <c r="AA827" s="4"/>
    </row>
    <row r="828" spans="1:27" x14ac:dyDescent="0.25">
      <c r="A828" s="1"/>
      <c r="B828" s="1"/>
      <c r="C828" s="1"/>
      <c r="D828" s="3" t="str">
        <f>IF(C828&gt;0,C828-A826,"")</f>
        <v/>
      </c>
      <c r="E828" s="15"/>
      <c r="F828" s="58"/>
      <c r="G828" s="10"/>
      <c r="H828" s="7"/>
      <c r="I828" s="19"/>
      <c r="J828" s="13"/>
      <c r="K828" s="13"/>
      <c r="L828" s="13"/>
      <c r="M828" s="13"/>
      <c r="N828" s="13"/>
      <c r="O828" s="13"/>
      <c r="P828" s="30"/>
      <c r="Q828" s="30"/>
      <c r="R828" s="30"/>
      <c r="S828" s="46"/>
      <c r="T828" s="20"/>
      <c r="U828" s="21"/>
      <c r="V828" s="4"/>
      <c r="W828" s="4"/>
      <c r="X828" s="4"/>
      <c r="Y828" s="4"/>
      <c r="Z828" s="4"/>
      <c r="AA828" s="4"/>
    </row>
    <row r="829" spans="1:27" x14ac:dyDescent="0.25">
      <c r="A829" s="1"/>
      <c r="B829" s="1"/>
      <c r="C829" s="1"/>
      <c r="D829" s="3" t="str">
        <f>IF(C829&gt;0,C829-A827,"")</f>
        <v/>
      </c>
      <c r="E829" s="15"/>
      <c r="F829" s="58"/>
      <c r="G829" s="10"/>
      <c r="H829" s="7"/>
      <c r="I829" s="19"/>
      <c r="J829" s="13"/>
      <c r="K829" s="13"/>
      <c r="L829" s="13"/>
      <c r="M829" s="13"/>
      <c r="N829" s="13"/>
      <c r="O829" s="13"/>
      <c r="P829" s="30"/>
      <c r="Q829" s="30"/>
      <c r="R829" s="30"/>
      <c r="S829" s="46"/>
      <c r="T829" s="20"/>
      <c r="U829" s="21"/>
      <c r="V829" s="4"/>
      <c r="W829" s="4"/>
      <c r="X829" s="4"/>
      <c r="Y829" s="4"/>
      <c r="Z829" s="4"/>
      <c r="AA829" s="4"/>
    </row>
    <row r="830" spans="1:27" x14ac:dyDescent="0.25">
      <c r="A830" s="1"/>
      <c r="B830" s="1"/>
      <c r="C830" s="1"/>
      <c r="D830" s="3" t="str">
        <f>IF(C830&gt;0,C830-A828,"")</f>
        <v/>
      </c>
      <c r="E830" s="15"/>
      <c r="F830" s="58"/>
      <c r="G830" s="10"/>
      <c r="H830" s="7"/>
      <c r="I830" s="19"/>
      <c r="J830" s="13"/>
      <c r="K830" s="13"/>
      <c r="L830" s="13"/>
      <c r="M830" s="13"/>
      <c r="N830" s="13"/>
      <c r="O830" s="13"/>
      <c r="P830" s="30"/>
      <c r="Q830" s="30"/>
      <c r="R830" s="30"/>
      <c r="S830" s="46"/>
      <c r="T830" s="20"/>
      <c r="U830" s="21"/>
      <c r="V830" s="4"/>
      <c r="W830" s="4"/>
      <c r="X830" s="4"/>
      <c r="Y830" s="4"/>
      <c r="Z830" s="4"/>
      <c r="AA830" s="4"/>
    </row>
    <row r="831" spans="1:27" x14ac:dyDescent="0.25">
      <c r="A831" s="1"/>
      <c r="B831" s="1"/>
      <c r="C831" s="1"/>
      <c r="D831" s="3" t="str">
        <f>IF(C831&gt;0,C831-A829,"")</f>
        <v/>
      </c>
      <c r="E831" s="15"/>
      <c r="F831" s="58"/>
      <c r="G831" s="10"/>
      <c r="H831" s="7"/>
      <c r="I831" s="19"/>
      <c r="J831" s="13"/>
      <c r="K831" s="13"/>
      <c r="L831" s="13"/>
      <c r="M831" s="13"/>
      <c r="N831" s="13"/>
      <c r="O831" s="13"/>
      <c r="P831" s="30"/>
      <c r="Q831" s="30"/>
      <c r="R831" s="30"/>
      <c r="S831" s="46"/>
      <c r="T831" s="20"/>
      <c r="U831" s="21"/>
      <c r="V831" s="4"/>
      <c r="W831" s="4"/>
      <c r="X831" s="4"/>
      <c r="Y831" s="4"/>
      <c r="Z831" s="4"/>
      <c r="AA831" s="4"/>
    </row>
    <row r="832" spans="1:27" x14ac:dyDescent="0.25">
      <c r="A832" s="1"/>
      <c r="B832" s="1"/>
      <c r="C832" s="1"/>
      <c r="D832" s="3" t="str">
        <f>IF(C832&gt;0,C832-A830,"")</f>
        <v/>
      </c>
      <c r="E832" s="15"/>
      <c r="F832" s="58"/>
      <c r="G832" s="10"/>
      <c r="H832" s="7"/>
      <c r="I832" s="19"/>
      <c r="J832" s="13"/>
      <c r="K832" s="13"/>
      <c r="L832" s="13"/>
      <c r="M832" s="13"/>
      <c r="N832" s="13"/>
      <c r="O832" s="13"/>
      <c r="P832" s="30"/>
      <c r="Q832" s="30"/>
      <c r="R832" s="30"/>
      <c r="S832" s="46"/>
      <c r="T832" s="20"/>
      <c r="U832" s="21"/>
      <c r="V832" s="4"/>
      <c r="W832" s="4"/>
      <c r="X832" s="4"/>
      <c r="Y832" s="4"/>
      <c r="Z832" s="4"/>
      <c r="AA832" s="4"/>
    </row>
    <row r="833" spans="1:27" x14ac:dyDescent="0.25">
      <c r="A833" s="1"/>
      <c r="B833" s="1"/>
      <c r="C833" s="1"/>
      <c r="D833" s="3" t="str">
        <f>IF(C833&gt;0,C833-A831,"")</f>
        <v/>
      </c>
      <c r="E833" s="15"/>
      <c r="F833" s="58"/>
      <c r="G833" s="10"/>
      <c r="H833" s="7"/>
      <c r="I833" s="19"/>
      <c r="J833" s="13"/>
      <c r="K833" s="13"/>
      <c r="L833" s="13"/>
      <c r="M833" s="13"/>
      <c r="N833" s="13"/>
      <c r="O833" s="13"/>
      <c r="P833" s="30"/>
      <c r="Q833" s="30"/>
      <c r="R833" s="30"/>
      <c r="S833" s="46"/>
      <c r="T833" s="20"/>
      <c r="U833" s="21"/>
      <c r="V833" s="4"/>
      <c r="W833" s="4"/>
      <c r="X833" s="4"/>
      <c r="Y833" s="4"/>
      <c r="Z833" s="4"/>
      <c r="AA833" s="4"/>
    </row>
    <row r="834" spans="1:27" x14ac:dyDescent="0.25">
      <c r="A834" s="1"/>
      <c r="B834" s="1"/>
      <c r="C834" s="1"/>
      <c r="D834" s="3" t="str">
        <f>IF(C834&gt;0,C834-A832,"")</f>
        <v/>
      </c>
      <c r="E834" s="15"/>
      <c r="F834" s="58"/>
      <c r="G834" s="10"/>
      <c r="H834" s="7"/>
      <c r="I834" s="19"/>
      <c r="J834" s="13"/>
      <c r="K834" s="13"/>
      <c r="L834" s="13"/>
      <c r="M834" s="13"/>
      <c r="N834" s="13"/>
      <c r="O834" s="13"/>
      <c r="P834" s="30"/>
      <c r="Q834" s="30"/>
      <c r="R834" s="30"/>
      <c r="S834" s="46"/>
      <c r="T834" s="20"/>
      <c r="U834" s="21"/>
      <c r="V834" s="4"/>
      <c r="W834" s="4"/>
      <c r="X834" s="4"/>
      <c r="Y834" s="4"/>
      <c r="Z834" s="4"/>
      <c r="AA834" s="4"/>
    </row>
    <row r="835" spans="1:27" x14ac:dyDescent="0.25">
      <c r="A835" s="1"/>
      <c r="B835" s="1"/>
      <c r="C835" s="1"/>
      <c r="D835" s="3" t="str">
        <f>IF(C835&gt;0,C835-A833,"")</f>
        <v/>
      </c>
      <c r="E835" s="15"/>
      <c r="F835" s="58"/>
      <c r="G835" s="10"/>
      <c r="H835" s="7"/>
      <c r="I835" s="19"/>
      <c r="J835" s="13"/>
      <c r="K835" s="13"/>
      <c r="L835" s="13"/>
      <c r="M835" s="13"/>
      <c r="N835" s="13"/>
      <c r="O835" s="13"/>
      <c r="P835" s="30"/>
      <c r="Q835" s="30"/>
      <c r="R835" s="30"/>
      <c r="S835" s="46"/>
      <c r="T835" s="20"/>
      <c r="U835" s="21"/>
      <c r="V835" s="4"/>
      <c r="W835" s="4"/>
      <c r="X835" s="4"/>
      <c r="Y835" s="4"/>
      <c r="Z835" s="4"/>
      <c r="AA835" s="4"/>
    </row>
    <row r="836" spans="1:27" x14ac:dyDescent="0.25">
      <c r="A836" s="1"/>
      <c r="B836" s="1"/>
      <c r="C836" s="1"/>
      <c r="D836" s="3" t="str">
        <f>IF(C836&gt;0,C836-A834,"")</f>
        <v/>
      </c>
      <c r="E836" s="15"/>
      <c r="F836" s="58"/>
      <c r="G836" s="10"/>
      <c r="H836" s="7"/>
      <c r="I836" s="19"/>
      <c r="J836" s="13"/>
      <c r="K836" s="13"/>
      <c r="L836" s="13"/>
      <c r="M836" s="13"/>
      <c r="N836" s="13"/>
      <c r="O836" s="13"/>
      <c r="P836" s="30"/>
      <c r="Q836" s="30"/>
      <c r="R836" s="30"/>
      <c r="S836" s="46"/>
      <c r="T836" s="20"/>
      <c r="U836" s="21"/>
      <c r="V836" s="4"/>
      <c r="W836" s="4"/>
      <c r="X836" s="4"/>
      <c r="Y836" s="4"/>
      <c r="Z836" s="4"/>
      <c r="AA836" s="4"/>
    </row>
    <row r="837" spans="1:27" x14ac:dyDescent="0.25">
      <c r="A837" s="1"/>
      <c r="B837" s="1"/>
      <c r="C837" s="1"/>
      <c r="D837" s="3" t="str">
        <f>IF(C837&gt;0,C837-A835,"")</f>
        <v/>
      </c>
      <c r="E837" s="15"/>
      <c r="F837" s="58"/>
      <c r="G837" s="10"/>
      <c r="H837" s="7"/>
      <c r="I837" s="19"/>
      <c r="J837" s="13"/>
      <c r="K837" s="13"/>
      <c r="L837" s="13"/>
      <c r="M837" s="13"/>
      <c r="N837" s="13"/>
      <c r="O837" s="13"/>
      <c r="P837" s="30"/>
      <c r="Q837" s="30"/>
      <c r="R837" s="30"/>
      <c r="S837" s="46"/>
      <c r="T837" s="20"/>
      <c r="U837" s="21"/>
      <c r="V837" s="4"/>
      <c r="W837" s="4"/>
      <c r="X837" s="4"/>
      <c r="Y837" s="4"/>
      <c r="Z837" s="4"/>
      <c r="AA837" s="4"/>
    </row>
    <row r="838" spans="1:27" x14ac:dyDescent="0.25">
      <c r="A838" s="1"/>
      <c r="B838" s="1"/>
      <c r="C838" s="1"/>
      <c r="D838" s="3" t="str">
        <f>IF(C838&gt;0,C838-A836,"")</f>
        <v/>
      </c>
      <c r="E838" s="15"/>
      <c r="F838" s="58"/>
      <c r="G838" s="10"/>
      <c r="H838" s="7"/>
      <c r="I838" s="19"/>
      <c r="J838" s="13"/>
      <c r="K838" s="13"/>
      <c r="L838" s="13"/>
      <c r="M838" s="13"/>
      <c r="N838" s="13"/>
      <c r="O838" s="13"/>
      <c r="P838" s="30"/>
      <c r="Q838" s="30"/>
      <c r="R838" s="30"/>
      <c r="S838" s="46"/>
      <c r="T838" s="20"/>
      <c r="U838" s="21"/>
      <c r="V838" s="4"/>
      <c r="W838" s="4"/>
      <c r="X838" s="4"/>
      <c r="Y838" s="4"/>
      <c r="Z838" s="4"/>
      <c r="AA838" s="4"/>
    </row>
    <row r="839" spans="1:27" x14ac:dyDescent="0.25">
      <c r="A839" s="1"/>
      <c r="B839" s="1"/>
      <c r="C839" s="1"/>
      <c r="D839" s="3" t="str">
        <f>IF(C839&gt;0,C839-A837,"")</f>
        <v/>
      </c>
      <c r="E839" s="15"/>
      <c r="F839" s="58"/>
      <c r="G839" s="10"/>
      <c r="H839" s="7"/>
      <c r="I839" s="19"/>
      <c r="J839" s="13"/>
      <c r="K839" s="13"/>
      <c r="L839" s="13"/>
      <c r="M839" s="13"/>
      <c r="N839" s="13"/>
      <c r="O839" s="13"/>
      <c r="P839" s="30"/>
      <c r="Q839" s="30"/>
      <c r="R839" s="30"/>
      <c r="S839" s="46"/>
      <c r="T839" s="20"/>
      <c r="U839" s="21"/>
      <c r="V839" s="4"/>
      <c r="W839" s="4"/>
      <c r="X839" s="4"/>
      <c r="Y839" s="4"/>
      <c r="Z839" s="4"/>
      <c r="AA839" s="4"/>
    </row>
    <row r="840" spans="1:27" x14ac:dyDescent="0.25">
      <c r="A840" s="1"/>
      <c r="B840" s="1"/>
      <c r="C840" s="1"/>
      <c r="D840" s="3" t="str">
        <f>IF(C840&gt;0,C840-A838,"")</f>
        <v/>
      </c>
      <c r="E840" s="15"/>
      <c r="F840" s="58"/>
      <c r="G840" s="10"/>
      <c r="H840" s="7"/>
      <c r="I840" s="19"/>
      <c r="J840" s="13"/>
      <c r="K840" s="13"/>
      <c r="L840" s="13"/>
      <c r="M840" s="13"/>
      <c r="N840" s="13"/>
      <c r="O840" s="13"/>
      <c r="P840" s="30"/>
      <c r="Q840" s="30"/>
      <c r="R840" s="30"/>
      <c r="S840" s="46"/>
      <c r="T840" s="20"/>
      <c r="U840" s="21"/>
      <c r="V840" s="4"/>
      <c r="W840" s="4"/>
      <c r="X840" s="4"/>
      <c r="Y840" s="4"/>
      <c r="Z840" s="4"/>
      <c r="AA840" s="4"/>
    </row>
    <row r="841" spans="1:27" x14ac:dyDescent="0.25">
      <c r="A841" s="1"/>
      <c r="B841" s="1"/>
      <c r="C841" s="1"/>
      <c r="D841" s="3" t="str">
        <f>IF(C841&gt;0,C841-A839,"")</f>
        <v/>
      </c>
      <c r="E841" s="15"/>
      <c r="F841" s="58"/>
      <c r="G841" s="10"/>
      <c r="H841" s="7"/>
      <c r="I841" s="19"/>
      <c r="J841" s="13"/>
      <c r="K841" s="13"/>
      <c r="L841" s="13"/>
      <c r="M841" s="13"/>
      <c r="N841" s="13"/>
      <c r="O841" s="13"/>
      <c r="P841" s="30"/>
      <c r="Q841" s="30"/>
      <c r="R841" s="30"/>
      <c r="S841" s="46"/>
      <c r="T841" s="20"/>
      <c r="U841" s="21"/>
      <c r="V841" s="4"/>
      <c r="W841" s="4"/>
      <c r="X841" s="4"/>
      <c r="Y841" s="4"/>
      <c r="Z841" s="4"/>
      <c r="AA841" s="4"/>
    </row>
    <row r="842" spans="1:27" x14ac:dyDescent="0.25">
      <c r="A842" s="1"/>
      <c r="B842" s="1"/>
      <c r="C842" s="1"/>
      <c r="D842" s="3" t="str">
        <f>IF(C842&gt;0,C842-A840,"")</f>
        <v/>
      </c>
      <c r="E842" s="15"/>
      <c r="F842" s="58"/>
      <c r="G842" s="10"/>
      <c r="H842" s="7"/>
      <c r="I842" s="19"/>
      <c r="J842" s="13"/>
      <c r="K842" s="13"/>
      <c r="L842" s="13"/>
      <c r="M842" s="13"/>
      <c r="N842" s="13"/>
      <c r="O842" s="13"/>
      <c r="P842" s="30"/>
      <c r="Q842" s="30"/>
      <c r="R842" s="30"/>
      <c r="S842" s="46"/>
      <c r="T842" s="20"/>
      <c r="U842" s="21"/>
      <c r="V842" s="4"/>
      <c r="W842" s="4"/>
      <c r="X842" s="4"/>
      <c r="Y842" s="4"/>
      <c r="Z842" s="4"/>
      <c r="AA842" s="4"/>
    </row>
    <row r="843" spans="1:27" x14ac:dyDescent="0.25">
      <c r="A843" s="1"/>
      <c r="B843" s="1"/>
      <c r="C843" s="1"/>
      <c r="D843" s="3" t="str">
        <f>IF(C843&gt;0,C843-A841,"")</f>
        <v/>
      </c>
      <c r="E843" s="15"/>
      <c r="F843" s="58"/>
      <c r="G843" s="10"/>
      <c r="H843" s="7"/>
      <c r="I843" s="19"/>
      <c r="J843" s="13"/>
      <c r="K843" s="13"/>
      <c r="L843" s="13"/>
      <c r="M843" s="13"/>
      <c r="N843" s="13"/>
      <c r="O843" s="13"/>
      <c r="P843" s="30"/>
      <c r="Q843" s="30"/>
      <c r="R843" s="30"/>
      <c r="S843" s="46"/>
      <c r="T843" s="20"/>
      <c r="U843" s="21"/>
      <c r="V843" s="4"/>
      <c r="W843" s="4"/>
      <c r="X843" s="4"/>
      <c r="Y843" s="4"/>
      <c r="Z843" s="4"/>
      <c r="AA843" s="4"/>
    </row>
    <row r="844" spans="1:27" x14ac:dyDescent="0.25">
      <c r="A844" s="1"/>
      <c r="B844" s="1"/>
      <c r="C844" s="1"/>
      <c r="D844" s="3" t="str">
        <f>IF(C844&gt;0,C844-A842,"")</f>
        <v/>
      </c>
      <c r="E844" s="15"/>
      <c r="F844" s="58"/>
      <c r="G844" s="10"/>
      <c r="H844" s="7"/>
      <c r="I844" s="19"/>
      <c r="J844" s="13"/>
      <c r="K844" s="13"/>
      <c r="L844" s="13"/>
      <c r="M844" s="13"/>
      <c r="N844" s="13"/>
      <c r="O844" s="13"/>
      <c r="P844" s="30"/>
      <c r="Q844" s="30"/>
      <c r="R844" s="30"/>
      <c r="S844" s="46"/>
      <c r="T844" s="20"/>
      <c r="U844" s="21"/>
      <c r="V844" s="4"/>
      <c r="W844" s="4"/>
      <c r="X844" s="4"/>
      <c r="Y844" s="4"/>
      <c r="Z844" s="4"/>
      <c r="AA844" s="4"/>
    </row>
    <row r="845" spans="1:27" x14ac:dyDescent="0.25">
      <c r="A845" s="1"/>
      <c r="B845" s="1"/>
      <c r="C845" s="1"/>
      <c r="D845" s="3" t="str">
        <f>IF(C845&gt;0,C845-A843,"")</f>
        <v/>
      </c>
      <c r="E845" s="15"/>
      <c r="F845" s="58"/>
      <c r="G845" s="10"/>
      <c r="H845" s="7"/>
      <c r="I845" s="19"/>
      <c r="J845" s="13"/>
      <c r="K845" s="13"/>
      <c r="L845" s="13"/>
      <c r="M845" s="13"/>
      <c r="N845" s="13"/>
      <c r="O845" s="13"/>
      <c r="P845" s="30"/>
      <c r="Q845" s="30"/>
      <c r="R845" s="30"/>
      <c r="S845" s="46"/>
      <c r="T845" s="20"/>
      <c r="U845" s="21"/>
      <c r="V845" s="4"/>
      <c r="W845" s="4"/>
      <c r="X845" s="4"/>
      <c r="Y845" s="4"/>
      <c r="Z845" s="4"/>
      <c r="AA845" s="4"/>
    </row>
    <row r="846" spans="1:27" x14ac:dyDescent="0.25">
      <c r="A846" s="1"/>
      <c r="B846" s="1"/>
      <c r="C846" s="1"/>
      <c r="D846" s="3" t="str">
        <f>IF(C846&gt;0,C846-A844,"")</f>
        <v/>
      </c>
      <c r="E846" s="15"/>
      <c r="F846" s="58"/>
      <c r="G846" s="10"/>
      <c r="H846" s="7"/>
      <c r="I846" s="19"/>
      <c r="J846" s="13"/>
      <c r="K846" s="13"/>
      <c r="L846" s="13"/>
      <c r="M846" s="13"/>
      <c r="N846" s="13"/>
      <c r="O846" s="13"/>
      <c r="P846" s="30"/>
      <c r="Q846" s="30"/>
      <c r="R846" s="30"/>
      <c r="S846" s="46"/>
      <c r="T846" s="20"/>
      <c r="U846" s="21"/>
      <c r="V846" s="4"/>
      <c r="W846" s="4"/>
      <c r="X846" s="4"/>
      <c r="Y846" s="4"/>
      <c r="Z846" s="4"/>
      <c r="AA846" s="4"/>
    </row>
    <row r="847" spans="1:27" x14ac:dyDescent="0.25">
      <c r="A847" s="1"/>
      <c r="B847" s="1"/>
      <c r="C847" s="1"/>
      <c r="D847" s="3" t="str">
        <f>IF(C847&gt;0,C847-A845,"")</f>
        <v/>
      </c>
      <c r="E847" s="15"/>
      <c r="F847" s="58"/>
      <c r="G847" s="10"/>
      <c r="H847" s="7"/>
      <c r="I847" s="19"/>
      <c r="J847" s="13"/>
      <c r="K847" s="13"/>
      <c r="L847" s="13"/>
      <c r="M847" s="13"/>
      <c r="N847" s="13"/>
      <c r="O847" s="13"/>
      <c r="P847" s="30"/>
      <c r="Q847" s="30"/>
      <c r="R847" s="30"/>
      <c r="S847" s="46"/>
      <c r="T847" s="20"/>
      <c r="U847" s="21"/>
      <c r="V847" s="4"/>
      <c r="W847" s="4"/>
      <c r="X847" s="4"/>
      <c r="Y847" s="4"/>
      <c r="Z847" s="4"/>
      <c r="AA847" s="4"/>
    </row>
    <row r="848" spans="1:27" x14ac:dyDescent="0.25">
      <c r="A848" s="1"/>
      <c r="B848" s="1"/>
      <c r="C848" s="1"/>
      <c r="D848" s="3" t="str">
        <f>IF(C848&gt;0,C848-A846,"")</f>
        <v/>
      </c>
      <c r="E848" s="15"/>
      <c r="F848" s="58"/>
      <c r="G848" s="10"/>
      <c r="H848" s="7"/>
      <c r="I848" s="19"/>
      <c r="J848" s="13"/>
      <c r="K848" s="13"/>
      <c r="L848" s="13"/>
      <c r="M848" s="13"/>
      <c r="N848" s="13"/>
      <c r="O848" s="13"/>
      <c r="P848" s="30"/>
      <c r="Q848" s="30"/>
      <c r="R848" s="30"/>
      <c r="S848" s="46"/>
      <c r="T848" s="20"/>
      <c r="U848" s="21"/>
      <c r="V848" s="4"/>
      <c r="W848" s="4"/>
      <c r="X848" s="4"/>
      <c r="Y848" s="4"/>
      <c r="Z848" s="4"/>
      <c r="AA848" s="4"/>
    </row>
    <row r="849" spans="1:27" x14ac:dyDescent="0.25">
      <c r="A849" s="1"/>
      <c r="B849" s="1"/>
      <c r="C849" s="1"/>
      <c r="D849" s="3" t="str">
        <f>IF(C849&gt;0,C849-A847,"")</f>
        <v/>
      </c>
      <c r="E849" s="15"/>
      <c r="F849" s="58"/>
      <c r="G849" s="10"/>
      <c r="H849" s="7"/>
      <c r="I849" s="19"/>
      <c r="J849" s="13"/>
      <c r="K849" s="13"/>
      <c r="L849" s="13"/>
      <c r="M849" s="13"/>
      <c r="N849" s="13"/>
      <c r="O849" s="13"/>
      <c r="P849" s="30"/>
      <c r="Q849" s="30"/>
      <c r="R849" s="30"/>
      <c r="S849" s="46"/>
      <c r="T849" s="20"/>
      <c r="U849" s="21"/>
      <c r="V849" s="4"/>
      <c r="W849" s="4"/>
      <c r="X849" s="4"/>
      <c r="Y849" s="4"/>
      <c r="Z849" s="4"/>
      <c r="AA849" s="4"/>
    </row>
    <row r="850" spans="1:27" x14ac:dyDescent="0.25">
      <c r="A850" s="1"/>
      <c r="B850" s="1"/>
      <c r="C850" s="1"/>
      <c r="D850" s="3" t="str">
        <f>IF(C850&gt;0,C850-A848,"")</f>
        <v/>
      </c>
      <c r="E850" s="15"/>
      <c r="F850" s="58"/>
      <c r="G850" s="10"/>
      <c r="H850" s="7"/>
      <c r="I850" s="19"/>
      <c r="J850" s="13"/>
      <c r="K850" s="13"/>
      <c r="L850" s="13"/>
      <c r="M850" s="13"/>
      <c r="N850" s="13"/>
      <c r="O850" s="13"/>
      <c r="P850" s="30"/>
      <c r="Q850" s="30"/>
      <c r="R850" s="30"/>
      <c r="S850" s="46"/>
      <c r="T850" s="20"/>
      <c r="U850" s="21"/>
      <c r="V850" s="4"/>
      <c r="W850" s="4"/>
      <c r="X850" s="4"/>
      <c r="Y850" s="4"/>
      <c r="Z850" s="4"/>
      <c r="AA850" s="4"/>
    </row>
    <row r="851" spans="1:27" x14ac:dyDescent="0.25">
      <c r="A851" s="1"/>
      <c r="B851" s="1"/>
      <c r="C851" s="1"/>
      <c r="D851" s="3" t="str">
        <f>IF(C851&gt;0,C851-A849,"")</f>
        <v/>
      </c>
      <c r="E851" s="15"/>
      <c r="F851" s="58"/>
      <c r="G851" s="10"/>
      <c r="H851" s="7"/>
      <c r="I851" s="19"/>
      <c r="J851" s="13"/>
      <c r="K851" s="13"/>
      <c r="L851" s="13"/>
      <c r="M851" s="13"/>
      <c r="N851" s="13"/>
      <c r="O851" s="13"/>
      <c r="P851" s="30"/>
      <c r="Q851" s="30"/>
      <c r="R851" s="30"/>
      <c r="S851" s="46"/>
      <c r="T851" s="20"/>
      <c r="U851" s="21"/>
      <c r="V851" s="4"/>
      <c r="W851" s="4"/>
      <c r="X851" s="4"/>
      <c r="Y851" s="4"/>
      <c r="Z851" s="4"/>
      <c r="AA851" s="4"/>
    </row>
    <row r="852" spans="1:27" x14ac:dyDescent="0.25">
      <c r="A852" s="1"/>
      <c r="B852" s="1"/>
      <c r="C852" s="1"/>
      <c r="D852" s="3" t="str">
        <f>IF(C852&gt;0,C852-A850,"")</f>
        <v/>
      </c>
      <c r="E852" s="15"/>
      <c r="F852" s="58"/>
      <c r="G852" s="10"/>
      <c r="H852" s="7"/>
      <c r="I852" s="19"/>
      <c r="J852" s="13"/>
      <c r="K852" s="13"/>
      <c r="L852" s="13"/>
      <c r="M852" s="13"/>
      <c r="N852" s="13"/>
      <c r="O852" s="13"/>
      <c r="P852" s="30"/>
      <c r="Q852" s="30"/>
      <c r="R852" s="30"/>
      <c r="S852" s="46"/>
      <c r="T852" s="20"/>
      <c r="U852" s="21"/>
      <c r="V852" s="4"/>
      <c r="W852" s="4"/>
      <c r="X852" s="4"/>
      <c r="Y852" s="4"/>
      <c r="Z852" s="4"/>
      <c r="AA852" s="4"/>
    </row>
    <row r="853" spans="1:27" x14ac:dyDescent="0.25">
      <c r="A853" s="1"/>
      <c r="B853" s="1"/>
      <c r="C853" s="1"/>
      <c r="D853" s="3" t="str">
        <f>IF(C853&gt;0,C853-A851,"")</f>
        <v/>
      </c>
      <c r="E853" s="15"/>
      <c r="F853" s="58"/>
      <c r="G853" s="10"/>
      <c r="H853" s="7"/>
      <c r="I853" s="19"/>
      <c r="J853" s="13"/>
      <c r="K853" s="13"/>
      <c r="L853" s="13"/>
      <c r="M853" s="13"/>
      <c r="N853" s="13"/>
      <c r="O853" s="13"/>
      <c r="P853" s="30"/>
      <c r="Q853" s="30"/>
      <c r="R853" s="30"/>
      <c r="S853" s="46"/>
      <c r="T853" s="20"/>
      <c r="U853" s="21"/>
      <c r="V853" s="4"/>
      <c r="W853" s="4"/>
      <c r="X853" s="4"/>
      <c r="Y853" s="4"/>
      <c r="Z853" s="4"/>
      <c r="AA853" s="4"/>
    </row>
    <row r="854" spans="1:27" x14ac:dyDescent="0.25">
      <c r="A854" s="1"/>
      <c r="B854" s="1"/>
      <c r="C854" s="1"/>
      <c r="D854" s="3" t="str">
        <f>IF(C854&gt;0,C854-A852,"")</f>
        <v/>
      </c>
      <c r="E854" s="15"/>
      <c r="F854" s="58"/>
      <c r="G854" s="10"/>
      <c r="H854" s="7"/>
      <c r="I854" s="19"/>
      <c r="J854" s="13"/>
      <c r="K854" s="13"/>
      <c r="L854" s="13"/>
      <c r="M854" s="13"/>
      <c r="N854" s="13"/>
      <c r="O854" s="13"/>
      <c r="P854" s="30"/>
      <c r="Q854" s="30"/>
      <c r="R854" s="30"/>
      <c r="S854" s="46"/>
      <c r="T854" s="20"/>
      <c r="U854" s="21"/>
      <c r="V854" s="4"/>
      <c r="W854" s="4"/>
      <c r="X854" s="4"/>
      <c r="Y854" s="4"/>
      <c r="Z854" s="4"/>
      <c r="AA854" s="4"/>
    </row>
    <row r="855" spans="1:27" x14ac:dyDescent="0.25">
      <c r="A855" s="1"/>
      <c r="B855" s="1"/>
      <c r="C855" s="1"/>
      <c r="D855" s="3" t="str">
        <f>IF(C855&gt;0,C855-A853,"")</f>
        <v/>
      </c>
      <c r="E855" s="15"/>
      <c r="F855" s="58"/>
      <c r="G855" s="10"/>
      <c r="H855" s="7"/>
      <c r="I855" s="19"/>
      <c r="J855" s="13"/>
      <c r="K855" s="13"/>
      <c r="L855" s="13"/>
      <c r="M855" s="13"/>
      <c r="N855" s="13"/>
      <c r="O855" s="13"/>
      <c r="P855" s="30"/>
      <c r="Q855" s="30"/>
      <c r="R855" s="30"/>
      <c r="S855" s="46"/>
      <c r="T855" s="20"/>
      <c r="U855" s="21"/>
      <c r="V855" s="4"/>
      <c r="W855" s="4"/>
      <c r="X855" s="4"/>
      <c r="Y855" s="4"/>
      <c r="Z855" s="4"/>
      <c r="AA855" s="4"/>
    </row>
    <row r="856" spans="1:27" x14ac:dyDescent="0.25">
      <c r="A856" s="1"/>
      <c r="B856" s="1"/>
      <c r="C856" s="1"/>
      <c r="D856" s="3" t="str">
        <f>IF(C856&gt;0,C856-A854,"")</f>
        <v/>
      </c>
      <c r="E856" s="15"/>
      <c r="F856" s="58"/>
      <c r="G856" s="10"/>
      <c r="H856" s="7"/>
      <c r="I856" s="19"/>
      <c r="J856" s="13"/>
      <c r="K856" s="13"/>
      <c r="L856" s="13"/>
      <c r="M856" s="13"/>
      <c r="N856" s="13"/>
      <c r="O856" s="13"/>
      <c r="P856" s="30"/>
      <c r="Q856" s="30"/>
      <c r="R856" s="30"/>
      <c r="S856" s="46"/>
      <c r="T856" s="20"/>
      <c r="U856" s="21"/>
      <c r="V856" s="4"/>
      <c r="W856" s="4"/>
      <c r="X856" s="4"/>
      <c r="Y856" s="4"/>
      <c r="Z856" s="4"/>
      <c r="AA856" s="4"/>
    </row>
    <row r="857" spans="1:27" x14ac:dyDescent="0.25">
      <c r="A857" s="1"/>
      <c r="B857" s="1"/>
      <c r="C857" s="1"/>
      <c r="D857" s="3" t="str">
        <f>IF(C857&gt;0,C857-A855,"")</f>
        <v/>
      </c>
      <c r="E857" s="15"/>
      <c r="F857" s="58"/>
      <c r="G857" s="10"/>
      <c r="H857" s="7"/>
      <c r="I857" s="19"/>
      <c r="J857" s="13"/>
      <c r="K857" s="13"/>
      <c r="L857" s="13"/>
      <c r="M857" s="13"/>
      <c r="N857" s="13"/>
      <c r="O857" s="13"/>
      <c r="P857" s="30"/>
      <c r="Q857" s="30"/>
      <c r="R857" s="30"/>
      <c r="S857" s="46"/>
      <c r="T857" s="20"/>
      <c r="U857" s="21"/>
      <c r="V857" s="4"/>
      <c r="W857" s="4"/>
      <c r="X857" s="4"/>
      <c r="Y857" s="4"/>
      <c r="Z857" s="4"/>
      <c r="AA857" s="4"/>
    </row>
    <row r="858" spans="1:27" x14ac:dyDescent="0.25">
      <c r="A858" s="1"/>
      <c r="B858" s="1"/>
      <c r="C858" s="1"/>
      <c r="D858" s="3" t="str">
        <f>IF(C858&gt;0,C858-A856,"")</f>
        <v/>
      </c>
      <c r="E858" s="15"/>
      <c r="F858" s="58"/>
      <c r="G858" s="10"/>
      <c r="H858" s="7"/>
      <c r="I858" s="19"/>
      <c r="J858" s="13"/>
      <c r="K858" s="13"/>
      <c r="L858" s="13"/>
      <c r="M858" s="13"/>
      <c r="N858" s="13"/>
      <c r="O858" s="13"/>
      <c r="P858" s="30"/>
      <c r="Q858" s="30"/>
      <c r="R858" s="30"/>
      <c r="S858" s="46"/>
      <c r="T858" s="20"/>
      <c r="U858" s="21"/>
      <c r="V858" s="4"/>
      <c r="W858" s="4"/>
      <c r="X858" s="4"/>
      <c r="Y858" s="4"/>
      <c r="Z858" s="4"/>
      <c r="AA858" s="4"/>
    </row>
    <row r="859" spans="1:27" x14ac:dyDescent="0.25">
      <c r="A859" s="1"/>
      <c r="B859" s="1"/>
      <c r="C859" s="1"/>
      <c r="D859" s="3" t="str">
        <f>IF(C859&gt;0,C859-A857,"")</f>
        <v/>
      </c>
      <c r="E859" s="15"/>
      <c r="F859" s="58"/>
      <c r="G859" s="10"/>
      <c r="H859" s="7"/>
      <c r="I859" s="19"/>
      <c r="J859" s="13"/>
      <c r="K859" s="13"/>
      <c r="L859" s="13"/>
      <c r="M859" s="13"/>
      <c r="N859" s="13"/>
      <c r="O859" s="13"/>
      <c r="P859" s="30"/>
      <c r="Q859" s="30"/>
      <c r="R859" s="30"/>
      <c r="S859" s="46"/>
      <c r="T859" s="20"/>
      <c r="U859" s="21"/>
      <c r="V859" s="4"/>
      <c r="W859" s="4"/>
      <c r="X859" s="4"/>
      <c r="Y859" s="4"/>
      <c r="Z859" s="4"/>
      <c r="AA859" s="4"/>
    </row>
    <row r="860" spans="1:27" x14ac:dyDescent="0.25">
      <c r="A860" s="1"/>
      <c r="B860" s="1"/>
      <c r="C860" s="1"/>
      <c r="D860" s="3" t="str">
        <f>IF(C860&gt;0,C860-A858,"")</f>
        <v/>
      </c>
      <c r="E860" s="15"/>
      <c r="F860" s="58"/>
      <c r="G860" s="10"/>
      <c r="H860" s="7"/>
      <c r="I860" s="19"/>
      <c r="J860" s="13"/>
      <c r="K860" s="13"/>
      <c r="L860" s="13"/>
      <c r="M860" s="13"/>
      <c r="N860" s="13"/>
      <c r="O860" s="13"/>
      <c r="P860" s="30"/>
      <c r="Q860" s="30"/>
      <c r="R860" s="30"/>
      <c r="S860" s="46"/>
      <c r="T860" s="20"/>
      <c r="U860" s="21"/>
      <c r="V860" s="4"/>
      <c r="W860" s="4"/>
      <c r="X860" s="4"/>
      <c r="Y860" s="4"/>
      <c r="Z860" s="4"/>
      <c r="AA860" s="4"/>
    </row>
    <row r="861" spans="1:27" x14ac:dyDescent="0.25">
      <c r="A861" s="1"/>
      <c r="B861" s="1"/>
      <c r="C861" s="1"/>
      <c r="D861" s="3" t="str">
        <f>IF(C861&gt;0,C861-A859,"")</f>
        <v/>
      </c>
      <c r="E861" s="15"/>
      <c r="F861" s="58"/>
      <c r="G861" s="10"/>
      <c r="H861" s="7"/>
      <c r="I861" s="19"/>
      <c r="J861" s="13"/>
      <c r="K861" s="13"/>
      <c r="L861" s="13"/>
      <c r="M861" s="13"/>
      <c r="N861" s="13"/>
      <c r="O861" s="13"/>
      <c r="P861" s="30"/>
      <c r="Q861" s="30"/>
      <c r="R861" s="30"/>
      <c r="S861" s="46"/>
      <c r="T861" s="20"/>
      <c r="U861" s="21"/>
      <c r="V861" s="4"/>
      <c r="W861" s="4"/>
      <c r="X861" s="4"/>
      <c r="Y861" s="4"/>
      <c r="Z861" s="4"/>
      <c r="AA861" s="4"/>
    </row>
    <row r="862" spans="1:27" x14ac:dyDescent="0.25">
      <c r="A862" s="1"/>
      <c r="B862" s="1"/>
      <c r="C862" s="1"/>
      <c r="D862" s="3" t="str">
        <f>IF(C862&gt;0,C862-A860,"")</f>
        <v/>
      </c>
      <c r="E862" s="15"/>
      <c r="F862" s="58"/>
      <c r="G862" s="10"/>
      <c r="H862" s="7"/>
      <c r="I862" s="19"/>
      <c r="J862" s="13"/>
      <c r="K862" s="13"/>
      <c r="L862" s="13"/>
      <c r="M862" s="13"/>
      <c r="N862" s="13"/>
      <c r="O862" s="13"/>
      <c r="P862" s="30"/>
      <c r="Q862" s="30"/>
      <c r="R862" s="30"/>
      <c r="S862" s="46"/>
      <c r="T862" s="20"/>
      <c r="U862" s="21"/>
      <c r="V862" s="4"/>
      <c r="W862" s="4"/>
      <c r="X862" s="4"/>
      <c r="Y862" s="4"/>
      <c r="Z862" s="4"/>
      <c r="AA862" s="4"/>
    </row>
    <row r="863" spans="1:27" x14ac:dyDescent="0.25">
      <c r="A863" s="1"/>
      <c r="B863" s="1"/>
      <c r="C863" s="1"/>
      <c r="D863" s="3" t="str">
        <f>IF(C863&gt;0,C863-A861,"")</f>
        <v/>
      </c>
      <c r="E863" s="15"/>
      <c r="F863" s="58"/>
      <c r="G863" s="10"/>
      <c r="H863" s="7"/>
      <c r="I863" s="19"/>
      <c r="J863" s="13"/>
      <c r="K863" s="13"/>
      <c r="L863" s="13"/>
      <c r="M863" s="13"/>
      <c r="N863" s="13"/>
      <c r="O863" s="13"/>
      <c r="P863" s="30"/>
      <c r="Q863" s="30"/>
      <c r="R863" s="30"/>
      <c r="S863" s="46"/>
      <c r="T863" s="20"/>
      <c r="U863" s="21"/>
      <c r="V863" s="4"/>
      <c r="W863" s="4"/>
      <c r="X863" s="4"/>
      <c r="Y863" s="4"/>
      <c r="Z863" s="4"/>
      <c r="AA863" s="4"/>
    </row>
    <row r="864" spans="1:27" x14ac:dyDescent="0.25">
      <c r="A864" s="1"/>
      <c r="B864" s="1"/>
      <c r="C864" s="1"/>
      <c r="D864" s="3" t="str">
        <f>IF(C864&gt;0,C864-A862,"")</f>
        <v/>
      </c>
      <c r="E864" s="15"/>
      <c r="F864" s="58"/>
      <c r="G864" s="10"/>
      <c r="H864" s="7"/>
      <c r="I864" s="19"/>
      <c r="J864" s="13"/>
      <c r="K864" s="13"/>
      <c r="L864" s="13"/>
      <c r="M864" s="13"/>
      <c r="N864" s="13"/>
      <c r="O864" s="13"/>
      <c r="P864" s="30"/>
      <c r="Q864" s="30"/>
      <c r="R864" s="30"/>
      <c r="S864" s="46"/>
      <c r="T864" s="20"/>
      <c r="U864" s="21"/>
      <c r="V864" s="4"/>
      <c r="W864" s="4"/>
      <c r="X864" s="4"/>
      <c r="Y864" s="4"/>
      <c r="Z864" s="4"/>
      <c r="AA864" s="4"/>
    </row>
    <row r="865" spans="1:27" x14ac:dyDescent="0.25">
      <c r="A865" s="1"/>
      <c r="B865" s="1"/>
      <c r="C865" s="1"/>
      <c r="D865" s="3" t="str">
        <f>IF(C865&gt;0,C865-A863,"")</f>
        <v/>
      </c>
      <c r="E865" s="15"/>
      <c r="F865" s="58"/>
      <c r="G865" s="10"/>
      <c r="H865" s="7"/>
      <c r="I865" s="19"/>
      <c r="J865" s="13"/>
      <c r="K865" s="13"/>
      <c r="L865" s="13"/>
      <c r="M865" s="13"/>
      <c r="N865" s="13"/>
      <c r="O865" s="13"/>
      <c r="P865" s="30"/>
      <c r="Q865" s="30"/>
      <c r="R865" s="30"/>
      <c r="S865" s="46"/>
      <c r="T865" s="20"/>
      <c r="U865" s="21"/>
      <c r="V865" s="4"/>
      <c r="W865" s="4"/>
      <c r="X865" s="4"/>
      <c r="Y865" s="4"/>
      <c r="Z865" s="4"/>
      <c r="AA865" s="4"/>
    </row>
    <row r="866" spans="1:27" x14ac:dyDescent="0.25">
      <c r="A866" s="1"/>
      <c r="B866" s="1"/>
      <c r="C866" s="1"/>
      <c r="D866" s="3" t="str">
        <f>IF(C866&gt;0,C866-A864,"")</f>
        <v/>
      </c>
      <c r="E866" s="15"/>
      <c r="F866" s="58"/>
      <c r="G866" s="10"/>
      <c r="H866" s="7"/>
      <c r="I866" s="19"/>
      <c r="J866" s="13"/>
      <c r="K866" s="13"/>
      <c r="L866" s="13"/>
      <c r="M866" s="13"/>
      <c r="N866" s="13"/>
      <c r="O866" s="13"/>
      <c r="P866" s="30"/>
      <c r="Q866" s="30"/>
      <c r="R866" s="30"/>
      <c r="S866" s="46"/>
      <c r="T866" s="20"/>
      <c r="U866" s="21"/>
      <c r="V866" s="4"/>
      <c r="W866" s="4"/>
      <c r="X866" s="4"/>
      <c r="Y866" s="4"/>
      <c r="Z866" s="4"/>
      <c r="AA866" s="4"/>
    </row>
    <row r="867" spans="1:27" x14ac:dyDescent="0.25">
      <c r="A867" s="1"/>
      <c r="B867" s="1"/>
      <c r="C867" s="1"/>
      <c r="D867" s="3" t="str">
        <f>IF(C867&gt;0,C867-A865,"")</f>
        <v/>
      </c>
      <c r="E867" s="15"/>
      <c r="F867" s="58"/>
      <c r="G867" s="10"/>
      <c r="H867" s="7"/>
      <c r="I867" s="19"/>
      <c r="J867" s="13"/>
      <c r="K867" s="13"/>
      <c r="L867" s="13"/>
      <c r="M867" s="13"/>
      <c r="N867" s="13"/>
      <c r="O867" s="13"/>
      <c r="P867" s="30"/>
      <c r="Q867" s="30"/>
      <c r="R867" s="30"/>
      <c r="S867" s="46"/>
      <c r="T867" s="20"/>
      <c r="U867" s="21"/>
      <c r="V867" s="4"/>
      <c r="W867" s="4"/>
      <c r="X867" s="4"/>
      <c r="Y867" s="4"/>
      <c r="Z867" s="4"/>
      <c r="AA867" s="4"/>
    </row>
    <row r="868" spans="1:27" x14ac:dyDescent="0.25">
      <c r="A868" s="1"/>
      <c r="B868" s="1"/>
      <c r="C868" s="1"/>
      <c r="D868" s="3" t="str">
        <f>IF(C868&gt;0,C868-A866,"")</f>
        <v/>
      </c>
      <c r="E868" s="15"/>
      <c r="F868" s="58"/>
      <c r="G868" s="10"/>
      <c r="H868" s="7"/>
      <c r="I868" s="19"/>
      <c r="J868" s="13"/>
      <c r="K868" s="13"/>
      <c r="L868" s="13"/>
      <c r="M868" s="13"/>
      <c r="N868" s="13"/>
      <c r="O868" s="13"/>
      <c r="P868" s="30"/>
      <c r="Q868" s="30"/>
      <c r="R868" s="30"/>
      <c r="S868" s="46"/>
      <c r="T868" s="20"/>
      <c r="U868" s="21"/>
      <c r="V868" s="4"/>
      <c r="W868" s="4"/>
      <c r="X868" s="4"/>
      <c r="Y868" s="4"/>
      <c r="Z868" s="4"/>
      <c r="AA868" s="4"/>
    </row>
    <row r="869" spans="1:27" x14ac:dyDescent="0.25">
      <c r="A869" s="1"/>
      <c r="B869" s="1"/>
      <c r="C869" s="1"/>
      <c r="D869" s="3" t="str">
        <f>IF(C869&gt;0,C869-A867,"")</f>
        <v/>
      </c>
      <c r="E869" s="15"/>
      <c r="F869" s="58"/>
      <c r="G869" s="10"/>
      <c r="H869" s="7"/>
      <c r="I869" s="19"/>
      <c r="J869" s="13"/>
      <c r="K869" s="13"/>
      <c r="L869" s="13"/>
      <c r="M869" s="13"/>
      <c r="N869" s="13"/>
      <c r="O869" s="13"/>
      <c r="P869" s="30"/>
      <c r="Q869" s="30"/>
      <c r="R869" s="30"/>
      <c r="S869" s="46"/>
      <c r="T869" s="20"/>
      <c r="U869" s="21"/>
      <c r="V869" s="4"/>
      <c r="W869" s="4"/>
      <c r="X869" s="4"/>
      <c r="Y869" s="4"/>
      <c r="Z869" s="4"/>
      <c r="AA869" s="4"/>
    </row>
    <row r="870" spans="1:27" x14ac:dyDescent="0.25">
      <c r="A870" s="1"/>
      <c r="B870" s="1"/>
      <c r="C870" s="1"/>
      <c r="D870" s="3" t="str">
        <f>IF(C870&gt;0,C870-A868,"")</f>
        <v/>
      </c>
      <c r="E870" s="15"/>
      <c r="F870" s="58"/>
      <c r="G870" s="10"/>
      <c r="H870" s="7"/>
      <c r="I870" s="19"/>
      <c r="J870" s="13"/>
      <c r="K870" s="13"/>
      <c r="L870" s="13"/>
      <c r="M870" s="13"/>
      <c r="N870" s="13"/>
      <c r="O870" s="13"/>
      <c r="P870" s="30"/>
      <c r="Q870" s="30"/>
      <c r="R870" s="30"/>
      <c r="S870" s="46"/>
      <c r="T870" s="20"/>
      <c r="U870" s="21"/>
      <c r="V870" s="4"/>
      <c r="W870" s="4"/>
      <c r="X870" s="4"/>
      <c r="Y870" s="4"/>
      <c r="Z870" s="4"/>
      <c r="AA870" s="4"/>
    </row>
    <row r="871" spans="1:27" x14ac:dyDescent="0.25">
      <c r="A871" s="1"/>
      <c r="B871" s="1"/>
      <c r="C871" s="1"/>
      <c r="D871" s="3" t="str">
        <f>IF(C871&gt;0,C871-A869,"")</f>
        <v/>
      </c>
      <c r="E871" s="15"/>
      <c r="F871" s="58"/>
      <c r="G871" s="10"/>
      <c r="H871" s="7"/>
      <c r="I871" s="19"/>
      <c r="J871" s="13"/>
      <c r="K871" s="13"/>
      <c r="L871" s="13"/>
      <c r="M871" s="13"/>
      <c r="N871" s="13"/>
      <c r="O871" s="13"/>
      <c r="P871" s="30"/>
      <c r="Q871" s="30"/>
      <c r="R871" s="30"/>
      <c r="S871" s="46"/>
      <c r="T871" s="20"/>
      <c r="U871" s="21"/>
      <c r="V871" s="4"/>
      <c r="W871" s="4"/>
      <c r="X871" s="4"/>
      <c r="Y871" s="4"/>
      <c r="Z871" s="4"/>
      <c r="AA871" s="4"/>
    </row>
    <row r="872" spans="1:27" x14ac:dyDescent="0.25">
      <c r="A872" s="1"/>
      <c r="B872" s="1"/>
      <c r="C872" s="1"/>
      <c r="D872" s="3" t="str">
        <f>IF(C872&gt;0,C872-A870,"")</f>
        <v/>
      </c>
      <c r="E872" s="15"/>
      <c r="F872" s="58"/>
      <c r="G872" s="10"/>
      <c r="H872" s="7"/>
      <c r="I872" s="19"/>
      <c r="J872" s="13"/>
      <c r="K872" s="13"/>
      <c r="L872" s="13"/>
      <c r="M872" s="13"/>
      <c r="N872" s="13"/>
      <c r="O872" s="13"/>
      <c r="P872" s="30"/>
      <c r="Q872" s="30"/>
      <c r="R872" s="30"/>
      <c r="S872" s="46"/>
      <c r="T872" s="20"/>
      <c r="U872" s="21"/>
      <c r="V872" s="4"/>
      <c r="W872" s="4"/>
      <c r="X872" s="4"/>
      <c r="Y872" s="4"/>
      <c r="Z872" s="4"/>
      <c r="AA872" s="4"/>
    </row>
    <row r="873" spans="1:27" x14ac:dyDescent="0.25">
      <c r="A873" s="1"/>
      <c r="B873" s="1"/>
      <c r="C873" s="1"/>
      <c r="D873" s="3" t="str">
        <f>IF(C873&gt;0,C873-A871,"")</f>
        <v/>
      </c>
      <c r="E873" s="15"/>
      <c r="F873" s="58"/>
      <c r="G873" s="10"/>
      <c r="H873" s="7"/>
      <c r="I873" s="19"/>
      <c r="J873" s="13"/>
      <c r="K873" s="13"/>
      <c r="L873" s="13"/>
      <c r="M873" s="13"/>
      <c r="N873" s="13"/>
      <c r="O873" s="13"/>
      <c r="P873" s="30"/>
      <c r="Q873" s="30"/>
      <c r="R873" s="30"/>
      <c r="S873" s="46"/>
      <c r="T873" s="20"/>
      <c r="U873" s="21"/>
      <c r="V873" s="4"/>
      <c r="W873" s="4"/>
      <c r="X873" s="4"/>
      <c r="Y873" s="4"/>
      <c r="Z873" s="4"/>
      <c r="AA873" s="4"/>
    </row>
    <row r="874" spans="1:27" x14ac:dyDescent="0.25">
      <c r="A874" s="1"/>
      <c r="B874" s="1"/>
      <c r="C874" s="1"/>
      <c r="D874" s="3" t="str">
        <f>IF(C874&gt;0,C874-A872,"")</f>
        <v/>
      </c>
      <c r="E874" s="15"/>
      <c r="F874" s="58"/>
      <c r="G874" s="10"/>
      <c r="H874" s="7"/>
      <c r="I874" s="19"/>
      <c r="J874" s="13"/>
      <c r="K874" s="13"/>
      <c r="L874" s="13"/>
      <c r="M874" s="13"/>
      <c r="N874" s="13"/>
      <c r="O874" s="13"/>
      <c r="P874" s="30"/>
      <c r="Q874" s="30"/>
      <c r="R874" s="30"/>
      <c r="S874" s="46"/>
      <c r="T874" s="20"/>
      <c r="U874" s="21"/>
      <c r="V874" s="4"/>
      <c r="W874" s="4"/>
      <c r="X874" s="4"/>
      <c r="Y874" s="4"/>
      <c r="Z874" s="4"/>
      <c r="AA874" s="4"/>
    </row>
    <row r="875" spans="1:27" x14ac:dyDescent="0.25">
      <c r="A875" s="1"/>
      <c r="B875" s="1"/>
      <c r="C875" s="1"/>
      <c r="D875" s="3" t="str">
        <f>IF(C875&gt;0,C875-A873,"")</f>
        <v/>
      </c>
      <c r="E875" s="15"/>
      <c r="F875" s="58"/>
      <c r="G875" s="10"/>
      <c r="H875" s="7"/>
      <c r="I875" s="19"/>
      <c r="J875" s="13"/>
      <c r="K875" s="13"/>
      <c r="L875" s="13"/>
      <c r="M875" s="13"/>
      <c r="N875" s="13"/>
      <c r="O875" s="13"/>
      <c r="P875" s="30"/>
      <c r="Q875" s="30"/>
      <c r="R875" s="30"/>
      <c r="S875" s="46"/>
      <c r="T875" s="20"/>
      <c r="U875" s="21"/>
      <c r="V875" s="4"/>
      <c r="W875" s="4"/>
      <c r="X875" s="4"/>
      <c r="Y875" s="4"/>
      <c r="Z875" s="4"/>
      <c r="AA875" s="4"/>
    </row>
    <row r="876" spans="1:27" x14ac:dyDescent="0.25">
      <c r="A876" s="1"/>
      <c r="B876" s="1"/>
      <c r="C876" s="1"/>
      <c r="D876" s="3" t="str">
        <f>IF(C876&gt;0,C876-A874,"")</f>
        <v/>
      </c>
      <c r="E876" s="15"/>
      <c r="F876" s="58"/>
      <c r="G876" s="10"/>
      <c r="H876" s="7"/>
      <c r="I876" s="19"/>
      <c r="J876" s="13"/>
      <c r="K876" s="13"/>
      <c r="L876" s="13"/>
      <c r="M876" s="13"/>
      <c r="N876" s="13"/>
      <c r="O876" s="13"/>
      <c r="P876" s="30"/>
      <c r="Q876" s="30"/>
      <c r="R876" s="30"/>
      <c r="S876" s="46"/>
      <c r="T876" s="20"/>
      <c r="U876" s="21"/>
      <c r="V876" s="4"/>
      <c r="W876" s="4"/>
      <c r="X876" s="4"/>
      <c r="Y876" s="4"/>
      <c r="Z876" s="4"/>
      <c r="AA876" s="4"/>
    </row>
    <row r="877" spans="1:27" x14ac:dyDescent="0.25">
      <c r="A877" s="1"/>
      <c r="B877" s="1"/>
      <c r="C877" s="1"/>
      <c r="D877" s="3" t="str">
        <f>IF(C877&gt;0,C877-A875,"")</f>
        <v/>
      </c>
      <c r="E877" s="15"/>
      <c r="F877" s="58"/>
      <c r="G877" s="10"/>
      <c r="H877" s="7"/>
      <c r="I877" s="19"/>
      <c r="J877" s="13"/>
      <c r="K877" s="13"/>
      <c r="L877" s="13"/>
      <c r="M877" s="13"/>
      <c r="N877" s="13"/>
      <c r="O877" s="13"/>
      <c r="P877" s="30"/>
      <c r="Q877" s="30"/>
      <c r="R877" s="30"/>
      <c r="S877" s="46"/>
      <c r="T877" s="20"/>
      <c r="U877" s="21"/>
      <c r="V877" s="4"/>
      <c r="W877" s="4"/>
      <c r="X877" s="4"/>
      <c r="Y877" s="4"/>
      <c r="Z877" s="4"/>
      <c r="AA877" s="4"/>
    </row>
    <row r="878" spans="1:27" x14ac:dyDescent="0.25">
      <c r="A878" s="1"/>
      <c r="B878" s="1"/>
      <c r="C878" s="1"/>
      <c r="D878" s="3" t="str">
        <f>IF(C878&gt;0,C878-A876,"")</f>
        <v/>
      </c>
      <c r="E878" s="15"/>
      <c r="F878" s="58"/>
      <c r="G878" s="10"/>
      <c r="H878" s="7"/>
      <c r="I878" s="19"/>
      <c r="J878" s="13"/>
      <c r="K878" s="13"/>
      <c r="L878" s="13"/>
      <c r="M878" s="13"/>
      <c r="N878" s="13"/>
      <c r="O878" s="13"/>
      <c r="P878" s="30"/>
      <c r="Q878" s="30"/>
      <c r="R878" s="30"/>
      <c r="S878" s="46"/>
      <c r="T878" s="20"/>
      <c r="U878" s="21"/>
      <c r="V878" s="4"/>
      <c r="W878" s="4"/>
      <c r="X878" s="4"/>
      <c r="Y878" s="4"/>
      <c r="Z878" s="4"/>
      <c r="AA878" s="4"/>
    </row>
    <row r="879" spans="1:27" x14ac:dyDescent="0.25">
      <c r="A879" s="1"/>
      <c r="B879" s="1"/>
      <c r="C879" s="1"/>
      <c r="D879" s="3" t="str">
        <f>IF(C879&gt;0,C879-A877,"")</f>
        <v/>
      </c>
      <c r="E879" s="15"/>
      <c r="F879" s="58"/>
      <c r="G879" s="10"/>
      <c r="H879" s="7"/>
      <c r="I879" s="19"/>
      <c r="J879" s="13"/>
      <c r="K879" s="13"/>
      <c r="L879" s="13"/>
      <c r="M879" s="13"/>
      <c r="N879" s="13"/>
      <c r="O879" s="13"/>
      <c r="P879" s="30"/>
      <c r="Q879" s="30"/>
      <c r="R879" s="30"/>
      <c r="S879" s="46"/>
      <c r="T879" s="20"/>
      <c r="U879" s="21"/>
      <c r="V879" s="4"/>
      <c r="W879" s="4"/>
      <c r="X879" s="4"/>
      <c r="Y879" s="4"/>
      <c r="Z879" s="4"/>
      <c r="AA879" s="4"/>
    </row>
    <row r="880" spans="1:27" x14ac:dyDescent="0.25">
      <c r="A880" s="1"/>
      <c r="B880" s="1"/>
      <c r="C880" s="1"/>
      <c r="D880" s="3" t="str">
        <f>IF(C880&gt;0,C880-A878,"")</f>
        <v/>
      </c>
      <c r="E880" s="15"/>
      <c r="F880" s="58"/>
      <c r="G880" s="10"/>
      <c r="H880" s="7"/>
      <c r="I880" s="19"/>
      <c r="J880" s="13"/>
      <c r="K880" s="13"/>
      <c r="L880" s="13"/>
      <c r="M880" s="13"/>
      <c r="N880" s="13"/>
      <c r="O880" s="13"/>
      <c r="P880" s="30"/>
      <c r="Q880" s="30"/>
      <c r="R880" s="30"/>
      <c r="S880" s="46"/>
      <c r="T880" s="20"/>
      <c r="U880" s="21"/>
      <c r="V880" s="4"/>
      <c r="W880" s="4"/>
      <c r="X880" s="4"/>
      <c r="Y880" s="4"/>
      <c r="Z880" s="4"/>
      <c r="AA880" s="4"/>
    </row>
    <row r="881" spans="1:27" x14ac:dyDescent="0.25">
      <c r="A881" s="1"/>
      <c r="B881" s="1"/>
      <c r="C881" s="1"/>
      <c r="D881" s="3" t="str">
        <f>IF(C881&gt;0,C881-A879,"")</f>
        <v/>
      </c>
      <c r="E881" s="15"/>
      <c r="F881" s="58"/>
      <c r="G881" s="10"/>
      <c r="H881" s="7"/>
      <c r="I881" s="19"/>
      <c r="J881" s="13"/>
      <c r="K881" s="13"/>
      <c r="L881" s="13"/>
      <c r="M881" s="13"/>
      <c r="N881" s="13"/>
      <c r="O881" s="13"/>
      <c r="P881" s="30"/>
      <c r="Q881" s="30"/>
      <c r="R881" s="30"/>
      <c r="S881" s="46"/>
      <c r="T881" s="20"/>
      <c r="U881" s="21"/>
      <c r="V881" s="4"/>
      <c r="W881" s="4"/>
      <c r="X881" s="4"/>
      <c r="Y881" s="4"/>
      <c r="Z881" s="4"/>
      <c r="AA881" s="4"/>
    </row>
    <row r="882" spans="1:27" x14ac:dyDescent="0.25">
      <c r="A882" s="1"/>
      <c r="B882" s="1"/>
      <c r="C882" s="1"/>
      <c r="D882" s="3" t="str">
        <f>IF(C882&gt;0,C882-A880,"")</f>
        <v/>
      </c>
      <c r="E882" s="15"/>
      <c r="F882" s="58"/>
      <c r="G882" s="10"/>
      <c r="H882" s="7"/>
      <c r="I882" s="19"/>
      <c r="J882" s="13"/>
      <c r="K882" s="13"/>
      <c r="L882" s="13"/>
      <c r="M882" s="13"/>
      <c r="N882" s="13"/>
      <c r="O882" s="13"/>
      <c r="P882" s="30"/>
      <c r="Q882" s="30"/>
      <c r="R882" s="30"/>
      <c r="S882" s="46"/>
      <c r="T882" s="20"/>
      <c r="U882" s="21"/>
      <c r="V882" s="4"/>
      <c r="W882" s="4"/>
      <c r="X882" s="4"/>
      <c r="Y882" s="4"/>
      <c r="Z882" s="4"/>
      <c r="AA882" s="4"/>
    </row>
    <row r="883" spans="1:27" x14ac:dyDescent="0.25">
      <c r="A883" s="1"/>
      <c r="B883" s="1"/>
      <c r="C883" s="1"/>
      <c r="D883" s="3" t="str">
        <f>IF(C883&gt;0,C883-A881,"")</f>
        <v/>
      </c>
      <c r="E883" s="15"/>
      <c r="F883" s="58"/>
      <c r="G883" s="10"/>
      <c r="H883" s="7"/>
      <c r="I883" s="19"/>
      <c r="J883" s="13"/>
      <c r="K883" s="13"/>
      <c r="L883" s="13"/>
      <c r="M883" s="13"/>
      <c r="N883" s="13"/>
      <c r="O883" s="13"/>
      <c r="P883" s="30"/>
      <c r="Q883" s="30"/>
      <c r="R883" s="30"/>
      <c r="S883" s="46"/>
      <c r="T883" s="20"/>
      <c r="U883" s="21"/>
      <c r="V883" s="4"/>
      <c r="W883" s="4"/>
      <c r="X883" s="4"/>
      <c r="Y883" s="4"/>
      <c r="Z883" s="4"/>
      <c r="AA883" s="4"/>
    </row>
    <row r="884" spans="1:27" x14ac:dyDescent="0.25">
      <c r="A884" s="1"/>
      <c r="B884" s="1"/>
      <c r="C884" s="1"/>
      <c r="D884" s="3" t="str">
        <f>IF(C884&gt;0,C884-A882,"")</f>
        <v/>
      </c>
      <c r="E884" s="15"/>
      <c r="F884" s="58"/>
      <c r="G884" s="10"/>
      <c r="H884" s="7"/>
      <c r="I884" s="19"/>
      <c r="J884" s="13"/>
      <c r="K884" s="13"/>
      <c r="L884" s="13"/>
      <c r="M884" s="13"/>
      <c r="N884" s="13"/>
      <c r="O884" s="13"/>
      <c r="P884" s="30"/>
      <c r="Q884" s="30"/>
      <c r="R884" s="30"/>
      <c r="S884" s="46"/>
      <c r="T884" s="20"/>
      <c r="U884" s="21"/>
      <c r="V884" s="4"/>
      <c r="W884" s="4"/>
      <c r="X884" s="4"/>
      <c r="Y884" s="4"/>
      <c r="Z884" s="4"/>
      <c r="AA884" s="4"/>
    </row>
    <row r="885" spans="1:27" x14ac:dyDescent="0.25">
      <c r="A885" s="1"/>
      <c r="B885" s="1"/>
      <c r="C885" s="1"/>
      <c r="D885" s="3" t="str">
        <f>IF(C885&gt;0,C885-A883,"")</f>
        <v/>
      </c>
      <c r="E885" s="15"/>
      <c r="F885" s="58"/>
      <c r="G885" s="10"/>
      <c r="H885" s="7"/>
      <c r="I885" s="19"/>
      <c r="J885" s="13"/>
      <c r="K885" s="13"/>
      <c r="L885" s="13"/>
      <c r="M885" s="13"/>
      <c r="N885" s="13"/>
      <c r="O885" s="13"/>
      <c r="P885" s="30"/>
      <c r="Q885" s="30"/>
      <c r="R885" s="30"/>
      <c r="S885" s="46"/>
      <c r="T885" s="20"/>
      <c r="U885" s="21"/>
      <c r="V885" s="4"/>
      <c r="W885" s="4"/>
      <c r="X885" s="4"/>
      <c r="Y885" s="4"/>
      <c r="Z885" s="4"/>
      <c r="AA885" s="4"/>
    </row>
    <row r="886" spans="1:27" x14ac:dyDescent="0.25">
      <c r="A886" s="1"/>
      <c r="B886" s="1"/>
      <c r="C886" s="1"/>
      <c r="D886" s="3" t="str">
        <f>IF(C886&gt;0,C886-A884,"")</f>
        <v/>
      </c>
      <c r="E886" s="15"/>
      <c r="F886" s="58"/>
      <c r="G886" s="10"/>
      <c r="H886" s="7"/>
      <c r="I886" s="19"/>
      <c r="J886" s="13"/>
      <c r="K886" s="13"/>
      <c r="L886" s="13"/>
      <c r="M886" s="13"/>
      <c r="N886" s="13"/>
      <c r="O886" s="13"/>
      <c r="P886" s="30"/>
      <c r="Q886" s="30"/>
      <c r="R886" s="30"/>
      <c r="S886" s="46"/>
      <c r="T886" s="20"/>
      <c r="U886" s="21"/>
      <c r="V886" s="4"/>
      <c r="W886" s="4"/>
      <c r="X886" s="4"/>
      <c r="Y886" s="4"/>
      <c r="Z886" s="4"/>
      <c r="AA886" s="4"/>
    </row>
    <row r="887" spans="1:27" x14ac:dyDescent="0.25">
      <c r="A887" s="1"/>
      <c r="B887" s="1"/>
      <c r="C887" s="1"/>
      <c r="D887" s="3" t="str">
        <f>IF(C887&gt;0,C887-A885,"")</f>
        <v/>
      </c>
      <c r="E887" s="15"/>
      <c r="F887" s="58"/>
      <c r="G887" s="10"/>
      <c r="H887" s="7"/>
      <c r="I887" s="19"/>
      <c r="J887" s="13"/>
      <c r="K887" s="13"/>
      <c r="L887" s="13"/>
      <c r="M887" s="13"/>
      <c r="N887" s="13"/>
      <c r="O887" s="13"/>
      <c r="P887" s="30"/>
      <c r="Q887" s="30"/>
      <c r="R887" s="30"/>
      <c r="S887" s="46"/>
      <c r="T887" s="20"/>
      <c r="U887" s="21"/>
      <c r="V887" s="4"/>
      <c r="W887" s="4"/>
      <c r="X887" s="4"/>
      <c r="Y887" s="4"/>
      <c r="Z887" s="4"/>
      <c r="AA887" s="4"/>
    </row>
    <row r="888" spans="1:27" x14ac:dyDescent="0.25">
      <c r="A888" s="1"/>
      <c r="B888" s="1"/>
      <c r="C888" s="1"/>
      <c r="D888" s="3" t="str">
        <f>IF(C888&gt;0,C888-A886,"")</f>
        <v/>
      </c>
      <c r="E888" s="15"/>
      <c r="F888" s="58"/>
      <c r="G888" s="10"/>
      <c r="H888" s="7"/>
      <c r="I888" s="19"/>
      <c r="J888" s="13"/>
      <c r="K888" s="13"/>
      <c r="L888" s="13"/>
      <c r="M888" s="13"/>
      <c r="N888" s="13"/>
      <c r="O888" s="13"/>
      <c r="P888" s="30"/>
      <c r="Q888" s="30"/>
      <c r="R888" s="30"/>
      <c r="S888" s="46"/>
      <c r="T888" s="20"/>
      <c r="U888" s="21"/>
      <c r="V888" s="4"/>
      <c r="W888" s="4"/>
      <c r="X888" s="4"/>
      <c r="Y888" s="4"/>
      <c r="Z888" s="4"/>
      <c r="AA888" s="4"/>
    </row>
    <row r="889" spans="1:27" x14ac:dyDescent="0.25">
      <c r="A889" s="1"/>
      <c r="B889" s="1"/>
      <c r="C889" s="1"/>
      <c r="D889" s="3" t="str">
        <f>IF(C889&gt;0,C889-A887,"")</f>
        <v/>
      </c>
      <c r="E889" s="15"/>
      <c r="F889" s="58"/>
      <c r="G889" s="10"/>
      <c r="H889" s="7"/>
      <c r="I889" s="19"/>
      <c r="J889" s="13"/>
      <c r="K889" s="13"/>
      <c r="L889" s="13"/>
      <c r="M889" s="13"/>
      <c r="N889" s="13"/>
      <c r="O889" s="13"/>
      <c r="P889" s="30"/>
      <c r="Q889" s="30"/>
      <c r="R889" s="30"/>
      <c r="S889" s="46"/>
      <c r="T889" s="20"/>
      <c r="U889" s="21"/>
      <c r="V889" s="4"/>
      <c r="W889" s="4"/>
      <c r="X889" s="4"/>
      <c r="Y889" s="4"/>
      <c r="Z889" s="4"/>
      <c r="AA889" s="4"/>
    </row>
    <row r="890" spans="1:27" x14ac:dyDescent="0.25">
      <c r="A890" s="1"/>
      <c r="B890" s="1"/>
      <c r="C890" s="1"/>
      <c r="D890" s="3" t="str">
        <f>IF(C890&gt;0,C890-A888,"")</f>
        <v/>
      </c>
      <c r="E890" s="15"/>
      <c r="F890" s="58"/>
      <c r="G890" s="10"/>
      <c r="H890" s="7"/>
      <c r="I890" s="19"/>
      <c r="J890" s="13"/>
      <c r="K890" s="13"/>
      <c r="L890" s="13"/>
      <c r="M890" s="13"/>
      <c r="N890" s="13"/>
      <c r="O890" s="13"/>
      <c r="P890" s="30"/>
      <c r="Q890" s="30"/>
      <c r="R890" s="30"/>
      <c r="S890" s="46"/>
      <c r="T890" s="20"/>
      <c r="U890" s="21"/>
      <c r="V890" s="4"/>
      <c r="W890" s="4"/>
      <c r="X890" s="4"/>
      <c r="Y890" s="4"/>
      <c r="Z890" s="4"/>
      <c r="AA890" s="4"/>
    </row>
    <row r="891" spans="1:27" x14ac:dyDescent="0.25">
      <c r="A891" s="1"/>
      <c r="B891" s="1"/>
      <c r="C891" s="1"/>
      <c r="D891" s="3" t="str">
        <f>IF(C891&gt;0,C891-A889,"")</f>
        <v/>
      </c>
      <c r="E891" s="15"/>
      <c r="F891" s="58"/>
      <c r="G891" s="10"/>
      <c r="H891" s="7"/>
      <c r="I891" s="19"/>
      <c r="J891" s="13"/>
      <c r="K891" s="13"/>
      <c r="L891" s="13"/>
      <c r="M891" s="13"/>
      <c r="N891" s="13"/>
      <c r="O891" s="13"/>
      <c r="P891" s="30"/>
      <c r="Q891" s="30"/>
      <c r="R891" s="30"/>
      <c r="S891" s="46"/>
      <c r="T891" s="20"/>
      <c r="U891" s="21"/>
      <c r="V891" s="4"/>
      <c r="W891" s="4"/>
      <c r="X891" s="4"/>
      <c r="Y891" s="4"/>
      <c r="Z891" s="4"/>
      <c r="AA891" s="4"/>
    </row>
    <row r="892" spans="1:27" x14ac:dyDescent="0.25">
      <c r="A892" s="1"/>
      <c r="B892" s="1"/>
      <c r="C892" s="1"/>
      <c r="D892" s="3" t="str">
        <f>IF(C892&gt;0,C892-A890,"")</f>
        <v/>
      </c>
      <c r="E892" s="15"/>
      <c r="F892" s="58"/>
      <c r="G892" s="10"/>
      <c r="H892" s="7"/>
      <c r="I892" s="19"/>
      <c r="J892" s="13"/>
      <c r="K892" s="13"/>
      <c r="L892" s="13"/>
      <c r="M892" s="13"/>
      <c r="N892" s="13"/>
      <c r="O892" s="13"/>
      <c r="P892" s="30"/>
      <c r="Q892" s="30"/>
      <c r="R892" s="30"/>
      <c r="S892" s="46"/>
      <c r="T892" s="20"/>
      <c r="U892" s="21"/>
      <c r="V892" s="4"/>
      <c r="W892" s="4"/>
      <c r="X892" s="4"/>
      <c r="Y892" s="4"/>
      <c r="Z892" s="4"/>
      <c r="AA892" s="4"/>
    </row>
    <row r="893" spans="1:27" x14ac:dyDescent="0.25">
      <c r="A893" s="1"/>
      <c r="B893" s="1"/>
      <c r="C893" s="1"/>
      <c r="D893" s="3" t="str">
        <f>IF(C893&gt;0,C893-A891,"")</f>
        <v/>
      </c>
      <c r="E893" s="15"/>
      <c r="F893" s="58"/>
      <c r="G893" s="10"/>
      <c r="H893" s="7"/>
      <c r="I893" s="19"/>
      <c r="J893" s="13"/>
      <c r="K893" s="13"/>
      <c r="L893" s="13"/>
      <c r="M893" s="13"/>
      <c r="N893" s="13"/>
      <c r="O893" s="13"/>
      <c r="P893" s="30"/>
      <c r="Q893" s="30"/>
      <c r="R893" s="30"/>
      <c r="S893" s="46"/>
      <c r="T893" s="20"/>
      <c r="U893" s="21"/>
      <c r="V893" s="4"/>
      <c r="W893" s="4"/>
      <c r="X893" s="4"/>
      <c r="Y893" s="4"/>
      <c r="Z893" s="4"/>
      <c r="AA893" s="4"/>
    </row>
    <row r="894" spans="1:27" x14ac:dyDescent="0.25">
      <c r="A894" s="1"/>
      <c r="B894" s="1"/>
      <c r="C894" s="1"/>
      <c r="D894" s="3" t="str">
        <f>IF(C894&gt;0,C894-A892,"")</f>
        <v/>
      </c>
      <c r="E894" s="15"/>
      <c r="F894" s="58"/>
      <c r="G894" s="10"/>
      <c r="H894" s="7"/>
      <c r="I894" s="19"/>
      <c r="J894" s="13"/>
      <c r="K894" s="13"/>
      <c r="L894" s="13"/>
      <c r="M894" s="13"/>
      <c r="N894" s="13"/>
      <c r="O894" s="13"/>
      <c r="P894" s="30"/>
      <c r="Q894" s="30"/>
      <c r="R894" s="30"/>
      <c r="S894" s="46"/>
      <c r="T894" s="20"/>
      <c r="U894" s="21"/>
      <c r="V894" s="4"/>
      <c r="W894" s="4"/>
      <c r="X894" s="4"/>
      <c r="Y894" s="4"/>
      <c r="Z894" s="4"/>
      <c r="AA894" s="4"/>
    </row>
    <row r="895" spans="1:27" x14ac:dyDescent="0.25">
      <c r="A895" s="1"/>
      <c r="B895" s="1"/>
      <c r="C895" s="1"/>
      <c r="D895" s="3" t="str">
        <f>IF(C895&gt;0,C895-A893,"")</f>
        <v/>
      </c>
      <c r="E895" s="15"/>
      <c r="F895" s="58"/>
      <c r="G895" s="10"/>
      <c r="H895" s="7"/>
      <c r="I895" s="19"/>
      <c r="J895" s="13"/>
      <c r="K895" s="13"/>
      <c r="L895" s="13"/>
      <c r="M895" s="13"/>
      <c r="N895" s="13"/>
      <c r="O895" s="13"/>
      <c r="P895" s="30"/>
      <c r="Q895" s="30"/>
      <c r="R895" s="30"/>
      <c r="S895" s="46"/>
      <c r="T895" s="20"/>
      <c r="U895" s="21"/>
      <c r="V895" s="4"/>
      <c r="W895" s="4"/>
      <c r="X895" s="4"/>
      <c r="Y895" s="4"/>
      <c r="Z895" s="4"/>
      <c r="AA895" s="4"/>
    </row>
    <row r="896" spans="1:27" x14ac:dyDescent="0.25">
      <c r="A896" s="1"/>
      <c r="B896" s="1"/>
      <c r="C896" s="1"/>
      <c r="D896" s="3" t="str">
        <f>IF(C896&gt;0,C896-A894,"")</f>
        <v/>
      </c>
      <c r="E896" s="15"/>
      <c r="F896" s="58"/>
      <c r="G896" s="10"/>
      <c r="H896" s="7"/>
      <c r="I896" s="19"/>
      <c r="J896" s="13"/>
      <c r="K896" s="13"/>
      <c r="L896" s="13"/>
      <c r="M896" s="13"/>
      <c r="N896" s="13"/>
      <c r="O896" s="13"/>
      <c r="P896" s="30"/>
      <c r="Q896" s="30"/>
      <c r="R896" s="30"/>
      <c r="S896" s="46"/>
      <c r="T896" s="20"/>
      <c r="U896" s="21"/>
      <c r="V896" s="4"/>
      <c r="W896" s="4"/>
      <c r="X896" s="4"/>
      <c r="Y896" s="4"/>
      <c r="Z896" s="4"/>
      <c r="AA896" s="4"/>
    </row>
    <row r="897" spans="1:27" x14ac:dyDescent="0.25">
      <c r="A897" s="1"/>
      <c r="B897" s="1"/>
      <c r="C897" s="1"/>
      <c r="D897" s="3" t="str">
        <f>IF(C897&gt;0,C897-A895,"")</f>
        <v/>
      </c>
      <c r="E897" s="15"/>
      <c r="F897" s="58"/>
      <c r="G897" s="10"/>
      <c r="H897" s="7"/>
      <c r="I897" s="19"/>
      <c r="J897" s="13"/>
      <c r="K897" s="13"/>
      <c r="L897" s="13"/>
      <c r="M897" s="13"/>
      <c r="N897" s="13"/>
      <c r="O897" s="13"/>
      <c r="P897" s="30"/>
      <c r="Q897" s="30"/>
      <c r="R897" s="30"/>
      <c r="S897" s="46"/>
      <c r="T897" s="20"/>
      <c r="U897" s="21"/>
      <c r="V897" s="4"/>
      <c r="W897" s="4"/>
      <c r="X897" s="4"/>
      <c r="Y897" s="4"/>
      <c r="Z897" s="4"/>
      <c r="AA897" s="4"/>
    </row>
    <row r="898" spans="1:27" x14ac:dyDescent="0.25">
      <c r="A898" s="1"/>
      <c r="B898" s="1"/>
      <c r="C898" s="1"/>
      <c r="D898" s="3" t="str">
        <f>IF(C898&gt;0,C898-A896,"")</f>
        <v/>
      </c>
      <c r="E898" s="15"/>
      <c r="F898" s="58"/>
      <c r="G898" s="10"/>
      <c r="H898" s="7"/>
      <c r="I898" s="19"/>
      <c r="J898" s="13"/>
      <c r="K898" s="13"/>
      <c r="L898" s="13"/>
      <c r="M898" s="13"/>
      <c r="N898" s="13"/>
      <c r="O898" s="13"/>
      <c r="P898" s="30"/>
      <c r="Q898" s="30"/>
      <c r="R898" s="30"/>
      <c r="S898" s="46"/>
      <c r="T898" s="20"/>
      <c r="U898" s="21"/>
      <c r="V898" s="4"/>
      <c r="W898" s="4"/>
      <c r="X898" s="4"/>
      <c r="Y898" s="4"/>
      <c r="Z898" s="4"/>
      <c r="AA898" s="4"/>
    </row>
    <row r="899" spans="1:27" x14ac:dyDescent="0.25">
      <c r="A899" s="1"/>
      <c r="B899" s="1"/>
      <c r="C899" s="1"/>
      <c r="D899" s="3" t="str">
        <f>IF(C899&gt;0,C899-A897,"")</f>
        <v/>
      </c>
      <c r="E899" s="15"/>
      <c r="F899" s="58"/>
      <c r="G899" s="10"/>
      <c r="H899" s="7"/>
      <c r="I899" s="19"/>
      <c r="J899" s="13"/>
      <c r="K899" s="13"/>
      <c r="L899" s="13"/>
      <c r="M899" s="13"/>
      <c r="N899" s="13"/>
      <c r="O899" s="13"/>
      <c r="P899" s="30"/>
      <c r="Q899" s="30"/>
      <c r="R899" s="30"/>
      <c r="S899" s="46"/>
      <c r="T899" s="20"/>
      <c r="U899" s="21"/>
      <c r="V899" s="4"/>
      <c r="W899" s="4"/>
      <c r="X899" s="4"/>
      <c r="Y899" s="4"/>
      <c r="Z899" s="4"/>
      <c r="AA899" s="4"/>
    </row>
    <row r="900" spans="1:27" x14ac:dyDescent="0.25">
      <c r="A900" s="1"/>
      <c r="B900" s="1"/>
      <c r="C900" s="1"/>
      <c r="D900" s="3" t="str">
        <f>IF(C900&gt;0,C900-A898,"")</f>
        <v/>
      </c>
      <c r="E900" s="15"/>
      <c r="F900" s="58"/>
      <c r="G900" s="10"/>
      <c r="H900" s="7"/>
      <c r="I900" s="19"/>
      <c r="J900" s="13"/>
      <c r="K900" s="13"/>
      <c r="L900" s="13"/>
      <c r="M900" s="13"/>
      <c r="N900" s="13"/>
      <c r="O900" s="13"/>
      <c r="P900" s="30"/>
      <c r="Q900" s="30"/>
      <c r="R900" s="30"/>
      <c r="S900" s="46"/>
      <c r="T900" s="20"/>
      <c r="U900" s="21"/>
      <c r="V900" s="4"/>
      <c r="W900" s="4"/>
      <c r="X900" s="4"/>
      <c r="Y900" s="4"/>
      <c r="Z900" s="4"/>
      <c r="AA900" s="4"/>
    </row>
    <row r="901" spans="1:27" x14ac:dyDescent="0.25">
      <c r="A901" s="1"/>
      <c r="B901" s="1"/>
      <c r="C901" s="1"/>
      <c r="D901" s="3" t="str">
        <f>IF(C901&gt;0,C901-A899,"")</f>
        <v/>
      </c>
      <c r="E901" s="15"/>
      <c r="F901" s="58"/>
      <c r="G901" s="10"/>
      <c r="H901" s="7"/>
      <c r="I901" s="19"/>
      <c r="J901" s="13"/>
      <c r="K901" s="13"/>
      <c r="L901" s="13"/>
      <c r="M901" s="13"/>
      <c r="N901" s="13"/>
      <c r="O901" s="13"/>
      <c r="P901" s="30"/>
      <c r="Q901" s="30"/>
      <c r="R901" s="30"/>
      <c r="S901" s="46"/>
      <c r="T901" s="20"/>
      <c r="U901" s="21"/>
      <c r="V901" s="4"/>
      <c r="W901" s="4"/>
      <c r="X901" s="4"/>
      <c r="Y901" s="4"/>
      <c r="Z901" s="4"/>
      <c r="AA901" s="4"/>
    </row>
    <row r="902" spans="1:27" x14ac:dyDescent="0.25">
      <c r="A902" s="1"/>
      <c r="B902" s="1"/>
      <c r="C902" s="1"/>
      <c r="D902" s="3" t="str">
        <f>IF(C902&gt;0,C902-A900,"")</f>
        <v/>
      </c>
      <c r="E902" s="15"/>
      <c r="F902" s="58"/>
      <c r="G902" s="10"/>
      <c r="H902" s="7"/>
      <c r="I902" s="19"/>
      <c r="J902" s="13"/>
      <c r="K902" s="13"/>
      <c r="L902" s="13"/>
      <c r="M902" s="13"/>
      <c r="N902" s="13"/>
      <c r="O902" s="13"/>
      <c r="P902" s="30"/>
      <c r="Q902" s="30"/>
      <c r="R902" s="30"/>
      <c r="S902" s="46"/>
      <c r="T902" s="20"/>
      <c r="U902" s="21"/>
      <c r="V902" s="4"/>
      <c r="W902" s="4"/>
      <c r="X902" s="4"/>
      <c r="Y902" s="4"/>
      <c r="Z902" s="4"/>
      <c r="AA902" s="4"/>
    </row>
    <row r="903" spans="1:27" x14ac:dyDescent="0.25">
      <c r="A903" s="1"/>
      <c r="B903" s="1"/>
      <c r="C903" s="1"/>
      <c r="D903" s="3" t="str">
        <f>IF(C903&gt;0,C903-A901,"")</f>
        <v/>
      </c>
      <c r="E903" s="15"/>
      <c r="F903" s="58"/>
      <c r="G903" s="10"/>
      <c r="H903" s="7"/>
      <c r="I903" s="19"/>
      <c r="J903" s="13"/>
      <c r="K903" s="13"/>
      <c r="L903" s="13"/>
      <c r="M903" s="13"/>
      <c r="N903" s="13"/>
      <c r="O903" s="13"/>
      <c r="P903" s="30"/>
      <c r="Q903" s="30"/>
      <c r="R903" s="30"/>
      <c r="S903" s="46"/>
      <c r="T903" s="20"/>
      <c r="U903" s="21"/>
      <c r="V903" s="4"/>
      <c r="W903" s="4"/>
      <c r="X903" s="4"/>
      <c r="Y903" s="4"/>
      <c r="Z903" s="4"/>
      <c r="AA903" s="4"/>
    </row>
    <row r="904" spans="1:27" x14ac:dyDescent="0.25">
      <c r="A904" s="1"/>
      <c r="B904" s="1"/>
      <c r="C904" s="1"/>
      <c r="D904" s="3" t="str">
        <f>IF(C904&gt;0,C904-A902,"")</f>
        <v/>
      </c>
      <c r="E904" s="15"/>
      <c r="F904" s="58"/>
      <c r="G904" s="10"/>
      <c r="H904" s="7"/>
      <c r="I904" s="19"/>
      <c r="J904" s="13"/>
      <c r="K904" s="13"/>
      <c r="L904" s="13"/>
      <c r="M904" s="13"/>
      <c r="N904" s="13"/>
      <c r="O904" s="13"/>
      <c r="P904" s="30"/>
      <c r="Q904" s="30"/>
      <c r="R904" s="30"/>
      <c r="S904" s="46"/>
      <c r="T904" s="20"/>
      <c r="U904" s="21"/>
      <c r="V904" s="4"/>
      <c r="W904" s="4"/>
      <c r="X904" s="4"/>
      <c r="Y904" s="4"/>
      <c r="Z904" s="4"/>
      <c r="AA904" s="4"/>
    </row>
    <row r="905" spans="1:27" x14ac:dyDescent="0.25">
      <c r="A905" s="1"/>
      <c r="B905" s="1"/>
      <c r="C905" s="1"/>
      <c r="D905" s="3" t="str">
        <f>IF(C905&gt;0,C905-A903,"")</f>
        <v/>
      </c>
      <c r="E905" s="15"/>
      <c r="F905" s="58"/>
      <c r="G905" s="10"/>
      <c r="H905" s="7"/>
      <c r="I905" s="19"/>
      <c r="J905" s="13"/>
      <c r="K905" s="13"/>
      <c r="L905" s="13"/>
      <c r="M905" s="13"/>
      <c r="N905" s="13"/>
      <c r="O905" s="13"/>
      <c r="P905" s="30"/>
      <c r="Q905" s="30"/>
      <c r="R905" s="30"/>
      <c r="S905" s="46"/>
      <c r="T905" s="20"/>
      <c r="U905" s="21"/>
      <c r="V905" s="4"/>
      <c r="W905" s="4"/>
      <c r="X905" s="4"/>
      <c r="Y905" s="4"/>
      <c r="Z905" s="4"/>
      <c r="AA905" s="4"/>
    </row>
    <row r="906" spans="1:27" x14ac:dyDescent="0.25">
      <c r="A906" s="1"/>
      <c r="B906" s="1"/>
      <c r="C906" s="1"/>
      <c r="D906" s="3" t="str">
        <f>IF(C906&gt;0,C906-A904,"")</f>
        <v/>
      </c>
      <c r="E906" s="15"/>
      <c r="F906" s="58"/>
      <c r="G906" s="10"/>
      <c r="H906" s="7"/>
      <c r="I906" s="19"/>
      <c r="J906" s="13"/>
      <c r="K906" s="13"/>
      <c r="L906" s="13"/>
      <c r="M906" s="13"/>
      <c r="N906" s="13"/>
      <c r="O906" s="13"/>
      <c r="P906" s="30"/>
      <c r="Q906" s="30"/>
      <c r="R906" s="30"/>
      <c r="S906" s="46"/>
      <c r="T906" s="20"/>
      <c r="U906" s="21"/>
      <c r="V906" s="4"/>
      <c r="W906" s="4"/>
      <c r="X906" s="4"/>
      <c r="Y906" s="4"/>
      <c r="Z906" s="4"/>
      <c r="AA906" s="4"/>
    </row>
    <row r="907" spans="1:27" x14ac:dyDescent="0.25">
      <c r="A907" s="1"/>
      <c r="B907" s="1"/>
      <c r="C907" s="1"/>
      <c r="D907" s="3" t="str">
        <f>IF(C907&gt;0,C907-A905,"")</f>
        <v/>
      </c>
      <c r="E907" s="15"/>
      <c r="F907" s="58"/>
      <c r="G907" s="10"/>
      <c r="H907" s="7"/>
      <c r="I907" s="19"/>
      <c r="J907" s="13"/>
      <c r="K907" s="13"/>
      <c r="L907" s="13"/>
      <c r="M907" s="13"/>
      <c r="N907" s="13"/>
      <c r="O907" s="13"/>
      <c r="P907" s="30"/>
      <c r="Q907" s="30"/>
      <c r="R907" s="30"/>
      <c r="S907" s="46"/>
      <c r="T907" s="20"/>
      <c r="U907" s="21"/>
      <c r="V907" s="4"/>
      <c r="W907" s="4"/>
      <c r="X907" s="4"/>
      <c r="Y907" s="4"/>
      <c r="Z907" s="4"/>
      <c r="AA907" s="4"/>
    </row>
    <row r="908" spans="1:27" x14ac:dyDescent="0.25">
      <c r="A908" s="1"/>
      <c r="B908" s="1"/>
      <c r="C908" s="1"/>
      <c r="D908" s="3" t="str">
        <f>IF(C908&gt;0,C908-A906,"")</f>
        <v/>
      </c>
      <c r="E908" s="15"/>
      <c r="F908" s="58"/>
      <c r="G908" s="10"/>
      <c r="H908" s="7"/>
      <c r="I908" s="19"/>
      <c r="J908" s="13"/>
      <c r="K908" s="13"/>
      <c r="L908" s="13"/>
      <c r="M908" s="13"/>
      <c r="N908" s="13"/>
      <c r="O908" s="13"/>
      <c r="P908" s="30"/>
      <c r="Q908" s="30"/>
      <c r="R908" s="30"/>
      <c r="S908" s="46"/>
      <c r="T908" s="20"/>
      <c r="U908" s="21"/>
      <c r="V908" s="4"/>
      <c r="W908" s="4"/>
      <c r="X908" s="4"/>
      <c r="Y908" s="4"/>
      <c r="Z908" s="4"/>
      <c r="AA908" s="4"/>
    </row>
    <row r="909" spans="1:27" x14ac:dyDescent="0.25">
      <c r="A909" s="1"/>
      <c r="B909" s="1"/>
      <c r="C909" s="1"/>
      <c r="D909" s="3" t="str">
        <f>IF(C909&gt;0,C909-A907,"")</f>
        <v/>
      </c>
      <c r="E909" s="15"/>
      <c r="F909" s="58"/>
      <c r="G909" s="10"/>
      <c r="H909" s="7"/>
      <c r="I909" s="19"/>
      <c r="J909" s="13"/>
      <c r="K909" s="13"/>
      <c r="L909" s="13"/>
      <c r="M909" s="13"/>
      <c r="N909" s="13"/>
      <c r="O909" s="13"/>
      <c r="P909" s="30"/>
      <c r="Q909" s="30"/>
      <c r="R909" s="30"/>
      <c r="S909" s="46"/>
      <c r="T909" s="20"/>
      <c r="U909" s="21"/>
      <c r="V909" s="4"/>
      <c r="W909" s="4"/>
      <c r="X909" s="4"/>
      <c r="Y909" s="4"/>
      <c r="Z909" s="4"/>
      <c r="AA909" s="4"/>
    </row>
    <row r="910" spans="1:27" x14ac:dyDescent="0.25">
      <c r="A910" s="1"/>
      <c r="B910" s="1"/>
      <c r="C910" s="1"/>
      <c r="D910" s="3" t="str">
        <f>IF(C910&gt;0,C910-A908,"")</f>
        <v/>
      </c>
      <c r="E910" s="15"/>
      <c r="F910" s="58"/>
      <c r="G910" s="10"/>
      <c r="H910" s="7"/>
      <c r="I910" s="19"/>
      <c r="J910" s="13"/>
      <c r="K910" s="13"/>
      <c r="L910" s="13"/>
      <c r="M910" s="13"/>
      <c r="N910" s="13"/>
      <c r="O910" s="13"/>
      <c r="P910" s="30"/>
      <c r="Q910" s="30"/>
      <c r="R910" s="30"/>
      <c r="S910" s="46"/>
      <c r="T910" s="20"/>
      <c r="U910" s="21"/>
      <c r="V910" s="4"/>
      <c r="W910" s="4"/>
      <c r="X910" s="4"/>
      <c r="Y910" s="4"/>
      <c r="Z910" s="4"/>
      <c r="AA910" s="4"/>
    </row>
    <row r="911" spans="1:27" x14ac:dyDescent="0.25">
      <c r="A911" s="1"/>
      <c r="B911" s="1"/>
      <c r="C911" s="1"/>
      <c r="D911" s="3" t="str">
        <f>IF(C911&gt;0,C911-A909,"")</f>
        <v/>
      </c>
      <c r="E911" s="15"/>
      <c r="F911" s="58"/>
      <c r="G911" s="10"/>
      <c r="H911" s="7"/>
      <c r="I911" s="19"/>
      <c r="J911" s="13"/>
      <c r="K911" s="13"/>
      <c r="L911" s="13"/>
      <c r="M911" s="13"/>
      <c r="N911" s="13"/>
      <c r="O911" s="13"/>
      <c r="P911" s="30"/>
      <c r="Q911" s="30"/>
      <c r="R911" s="30"/>
      <c r="S911" s="46"/>
      <c r="T911" s="20"/>
      <c r="U911" s="21"/>
      <c r="V911" s="4"/>
      <c r="W911" s="4"/>
      <c r="X911" s="4"/>
      <c r="Y911" s="4"/>
      <c r="Z911" s="4"/>
      <c r="AA911" s="4"/>
    </row>
    <row r="912" spans="1:27" x14ac:dyDescent="0.25">
      <c r="A912" s="1"/>
      <c r="B912" s="1"/>
      <c r="C912" s="1"/>
      <c r="D912" s="3" t="str">
        <f>IF(C912&gt;0,C912-A910,"")</f>
        <v/>
      </c>
      <c r="E912" s="15"/>
      <c r="F912" s="58"/>
      <c r="G912" s="10"/>
      <c r="H912" s="7"/>
      <c r="I912" s="19"/>
      <c r="J912" s="13"/>
      <c r="K912" s="13"/>
      <c r="L912" s="13"/>
      <c r="M912" s="13"/>
      <c r="N912" s="13"/>
      <c r="O912" s="13"/>
      <c r="P912" s="30"/>
      <c r="Q912" s="30"/>
      <c r="R912" s="30"/>
      <c r="S912" s="46"/>
      <c r="T912" s="20"/>
      <c r="U912" s="21"/>
      <c r="V912" s="4"/>
      <c r="W912" s="4"/>
      <c r="X912" s="4"/>
      <c r="Y912" s="4"/>
      <c r="Z912" s="4"/>
      <c r="AA912" s="4"/>
    </row>
    <row r="913" spans="1:27" x14ac:dyDescent="0.25">
      <c r="A913" s="1"/>
      <c r="B913" s="1"/>
      <c r="C913" s="1"/>
      <c r="D913" s="3" t="str">
        <f>IF(C913&gt;0,C913-A911,"")</f>
        <v/>
      </c>
      <c r="E913" s="15"/>
      <c r="F913" s="58"/>
      <c r="G913" s="10"/>
      <c r="H913" s="7"/>
      <c r="I913" s="19"/>
      <c r="J913" s="13"/>
      <c r="K913" s="13"/>
      <c r="L913" s="13"/>
      <c r="M913" s="13"/>
      <c r="N913" s="13"/>
      <c r="O913" s="13"/>
      <c r="P913" s="30"/>
      <c r="Q913" s="30"/>
      <c r="R913" s="30"/>
      <c r="S913" s="46"/>
      <c r="T913" s="20"/>
      <c r="U913" s="21"/>
      <c r="V913" s="4"/>
      <c r="W913" s="4"/>
      <c r="X913" s="4"/>
      <c r="Y913" s="4"/>
      <c r="Z913" s="4"/>
      <c r="AA913" s="4"/>
    </row>
    <row r="914" spans="1:27" x14ac:dyDescent="0.25">
      <c r="A914" s="1"/>
      <c r="B914" s="1"/>
      <c r="C914" s="1"/>
      <c r="D914" s="3" t="str">
        <f>IF(C914&gt;0,C914-A912,"")</f>
        <v/>
      </c>
      <c r="E914" s="15"/>
      <c r="F914" s="58"/>
      <c r="G914" s="10"/>
      <c r="H914" s="7"/>
      <c r="I914" s="19"/>
      <c r="J914" s="13"/>
      <c r="K914" s="13"/>
      <c r="L914" s="13"/>
      <c r="M914" s="13"/>
      <c r="N914" s="13"/>
      <c r="O914" s="13"/>
      <c r="P914" s="30"/>
      <c r="Q914" s="30"/>
      <c r="R914" s="30"/>
      <c r="S914" s="46"/>
      <c r="T914" s="20"/>
      <c r="U914" s="21"/>
      <c r="V914" s="4"/>
      <c r="W914" s="4"/>
      <c r="X914" s="4"/>
      <c r="Y914" s="4"/>
      <c r="Z914" s="4"/>
      <c r="AA914" s="4"/>
    </row>
    <row r="915" spans="1:27" x14ac:dyDescent="0.25">
      <c r="A915" s="1"/>
      <c r="B915" s="1"/>
      <c r="C915" s="1"/>
      <c r="D915" s="3" t="str">
        <f>IF(C915&gt;0,C915-A913,"")</f>
        <v/>
      </c>
      <c r="E915" s="15"/>
      <c r="F915" s="58"/>
      <c r="G915" s="10"/>
      <c r="H915" s="7"/>
      <c r="I915" s="19"/>
      <c r="J915" s="13"/>
      <c r="K915" s="13"/>
      <c r="L915" s="13"/>
      <c r="M915" s="13"/>
      <c r="N915" s="13"/>
      <c r="O915" s="13"/>
      <c r="P915" s="30"/>
      <c r="Q915" s="30"/>
      <c r="R915" s="30"/>
      <c r="S915" s="46"/>
      <c r="T915" s="20"/>
      <c r="U915" s="21"/>
      <c r="V915" s="4"/>
      <c r="W915" s="4"/>
      <c r="X915" s="4"/>
      <c r="Y915" s="4"/>
      <c r="Z915" s="4"/>
      <c r="AA915" s="4"/>
    </row>
    <row r="916" spans="1:27" x14ac:dyDescent="0.25">
      <c r="A916" s="1"/>
      <c r="B916" s="1"/>
      <c r="C916" s="1"/>
      <c r="D916" s="3" t="str">
        <f>IF(C916&gt;0,C916-A914,"")</f>
        <v/>
      </c>
      <c r="E916" s="15"/>
      <c r="F916" s="58"/>
      <c r="G916" s="10"/>
      <c r="H916" s="7"/>
      <c r="I916" s="19"/>
      <c r="J916" s="13"/>
      <c r="K916" s="13"/>
      <c r="L916" s="13"/>
      <c r="M916" s="13"/>
      <c r="N916" s="13"/>
      <c r="O916" s="13"/>
      <c r="P916" s="30"/>
      <c r="Q916" s="30"/>
      <c r="R916" s="30"/>
      <c r="S916" s="46"/>
      <c r="T916" s="20"/>
      <c r="U916" s="21"/>
      <c r="V916" s="4"/>
      <c r="W916" s="4"/>
      <c r="X916" s="4"/>
      <c r="Y916" s="4"/>
      <c r="Z916" s="4"/>
      <c r="AA916" s="4"/>
    </row>
    <row r="917" spans="1:27" x14ac:dyDescent="0.25">
      <c r="A917" s="1"/>
      <c r="B917" s="1"/>
      <c r="C917" s="1"/>
      <c r="D917" s="3" t="str">
        <f>IF(C917&gt;0,C917-A915,"")</f>
        <v/>
      </c>
      <c r="E917" s="15"/>
      <c r="F917" s="58"/>
      <c r="G917" s="10"/>
      <c r="H917" s="7"/>
      <c r="I917" s="19"/>
      <c r="J917" s="13"/>
      <c r="K917" s="13"/>
      <c r="L917" s="13"/>
      <c r="M917" s="13"/>
      <c r="N917" s="13"/>
      <c r="O917" s="13"/>
      <c r="P917" s="30"/>
      <c r="Q917" s="30"/>
      <c r="R917" s="30"/>
      <c r="S917" s="46"/>
      <c r="T917" s="20"/>
      <c r="U917" s="21"/>
      <c r="V917" s="4"/>
      <c r="W917" s="4"/>
      <c r="X917" s="4"/>
      <c r="Y917" s="4"/>
      <c r="Z917" s="4"/>
      <c r="AA917" s="4"/>
    </row>
    <row r="918" spans="1:27" x14ac:dyDescent="0.25">
      <c r="A918" s="1"/>
      <c r="B918" s="1"/>
      <c r="C918" s="1"/>
      <c r="D918" s="3" t="str">
        <f>IF(C918&gt;0,C918-A916,"")</f>
        <v/>
      </c>
      <c r="E918" s="15"/>
      <c r="F918" s="58"/>
      <c r="G918" s="10"/>
      <c r="H918" s="7"/>
      <c r="I918" s="19"/>
      <c r="J918" s="13"/>
      <c r="K918" s="13"/>
      <c r="L918" s="13"/>
      <c r="M918" s="13"/>
      <c r="N918" s="13"/>
      <c r="O918" s="13"/>
      <c r="P918" s="30"/>
      <c r="Q918" s="30"/>
      <c r="R918" s="30"/>
      <c r="S918" s="46"/>
      <c r="T918" s="20"/>
      <c r="U918" s="21"/>
      <c r="V918" s="4"/>
      <c r="W918" s="4"/>
      <c r="X918" s="4"/>
      <c r="Y918" s="4"/>
      <c r="Z918" s="4"/>
      <c r="AA918" s="4"/>
    </row>
    <row r="919" spans="1:27" x14ac:dyDescent="0.25">
      <c r="A919" s="1"/>
      <c r="B919" s="1"/>
      <c r="C919" s="1"/>
      <c r="D919" s="3" t="str">
        <f>IF(C919&gt;0,C919-A917,"")</f>
        <v/>
      </c>
      <c r="E919" s="15"/>
      <c r="F919" s="58"/>
      <c r="G919" s="10"/>
      <c r="H919" s="7"/>
      <c r="I919" s="19"/>
      <c r="J919" s="13"/>
      <c r="K919" s="13"/>
      <c r="L919" s="13"/>
      <c r="M919" s="13"/>
      <c r="N919" s="13"/>
      <c r="O919" s="13"/>
      <c r="P919" s="30"/>
      <c r="Q919" s="30"/>
      <c r="R919" s="30"/>
      <c r="S919" s="46"/>
      <c r="T919" s="20"/>
      <c r="U919" s="21"/>
      <c r="V919" s="4"/>
      <c r="W919" s="4"/>
      <c r="X919" s="4"/>
      <c r="Y919" s="4"/>
      <c r="Z919" s="4"/>
      <c r="AA919" s="4"/>
    </row>
    <row r="920" spans="1:27" x14ac:dyDescent="0.25">
      <c r="A920" s="1"/>
      <c r="B920" s="1"/>
      <c r="C920" s="1"/>
      <c r="D920" s="3" t="str">
        <f>IF(C920&gt;0,C920-A918,"")</f>
        <v/>
      </c>
      <c r="E920" s="15"/>
      <c r="F920" s="58"/>
      <c r="G920" s="10"/>
      <c r="H920" s="7"/>
      <c r="I920" s="19"/>
      <c r="J920" s="13"/>
      <c r="K920" s="13"/>
      <c r="L920" s="13"/>
      <c r="M920" s="13"/>
      <c r="N920" s="13"/>
      <c r="O920" s="13"/>
      <c r="P920" s="30"/>
      <c r="Q920" s="30"/>
      <c r="R920" s="30"/>
      <c r="S920" s="46"/>
      <c r="T920" s="20"/>
      <c r="U920" s="21"/>
      <c r="V920" s="4"/>
      <c r="W920" s="4"/>
      <c r="X920" s="4"/>
      <c r="Y920" s="4"/>
      <c r="Z920" s="4"/>
      <c r="AA920" s="4"/>
    </row>
    <row r="921" spans="1:27" x14ac:dyDescent="0.25">
      <c r="A921" s="1"/>
      <c r="B921" s="1"/>
      <c r="C921" s="1"/>
      <c r="D921" s="3" t="str">
        <f>IF(C921&gt;0,C921-A919,"")</f>
        <v/>
      </c>
      <c r="E921" s="15"/>
      <c r="F921" s="58"/>
      <c r="G921" s="10"/>
      <c r="H921" s="7"/>
      <c r="I921" s="19"/>
      <c r="J921" s="13"/>
      <c r="K921" s="13"/>
      <c r="L921" s="13"/>
      <c r="M921" s="13"/>
      <c r="N921" s="13"/>
      <c r="O921" s="13"/>
      <c r="P921" s="30"/>
      <c r="Q921" s="30"/>
      <c r="R921" s="30"/>
      <c r="S921" s="46"/>
      <c r="T921" s="20"/>
      <c r="U921" s="21"/>
      <c r="V921" s="4"/>
      <c r="W921" s="4"/>
      <c r="X921" s="4"/>
      <c r="Y921" s="4"/>
      <c r="Z921" s="4"/>
      <c r="AA921" s="4"/>
    </row>
    <row r="922" spans="1:27" x14ac:dyDescent="0.25">
      <c r="A922" s="1"/>
      <c r="B922" s="1"/>
      <c r="C922" s="1"/>
      <c r="D922" s="3" t="str">
        <f>IF(C922&gt;0,C922-A920,"")</f>
        <v/>
      </c>
      <c r="E922" s="15"/>
      <c r="F922" s="58"/>
      <c r="G922" s="10"/>
      <c r="H922" s="7"/>
      <c r="I922" s="19"/>
      <c r="J922" s="13"/>
      <c r="K922" s="13"/>
      <c r="L922" s="13"/>
      <c r="M922" s="13"/>
      <c r="N922" s="13"/>
      <c r="O922" s="13"/>
      <c r="P922" s="30"/>
      <c r="Q922" s="30"/>
      <c r="R922" s="30"/>
      <c r="S922" s="46"/>
      <c r="T922" s="20"/>
      <c r="U922" s="21"/>
      <c r="V922" s="4"/>
      <c r="W922" s="4"/>
      <c r="X922" s="4"/>
      <c r="Y922" s="4"/>
      <c r="Z922" s="4"/>
      <c r="AA922" s="4"/>
    </row>
    <row r="923" spans="1:27" x14ac:dyDescent="0.25">
      <c r="A923" s="1"/>
      <c r="B923" s="1"/>
      <c r="C923" s="1"/>
      <c r="D923" s="3" t="str">
        <f>IF(C923&gt;0,C923-A921,"")</f>
        <v/>
      </c>
      <c r="E923" s="15"/>
      <c r="F923" s="58"/>
      <c r="G923" s="10"/>
      <c r="H923" s="7"/>
      <c r="I923" s="19"/>
      <c r="J923" s="13"/>
      <c r="K923" s="13"/>
      <c r="L923" s="13"/>
      <c r="M923" s="13"/>
      <c r="N923" s="13"/>
      <c r="O923" s="13"/>
      <c r="P923" s="30"/>
      <c r="Q923" s="30"/>
      <c r="R923" s="30"/>
      <c r="S923" s="46"/>
      <c r="T923" s="20"/>
      <c r="U923" s="21"/>
      <c r="V923" s="4"/>
      <c r="W923" s="4"/>
      <c r="X923" s="4"/>
      <c r="Y923" s="4"/>
      <c r="Z923" s="4"/>
      <c r="AA923" s="4"/>
    </row>
    <row r="924" spans="1:27" x14ac:dyDescent="0.25">
      <c r="A924" s="1"/>
      <c r="B924" s="1"/>
      <c r="C924" s="1"/>
      <c r="D924" s="3" t="str">
        <f>IF(C924&gt;0,C924-A922,"")</f>
        <v/>
      </c>
      <c r="E924" s="15"/>
      <c r="F924" s="58"/>
      <c r="G924" s="10"/>
      <c r="H924" s="7"/>
      <c r="I924" s="19"/>
      <c r="J924" s="13"/>
      <c r="K924" s="13"/>
      <c r="L924" s="13"/>
      <c r="M924" s="13"/>
      <c r="N924" s="13"/>
      <c r="O924" s="13"/>
      <c r="P924" s="30"/>
      <c r="Q924" s="30"/>
      <c r="R924" s="30"/>
      <c r="S924" s="46"/>
      <c r="T924" s="20"/>
      <c r="U924" s="21"/>
      <c r="V924" s="4"/>
      <c r="W924" s="4"/>
      <c r="X924" s="4"/>
      <c r="Y924" s="4"/>
      <c r="Z924" s="4"/>
      <c r="AA924" s="4"/>
    </row>
    <row r="925" spans="1:27" x14ac:dyDescent="0.25">
      <c r="A925" s="1"/>
      <c r="B925" s="1"/>
      <c r="C925" s="1"/>
      <c r="D925" s="3" t="str">
        <f>IF(C925&gt;0,C925-A923,"")</f>
        <v/>
      </c>
      <c r="E925" s="15"/>
      <c r="F925" s="58"/>
      <c r="G925" s="10"/>
      <c r="H925" s="7"/>
      <c r="I925" s="19"/>
      <c r="J925" s="13"/>
      <c r="K925" s="13"/>
      <c r="L925" s="13"/>
      <c r="M925" s="13"/>
      <c r="N925" s="13"/>
      <c r="O925" s="13"/>
      <c r="P925" s="30"/>
      <c r="Q925" s="30"/>
      <c r="R925" s="30"/>
      <c r="S925" s="46"/>
      <c r="T925" s="20"/>
      <c r="U925" s="21"/>
      <c r="V925" s="4"/>
      <c r="W925" s="4"/>
      <c r="X925" s="4"/>
      <c r="Y925" s="4"/>
      <c r="Z925" s="4"/>
      <c r="AA925" s="4"/>
    </row>
    <row r="926" spans="1:27" x14ac:dyDescent="0.25">
      <c r="A926" s="1"/>
      <c r="B926" s="1"/>
      <c r="C926" s="1"/>
      <c r="D926" s="3" t="str">
        <f>IF(C926&gt;0,C926-A924,"")</f>
        <v/>
      </c>
      <c r="E926" s="15"/>
      <c r="F926" s="58"/>
      <c r="G926" s="10"/>
      <c r="H926" s="7"/>
      <c r="I926" s="19"/>
      <c r="J926" s="13"/>
      <c r="K926" s="13"/>
      <c r="L926" s="13"/>
      <c r="M926" s="13"/>
      <c r="N926" s="13"/>
      <c r="O926" s="13"/>
      <c r="P926" s="30"/>
      <c r="Q926" s="30"/>
      <c r="R926" s="30"/>
      <c r="S926" s="46"/>
      <c r="T926" s="20"/>
      <c r="U926" s="21"/>
      <c r="V926" s="4"/>
      <c r="W926" s="4"/>
      <c r="X926" s="4"/>
      <c r="Y926" s="4"/>
      <c r="Z926" s="4"/>
      <c r="AA926" s="4"/>
    </row>
    <row r="927" spans="1:27" x14ac:dyDescent="0.25">
      <c r="A927" s="1"/>
      <c r="B927" s="1"/>
      <c r="C927" s="1"/>
      <c r="D927" s="3" t="str">
        <f>IF(C927&gt;0,C927-A925,"")</f>
        <v/>
      </c>
      <c r="E927" s="15"/>
      <c r="F927" s="58"/>
      <c r="G927" s="10"/>
      <c r="H927" s="7"/>
      <c r="I927" s="19"/>
      <c r="J927" s="13"/>
      <c r="K927" s="13"/>
      <c r="L927" s="13"/>
      <c r="M927" s="13"/>
      <c r="N927" s="13"/>
      <c r="O927" s="13"/>
      <c r="P927" s="30"/>
      <c r="Q927" s="30"/>
      <c r="R927" s="30"/>
      <c r="S927" s="46"/>
      <c r="T927" s="20"/>
      <c r="U927" s="21"/>
      <c r="V927" s="4"/>
      <c r="W927" s="4"/>
      <c r="X927" s="4"/>
      <c r="Y927" s="4"/>
      <c r="Z927" s="4"/>
      <c r="AA927" s="4"/>
    </row>
    <row r="928" spans="1:27" x14ac:dyDescent="0.25">
      <c r="A928" s="1"/>
      <c r="B928" s="1"/>
      <c r="C928" s="1"/>
      <c r="D928" s="3" t="str">
        <f>IF(C928&gt;0,C928-A926,"")</f>
        <v/>
      </c>
      <c r="E928" s="15"/>
      <c r="F928" s="58"/>
      <c r="G928" s="10"/>
      <c r="H928" s="7"/>
      <c r="I928" s="19"/>
      <c r="J928" s="13"/>
      <c r="K928" s="13"/>
      <c r="L928" s="13"/>
      <c r="M928" s="13"/>
      <c r="N928" s="13"/>
      <c r="O928" s="13"/>
      <c r="P928" s="30"/>
      <c r="Q928" s="30"/>
      <c r="R928" s="30"/>
      <c r="S928" s="46"/>
      <c r="T928" s="20"/>
      <c r="U928" s="21"/>
      <c r="V928" s="4"/>
      <c r="W928" s="4"/>
      <c r="X928" s="4"/>
      <c r="Y928" s="4"/>
      <c r="Z928" s="4"/>
      <c r="AA928" s="4"/>
    </row>
    <row r="929" spans="1:27" x14ac:dyDescent="0.25">
      <c r="A929" s="1"/>
      <c r="B929" s="1"/>
      <c r="C929" s="1"/>
      <c r="D929" s="3" t="str">
        <f>IF(C929&gt;0,C929-A927,"")</f>
        <v/>
      </c>
      <c r="E929" s="15"/>
      <c r="F929" s="58"/>
      <c r="G929" s="10"/>
      <c r="H929" s="7"/>
      <c r="I929" s="19"/>
      <c r="J929" s="13"/>
      <c r="K929" s="13"/>
      <c r="L929" s="13"/>
      <c r="M929" s="13"/>
      <c r="N929" s="13"/>
      <c r="O929" s="13"/>
      <c r="P929" s="30"/>
      <c r="Q929" s="30"/>
      <c r="R929" s="30"/>
      <c r="S929" s="46"/>
      <c r="T929" s="20"/>
      <c r="U929" s="21"/>
      <c r="V929" s="4"/>
      <c r="W929" s="4"/>
      <c r="X929" s="4"/>
      <c r="Y929" s="4"/>
      <c r="Z929" s="4"/>
      <c r="AA929" s="4"/>
    </row>
    <row r="930" spans="1:27" x14ac:dyDescent="0.25">
      <c r="A930" s="1"/>
      <c r="B930" s="1"/>
      <c r="C930" s="1"/>
      <c r="D930" s="3" t="str">
        <f>IF(C930&gt;0,C930-A928,"")</f>
        <v/>
      </c>
      <c r="E930" s="15"/>
      <c r="F930" s="58"/>
      <c r="G930" s="10"/>
      <c r="H930" s="7"/>
      <c r="I930" s="19"/>
      <c r="J930" s="13"/>
      <c r="K930" s="13"/>
      <c r="L930" s="13"/>
      <c r="M930" s="13"/>
      <c r="N930" s="13"/>
      <c r="O930" s="13"/>
      <c r="P930" s="30"/>
      <c r="Q930" s="30"/>
      <c r="R930" s="30"/>
      <c r="S930" s="46"/>
      <c r="T930" s="20"/>
      <c r="U930" s="21"/>
      <c r="V930" s="4"/>
      <c r="W930" s="4"/>
      <c r="X930" s="4"/>
      <c r="Y930" s="4"/>
      <c r="Z930" s="4"/>
      <c r="AA930" s="4"/>
    </row>
    <row r="931" spans="1:27" x14ac:dyDescent="0.25">
      <c r="A931" s="1"/>
      <c r="B931" s="1"/>
      <c r="C931" s="1"/>
      <c r="D931" s="3" t="str">
        <f>IF(C931&gt;0,C931-A929,"")</f>
        <v/>
      </c>
      <c r="E931" s="15"/>
      <c r="F931" s="58"/>
      <c r="G931" s="10"/>
      <c r="H931" s="7"/>
      <c r="I931" s="19"/>
      <c r="J931" s="13"/>
      <c r="K931" s="13"/>
      <c r="L931" s="13"/>
      <c r="M931" s="13"/>
      <c r="N931" s="13"/>
      <c r="O931" s="13"/>
      <c r="P931" s="30"/>
      <c r="Q931" s="30"/>
      <c r="R931" s="30"/>
      <c r="S931" s="46"/>
      <c r="T931" s="20"/>
      <c r="U931" s="21"/>
      <c r="V931" s="4"/>
      <c r="W931" s="4"/>
      <c r="X931" s="4"/>
      <c r="Y931" s="4"/>
      <c r="Z931" s="4"/>
      <c r="AA931" s="4"/>
    </row>
    <row r="932" spans="1:27" x14ac:dyDescent="0.25">
      <c r="A932" s="1"/>
      <c r="B932" s="1"/>
      <c r="C932" s="1"/>
      <c r="D932" s="3" t="str">
        <f>IF(C932&gt;0,C932-A930,"")</f>
        <v/>
      </c>
      <c r="E932" s="15"/>
      <c r="F932" s="58"/>
      <c r="G932" s="10"/>
      <c r="H932" s="7"/>
      <c r="I932" s="19"/>
      <c r="J932" s="13"/>
      <c r="K932" s="13"/>
      <c r="L932" s="13"/>
      <c r="M932" s="13"/>
      <c r="N932" s="13"/>
      <c r="O932" s="13"/>
      <c r="P932" s="30"/>
      <c r="Q932" s="30"/>
      <c r="R932" s="30"/>
      <c r="S932" s="46"/>
      <c r="T932" s="20"/>
      <c r="U932" s="21"/>
      <c r="V932" s="4"/>
      <c r="W932" s="4"/>
      <c r="X932" s="4"/>
      <c r="Y932" s="4"/>
      <c r="Z932" s="4"/>
      <c r="AA932" s="4"/>
    </row>
    <row r="933" spans="1:27" x14ac:dyDescent="0.25">
      <c r="A933" s="1"/>
      <c r="B933" s="1"/>
      <c r="C933" s="1"/>
      <c r="D933" s="3" t="str">
        <f>IF(C933&gt;0,C933-A931,"")</f>
        <v/>
      </c>
      <c r="E933" s="15"/>
      <c r="F933" s="58"/>
      <c r="G933" s="10"/>
      <c r="H933" s="7"/>
      <c r="I933" s="19"/>
      <c r="J933" s="13"/>
      <c r="K933" s="13"/>
      <c r="L933" s="13"/>
      <c r="M933" s="13"/>
      <c r="N933" s="13"/>
      <c r="O933" s="13"/>
      <c r="P933" s="30"/>
      <c r="Q933" s="30"/>
      <c r="R933" s="30"/>
      <c r="S933" s="46"/>
      <c r="T933" s="20"/>
      <c r="U933" s="21"/>
      <c r="V933" s="4"/>
      <c r="W933" s="4"/>
      <c r="X933" s="4"/>
      <c r="Y933" s="4"/>
      <c r="Z933" s="4"/>
      <c r="AA933" s="4"/>
    </row>
    <row r="934" spans="1:27" x14ac:dyDescent="0.25">
      <c r="A934" s="1"/>
      <c r="B934" s="1"/>
      <c r="C934" s="1"/>
      <c r="D934" s="3" t="str">
        <f>IF(C934&gt;0,C934-A932,"")</f>
        <v/>
      </c>
      <c r="E934" s="15"/>
      <c r="F934" s="58"/>
      <c r="G934" s="10"/>
      <c r="H934" s="7"/>
      <c r="I934" s="19"/>
      <c r="J934" s="13"/>
      <c r="K934" s="13"/>
      <c r="L934" s="13"/>
      <c r="M934" s="13"/>
      <c r="N934" s="13"/>
      <c r="O934" s="13"/>
      <c r="P934" s="30"/>
      <c r="Q934" s="30"/>
      <c r="R934" s="30"/>
      <c r="S934" s="46"/>
      <c r="T934" s="20"/>
      <c r="U934" s="21"/>
      <c r="V934" s="4"/>
      <c r="W934" s="4"/>
      <c r="X934" s="4"/>
      <c r="Y934" s="4"/>
      <c r="Z934" s="4"/>
      <c r="AA934" s="4"/>
    </row>
    <row r="935" spans="1:27" x14ac:dyDescent="0.25">
      <c r="A935" s="1"/>
      <c r="B935" s="1"/>
      <c r="C935" s="1"/>
      <c r="D935" s="3" t="str">
        <f>IF(C935&gt;0,C935-A933,"")</f>
        <v/>
      </c>
      <c r="E935" s="15"/>
      <c r="F935" s="58"/>
      <c r="G935" s="10"/>
      <c r="H935" s="7"/>
      <c r="I935" s="19"/>
      <c r="J935" s="13"/>
      <c r="K935" s="13"/>
      <c r="L935" s="13"/>
      <c r="M935" s="13"/>
      <c r="N935" s="13"/>
      <c r="O935" s="13"/>
      <c r="P935" s="30"/>
      <c r="Q935" s="30"/>
      <c r="R935" s="30"/>
      <c r="S935" s="46"/>
      <c r="T935" s="20"/>
      <c r="U935" s="21"/>
      <c r="V935" s="4"/>
      <c r="W935" s="4"/>
      <c r="X935" s="4"/>
      <c r="Y935" s="4"/>
      <c r="Z935" s="4"/>
      <c r="AA935" s="4"/>
    </row>
    <row r="936" spans="1:27" x14ac:dyDescent="0.25">
      <c r="A936" s="1"/>
      <c r="B936" s="1"/>
      <c r="C936" s="1"/>
      <c r="D936" s="3" t="str">
        <f>IF(C936&gt;0,C936-A934,"")</f>
        <v/>
      </c>
      <c r="E936" s="15"/>
      <c r="F936" s="58"/>
      <c r="G936" s="10"/>
      <c r="H936" s="7"/>
      <c r="I936" s="19"/>
      <c r="J936" s="13"/>
      <c r="K936" s="13"/>
      <c r="L936" s="13"/>
      <c r="M936" s="13"/>
      <c r="N936" s="13"/>
      <c r="O936" s="13"/>
      <c r="P936" s="30"/>
      <c r="Q936" s="30"/>
      <c r="R936" s="30"/>
      <c r="S936" s="46"/>
      <c r="T936" s="20"/>
      <c r="U936" s="21"/>
      <c r="V936" s="4"/>
      <c r="W936" s="4"/>
      <c r="X936" s="4"/>
      <c r="Y936" s="4"/>
      <c r="Z936" s="4"/>
      <c r="AA936" s="4"/>
    </row>
    <row r="937" spans="1:27" x14ac:dyDescent="0.25">
      <c r="A937" s="1"/>
      <c r="B937" s="1"/>
      <c r="C937" s="1"/>
      <c r="D937" s="3" t="str">
        <f>IF(C937&gt;0,C937-A935,"")</f>
        <v/>
      </c>
      <c r="E937" s="15"/>
      <c r="F937" s="58"/>
      <c r="G937" s="10"/>
      <c r="H937" s="7"/>
      <c r="I937" s="19"/>
      <c r="J937" s="13"/>
      <c r="K937" s="13"/>
      <c r="L937" s="13"/>
      <c r="M937" s="13"/>
      <c r="N937" s="13"/>
      <c r="O937" s="13"/>
      <c r="P937" s="30"/>
      <c r="Q937" s="30"/>
      <c r="R937" s="30"/>
      <c r="S937" s="46"/>
      <c r="T937" s="20"/>
      <c r="U937" s="21"/>
      <c r="V937" s="4"/>
      <c r="W937" s="4"/>
      <c r="X937" s="4"/>
      <c r="Y937" s="4"/>
      <c r="Z937" s="4"/>
      <c r="AA937" s="4"/>
    </row>
    <row r="938" spans="1:27" x14ac:dyDescent="0.25">
      <c r="A938" s="1"/>
      <c r="B938" s="1"/>
      <c r="C938" s="1"/>
      <c r="D938" s="3" t="str">
        <f>IF(C938&gt;0,C938-A936,"")</f>
        <v/>
      </c>
      <c r="E938" s="15"/>
      <c r="F938" s="58"/>
      <c r="G938" s="10"/>
      <c r="H938" s="7"/>
      <c r="I938" s="19"/>
      <c r="J938" s="13"/>
      <c r="K938" s="13"/>
      <c r="L938" s="13"/>
      <c r="M938" s="13"/>
      <c r="N938" s="13"/>
      <c r="O938" s="13"/>
      <c r="P938" s="30"/>
      <c r="Q938" s="30"/>
      <c r="R938" s="30"/>
      <c r="S938" s="46"/>
      <c r="T938" s="20"/>
      <c r="U938" s="21"/>
      <c r="V938" s="4"/>
      <c r="W938" s="4"/>
      <c r="X938" s="4"/>
      <c r="Y938" s="4"/>
      <c r="Z938" s="4"/>
      <c r="AA938" s="4"/>
    </row>
    <row r="939" spans="1:27" x14ac:dyDescent="0.25">
      <c r="A939" s="1"/>
      <c r="B939" s="1"/>
      <c r="C939" s="1"/>
      <c r="D939" s="3" t="str">
        <f>IF(C939&gt;0,C939-A937,"")</f>
        <v/>
      </c>
      <c r="E939" s="15"/>
      <c r="F939" s="58"/>
      <c r="G939" s="10"/>
      <c r="H939" s="7"/>
      <c r="I939" s="19"/>
      <c r="J939" s="13"/>
      <c r="K939" s="13"/>
      <c r="L939" s="13"/>
      <c r="M939" s="13"/>
      <c r="N939" s="13"/>
      <c r="O939" s="13"/>
      <c r="P939" s="30"/>
      <c r="Q939" s="30"/>
      <c r="R939" s="30"/>
      <c r="S939" s="46"/>
      <c r="T939" s="20"/>
      <c r="U939" s="21"/>
      <c r="V939" s="4"/>
      <c r="W939" s="4"/>
      <c r="X939" s="4"/>
      <c r="Y939" s="4"/>
      <c r="Z939" s="4"/>
      <c r="AA939" s="4"/>
    </row>
    <row r="940" spans="1:27" x14ac:dyDescent="0.25">
      <c r="A940" s="1"/>
      <c r="B940" s="1"/>
      <c r="C940" s="1"/>
      <c r="D940" s="3" t="str">
        <f>IF(C940&gt;0,C940-A938,"")</f>
        <v/>
      </c>
      <c r="E940" s="15"/>
      <c r="F940" s="58"/>
      <c r="G940" s="10"/>
      <c r="H940" s="7"/>
      <c r="I940" s="19"/>
      <c r="J940" s="13"/>
      <c r="K940" s="13"/>
      <c r="L940" s="13"/>
      <c r="M940" s="13"/>
      <c r="N940" s="13"/>
      <c r="O940" s="13"/>
      <c r="P940" s="30"/>
      <c r="Q940" s="30"/>
      <c r="R940" s="30"/>
      <c r="S940" s="46"/>
      <c r="T940" s="20"/>
      <c r="U940" s="21"/>
      <c r="V940" s="4"/>
      <c r="W940" s="4"/>
      <c r="X940" s="4"/>
      <c r="Y940" s="4"/>
      <c r="Z940" s="4"/>
      <c r="AA940" s="4"/>
    </row>
    <row r="941" spans="1:27" x14ac:dyDescent="0.25">
      <c r="A941" s="1"/>
      <c r="B941" s="1"/>
      <c r="C941" s="1"/>
      <c r="D941" s="3" t="str">
        <f>IF(C941&gt;0,C941-A939,"")</f>
        <v/>
      </c>
      <c r="E941" s="15"/>
      <c r="F941" s="58"/>
      <c r="G941" s="10"/>
      <c r="H941" s="7"/>
      <c r="I941" s="19"/>
      <c r="J941" s="13"/>
      <c r="K941" s="13"/>
      <c r="L941" s="13"/>
      <c r="M941" s="13"/>
      <c r="N941" s="13"/>
      <c r="O941" s="13"/>
      <c r="P941" s="30"/>
      <c r="Q941" s="30"/>
      <c r="R941" s="30"/>
      <c r="S941" s="46"/>
      <c r="T941" s="20"/>
      <c r="U941" s="21"/>
      <c r="V941" s="4"/>
      <c r="W941" s="4"/>
      <c r="X941" s="4"/>
      <c r="Y941" s="4"/>
      <c r="Z941" s="4"/>
      <c r="AA941" s="4"/>
    </row>
    <row r="942" spans="1:27" x14ac:dyDescent="0.25">
      <c r="A942" s="1"/>
      <c r="B942" s="1"/>
      <c r="C942" s="1"/>
      <c r="D942" s="3" t="str">
        <f>IF(C942&gt;0,C942-A940,"")</f>
        <v/>
      </c>
      <c r="E942" s="15"/>
      <c r="F942" s="58"/>
      <c r="G942" s="10"/>
      <c r="H942" s="7"/>
      <c r="I942" s="19"/>
      <c r="J942" s="13"/>
      <c r="K942" s="13"/>
      <c r="L942" s="13"/>
      <c r="M942" s="13"/>
      <c r="N942" s="13"/>
      <c r="O942" s="13"/>
      <c r="P942" s="30"/>
      <c r="Q942" s="30"/>
      <c r="R942" s="30"/>
      <c r="S942" s="46"/>
      <c r="T942" s="20"/>
      <c r="U942" s="21"/>
      <c r="V942" s="4"/>
      <c r="W942" s="4"/>
      <c r="X942" s="4"/>
      <c r="Y942" s="4"/>
      <c r="Z942" s="4"/>
      <c r="AA942" s="4"/>
    </row>
    <row r="943" spans="1:27" x14ac:dyDescent="0.25">
      <c r="A943" s="1"/>
      <c r="B943" s="1"/>
      <c r="C943" s="1"/>
      <c r="D943" s="3" t="str">
        <f>IF(C943&gt;0,C943-A941,"")</f>
        <v/>
      </c>
      <c r="E943" s="15"/>
      <c r="F943" s="58"/>
      <c r="G943" s="10"/>
      <c r="H943" s="7"/>
      <c r="I943" s="19"/>
      <c r="J943" s="13"/>
      <c r="K943" s="13"/>
      <c r="L943" s="13"/>
      <c r="M943" s="13"/>
      <c r="N943" s="13"/>
      <c r="O943" s="13"/>
      <c r="P943" s="30"/>
      <c r="Q943" s="30"/>
      <c r="R943" s="30"/>
      <c r="S943" s="46"/>
      <c r="T943" s="20"/>
      <c r="U943" s="21"/>
      <c r="V943" s="4"/>
      <c r="W943" s="4"/>
      <c r="X943" s="4"/>
      <c r="Y943" s="4"/>
      <c r="Z943" s="4"/>
      <c r="AA943" s="4"/>
    </row>
    <row r="944" spans="1:27" x14ac:dyDescent="0.25">
      <c r="A944" s="1"/>
      <c r="B944" s="1"/>
      <c r="C944" s="1"/>
      <c r="D944" s="3" t="str">
        <f>IF(C944&gt;0,C944-A942,"")</f>
        <v/>
      </c>
      <c r="E944" s="15"/>
      <c r="F944" s="58"/>
      <c r="G944" s="10"/>
      <c r="H944" s="7"/>
      <c r="I944" s="19"/>
      <c r="J944" s="13"/>
      <c r="K944" s="13"/>
      <c r="L944" s="13"/>
      <c r="M944" s="13"/>
      <c r="N944" s="13"/>
      <c r="O944" s="13"/>
      <c r="P944" s="30"/>
      <c r="Q944" s="30"/>
      <c r="R944" s="30"/>
      <c r="S944" s="46"/>
      <c r="T944" s="20"/>
      <c r="U944" s="21"/>
      <c r="V944" s="4"/>
      <c r="W944" s="4"/>
      <c r="X944" s="4"/>
      <c r="Y944" s="4"/>
      <c r="Z944" s="4"/>
      <c r="AA944" s="4"/>
    </row>
    <row r="945" spans="1:27" x14ac:dyDescent="0.25">
      <c r="A945" s="1"/>
      <c r="B945" s="1"/>
      <c r="C945" s="1"/>
      <c r="D945" s="3" t="str">
        <f>IF(C945&gt;0,C945-A943,"")</f>
        <v/>
      </c>
      <c r="E945" s="15"/>
      <c r="F945" s="58"/>
      <c r="G945" s="10"/>
      <c r="H945" s="7"/>
      <c r="I945" s="19"/>
      <c r="J945" s="13"/>
      <c r="K945" s="13"/>
      <c r="L945" s="13"/>
      <c r="M945" s="13"/>
      <c r="N945" s="13"/>
      <c r="O945" s="13"/>
      <c r="P945" s="30"/>
      <c r="Q945" s="30"/>
      <c r="R945" s="30"/>
      <c r="S945" s="46"/>
      <c r="T945" s="20"/>
      <c r="U945" s="21"/>
      <c r="V945" s="4"/>
      <c r="W945" s="4"/>
      <c r="X945" s="4"/>
      <c r="Y945" s="4"/>
      <c r="Z945" s="4"/>
      <c r="AA945" s="4"/>
    </row>
    <row r="946" spans="1:27" x14ac:dyDescent="0.25">
      <c r="A946" s="1"/>
      <c r="B946" s="1"/>
      <c r="C946" s="1"/>
      <c r="D946" s="3" t="str">
        <f>IF(C946&gt;0,C946-A944,"")</f>
        <v/>
      </c>
      <c r="E946" s="15"/>
      <c r="F946" s="58"/>
      <c r="G946" s="10"/>
      <c r="H946" s="7"/>
      <c r="I946" s="19"/>
      <c r="J946" s="13"/>
      <c r="K946" s="13"/>
      <c r="L946" s="13"/>
      <c r="M946" s="13"/>
      <c r="N946" s="13"/>
      <c r="O946" s="13"/>
      <c r="P946" s="30"/>
      <c r="Q946" s="30"/>
      <c r="R946" s="30"/>
      <c r="S946" s="46"/>
      <c r="T946" s="20"/>
      <c r="U946" s="21"/>
      <c r="V946" s="4"/>
      <c r="W946" s="4"/>
      <c r="X946" s="4"/>
      <c r="Y946" s="4"/>
      <c r="Z946" s="4"/>
      <c r="AA946" s="4"/>
    </row>
    <row r="947" spans="1:27" x14ac:dyDescent="0.25">
      <c r="A947" s="1"/>
      <c r="B947" s="1"/>
      <c r="C947" s="1"/>
      <c r="D947" s="3" t="str">
        <f>IF(C947&gt;0,C947-A945,"")</f>
        <v/>
      </c>
      <c r="E947" s="15"/>
      <c r="F947" s="58"/>
      <c r="G947" s="10"/>
      <c r="H947" s="7"/>
      <c r="I947" s="19"/>
      <c r="J947" s="13"/>
      <c r="K947" s="13"/>
      <c r="L947" s="13"/>
      <c r="M947" s="13"/>
      <c r="N947" s="13"/>
      <c r="O947" s="13"/>
      <c r="P947" s="30"/>
      <c r="Q947" s="30"/>
      <c r="R947" s="30"/>
      <c r="S947" s="46"/>
      <c r="T947" s="20"/>
      <c r="U947" s="21"/>
      <c r="V947" s="4"/>
      <c r="W947" s="4"/>
      <c r="X947" s="4"/>
      <c r="Y947" s="4"/>
      <c r="Z947" s="4"/>
      <c r="AA947" s="4"/>
    </row>
    <row r="948" spans="1:27" x14ac:dyDescent="0.25">
      <c r="A948" s="1"/>
      <c r="B948" s="1"/>
      <c r="C948" s="1"/>
      <c r="D948" s="3" t="str">
        <f>IF(C948&gt;0,C948-A946,"")</f>
        <v/>
      </c>
      <c r="E948" s="15"/>
      <c r="F948" s="58"/>
      <c r="G948" s="10"/>
      <c r="H948" s="7"/>
      <c r="I948" s="19"/>
      <c r="J948" s="13"/>
      <c r="K948" s="13"/>
      <c r="L948" s="13"/>
      <c r="M948" s="13"/>
      <c r="N948" s="13"/>
      <c r="O948" s="13"/>
      <c r="P948" s="30"/>
      <c r="Q948" s="30"/>
      <c r="R948" s="30"/>
      <c r="S948" s="46"/>
      <c r="T948" s="20"/>
      <c r="U948" s="21"/>
      <c r="V948" s="4"/>
      <c r="W948" s="4"/>
      <c r="X948" s="4"/>
      <c r="Y948" s="4"/>
      <c r="Z948" s="4"/>
      <c r="AA948" s="4"/>
    </row>
    <row r="949" spans="1:27" x14ac:dyDescent="0.25">
      <c r="A949" s="1"/>
      <c r="B949" s="1"/>
      <c r="C949" s="1"/>
      <c r="D949" s="3" t="str">
        <f>IF(C949&gt;0,C949-A947,"")</f>
        <v/>
      </c>
      <c r="E949" s="15"/>
      <c r="F949" s="58"/>
      <c r="G949" s="10"/>
      <c r="H949" s="7"/>
      <c r="I949" s="19"/>
      <c r="J949" s="13"/>
      <c r="K949" s="13"/>
      <c r="L949" s="13"/>
      <c r="M949" s="13"/>
      <c r="N949" s="13"/>
      <c r="O949" s="13"/>
      <c r="P949" s="30"/>
      <c r="Q949" s="30"/>
      <c r="R949" s="30"/>
      <c r="S949" s="46"/>
      <c r="T949" s="20"/>
      <c r="U949" s="21"/>
      <c r="V949" s="4"/>
      <c r="W949" s="4"/>
      <c r="X949" s="4"/>
      <c r="Y949" s="4"/>
      <c r="Z949" s="4"/>
      <c r="AA949" s="4"/>
    </row>
    <row r="950" spans="1:27" x14ac:dyDescent="0.25">
      <c r="A950" s="1"/>
      <c r="B950" s="1"/>
      <c r="C950" s="1"/>
      <c r="D950" s="3" t="str">
        <f>IF(C950&gt;0,C950-A948,"")</f>
        <v/>
      </c>
      <c r="E950" s="15"/>
      <c r="F950" s="58"/>
      <c r="G950" s="10"/>
      <c r="H950" s="7"/>
      <c r="I950" s="19"/>
      <c r="J950" s="13"/>
      <c r="K950" s="13"/>
      <c r="L950" s="13"/>
      <c r="M950" s="13"/>
      <c r="N950" s="13"/>
      <c r="O950" s="13"/>
      <c r="P950" s="30"/>
      <c r="Q950" s="30"/>
      <c r="R950" s="30"/>
      <c r="S950" s="46"/>
      <c r="T950" s="20"/>
      <c r="U950" s="21"/>
      <c r="V950" s="4"/>
      <c r="W950" s="4"/>
      <c r="X950" s="4"/>
      <c r="Y950" s="4"/>
      <c r="Z950" s="4"/>
      <c r="AA950" s="4"/>
    </row>
    <row r="951" spans="1:27" x14ac:dyDescent="0.25">
      <c r="A951" s="1"/>
      <c r="B951" s="1"/>
      <c r="C951" s="1"/>
      <c r="D951" s="3" t="str">
        <f>IF(C951&gt;0,C951-A949,"")</f>
        <v/>
      </c>
      <c r="E951" s="15"/>
      <c r="F951" s="58"/>
      <c r="G951" s="10"/>
      <c r="H951" s="7"/>
      <c r="I951" s="19"/>
      <c r="J951" s="13"/>
      <c r="K951" s="13"/>
      <c r="L951" s="13"/>
      <c r="M951" s="13"/>
      <c r="N951" s="13"/>
      <c r="O951" s="13"/>
      <c r="P951" s="30"/>
      <c r="Q951" s="30"/>
      <c r="R951" s="30"/>
      <c r="S951" s="46"/>
      <c r="T951" s="20"/>
      <c r="U951" s="21"/>
      <c r="V951" s="4"/>
      <c r="W951" s="4"/>
      <c r="X951" s="4"/>
      <c r="Y951" s="4"/>
      <c r="Z951" s="4"/>
      <c r="AA951" s="4"/>
    </row>
    <row r="952" spans="1:27" x14ac:dyDescent="0.25">
      <c r="A952" s="1"/>
      <c r="B952" s="1"/>
      <c r="C952" s="1"/>
      <c r="D952" s="3" t="str">
        <f>IF(C952&gt;0,C952-A950,"")</f>
        <v/>
      </c>
      <c r="E952" s="15"/>
      <c r="F952" s="58"/>
      <c r="G952" s="10"/>
      <c r="H952" s="7"/>
      <c r="I952" s="19"/>
      <c r="J952" s="13"/>
      <c r="K952" s="13"/>
      <c r="L952" s="13"/>
      <c r="M952" s="13"/>
      <c r="N952" s="13"/>
      <c r="O952" s="13"/>
      <c r="P952" s="30"/>
      <c r="Q952" s="30"/>
      <c r="R952" s="30"/>
      <c r="S952" s="46"/>
      <c r="T952" s="20"/>
      <c r="U952" s="21"/>
      <c r="V952" s="4"/>
      <c r="W952" s="4"/>
      <c r="X952" s="4"/>
      <c r="Y952" s="4"/>
      <c r="Z952" s="4"/>
      <c r="AA952" s="4"/>
    </row>
    <row r="953" spans="1:27" x14ac:dyDescent="0.25">
      <c r="A953" s="1"/>
      <c r="B953" s="1"/>
      <c r="C953" s="1"/>
      <c r="D953" s="3" t="str">
        <f>IF(C953&gt;0,C953-A951,"")</f>
        <v/>
      </c>
      <c r="E953" s="15"/>
      <c r="F953" s="58"/>
      <c r="G953" s="10"/>
      <c r="H953" s="7"/>
      <c r="I953" s="19"/>
      <c r="J953" s="13"/>
      <c r="K953" s="13"/>
      <c r="L953" s="13"/>
      <c r="M953" s="13"/>
      <c r="N953" s="13"/>
      <c r="O953" s="13"/>
      <c r="P953" s="30"/>
      <c r="Q953" s="30"/>
      <c r="R953" s="30"/>
      <c r="S953" s="46"/>
      <c r="T953" s="20"/>
      <c r="U953" s="21"/>
      <c r="V953" s="4"/>
      <c r="W953" s="4"/>
      <c r="X953" s="4"/>
      <c r="Y953" s="4"/>
      <c r="Z953" s="4"/>
      <c r="AA953" s="4"/>
    </row>
    <row r="954" spans="1:27" x14ac:dyDescent="0.25">
      <c r="A954" s="1"/>
      <c r="B954" s="1"/>
      <c r="C954" s="1"/>
      <c r="D954" s="3" t="str">
        <f>IF(C954&gt;0,C954-A952,"")</f>
        <v/>
      </c>
      <c r="E954" s="15"/>
      <c r="F954" s="58"/>
      <c r="G954" s="10"/>
      <c r="H954" s="7"/>
      <c r="I954" s="19"/>
      <c r="J954" s="13"/>
      <c r="K954" s="13"/>
      <c r="L954" s="13"/>
      <c r="M954" s="13"/>
      <c r="N954" s="13"/>
      <c r="O954" s="13"/>
      <c r="P954" s="30"/>
      <c r="Q954" s="30"/>
      <c r="R954" s="30"/>
      <c r="S954" s="46"/>
      <c r="T954" s="20"/>
      <c r="U954" s="21"/>
      <c r="V954" s="4"/>
      <c r="W954" s="4"/>
      <c r="X954" s="4"/>
      <c r="Y954" s="4"/>
      <c r="Z954" s="4"/>
      <c r="AA954" s="4"/>
    </row>
    <row r="955" spans="1:27" x14ac:dyDescent="0.25">
      <c r="A955" s="1"/>
      <c r="B955" s="1"/>
      <c r="C955" s="1"/>
      <c r="D955" s="3" t="str">
        <f>IF(C955&gt;0,C955-A953,"")</f>
        <v/>
      </c>
      <c r="E955" s="15"/>
      <c r="F955" s="58"/>
      <c r="G955" s="10"/>
      <c r="H955" s="7"/>
      <c r="I955" s="19"/>
      <c r="J955" s="13"/>
      <c r="K955" s="13"/>
      <c r="L955" s="13"/>
      <c r="M955" s="13"/>
      <c r="N955" s="13"/>
      <c r="O955" s="13"/>
      <c r="P955" s="30"/>
      <c r="Q955" s="30"/>
      <c r="R955" s="30"/>
      <c r="S955" s="46"/>
      <c r="T955" s="20"/>
      <c r="U955" s="21"/>
      <c r="V955" s="4"/>
      <c r="W955" s="4"/>
      <c r="X955" s="4"/>
      <c r="Y955" s="4"/>
      <c r="Z955" s="4"/>
      <c r="AA955" s="4"/>
    </row>
    <row r="956" spans="1:27" x14ac:dyDescent="0.25">
      <c r="A956" s="1"/>
      <c r="B956" s="1"/>
      <c r="C956" s="1"/>
      <c r="D956" s="3" t="str">
        <f>IF(C956&gt;0,C956-A954,"")</f>
        <v/>
      </c>
      <c r="E956" s="15"/>
      <c r="F956" s="58"/>
      <c r="G956" s="10"/>
      <c r="H956" s="7"/>
      <c r="I956" s="19"/>
      <c r="J956" s="13"/>
      <c r="K956" s="13"/>
      <c r="L956" s="13"/>
      <c r="M956" s="13"/>
      <c r="N956" s="13"/>
      <c r="O956" s="13"/>
      <c r="P956" s="30"/>
      <c r="Q956" s="30"/>
      <c r="R956" s="30"/>
      <c r="S956" s="46"/>
      <c r="T956" s="20"/>
      <c r="U956" s="21"/>
      <c r="V956" s="4"/>
      <c r="W956" s="4"/>
      <c r="X956" s="4"/>
      <c r="Y956" s="4"/>
      <c r="Z956" s="4"/>
      <c r="AA956" s="4"/>
    </row>
    <row r="957" spans="1:27" x14ac:dyDescent="0.25">
      <c r="A957" s="1"/>
      <c r="B957" s="1"/>
      <c r="C957" s="1"/>
      <c r="D957" s="3" t="str">
        <f>IF(C957&gt;0,C957-A955,"")</f>
        <v/>
      </c>
      <c r="E957" s="15"/>
      <c r="F957" s="58"/>
      <c r="G957" s="10"/>
      <c r="H957" s="7"/>
      <c r="I957" s="19"/>
      <c r="J957" s="13"/>
      <c r="K957" s="13"/>
      <c r="L957" s="13"/>
      <c r="M957" s="13"/>
      <c r="N957" s="13"/>
      <c r="O957" s="13"/>
      <c r="P957" s="30"/>
      <c r="Q957" s="30"/>
      <c r="R957" s="30"/>
      <c r="S957" s="46"/>
      <c r="T957" s="20"/>
      <c r="U957" s="21"/>
      <c r="V957" s="4"/>
      <c r="W957" s="4"/>
      <c r="X957" s="4"/>
      <c r="Y957" s="4"/>
      <c r="Z957" s="4"/>
      <c r="AA957" s="4"/>
    </row>
    <row r="958" spans="1:27" x14ac:dyDescent="0.25">
      <c r="A958" s="1"/>
      <c r="B958" s="1"/>
      <c r="C958" s="1"/>
      <c r="D958" s="3" t="str">
        <f>IF(C958&gt;0,C958-A956,"")</f>
        <v/>
      </c>
      <c r="E958" s="15"/>
      <c r="F958" s="58"/>
      <c r="G958" s="10"/>
      <c r="H958" s="7"/>
      <c r="I958" s="19"/>
      <c r="J958" s="13"/>
      <c r="K958" s="13"/>
      <c r="L958" s="13"/>
      <c r="M958" s="13"/>
      <c r="N958" s="13"/>
      <c r="O958" s="13"/>
      <c r="P958" s="30"/>
      <c r="Q958" s="30"/>
      <c r="R958" s="30"/>
      <c r="S958" s="46"/>
      <c r="T958" s="20"/>
      <c r="U958" s="21"/>
      <c r="V958" s="4"/>
      <c r="W958" s="4"/>
      <c r="X958" s="4"/>
      <c r="Y958" s="4"/>
      <c r="Z958" s="4"/>
      <c r="AA958" s="4"/>
    </row>
    <row r="959" spans="1:27" x14ac:dyDescent="0.25">
      <c r="A959" s="1"/>
      <c r="B959" s="1"/>
      <c r="C959" s="1"/>
      <c r="D959" s="3" t="str">
        <f>IF(C959&gt;0,C959-A957,"")</f>
        <v/>
      </c>
      <c r="E959" s="15"/>
      <c r="F959" s="58"/>
      <c r="G959" s="10"/>
      <c r="H959" s="7"/>
      <c r="I959" s="19"/>
      <c r="J959" s="13"/>
      <c r="K959" s="13"/>
      <c r="L959" s="13"/>
      <c r="M959" s="13"/>
      <c r="N959" s="13"/>
      <c r="O959" s="13"/>
      <c r="P959" s="30"/>
      <c r="Q959" s="30"/>
      <c r="R959" s="30"/>
      <c r="S959" s="46"/>
      <c r="T959" s="20"/>
      <c r="U959" s="21"/>
      <c r="V959" s="4"/>
      <c r="W959" s="4"/>
      <c r="X959" s="4"/>
      <c r="Y959" s="4"/>
      <c r="Z959" s="4"/>
      <c r="AA959" s="4"/>
    </row>
    <row r="960" spans="1:27" x14ac:dyDescent="0.25">
      <c r="A960" s="1"/>
      <c r="B960" s="1"/>
      <c r="C960" s="1"/>
      <c r="D960" s="3" t="str">
        <f>IF(C960&gt;0,C960-A958,"")</f>
        <v/>
      </c>
      <c r="E960" s="15"/>
      <c r="F960" s="58"/>
      <c r="G960" s="10"/>
      <c r="H960" s="7"/>
      <c r="I960" s="19"/>
      <c r="J960" s="13"/>
      <c r="K960" s="13"/>
      <c r="L960" s="13"/>
      <c r="M960" s="13"/>
      <c r="N960" s="13"/>
      <c r="O960" s="13"/>
      <c r="P960" s="30"/>
      <c r="Q960" s="30"/>
      <c r="R960" s="30"/>
      <c r="S960" s="46"/>
      <c r="T960" s="20"/>
      <c r="U960" s="21"/>
      <c r="V960" s="4"/>
      <c r="W960" s="4"/>
      <c r="X960" s="4"/>
      <c r="Y960" s="4"/>
      <c r="Z960" s="4"/>
      <c r="AA960" s="4"/>
    </row>
    <row r="961" spans="1:27" x14ac:dyDescent="0.25">
      <c r="A961" s="1"/>
      <c r="B961" s="1"/>
      <c r="C961" s="1"/>
      <c r="D961" s="3" t="str">
        <f>IF(C961&gt;0,C961-A959,"")</f>
        <v/>
      </c>
      <c r="E961" s="15"/>
      <c r="F961" s="58"/>
      <c r="G961" s="10"/>
      <c r="H961" s="7"/>
      <c r="I961" s="19"/>
      <c r="J961" s="13"/>
      <c r="K961" s="13"/>
      <c r="L961" s="13"/>
      <c r="M961" s="13"/>
      <c r="N961" s="13"/>
      <c r="O961" s="13"/>
      <c r="P961" s="30"/>
      <c r="Q961" s="30"/>
      <c r="R961" s="30"/>
      <c r="S961" s="46"/>
      <c r="T961" s="20"/>
      <c r="U961" s="21"/>
      <c r="V961" s="4"/>
      <c r="W961" s="4"/>
      <c r="X961" s="4"/>
      <c r="Y961" s="4"/>
      <c r="Z961" s="4"/>
      <c r="AA961" s="4"/>
    </row>
    <row r="962" spans="1:27" x14ac:dyDescent="0.25">
      <c r="A962" s="1"/>
      <c r="B962" s="1"/>
      <c r="C962" s="1"/>
      <c r="D962" s="3" t="str">
        <f>IF(C962&gt;0,C962-A960,"")</f>
        <v/>
      </c>
      <c r="E962" s="15"/>
      <c r="F962" s="58"/>
      <c r="G962" s="10"/>
      <c r="H962" s="7"/>
      <c r="I962" s="19"/>
      <c r="J962" s="13"/>
      <c r="K962" s="13"/>
      <c r="L962" s="13"/>
      <c r="M962" s="13"/>
      <c r="N962" s="13"/>
      <c r="O962" s="13"/>
      <c r="P962" s="30"/>
      <c r="Q962" s="30"/>
      <c r="R962" s="30"/>
      <c r="S962" s="46"/>
      <c r="T962" s="20"/>
      <c r="U962" s="21"/>
      <c r="V962" s="4"/>
      <c r="W962" s="4"/>
      <c r="X962" s="4"/>
      <c r="Y962" s="4"/>
      <c r="Z962" s="4"/>
      <c r="AA962" s="4"/>
    </row>
    <row r="963" spans="1:27" x14ac:dyDescent="0.25">
      <c r="A963" s="1"/>
      <c r="B963" s="1"/>
      <c r="C963" s="1"/>
      <c r="D963" s="3" t="str">
        <f>IF(C963&gt;0,C963-A961,"")</f>
        <v/>
      </c>
      <c r="E963" s="15"/>
      <c r="F963" s="58"/>
      <c r="G963" s="10"/>
      <c r="H963" s="7"/>
      <c r="I963" s="19"/>
      <c r="J963" s="13"/>
      <c r="K963" s="13"/>
      <c r="L963" s="13"/>
      <c r="M963" s="13"/>
      <c r="N963" s="13"/>
      <c r="O963" s="13"/>
      <c r="P963" s="30"/>
      <c r="Q963" s="30"/>
      <c r="R963" s="30"/>
      <c r="S963" s="46"/>
      <c r="T963" s="20"/>
      <c r="U963" s="21"/>
      <c r="V963" s="4"/>
      <c r="W963" s="4"/>
      <c r="X963" s="4"/>
      <c r="Y963" s="4"/>
      <c r="Z963" s="4"/>
      <c r="AA963" s="4"/>
    </row>
    <row r="964" spans="1:27" x14ac:dyDescent="0.25">
      <c r="A964" s="1"/>
      <c r="B964" s="1"/>
      <c r="C964" s="1"/>
      <c r="D964" s="3" t="str">
        <f>IF(C964&gt;0,C964-A962,"")</f>
        <v/>
      </c>
      <c r="E964" s="15"/>
      <c r="F964" s="58"/>
      <c r="G964" s="10"/>
      <c r="H964" s="7"/>
      <c r="I964" s="19"/>
      <c r="J964" s="13"/>
      <c r="K964" s="13"/>
      <c r="L964" s="13"/>
      <c r="M964" s="13"/>
      <c r="N964" s="13"/>
      <c r="O964" s="13"/>
      <c r="P964" s="30"/>
      <c r="Q964" s="30"/>
      <c r="R964" s="30"/>
      <c r="S964" s="46"/>
      <c r="T964" s="20"/>
      <c r="U964" s="21"/>
      <c r="V964" s="4"/>
      <c r="W964" s="4"/>
      <c r="X964" s="4"/>
      <c r="Y964" s="4"/>
      <c r="Z964" s="4"/>
      <c r="AA964" s="4"/>
    </row>
    <row r="965" spans="1:27" x14ac:dyDescent="0.25">
      <c r="A965" s="1"/>
      <c r="B965" s="1"/>
      <c r="C965" s="1"/>
      <c r="D965" s="3" t="str">
        <f>IF(C965&gt;0,C965-A963,"")</f>
        <v/>
      </c>
      <c r="E965" s="15"/>
      <c r="F965" s="58"/>
      <c r="G965" s="10"/>
      <c r="H965" s="7"/>
      <c r="I965" s="19"/>
      <c r="J965" s="13"/>
      <c r="K965" s="13"/>
      <c r="L965" s="13"/>
      <c r="M965" s="13"/>
      <c r="N965" s="13"/>
      <c r="O965" s="13"/>
      <c r="P965" s="30"/>
      <c r="Q965" s="30"/>
      <c r="R965" s="30"/>
      <c r="S965" s="46"/>
      <c r="T965" s="20"/>
      <c r="U965" s="21"/>
      <c r="V965" s="4"/>
      <c r="W965" s="4"/>
      <c r="X965" s="4"/>
      <c r="Y965" s="4"/>
      <c r="Z965" s="4"/>
      <c r="AA965" s="4"/>
    </row>
    <row r="966" spans="1:27" x14ac:dyDescent="0.25">
      <c r="A966" s="1"/>
      <c r="B966" s="1"/>
      <c r="C966" s="1"/>
      <c r="D966" s="3" t="str">
        <f>IF(C966&gt;0,C966-A964,"")</f>
        <v/>
      </c>
      <c r="E966" s="15"/>
      <c r="F966" s="58"/>
      <c r="G966" s="10"/>
      <c r="H966" s="7"/>
      <c r="I966" s="19"/>
      <c r="J966" s="13"/>
      <c r="K966" s="13"/>
      <c r="L966" s="13"/>
      <c r="M966" s="13"/>
      <c r="N966" s="13"/>
      <c r="O966" s="13"/>
      <c r="P966" s="30"/>
      <c r="Q966" s="30"/>
      <c r="R966" s="30"/>
      <c r="S966" s="46"/>
      <c r="T966" s="20"/>
      <c r="U966" s="21"/>
      <c r="V966" s="4"/>
      <c r="W966" s="4"/>
      <c r="X966" s="4"/>
      <c r="Y966" s="4"/>
      <c r="Z966" s="4"/>
      <c r="AA966" s="4"/>
    </row>
    <row r="967" spans="1:27" x14ac:dyDescent="0.25">
      <c r="A967" s="1"/>
      <c r="B967" s="1"/>
      <c r="C967" s="1"/>
      <c r="D967" s="3" t="str">
        <f>IF(C967&gt;0,C967-A965,"")</f>
        <v/>
      </c>
      <c r="E967" s="15"/>
      <c r="F967" s="58"/>
      <c r="G967" s="10"/>
      <c r="H967" s="7"/>
      <c r="I967" s="19"/>
      <c r="J967" s="13"/>
      <c r="K967" s="13"/>
      <c r="L967" s="13"/>
      <c r="M967" s="13"/>
      <c r="N967" s="13"/>
      <c r="O967" s="13"/>
      <c r="P967" s="30"/>
      <c r="Q967" s="30"/>
      <c r="R967" s="30"/>
      <c r="S967" s="46"/>
      <c r="T967" s="20"/>
      <c r="U967" s="21"/>
      <c r="V967" s="4"/>
      <c r="W967" s="4"/>
      <c r="X967" s="4"/>
      <c r="Y967" s="4"/>
      <c r="Z967" s="4"/>
      <c r="AA967" s="4"/>
    </row>
    <row r="968" spans="1:27" x14ac:dyDescent="0.25">
      <c r="A968" s="1"/>
      <c r="B968" s="1"/>
      <c r="C968" s="1"/>
      <c r="D968" s="3" t="str">
        <f>IF(C968&gt;0,C968-A966,"")</f>
        <v/>
      </c>
      <c r="E968" s="15"/>
      <c r="F968" s="58"/>
      <c r="G968" s="10"/>
      <c r="H968" s="7"/>
      <c r="I968" s="19"/>
      <c r="J968" s="13"/>
      <c r="K968" s="13"/>
      <c r="L968" s="13"/>
      <c r="M968" s="13"/>
      <c r="N968" s="13"/>
      <c r="O968" s="13"/>
      <c r="P968" s="30"/>
      <c r="Q968" s="30"/>
      <c r="R968" s="30"/>
      <c r="S968" s="46"/>
      <c r="T968" s="20"/>
      <c r="U968" s="21"/>
      <c r="V968" s="4"/>
      <c r="W968" s="4"/>
      <c r="X968" s="4"/>
      <c r="Y968" s="4"/>
      <c r="Z968" s="4"/>
      <c r="AA968" s="4"/>
    </row>
    <row r="969" spans="1:27" x14ac:dyDescent="0.25">
      <c r="A969" s="1"/>
      <c r="B969" s="1"/>
      <c r="C969" s="1"/>
      <c r="D969" s="3" t="str">
        <f>IF(C969&gt;0,C969-A967,"")</f>
        <v/>
      </c>
      <c r="E969" s="15"/>
      <c r="F969" s="58"/>
      <c r="G969" s="10"/>
      <c r="H969" s="7"/>
      <c r="I969" s="19"/>
      <c r="J969" s="13"/>
      <c r="K969" s="13"/>
      <c r="L969" s="13"/>
      <c r="M969" s="13"/>
      <c r="N969" s="13"/>
      <c r="O969" s="13"/>
      <c r="P969" s="30"/>
      <c r="Q969" s="30"/>
      <c r="R969" s="30"/>
      <c r="S969" s="46"/>
      <c r="T969" s="20"/>
      <c r="U969" s="21"/>
      <c r="V969" s="4"/>
      <c r="W969" s="4"/>
      <c r="X969" s="4"/>
      <c r="Y969" s="4"/>
      <c r="Z969" s="4"/>
      <c r="AA969" s="4"/>
    </row>
    <row r="970" spans="1:27" x14ac:dyDescent="0.25">
      <c r="A970" s="1"/>
      <c r="B970" s="1"/>
      <c r="C970" s="1"/>
      <c r="D970" s="3" t="str">
        <f>IF(C970&gt;0,C970-A968,"")</f>
        <v/>
      </c>
      <c r="E970" s="15"/>
      <c r="F970" s="58"/>
      <c r="G970" s="10"/>
      <c r="H970" s="7"/>
      <c r="I970" s="19"/>
      <c r="J970" s="13"/>
      <c r="K970" s="13"/>
      <c r="L970" s="13"/>
      <c r="M970" s="13"/>
      <c r="N970" s="13"/>
      <c r="O970" s="13"/>
      <c r="P970" s="30"/>
      <c r="Q970" s="30"/>
      <c r="R970" s="30"/>
      <c r="S970" s="46"/>
      <c r="T970" s="20"/>
      <c r="U970" s="21"/>
      <c r="V970" s="4"/>
      <c r="W970" s="4"/>
      <c r="X970" s="4"/>
      <c r="Y970" s="4"/>
      <c r="Z970" s="4"/>
      <c r="AA970" s="4"/>
    </row>
    <row r="971" spans="1:27" x14ac:dyDescent="0.25">
      <c r="A971" s="1"/>
      <c r="B971" s="1"/>
      <c r="C971" s="1"/>
      <c r="D971" s="3" t="str">
        <f>IF(C971&gt;0,C971-A969,"")</f>
        <v/>
      </c>
      <c r="E971" s="15"/>
      <c r="F971" s="58"/>
      <c r="G971" s="10"/>
      <c r="H971" s="7"/>
      <c r="I971" s="19"/>
      <c r="J971" s="13"/>
      <c r="K971" s="13"/>
      <c r="L971" s="13"/>
      <c r="M971" s="13"/>
      <c r="N971" s="13"/>
      <c r="O971" s="13"/>
      <c r="P971" s="30"/>
      <c r="Q971" s="30"/>
      <c r="R971" s="30"/>
      <c r="S971" s="46"/>
      <c r="T971" s="20"/>
      <c r="U971" s="21"/>
      <c r="V971" s="4"/>
      <c r="W971" s="4"/>
      <c r="X971" s="4"/>
      <c r="Y971" s="4"/>
      <c r="Z971" s="4"/>
      <c r="AA971" s="4"/>
    </row>
    <row r="972" spans="1:27" x14ac:dyDescent="0.25">
      <c r="A972" s="1"/>
      <c r="B972" s="1"/>
      <c r="C972" s="1"/>
      <c r="D972" s="3" t="str">
        <f>IF(C972&gt;0,C972-A970,"")</f>
        <v/>
      </c>
      <c r="E972" s="15"/>
      <c r="F972" s="58"/>
      <c r="G972" s="10"/>
      <c r="H972" s="7"/>
      <c r="I972" s="19"/>
      <c r="J972" s="13"/>
      <c r="K972" s="13"/>
      <c r="L972" s="13"/>
      <c r="M972" s="13"/>
      <c r="N972" s="13"/>
      <c r="O972" s="13"/>
      <c r="P972" s="30"/>
      <c r="Q972" s="30"/>
      <c r="R972" s="30"/>
      <c r="S972" s="46"/>
      <c r="T972" s="20"/>
      <c r="U972" s="21"/>
      <c r="V972" s="4"/>
      <c r="W972" s="4"/>
      <c r="X972" s="4"/>
      <c r="Y972" s="4"/>
      <c r="Z972" s="4"/>
      <c r="AA972" s="4"/>
    </row>
    <row r="973" spans="1:27" x14ac:dyDescent="0.25">
      <c r="A973" s="1"/>
      <c r="B973" s="1"/>
      <c r="C973" s="1"/>
      <c r="D973" s="3" t="str">
        <f>IF(C973&gt;0,C973-A971,"")</f>
        <v/>
      </c>
      <c r="E973" s="15"/>
      <c r="F973" s="58"/>
      <c r="G973" s="10"/>
      <c r="H973" s="7"/>
      <c r="I973" s="19"/>
      <c r="J973" s="13"/>
      <c r="K973" s="13"/>
      <c r="L973" s="13"/>
      <c r="M973" s="13"/>
      <c r="N973" s="13"/>
      <c r="O973" s="13"/>
      <c r="P973" s="30"/>
      <c r="Q973" s="30"/>
      <c r="R973" s="30"/>
      <c r="S973" s="46"/>
      <c r="T973" s="20"/>
      <c r="U973" s="21"/>
      <c r="V973" s="4"/>
      <c r="W973" s="4"/>
      <c r="X973" s="4"/>
      <c r="Y973" s="4"/>
      <c r="Z973" s="4"/>
      <c r="AA973" s="4"/>
    </row>
    <row r="974" spans="1:27" x14ac:dyDescent="0.25">
      <c r="A974" s="1"/>
      <c r="B974" s="1"/>
      <c r="C974" s="1"/>
      <c r="D974" s="3" t="str">
        <f>IF(C974&gt;0,C974-A972,"")</f>
        <v/>
      </c>
      <c r="E974" s="15"/>
      <c r="F974" s="58"/>
      <c r="G974" s="10"/>
      <c r="H974" s="7"/>
      <c r="I974" s="19"/>
      <c r="J974" s="13"/>
      <c r="K974" s="13"/>
      <c r="L974" s="13"/>
      <c r="M974" s="13"/>
      <c r="N974" s="13"/>
      <c r="O974" s="13"/>
      <c r="P974" s="30"/>
      <c r="Q974" s="30"/>
      <c r="R974" s="30"/>
      <c r="S974" s="46"/>
      <c r="T974" s="20"/>
      <c r="U974" s="21"/>
      <c r="V974" s="4"/>
      <c r="W974" s="4"/>
      <c r="X974" s="4"/>
      <c r="Y974" s="4"/>
      <c r="Z974" s="4"/>
      <c r="AA974" s="4"/>
    </row>
    <row r="975" spans="1:27" x14ac:dyDescent="0.25">
      <c r="A975" s="1"/>
      <c r="B975" s="1"/>
      <c r="C975" s="1"/>
      <c r="D975" s="3" t="str">
        <f>IF(C975&gt;0,C975-A973,"")</f>
        <v/>
      </c>
      <c r="E975" s="15"/>
      <c r="F975" s="58"/>
      <c r="G975" s="10"/>
      <c r="H975" s="7"/>
      <c r="I975" s="19"/>
      <c r="J975" s="13"/>
      <c r="K975" s="13"/>
      <c r="L975" s="13"/>
      <c r="M975" s="13"/>
      <c r="N975" s="13"/>
      <c r="O975" s="13"/>
      <c r="P975" s="30"/>
      <c r="Q975" s="30"/>
      <c r="R975" s="30"/>
      <c r="S975" s="46"/>
      <c r="T975" s="20"/>
      <c r="U975" s="21"/>
      <c r="V975" s="4"/>
      <c r="W975" s="4"/>
      <c r="X975" s="4"/>
      <c r="Y975" s="4"/>
      <c r="Z975" s="4"/>
      <c r="AA975" s="4"/>
    </row>
    <row r="976" spans="1:27" x14ac:dyDescent="0.25">
      <c r="A976" s="1"/>
      <c r="B976" s="1"/>
      <c r="C976" s="1"/>
      <c r="D976" s="3" t="str">
        <f>IF(C976&gt;0,C976-A974,"")</f>
        <v/>
      </c>
      <c r="E976" s="15"/>
      <c r="F976" s="58"/>
      <c r="G976" s="10"/>
      <c r="H976" s="7"/>
      <c r="I976" s="19"/>
      <c r="J976" s="13"/>
      <c r="K976" s="13"/>
      <c r="L976" s="13"/>
      <c r="M976" s="13"/>
      <c r="N976" s="13"/>
      <c r="O976" s="13"/>
      <c r="P976" s="30"/>
      <c r="Q976" s="30"/>
      <c r="R976" s="30"/>
      <c r="S976" s="46"/>
      <c r="T976" s="20"/>
      <c r="U976" s="21"/>
      <c r="V976" s="4"/>
      <c r="W976" s="4"/>
      <c r="X976" s="4"/>
      <c r="Y976" s="4"/>
      <c r="Z976" s="4"/>
      <c r="AA976" s="4"/>
    </row>
    <row r="977" spans="1:27" x14ac:dyDescent="0.25">
      <c r="A977" s="1"/>
      <c r="B977" s="1"/>
      <c r="C977" s="1"/>
      <c r="D977" s="3" t="str">
        <f>IF(C977&gt;0,C977-A975,"")</f>
        <v/>
      </c>
      <c r="E977" s="15"/>
      <c r="F977" s="58"/>
      <c r="G977" s="10"/>
      <c r="H977" s="7"/>
      <c r="I977" s="19"/>
      <c r="J977" s="13"/>
      <c r="K977" s="13"/>
      <c r="L977" s="13"/>
      <c r="M977" s="13"/>
      <c r="N977" s="13"/>
      <c r="O977" s="13"/>
      <c r="P977" s="30"/>
      <c r="Q977" s="30"/>
      <c r="R977" s="30"/>
      <c r="S977" s="46"/>
      <c r="T977" s="20"/>
      <c r="U977" s="21"/>
      <c r="V977" s="4"/>
      <c r="W977" s="4"/>
      <c r="X977" s="4"/>
      <c r="Y977" s="4"/>
      <c r="Z977" s="4"/>
      <c r="AA977" s="4"/>
    </row>
    <row r="978" spans="1:27" x14ac:dyDescent="0.25">
      <c r="A978" s="1"/>
      <c r="B978" s="1"/>
      <c r="C978" s="1"/>
      <c r="D978" s="3" t="str">
        <f>IF(C978&gt;0,C978-A976,"")</f>
        <v/>
      </c>
      <c r="E978" s="15"/>
      <c r="F978" s="58"/>
      <c r="G978" s="10"/>
      <c r="H978" s="7"/>
      <c r="I978" s="19"/>
      <c r="J978" s="13"/>
      <c r="K978" s="13"/>
      <c r="L978" s="13"/>
      <c r="M978" s="13"/>
      <c r="N978" s="13"/>
      <c r="O978" s="13"/>
      <c r="P978" s="30"/>
      <c r="Q978" s="30"/>
      <c r="R978" s="30"/>
      <c r="S978" s="46"/>
      <c r="T978" s="20"/>
      <c r="U978" s="21"/>
      <c r="V978" s="4"/>
      <c r="W978" s="4"/>
      <c r="X978" s="4"/>
      <c r="Y978" s="4"/>
      <c r="Z978" s="4"/>
      <c r="AA978" s="4"/>
    </row>
    <row r="979" spans="1:27" x14ac:dyDescent="0.25">
      <c r="A979" s="1"/>
      <c r="B979" s="1"/>
      <c r="C979" s="1"/>
      <c r="D979" s="3" t="str">
        <f>IF(C979&gt;0,C979-A977,"")</f>
        <v/>
      </c>
      <c r="E979" s="15"/>
      <c r="F979" s="58"/>
      <c r="G979" s="10"/>
      <c r="H979" s="7"/>
      <c r="I979" s="19"/>
      <c r="J979" s="13"/>
      <c r="K979" s="13"/>
      <c r="L979" s="13"/>
      <c r="M979" s="13"/>
      <c r="N979" s="13"/>
      <c r="O979" s="13"/>
      <c r="P979" s="30"/>
      <c r="Q979" s="30"/>
      <c r="R979" s="30"/>
      <c r="S979" s="46"/>
      <c r="T979" s="20"/>
      <c r="U979" s="21"/>
      <c r="V979" s="4"/>
      <c r="W979" s="4"/>
      <c r="X979" s="4"/>
      <c r="Y979" s="4"/>
      <c r="Z979" s="4"/>
      <c r="AA979" s="4"/>
    </row>
    <row r="980" spans="1:27" x14ac:dyDescent="0.25">
      <c r="A980" s="1"/>
      <c r="B980" s="1"/>
      <c r="C980" s="1"/>
      <c r="D980" s="3" t="str">
        <f>IF(C980&gt;0,C980-A978,"")</f>
        <v/>
      </c>
      <c r="E980" s="15"/>
      <c r="F980" s="58"/>
      <c r="G980" s="10"/>
      <c r="H980" s="7"/>
      <c r="I980" s="19"/>
      <c r="J980" s="13"/>
      <c r="K980" s="13"/>
      <c r="L980" s="13"/>
      <c r="M980" s="13"/>
      <c r="N980" s="13"/>
      <c r="O980" s="13"/>
      <c r="P980" s="30"/>
      <c r="Q980" s="30"/>
      <c r="R980" s="30"/>
      <c r="S980" s="46"/>
      <c r="T980" s="20"/>
      <c r="U980" s="21"/>
      <c r="V980" s="4"/>
      <c r="W980" s="4"/>
      <c r="X980" s="4"/>
      <c r="Y980" s="4"/>
      <c r="Z980" s="4"/>
      <c r="AA980" s="4"/>
    </row>
    <row r="981" spans="1:27" x14ac:dyDescent="0.25">
      <c r="A981" s="1"/>
      <c r="B981" s="1"/>
      <c r="C981" s="1"/>
      <c r="D981" s="3" t="str">
        <f>IF(C981&gt;0,C981-A979,"")</f>
        <v/>
      </c>
      <c r="E981" s="15"/>
      <c r="F981" s="58"/>
      <c r="G981" s="10"/>
      <c r="H981" s="7"/>
      <c r="I981" s="19"/>
      <c r="J981" s="13"/>
      <c r="K981" s="13"/>
      <c r="L981" s="13"/>
      <c r="M981" s="13"/>
      <c r="N981" s="13"/>
      <c r="O981" s="13"/>
      <c r="P981" s="30"/>
      <c r="Q981" s="30"/>
      <c r="R981" s="30"/>
      <c r="S981" s="46"/>
      <c r="T981" s="20"/>
      <c r="U981" s="21"/>
      <c r="V981" s="4"/>
      <c r="W981" s="4"/>
      <c r="X981" s="4"/>
      <c r="Y981" s="4"/>
      <c r="Z981" s="4"/>
      <c r="AA981" s="4"/>
    </row>
    <row r="982" spans="1:27" x14ac:dyDescent="0.25">
      <c r="A982" s="1"/>
      <c r="B982" s="1"/>
      <c r="C982" s="1"/>
      <c r="D982" s="3" t="str">
        <f>IF(C982&gt;0,C982-A980,"")</f>
        <v/>
      </c>
      <c r="E982" s="15"/>
      <c r="F982" s="58"/>
      <c r="G982" s="10"/>
      <c r="H982" s="7"/>
      <c r="I982" s="19"/>
      <c r="J982" s="13"/>
      <c r="K982" s="13"/>
      <c r="L982" s="13"/>
      <c r="M982" s="13"/>
      <c r="N982" s="13"/>
      <c r="O982" s="13"/>
      <c r="P982" s="30"/>
      <c r="Q982" s="30"/>
      <c r="R982" s="30"/>
      <c r="S982" s="46"/>
      <c r="T982" s="20"/>
      <c r="U982" s="21"/>
      <c r="V982" s="4"/>
      <c r="W982" s="4"/>
      <c r="X982" s="4"/>
      <c r="Y982" s="4"/>
      <c r="Z982" s="4"/>
      <c r="AA982" s="4"/>
    </row>
    <row r="983" spans="1:27" x14ac:dyDescent="0.25">
      <c r="A983" s="1"/>
      <c r="B983" s="1"/>
      <c r="C983" s="1"/>
      <c r="D983" s="3" t="str">
        <f>IF(C983&gt;0,C983-A981,"")</f>
        <v/>
      </c>
      <c r="E983" s="15"/>
      <c r="F983" s="58"/>
      <c r="G983" s="10"/>
      <c r="H983" s="7"/>
      <c r="I983" s="19"/>
      <c r="J983" s="13"/>
      <c r="K983" s="13"/>
      <c r="L983" s="13"/>
      <c r="M983" s="13"/>
      <c r="N983" s="13"/>
      <c r="O983" s="13"/>
      <c r="P983" s="30"/>
      <c r="Q983" s="30"/>
      <c r="R983" s="30"/>
      <c r="S983" s="46"/>
      <c r="T983" s="20"/>
      <c r="U983" s="21"/>
      <c r="V983" s="4"/>
      <c r="W983" s="4"/>
      <c r="X983" s="4"/>
      <c r="Y983" s="4"/>
      <c r="Z983" s="4"/>
      <c r="AA983" s="4"/>
    </row>
    <row r="984" spans="1:27" x14ac:dyDescent="0.25">
      <c r="A984" s="1"/>
      <c r="B984" s="1"/>
      <c r="C984" s="1"/>
      <c r="D984" s="3" t="str">
        <f>IF(C984&gt;0,C984-A982,"")</f>
        <v/>
      </c>
      <c r="E984" s="15"/>
      <c r="F984" s="58"/>
      <c r="G984" s="10"/>
      <c r="H984" s="7"/>
      <c r="I984" s="19"/>
      <c r="J984" s="13"/>
      <c r="K984" s="13"/>
      <c r="L984" s="13"/>
      <c r="M984" s="13"/>
      <c r="N984" s="13"/>
      <c r="O984" s="13"/>
      <c r="P984" s="30"/>
      <c r="Q984" s="30"/>
      <c r="R984" s="30"/>
      <c r="S984" s="46"/>
      <c r="T984" s="20"/>
      <c r="U984" s="21"/>
      <c r="V984" s="4"/>
      <c r="W984" s="4"/>
      <c r="X984" s="4"/>
      <c r="Y984" s="4"/>
      <c r="Z984" s="4"/>
      <c r="AA984" s="4"/>
    </row>
    <row r="985" spans="1:27" x14ac:dyDescent="0.25">
      <c r="A985" s="1"/>
      <c r="B985" s="1"/>
      <c r="C985" s="1"/>
      <c r="D985" s="3" t="str">
        <f>IF(C985&gt;0,C985-A983,"")</f>
        <v/>
      </c>
      <c r="E985" s="15"/>
      <c r="F985" s="58"/>
      <c r="G985" s="10"/>
      <c r="H985" s="7"/>
      <c r="I985" s="19"/>
      <c r="J985" s="13"/>
      <c r="K985" s="13"/>
      <c r="L985" s="13"/>
      <c r="M985" s="13"/>
      <c r="N985" s="13"/>
      <c r="O985" s="13"/>
      <c r="P985" s="30"/>
      <c r="Q985" s="30"/>
      <c r="R985" s="30"/>
      <c r="S985" s="46"/>
      <c r="T985" s="20"/>
      <c r="U985" s="21"/>
      <c r="V985" s="4"/>
      <c r="W985" s="4"/>
      <c r="X985" s="4"/>
      <c r="Y985" s="4"/>
      <c r="Z985" s="4"/>
      <c r="AA985" s="4"/>
    </row>
    <row r="986" spans="1:27" x14ac:dyDescent="0.25">
      <c r="A986" s="1"/>
      <c r="B986" s="1"/>
      <c r="C986" s="1"/>
      <c r="D986" s="3" t="str">
        <f>IF(C986&gt;0,C986-A984,"")</f>
        <v/>
      </c>
      <c r="E986" s="15"/>
      <c r="F986" s="58"/>
      <c r="G986" s="10"/>
      <c r="H986" s="7"/>
      <c r="I986" s="19"/>
      <c r="J986" s="13"/>
      <c r="K986" s="13"/>
      <c r="L986" s="13"/>
      <c r="M986" s="13"/>
      <c r="N986" s="13"/>
      <c r="O986" s="13"/>
      <c r="P986" s="30"/>
      <c r="Q986" s="30"/>
      <c r="R986" s="30"/>
      <c r="S986" s="46"/>
      <c r="T986" s="20"/>
      <c r="U986" s="21"/>
      <c r="V986" s="4"/>
      <c r="W986" s="4"/>
      <c r="X986" s="4"/>
      <c r="Y986" s="4"/>
      <c r="Z986" s="4"/>
      <c r="AA986" s="4"/>
    </row>
    <row r="987" spans="1:27" x14ac:dyDescent="0.25">
      <c r="A987" s="1"/>
      <c r="B987" s="1"/>
      <c r="C987" s="1"/>
      <c r="D987" s="3" t="str">
        <f>IF(C987&gt;0,C987-A985,"")</f>
        <v/>
      </c>
      <c r="E987" s="15"/>
      <c r="F987" s="58"/>
      <c r="G987" s="10"/>
      <c r="H987" s="7"/>
      <c r="I987" s="19"/>
      <c r="J987" s="13"/>
      <c r="K987" s="13"/>
      <c r="L987" s="13"/>
      <c r="M987" s="13"/>
      <c r="N987" s="13"/>
      <c r="O987" s="13"/>
      <c r="P987" s="30"/>
      <c r="Q987" s="30"/>
      <c r="R987" s="30"/>
      <c r="S987" s="46"/>
      <c r="T987" s="20"/>
      <c r="U987" s="21"/>
      <c r="V987" s="4"/>
      <c r="W987" s="4"/>
      <c r="X987" s="4"/>
      <c r="Y987" s="4"/>
      <c r="Z987" s="4"/>
      <c r="AA987" s="4"/>
    </row>
    <row r="988" spans="1:27" x14ac:dyDescent="0.25">
      <c r="A988" s="1"/>
      <c r="B988" s="1"/>
      <c r="C988" s="1"/>
      <c r="D988" s="3" t="str">
        <f>IF(C988&gt;0,C988-A986,"")</f>
        <v/>
      </c>
      <c r="E988" s="15"/>
      <c r="F988" s="58"/>
      <c r="G988" s="10"/>
      <c r="H988" s="7"/>
      <c r="I988" s="19"/>
      <c r="J988" s="13"/>
      <c r="K988" s="13"/>
      <c r="L988" s="13"/>
      <c r="M988" s="13"/>
      <c r="N988" s="13"/>
      <c r="O988" s="13"/>
      <c r="P988" s="30"/>
      <c r="Q988" s="30"/>
      <c r="R988" s="30"/>
      <c r="S988" s="46"/>
      <c r="T988" s="20"/>
      <c r="U988" s="21"/>
      <c r="V988" s="4"/>
      <c r="W988" s="4"/>
      <c r="X988" s="4"/>
      <c r="Y988" s="4"/>
      <c r="Z988" s="4"/>
      <c r="AA988" s="4"/>
    </row>
    <row r="989" spans="1:27" x14ac:dyDescent="0.25">
      <c r="A989" s="1"/>
      <c r="B989" s="1"/>
      <c r="C989" s="1"/>
      <c r="D989" s="3" t="str">
        <f>IF(C989&gt;0,C989-A987,"")</f>
        <v/>
      </c>
      <c r="E989" s="15"/>
      <c r="F989" s="58"/>
      <c r="G989" s="10"/>
      <c r="H989" s="7"/>
      <c r="I989" s="19"/>
      <c r="J989" s="13"/>
      <c r="K989" s="13"/>
      <c r="L989" s="13"/>
      <c r="M989" s="13"/>
      <c r="N989" s="13"/>
      <c r="O989" s="13"/>
      <c r="P989" s="30"/>
      <c r="Q989" s="30"/>
      <c r="R989" s="30"/>
      <c r="S989" s="46"/>
      <c r="T989" s="20"/>
      <c r="U989" s="21"/>
      <c r="V989" s="4"/>
      <c r="W989" s="4"/>
      <c r="X989" s="4"/>
      <c r="Y989" s="4"/>
      <c r="Z989" s="4"/>
      <c r="AA989" s="4"/>
    </row>
    <row r="990" spans="1:27" x14ac:dyDescent="0.25">
      <c r="A990" s="1"/>
      <c r="B990" s="1"/>
      <c r="C990" s="1"/>
      <c r="D990" s="3" t="str">
        <f>IF(C990&gt;0,C990-A988,"")</f>
        <v/>
      </c>
      <c r="E990" s="15"/>
      <c r="F990" s="58"/>
      <c r="G990" s="10"/>
      <c r="H990" s="7"/>
      <c r="I990" s="19"/>
      <c r="J990" s="13"/>
      <c r="K990" s="13"/>
      <c r="L990" s="13"/>
      <c r="M990" s="13"/>
      <c r="N990" s="13"/>
      <c r="O990" s="13"/>
      <c r="P990" s="30"/>
      <c r="Q990" s="30"/>
      <c r="R990" s="30"/>
      <c r="S990" s="46"/>
      <c r="T990" s="20"/>
      <c r="U990" s="21"/>
      <c r="V990" s="4"/>
      <c r="W990" s="4"/>
      <c r="X990" s="4"/>
      <c r="Y990" s="4"/>
      <c r="Z990" s="4"/>
      <c r="AA990" s="4"/>
    </row>
    <row r="991" spans="1:27" x14ac:dyDescent="0.25">
      <c r="A991" s="1"/>
      <c r="B991" s="1"/>
      <c r="C991" s="1"/>
      <c r="D991" s="3" t="str">
        <f>IF(C991&gt;0,C991-A989,"")</f>
        <v/>
      </c>
      <c r="E991" s="15"/>
      <c r="F991" s="58"/>
      <c r="G991" s="10"/>
      <c r="H991" s="7"/>
      <c r="I991" s="19"/>
      <c r="J991" s="13"/>
      <c r="K991" s="13"/>
      <c r="L991" s="13"/>
      <c r="M991" s="13"/>
      <c r="N991" s="13"/>
      <c r="O991" s="13"/>
      <c r="P991" s="30"/>
      <c r="Q991" s="30"/>
      <c r="R991" s="30"/>
      <c r="S991" s="46"/>
      <c r="T991" s="20"/>
      <c r="U991" s="21"/>
      <c r="V991" s="4"/>
      <c r="W991" s="4"/>
      <c r="X991" s="4"/>
      <c r="Y991" s="4"/>
      <c r="Z991" s="4"/>
      <c r="AA991" s="4"/>
    </row>
    <row r="992" spans="1:27" x14ac:dyDescent="0.25">
      <c r="A992" s="1"/>
      <c r="B992" s="1"/>
      <c r="C992" s="1"/>
      <c r="D992" s="3" t="str">
        <f>IF(C992&gt;0,C992-A990,"")</f>
        <v/>
      </c>
      <c r="E992" s="15"/>
      <c r="F992" s="58"/>
      <c r="G992" s="10"/>
      <c r="H992" s="7"/>
      <c r="I992" s="19"/>
      <c r="J992" s="13"/>
      <c r="K992" s="13"/>
      <c r="L992" s="13"/>
      <c r="M992" s="13"/>
      <c r="N992" s="13"/>
      <c r="O992" s="13"/>
      <c r="P992" s="30"/>
      <c r="Q992" s="30"/>
      <c r="R992" s="30"/>
      <c r="S992" s="46"/>
      <c r="T992" s="20"/>
      <c r="U992" s="21"/>
      <c r="V992" s="4"/>
      <c r="W992" s="4"/>
      <c r="X992" s="4"/>
      <c r="Y992" s="4"/>
      <c r="Z992" s="4"/>
      <c r="AA992" s="4"/>
    </row>
    <row r="993" spans="1:27" x14ac:dyDescent="0.25">
      <c r="A993" s="1"/>
      <c r="B993" s="1"/>
      <c r="C993" s="1"/>
      <c r="D993" s="3" t="str">
        <f>IF(C993&gt;0,C993-A991,"")</f>
        <v/>
      </c>
      <c r="E993" s="15"/>
      <c r="F993" s="58"/>
      <c r="G993" s="10"/>
      <c r="H993" s="7"/>
      <c r="I993" s="19"/>
      <c r="J993" s="13"/>
      <c r="K993" s="13"/>
      <c r="L993" s="13"/>
      <c r="M993" s="13"/>
      <c r="N993" s="13"/>
      <c r="O993" s="13"/>
      <c r="P993" s="30"/>
      <c r="Q993" s="30"/>
      <c r="R993" s="30"/>
      <c r="S993" s="46"/>
      <c r="T993" s="20"/>
      <c r="U993" s="21"/>
      <c r="V993" s="4"/>
      <c r="W993" s="4"/>
      <c r="X993" s="4"/>
      <c r="Y993" s="4"/>
      <c r="Z993" s="4"/>
      <c r="AA993" s="4"/>
    </row>
    <row r="994" spans="1:27" x14ac:dyDescent="0.25">
      <c r="A994" s="1"/>
      <c r="B994" s="1"/>
      <c r="C994" s="1"/>
      <c r="D994" s="3" t="str">
        <f>IF(C994&gt;0,C994-A992,"")</f>
        <v/>
      </c>
      <c r="E994" s="15"/>
      <c r="F994" s="58"/>
      <c r="G994" s="10"/>
      <c r="H994" s="7"/>
      <c r="I994" s="19"/>
      <c r="J994" s="13"/>
      <c r="K994" s="13"/>
      <c r="L994" s="13"/>
      <c r="M994" s="13"/>
      <c r="N994" s="13"/>
      <c r="O994" s="13"/>
      <c r="P994" s="30"/>
      <c r="Q994" s="30"/>
      <c r="R994" s="30"/>
      <c r="S994" s="46"/>
      <c r="T994" s="20"/>
      <c r="U994" s="21"/>
      <c r="V994" s="4"/>
      <c r="W994" s="4"/>
      <c r="X994" s="4"/>
      <c r="Y994" s="4"/>
      <c r="Z994" s="4"/>
      <c r="AA994" s="4"/>
    </row>
    <row r="995" spans="1:27" x14ac:dyDescent="0.25">
      <c r="A995" s="1"/>
      <c r="B995" s="1"/>
      <c r="C995" s="1"/>
      <c r="D995" s="3" t="str">
        <f>IF(C995&gt;0,C995-A993,"")</f>
        <v/>
      </c>
      <c r="E995" s="15"/>
      <c r="F995" s="58"/>
      <c r="G995" s="10"/>
      <c r="H995" s="7"/>
      <c r="I995" s="19"/>
      <c r="J995" s="13"/>
      <c r="K995" s="13"/>
      <c r="L995" s="13"/>
      <c r="M995" s="13"/>
      <c r="N995" s="13"/>
      <c r="O995" s="13"/>
      <c r="P995" s="30"/>
      <c r="Q995" s="30"/>
      <c r="R995" s="30"/>
      <c r="S995" s="46"/>
      <c r="T995" s="20"/>
      <c r="U995" s="21"/>
      <c r="V995" s="4"/>
      <c r="W995" s="4"/>
      <c r="X995" s="4"/>
      <c r="Y995" s="4"/>
      <c r="Z995" s="4"/>
      <c r="AA995" s="4"/>
    </row>
    <row r="996" spans="1:27" x14ac:dyDescent="0.25">
      <c r="A996" s="1"/>
      <c r="B996" s="1"/>
      <c r="C996" s="1"/>
      <c r="D996" s="3" t="str">
        <f t="shared" ref="D996:D1000" si="0">IF(C996&gt;0,C996-A994,"")</f>
        <v/>
      </c>
      <c r="E996" s="15"/>
      <c r="F996" s="58"/>
      <c r="G996" s="10"/>
      <c r="H996" s="7"/>
      <c r="I996" s="19"/>
      <c r="J996" s="13"/>
      <c r="K996" s="13"/>
      <c r="L996" s="13"/>
      <c r="M996" s="13"/>
      <c r="N996" s="13"/>
      <c r="O996" s="13"/>
      <c r="P996" s="30"/>
      <c r="Q996" s="30"/>
      <c r="R996" s="30"/>
      <c r="S996" s="46"/>
      <c r="T996" s="20"/>
      <c r="U996" s="21"/>
      <c r="V996" s="4"/>
      <c r="W996" s="4"/>
      <c r="X996" s="4"/>
      <c r="Y996" s="4"/>
      <c r="Z996" s="4"/>
      <c r="AA996" s="4"/>
    </row>
    <row r="997" spans="1:27" x14ac:dyDescent="0.25">
      <c r="A997" s="1"/>
      <c r="B997" s="1"/>
      <c r="C997" s="1"/>
      <c r="D997" s="3" t="str">
        <f t="shared" si="0"/>
        <v/>
      </c>
      <c r="E997" s="15"/>
      <c r="F997" s="58"/>
      <c r="G997" s="10"/>
      <c r="H997" s="7"/>
      <c r="I997" s="19"/>
      <c r="J997" s="13"/>
      <c r="K997" s="13"/>
      <c r="L997" s="13"/>
      <c r="M997" s="13"/>
      <c r="N997" s="13"/>
      <c r="O997" s="13"/>
      <c r="P997" s="30"/>
      <c r="Q997" s="30"/>
      <c r="R997" s="30"/>
      <c r="S997" s="46"/>
      <c r="T997" s="20"/>
      <c r="U997" s="21"/>
      <c r="V997" s="4"/>
      <c r="W997" s="4"/>
      <c r="X997" s="4"/>
      <c r="Y997" s="4"/>
      <c r="Z997" s="4"/>
      <c r="AA997" s="4"/>
    </row>
    <row r="998" spans="1:27" x14ac:dyDescent="0.25">
      <c r="A998" s="1"/>
      <c r="B998" s="1"/>
      <c r="C998" s="1"/>
      <c r="D998" s="3" t="str">
        <f t="shared" si="0"/>
        <v/>
      </c>
      <c r="E998" s="15"/>
      <c r="F998" s="58"/>
      <c r="G998" s="10"/>
      <c r="H998" s="7"/>
      <c r="I998" s="19"/>
      <c r="J998" s="13"/>
      <c r="K998" s="13"/>
      <c r="L998" s="13"/>
      <c r="M998" s="13"/>
      <c r="N998" s="13"/>
      <c r="O998" s="13"/>
      <c r="P998" s="30"/>
      <c r="Q998" s="30"/>
      <c r="R998" s="30"/>
      <c r="S998" s="46"/>
      <c r="T998" s="20"/>
      <c r="U998" s="21"/>
      <c r="V998" s="4"/>
      <c r="W998" s="4"/>
      <c r="X998" s="4"/>
      <c r="Y998" s="4"/>
      <c r="Z998" s="4"/>
      <c r="AA998" s="4"/>
    </row>
    <row r="999" spans="1:27" x14ac:dyDescent="0.25">
      <c r="A999" s="1"/>
      <c r="B999" s="1"/>
      <c r="C999" s="1"/>
      <c r="D999" s="3" t="str">
        <f t="shared" si="0"/>
        <v/>
      </c>
      <c r="E999" s="15"/>
      <c r="F999" s="58"/>
      <c r="G999" s="10"/>
      <c r="H999" s="7"/>
      <c r="I999" s="19"/>
      <c r="J999" s="13"/>
      <c r="K999" s="13"/>
      <c r="L999" s="13"/>
      <c r="M999" s="13"/>
      <c r="N999" s="13"/>
      <c r="O999" s="13"/>
      <c r="P999" s="30"/>
      <c r="Q999" s="30"/>
      <c r="R999" s="30"/>
      <c r="S999" s="46"/>
      <c r="T999" s="20"/>
      <c r="U999" s="21"/>
      <c r="V999" s="4"/>
      <c r="W999" s="4"/>
      <c r="X999" s="4"/>
      <c r="Y999" s="4"/>
      <c r="Z999" s="4"/>
      <c r="AA999" s="4"/>
    </row>
    <row r="1000" spans="1:27" x14ac:dyDescent="0.25">
      <c r="A1000" s="1"/>
      <c r="B1000" s="1"/>
      <c r="C1000" s="1"/>
      <c r="D1000" s="3" t="str">
        <f t="shared" si="0"/>
        <v/>
      </c>
      <c r="E1000" s="15"/>
      <c r="F1000" s="58"/>
      <c r="G1000" s="10"/>
      <c r="H1000" s="7"/>
      <c r="I1000" s="19"/>
      <c r="J1000" s="13"/>
      <c r="K1000" s="13"/>
      <c r="L1000" s="13"/>
      <c r="M1000" s="13"/>
      <c r="N1000" s="13"/>
      <c r="O1000" s="13"/>
      <c r="P1000" s="30"/>
      <c r="Q1000" s="30"/>
      <c r="R1000" s="30"/>
      <c r="S1000" s="46"/>
      <c r="T1000" s="20"/>
      <c r="U1000" s="21"/>
      <c r="V1000" s="4"/>
      <c r="W1000" s="4"/>
      <c r="X1000" s="4"/>
      <c r="Y1000" s="4"/>
      <c r="Z1000" s="4"/>
      <c r="AA1000" s="4"/>
    </row>
    <row r="1001" spans="1:27" x14ac:dyDescent="0.25">
      <c r="E1001" s="64"/>
      <c r="F1001" s="65"/>
      <c r="H1001" s="66"/>
      <c r="I1001" s="66"/>
      <c r="P1001" s="67"/>
      <c r="Q1001" s="67"/>
      <c r="R1001" s="67"/>
      <c r="U1001" s="68"/>
      <c r="V1001" s="69"/>
      <c r="W1001" s="69"/>
      <c r="X1001" s="69"/>
      <c r="Y1001" s="69"/>
      <c r="Z1001" s="69"/>
      <c r="AA1001" s="69"/>
    </row>
    <row r="1002" spans="1:27" x14ac:dyDescent="0.25">
      <c r="A1002" s="135"/>
      <c r="B1002" s="136"/>
      <c r="C1002" s="136"/>
      <c r="D1002" s="137"/>
      <c r="E1002" s="138"/>
      <c r="F1002" s="139"/>
      <c r="G1002" s="136"/>
      <c r="H1002" s="140"/>
      <c r="I1002" s="140"/>
      <c r="J1002" s="136"/>
      <c r="K1002" s="136"/>
      <c r="L1002" s="136"/>
      <c r="M1002" s="136"/>
      <c r="N1002" s="136"/>
      <c r="O1002" s="136"/>
      <c r="P1002" s="135"/>
      <c r="Q1002" s="135"/>
      <c r="R1002" s="135"/>
      <c r="S1002" s="136"/>
      <c r="T1002" s="136"/>
      <c r="U1002" s="141"/>
      <c r="V1002" s="142"/>
      <c r="W1002" s="142"/>
      <c r="X1002" s="142"/>
      <c r="Y1002" s="142"/>
      <c r="Z1002" s="142"/>
      <c r="AA1002" s="142"/>
    </row>
    <row r="1003" spans="1:27" x14ac:dyDescent="0.25">
      <c r="E1003" s="64"/>
      <c r="F1003" s="65"/>
      <c r="H1003" s="66"/>
      <c r="I1003" s="66"/>
      <c r="P1003" s="67"/>
      <c r="Q1003" s="67"/>
      <c r="R1003" s="67"/>
      <c r="U1003" s="68"/>
      <c r="V1003" s="69"/>
      <c r="W1003" s="69"/>
      <c r="X1003" s="69"/>
      <c r="Y1003" s="69"/>
      <c r="Z1003" s="69"/>
      <c r="AA1003" s="69"/>
    </row>
    <row r="1004" spans="1:27" x14ac:dyDescent="0.25">
      <c r="E1004" s="64"/>
      <c r="F1004" s="65"/>
      <c r="H1004" s="66"/>
      <c r="I1004" s="66"/>
      <c r="P1004" s="67"/>
      <c r="Q1004" s="67"/>
      <c r="R1004" s="67"/>
      <c r="U1004" s="68"/>
      <c r="V1004" s="69"/>
      <c r="W1004" s="69"/>
      <c r="X1004" s="69"/>
      <c r="Y1004" s="69"/>
      <c r="Z1004" s="69"/>
      <c r="AA1004" s="69"/>
    </row>
    <row r="1005" spans="1:27" x14ac:dyDescent="0.25">
      <c r="E1005" s="64"/>
      <c r="F1005" s="65"/>
      <c r="H1005" s="66"/>
      <c r="I1005" s="66"/>
      <c r="P1005" s="67"/>
      <c r="Q1005" s="67"/>
      <c r="R1005" s="67"/>
      <c r="U1005" s="68"/>
      <c r="V1005" s="69"/>
      <c r="W1005" s="69"/>
      <c r="X1005" s="69"/>
      <c r="Y1005" s="69"/>
      <c r="Z1005" s="69"/>
      <c r="AA1005" s="69"/>
    </row>
    <row r="1006" spans="1:27" x14ac:dyDescent="0.25">
      <c r="E1006" s="64"/>
      <c r="F1006" s="65"/>
      <c r="H1006" s="66"/>
      <c r="I1006" s="66"/>
      <c r="P1006" s="67"/>
      <c r="Q1006" s="67"/>
      <c r="R1006" s="67"/>
      <c r="U1006" s="68"/>
      <c r="V1006" s="69"/>
      <c r="W1006" s="69"/>
      <c r="X1006" s="69"/>
      <c r="Y1006" s="69"/>
      <c r="Z1006" s="69"/>
      <c r="AA1006" s="69"/>
    </row>
    <row r="1007" spans="1:27" x14ac:dyDescent="0.25">
      <c r="E1007" s="64"/>
      <c r="F1007" s="65"/>
      <c r="H1007" s="66"/>
      <c r="I1007" s="66"/>
      <c r="P1007" s="67"/>
      <c r="Q1007" s="67"/>
      <c r="R1007" s="67"/>
      <c r="U1007" s="68"/>
      <c r="V1007" s="69"/>
      <c r="W1007" s="69"/>
      <c r="X1007" s="69"/>
      <c r="Y1007" s="69"/>
      <c r="Z1007" s="69"/>
      <c r="AA1007" s="69"/>
    </row>
    <row r="1008" spans="1:27" x14ac:dyDescent="0.25">
      <c r="E1008" s="64"/>
      <c r="F1008" s="65"/>
      <c r="H1008" s="66"/>
      <c r="I1008" s="66"/>
      <c r="P1008" s="67"/>
      <c r="Q1008" s="67"/>
      <c r="R1008" s="67"/>
      <c r="U1008" s="68"/>
      <c r="V1008" s="69"/>
      <c r="W1008" s="69"/>
      <c r="X1008" s="69"/>
      <c r="Y1008" s="69"/>
      <c r="Z1008" s="69"/>
      <c r="AA1008" s="69"/>
    </row>
    <row r="1009" spans="1:27" x14ac:dyDescent="0.25">
      <c r="E1009" s="64"/>
      <c r="F1009" s="65"/>
      <c r="H1009" s="66"/>
      <c r="I1009" s="66"/>
      <c r="P1009" s="67"/>
      <c r="Q1009" s="67"/>
      <c r="R1009" s="67"/>
      <c r="U1009" s="68"/>
      <c r="V1009" s="69"/>
      <c r="W1009" s="69"/>
      <c r="X1009" s="69"/>
      <c r="Y1009" s="69"/>
      <c r="Z1009" s="69"/>
      <c r="AA1009" s="69"/>
    </row>
    <row r="1010" spans="1:27" x14ac:dyDescent="0.25">
      <c r="E1010" s="64"/>
      <c r="F1010" s="65"/>
      <c r="H1010" s="66"/>
      <c r="I1010" s="66"/>
      <c r="P1010" s="67"/>
      <c r="Q1010" s="67"/>
      <c r="R1010" s="67"/>
      <c r="U1010" s="68"/>
      <c r="V1010" s="69"/>
      <c r="W1010" s="69"/>
      <c r="X1010" s="69"/>
      <c r="Y1010" s="69"/>
      <c r="Z1010" s="69"/>
      <c r="AA1010" s="69"/>
    </row>
    <row r="1011" spans="1:27" x14ac:dyDescent="0.25">
      <c r="E1011" s="64"/>
      <c r="F1011" s="65"/>
      <c r="H1011" s="66"/>
      <c r="I1011" s="66"/>
      <c r="P1011" s="67"/>
      <c r="Q1011" s="67"/>
      <c r="R1011" s="67"/>
      <c r="U1011" s="68"/>
      <c r="V1011" s="69"/>
      <c r="W1011" s="69"/>
      <c r="X1011" s="69"/>
      <c r="Y1011" s="69"/>
      <c r="Z1011" s="69"/>
      <c r="AA1011" s="69"/>
    </row>
    <row r="1012" spans="1:27" x14ac:dyDescent="0.25">
      <c r="E1012" s="64"/>
      <c r="F1012" s="65"/>
      <c r="H1012" s="66"/>
      <c r="I1012" s="66"/>
      <c r="P1012" s="67"/>
      <c r="Q1012" s="67"/>
      <c r="R1012" s="67"/>
      <c r="U1012" s="68"/>
      <c r="V1012" s="69"/>
      <c r="W1012" s="69"/>
      <c r="X1012" s="69"/>
      <c r="Y1012" s="69"/>
      <c r="Z1012" s="69"/>
      <c r="AA1012" s="69"/>
    </row>
    <row r="1013" spans="1:27" x14ac:dyDescent="0.25">
      <c r="E1013" s="64"/>
      <c r="F1013" s="65"/>
      <c r="H1013" s="66"/>
      <c r="I1013" s="66"/>
      <c r="P1013" s="67"/>
      <c r="Q1013" s="67"/>
      <c r="R1013" s="67"/>
      <c r="U1013" s="68"/>
      <c r="V1013" s="69"/>
      <c r="W1013" s="69"/>
      <c r="X1013" s="69"/>
      <c r="Y1013" s="69"/>
      <c r="Z1013" s="69"/>
      <c r="AA1013" s="69"/>
    </row>
    <row r="1014" spans="1:27" x14ac:dyDescent="0.25">
      <c r="E1014" s="64"/>
      <c r="F1014" s="65"/>
      <c r="H1014" s="66"/>
      <c r="I1014" s="66"/>
      <c r="P1014" s="67"/>
      <c r="Q1014" s="67"/>
      <c r="R1014" s="67"/>
      <c r="U1014" s="68"/>
      <c r="V1014" s="69"/>
      <c r="W1014" s="69"/>
      <c r="X1014" s="69"/>
      <c r="Y1014" s="69"/>
      <c r="Z1014" s="69"/>
      <c r="AA1014" s="69"/>
    </row>
    <row r="1015" spans="1:27" x14ac:dyDescent="0.25">
      <c r="E1015" s="64"/>
      <c r="F1015" s="65"/>
      <c r="H1015" s="66"/>
      <c r="I1015" s="66"/>
      <c r="P1015" s="67"/>
      <c r="Q1015" s="67"/>
      <c r="R1015" s="67"/>
      <c r="U1015" s="68"/>
      <c r="V1015" s="69"/>
      <c r="W1015" s="69"/>
      <c r="X1015" s="69"/>
      <c r="Y1015" s="69"/>
      <c r="Z1015" s="69"/>
      <c r="AA1015" s="69"/>
    </row>
    <row r="1016" spans="1:27" x14ac:dyDescent="0.25">
      <c r="E1016" s="64"/>
      <c r="F1016" s="65"/>
      <c r="H1016" s="66"/>
      <c r="I1016" s="66"/>
      <c r="P1016" s="67"/>
      <c r="Q1016" s="67"/>
      <c r="R1016" s="67"/>
      <c r="U1016" s="68"/>
      <c r="V1016" s="69"/>
      <c r="W1016" s="69"/>
      <c r="X1016" s="69"/>
      <c r="Y1016" s="69"/>
      <c r="Z1016" s="69"/>
      <c r="AA1016" s="69"/>
    </row>
    <row r="1017" spans="1:27" x14ac:dyDescent="0.25">
      <c r="E1017" s="64"/>
      <c r="F1017" s="65"/>
      <c r="H1017" s="66"/>
      <c r="I1017" s="66"/>
      <c r="P1017" s="67"/>
      <c r="Q1017" s="67"/>
      <c r="R1017" s="67"/>
      <c r="U1017" s="68"/>
      <c r="V1017" s="69"/>
      <c r="W1017" s="69"/>
      <c r="X1017" s="69"/>
      <c r="Y1017" s="69"/>
      <c r="Z1017" s="69"/>
      <c r="AA1017" s="69"/>
    </row>
    <row r="1018" spans="1:27" x14ac:dyDescent="0.25">
      <c r="E1018" s="64"/>
      <c r="F1018" s="65"/>
      <c r="H1018" s="66"/>
      <c r="I1018" s="66"/>
      <c r="P1018" s="67"/>
      <c r="Q1018" s="67"/>
      <c r="R1018" s="67"/>
      <c r="U1018" s="68"/>
      <c r="V1018" s="69"/>
      <c r="W1018" s="69"/>
      <c r="X1018" s="69"/>
      <c r="Y1018" s="69"/>
      <c r="Z1018" s="69"/>
      <c r="AA1018" s="69"/>
    </row>
    <row r="1019" spans="1:27" x14ac:dyDescent="0.25">
      <c r="E1019" s="64"/>
      <c r="F1019" s="65"/>
      <c r="H1019" s="66"/>
      <c r="I1019" s="66"/>
      <c r="P1019" s="67"/>
      <c r="Q1019" s="67"/>
      <c r="R1019" s="67"/>
      <c r="U1019" s="68"/>
      <c r="V1019" s="69"/>
      <c r="W1019" s="69"/>
      <c r="X1019" s="69"/>
      <c r="Y1019" s="69"/>
      <c r="Z1019" s="69"/>
      <c r="AA1019" s="69"/>
    </row>
    <row r="1020" spans="1:27" x14ac:dyDescent="0.25">
      <c r="E1020" s="64"/>
      <c r="F1020" s="65"/>
      <c r="H1020" s="66"/>
      <c r="I1020" s="66"/>
      <c r="P1020" s="67"/>
      <c r="Q1020" s="67"/>
      <c r="R1020" s="67"/>
      <c r="U1020" s="68"/>
      <c r="V1020" s="69"/>
      <c r="W1020" s="69"/>
      <c r="X1020" s="69"/>
      <c r="Y1020" s="69"/>
      <c r="Z1020" s="69"/>
      <c r="AA1020" s="69"/>
    </row>
    <row r="1021" spans="1:27" x14ac:dyDescent="0.25">
      <c r="E1021" s="64"/>
      <c r="F1021" s="65"/>
      <c r="H1021" s="66"/>
      <c r="I1021" s="66"/>
      <c r="P1021" s="67"/>
      <c r="Q1021" s="67"/>
      <c r="R1021" s="67"/>
      <c r="U1021" s="68"/>
      <c r="V1021" s="69"/>
      <c r="W1021" s="69"/>
      <c r="X1021" s="69"/>
      <c r="Y1021" s="69"/>
      <c r="Z1021" s="69"/>
      <c r="AA1021" s="69"/>
    </row>
    <row r="1022" spans="1:27" x14ac:dyDescent="0.25">
      <c r="E1022" s="64"/>
      <c r="F1022" s="65"/>
      <c r="H1022" s="66"/>
      <c r="I1022" s="66"/>
      <c r="P1022" s="67"/>
      <c r="Q1022" s="67"/>
      <c r="R1022" s="67"/>
      <c r="U1022" s="68"/>
      <c r="V1022" s="69"/>
      <c r="W1022" s="69"/>
      <c r="X1022" s="69"/>
      <c r="Y1022" s="69"/>
      <c r="Z1022" s="69"/>
      <c r="AA1022" s="69"/>
    </row>
    <row r="1023" spans="1:27" x14ac:dyDescent="0.25">
      <c r="E1023" s="64"/>
      <c r="F1023" s="65"/>
      <c r="H1023" s="66"/>
      <c r="I1023" s="66"/>
      <c r="P1023" s="67"/>
      <c r="Q1023" s="67"/>
      <c r="R1023" s="67"/>
      <c r="U1023" s="68"/>
      <c r="V1023" s="69"/>
      <c r="W1023" s="69"/>
      <c r="X1023" s="69"/>
      <c r="Y1023" s="69"/>
      <c r="Z1023" s="69"/>
      <c r="AA1023" s="69"/>
    </row>
    <row r="1024" spans="1:27" x14ac:dyDescent="0.25">
      <c r="A1024" s="143"/>
      <c r="E1024" s="64"/>
      <c r="F1024" s="65"/>
      <c r="H1024" s="66"/>
      <c r="I1024" s="66"/>
      <c r="P1024" s="67"/>
      <c r="Q1024" s="67"/>
      <c r="R1024" s="67"/>
      <c r="U1024" s="68"/>
      <c r="V1024" s="69"/>
      <c r="W1024" s="69"/>
      <c r="X1024" s="69"/>
      <c r="Y1024" s="69"/>
      <c r="Z1024" s="69"/>
      <c r="AA1024" s="69"/>
    </row>
    <row r="1025" spans="1:27" x14ac:dyDescent="0.25">
      <c r="A1025" s="143"/>
      <c r="E1025" s="64"/>
      <c r="F1025" s="65"/>
      <c r="H1025" s="66"/>
      <c r="I1025" s="66"/>
      <c r="P1025" s="67"/>
      <c r="Q1025" s="67"/>
      <c r="R1025" s="67"/>
      <c r="U1025" s="68"/>
      <c r="V1025" s="69"/>
      <c r="W1025" s="69"/>
      <c r="X1025" s="69"/>
      <c r="Y1025" s="69"/>
      <c r="Z1025" s="69"/>
      <c r="AA1025" s="69"/>
    </row>
    <row r="1026" spans="1:27" x14ac:dyDescent="0.25">
      <c r="A1026" s="143"/>
      <c r="E1026" s="64"/>
      <c r="F1026" s="65"/>
      <c r="H1026" s="66"/>
      <c r="I1026" s="66"/>
      <c r="P1026" s="67"/>
      <c r="Q1026" s="67"/>
      <c r="R1026" s="67"/>
      <c r="U1026" s="68"/>
      <c r="V1026" s="69"/>
      <c r="W1026" s="69"/>
      <c r="X1026" s="69"/>
      <c r="Y1026" s="69"/>
      <c r="Z1026" s="69"/>
      <c r="AA1026" s="69"/>
    </row>
    <row r="1027" spans="1:27" x14ac:dyDescent="0.25">
      <c r="A1027" s="143"/>
      <c r="E1027" s="64"/>
      <c r="F1027" s="65"/>
      <c r="H1027" s="66"/>
      <c r="I1027" s="66"/>
      <c r="P1027" s="67"/>
      <c r="Q1027" s="67"/>
      <c r="R1027" s="67"/>
      <c r="U1027" s="68"/>
      <c r="V1027" s="69"/>
      <c r="W1027" s="69"/>
      <c r="X1027" s="69"/>
      <c r="Y1027" s="69"/>
      <c r="Z1027" s="69"/>
      <c r="AA1027" s="69"/>
    </row>
    <row r="1028" spans="1:27" x14ac:dyDescent="0.25">
      <c r="A1028" s="143"/>
      <c r="E1028" s="64"/>
      <c r="F1028" s="65"/>
      <c r="H1028" s="66"/>
      <c r="I1028" s="66"/>
      <c r="P1028" s="67"/>
      <c r="Q1028" s="67"/>
      <c r="R1028" s="67"/>
      <c r="U1028" s="68"/>
      <c r="V1028" s="69"/>
      <c r="W1028" s="69"/>
      <c r="X1028" s="69"/>
      <c r="Y1028" s="69"/>
      <c r="Z1028" s="69"/>
      <c r="AA1028" s="69"/>
    </row>
    <row r="1029" spans="1:27" x14ac:dyDescent="0.25">
      <c r="A1029" s="143"/>
      <c r="E1029" s="64"/>
      <c r="F1029" s="65"/>
      <c r="H1029" s="66"/>
      <c r="I1029" s="66"/>
      <c r="P1029" s="67"/>
      <c r="Q1029" s="67"/>
      <c r="R1029" s="67"/>
      <c r="U1029" s="68"/>
      <c r="V1029" s="69"/>
      <c r="W1029" s="69"/>
      <c r="X1029" s="69"/>
      <c r="Y1029" s="69"/>
      <c r="Z1029" s="69"/>
      <c r="AA1029" s="69"/>
    </row>
    <row r="1030" spans="1:27" x14ac:dyDescent="0.25">
      <c r="A1030" s="143"/>
      <c r="E1030" s="64"/>
      <c r="F1030" s="65"/>
      <c r="H1030" s="66"/>
      <c r="I1030" s="66"/>
      <c r="P1030" s="67"/>
      <c r="Q1030" s="67"/>
      <c r="R1030" s="67"/>
      <c r="U1030" s="68"/>
      <c r="V1030" s="69"/>
      <c r="W1030" s="69"/>
      <c r="X1030" s="69"/>
      <c r="Y1030" s="69"/>
      <c r="Z1030" s="69"/>
      <c r="AA1030" s="69"/>
    </row>
    <row r="1031" spans="1:27" x14ac:dyDescent="0.25">
      <c r="A1031" s="143"/>
      <c r="E1031" s="64"/>
      <c r="F1031" s="65"/>
      <c r="H1031" s="66"/>
      <c r="I1031" s="66"/>
      <c r="P1031" s="67"/>
      <c r="Q1031" s="67"/>
      <c r="R1031" s="67"/>
      <c r="U1031" s="68"/>
      <c r="V1031" s="69"/>
      <c r="W1031" s="69"/>
      <c r="X1031" s="69"/>
      <c r="Y1031" s="69"/>
      <c r="Z1031" s="69"/>
      <c r="AA1031" s="69"/>
    </row>
    <row r="1032" spans="1:27" x14ac:dyDescent="0.25">
      <c r="A1032" s="143"/>
      <c r="E1032" s="64"/>
      <c r="F1032" s="65"/>
      <c r="H1032" s="66"/>
      <c r="I1032" s="66"/>
      <c r="P1032" s="67"/>
      <c r="Q1032" s="67"/>
      <c r="R1032" s="67"/>
      <c r="U1032" s="68"/>
      <c r="V1032" s="69"/>
      <c r="W1032" s="69"/>
      <c r="X1032" s="69"/>
      <c r="Y1032" s="69"/>
      <c r="Z1032" s="69"/>
      <c r="AA1032" s="69"/>
    </row>
    <row r="1033" spans="1:27" x14ac:dyDescent="0.25">
      <c r="A1033" s="143"/>
      <c r="E1033" s="64"/>
      <c r="F1033" s="65"/>
      <c r="H1033" s="66"/>
      <c r="I1033" s="66"/>
      <c r="P1033" s="67"/>
      <c r="Q1033" s="67"/>
      <c r="R1033" s="67"/>
      <c r="U1033" s="68"/>
      <c r="V1033" s="69"/>
      <c r="W1033" s="69"/>
      <c r="X1033" s="69"/>
      <c r="Y1033" s="69"/>
      <c r="Z1033" s="69"/>
      <c r="AA1033" s="69"/>
    </row>
    <row r="1034" spans="1:27" x14ac:dyDescent="0.25">
      <c r="A1034" s="143"/>
      <c r="E1034" s="64"/>
      <c r="F1034" s="65"/>
      <c r="H1034" s="66"/>
      <c r="I1034" s="66"/>
      <c r="P1034" s="67"/>
      <c r="Q1034" s="67"/>
      <c r="R1034" s="67"/>
      <c r="U1034" s="68"/>
      <c r="V1034" s="69"/>
      <c r="W1034" s="69"/>
      <c r="X1034" s="69"/>
      <c r="Y1034" s="69"/>
      <c r="Z1034" s="69"/>
      <c r="AA1034" s="69"/>
    </row>
    <row r="1035" spans="1:27" x14ac:dyDescent="0.25">
      <c r="A1035" s="143" t="s">
        <v>603</v>
      </c>
      <c r="E1035" s="64"/>
      <c r="F1035" s="65"/>
      <c r="H1035" s="66"/>
      <c r="I1035" s="66"/>
      <c r="P1035" s="67"/>
      <c r="Q1035" s="67"/>
      <c r="R1035" s="67"/>
      <c r="U1035" s="68"/>
      <c r="V1035" s="69"/>
      <c r="W1035" s="69"/>
      <c r="X1035" s="69"/>
      <c r="Y1035" s="69"/>
      <c r="Z1035" s="69"/>
      <c r="AA1035" s="69"/>
    </row>
    <row r="1036" spans="1:27" x14ac:dyDescent="0.25">
      <c r="A1036" s="143" t="s">
        <v>38</v>
      </c>
      <c r="E1036" s="64"/>
      <c r="F1036" s="65"/>
      <c r="H1036" s="66"/>
      <c r="I1036" s="66"/>
      <c r="P1036" s="67"/>
      <c r="Q1036" s="67"/>
      <c r="R1036" s="67"/>
      <c r="U1036" s="68"/>
      <c r="V1036" s="69"/>
      <c r="W1036" s="69"/>
      <c r="X1036" s="69"/>
      <c r="Y1036" s="69"/>
      <c r="Z1036" s="69"/>
      <c r="AA1036" s="69"/>
    </row>
    <row r="1037" spans="1:27" x14ac:dyDescent="0.25">
      <c r="A1037" s="143" t="s">
        <v>43</v>
      </c>
      <c r="E1037" s="64"/>
      <c r="F1037" s="65"/>
      <c r="H1037" s="66"/>
      <c r="I1037" s="66"/>
      <c r="P1037" s="67"/>
      <c r="Q1037" s="67"/>
      <c r="R1037" s="67"/>
      <c r="U1037" s="68"/>
      <c r="V1037" s="69"/>
      <c r="W1037" s="69"/>
      <c r="X1037" s="69"/>
      <c r="Y1037" s="69"/>
      <c r="Z1037" s="69"/>
      <c r="AA1037" s="69"/>
    </row>
    <row r="1038" spans="1:27" x14ac:dyDescent="0.25">
      <c r="A1038" s="143" t="s">
        <v>28</v>
      </c>
      <c r="E1038" s="64"/>
      <c r="F1038" s="65"/>
      <c r="H1038" s="66"/>
      <c r="I1038" s="66"/>
      <c r="P1038" s="67"/>
      <c r="Q1038" s="67"/>
      <c r="R1038" s="67"/>
      <c r="U1038" s="68"/>
      <c r="V1038" s="69"/>
      <c r="W1038" s="69"/>
      <c r="X1038" s="69"/>
      <c r="Y1038" s="69"/>
      <c r="Z1038" s="69"/>
      <c r="AA1038" s="69"/>
    </row>
    <row r="1039" spans="1:27" x14ac:dyDescent="0.25">
      <c r="A1039" s="143" t="s">
        <v>31</v>
      </c>
      <c r="E1039" s="64"/>
      <c r="F1039" s="65"/>
      <c r="H1039" s="66"/>
      <c r="I1039" s="66"/>
      <c r="P1039" s="80"/>
      <c r="Q1039" s="80"/>
      <c r="R1039" s="80"/>
      <c r="U1039" s="68"/>
      <c r="V1039" s="69"/>
      <c r="W1039" s="69"/>
      <c r="X1039" s="69"/>
      <c r="Y1039" s="69"/>
      <c r="Z1039" s="69"/>
      <c r="AA1039" s="69"/>
    </row>
    <row r="1040" spans="1:27" x14ac:dyDescent="0.25">
      <c r="A1040" s="143" t="s">
        <v>59</v>
      </c>
      <c r="E1040" s="64"/>
      <c r="F1040" s="65"/>
      <c r="H1040" s="66"/>
      <c r="I1040" s="66"/>
      <c r="P1040" s="67"/>
      <c r="Q1040" s="67"/>
      <c r="R1040" s="67"/>
      <c r="U1040" s="68"/>
      <c r="V1040" s="69"/>
      <c r="W1040" s="69"/>
      <c r="X1040" s="69"/>
      <c r="Y1040" s="69"/>
      <c r="Z1040" s="69"/>
      <c r="AA1040" s="69"/>
    </row>
    <row r="1041" spans="1:27" x14ac:dyDescent="0.25">
      <c r="A1041" s="143" t="s">
        <v>803</v>
      </c>
      <c r="E1041" s="64"/>
      <c r="F1041" s="65"/>
      <c r="H1041" s="66"/>
      <c r="I1041" s="66"/>
      <c r="P1041" s="67"/>
      <c r="Q1041" s="67"/>
      <c r="R1041" s="67"/>
      <c r="U1041" s="68"/>
      <c r="V1041" s="69"/>
      <c r="W1041" s="69"/>
      <c r="X1041" s="69"/>
      <c r="Y1041" s="69"/>
      <c r="Z1041" s="69"/>
      <c r="AA1041" s="69"/>
    </row>
    <row r="1042" spans="1:27" x14ac:dyDescent="0.25">
      <c r="A1042" s="143"/>
      <c r="E1042" s="64"/>
      <c r="F1042" s="65"/>
      <c r="H1042" s="66"/>
      <c r="I1042" s="66"/>
      <c r="P1042" s="67"/>
      <c r="Q1042" s="67"/>
      <c r="R1042" s="67"/>
      <c r="U1042" s="68"/>
      <c r="V1042" s="69"/>
      <c r="W1042" s="69"/>
      <c r="X1042" s="69"/>
      <c r="Y1042" s="69"/>
      <c r="Z1042" s="69"/>
      <c r="AA1042" s="69"/>
    </row>
    <row r="1043" spans="1:27" x14ac:dyDescent="0.25">
      <c r="A1043" s="143"/>
      <c r="E1043" s="64"/>
      <c r="F1043" s="65"/>
      <c r="H1043" s="66"/>
      <c r="I1043" s="66"/>
      <c r="P1043" s="67"/>
      <c r="Q1043" s="67"/>
      <c r="R1043" s="67"/>
      <c r="U1043" s="68"/>
      <c r="V1043" s="69"/>
      <c r="W1043" s="69"/>
      <c r="X1043" s="69"/>
      <c r="Y1043" s="69"/>
      <c r="Z1043" s="69"/>
      <c r="AA1043" s="69"/>
    </row>
    <row r="1044" spans="1:27" x14ac:dyDescent="0.25">
      <c r="A1044" s="143"/>
      <c r="E1044" s="64"/>
      <c r="F1044" s="65"/>
      <c r="H1044" s="66"/>
      <c r="I1044" s="66"/>
      <c r="P1044" s="67"/>
      <c r="Q1044" s="67"/>
      <c r="R1044" s="67"/>
      <c r="U1044" s="68"/>
      <c r="V1044" s="69"/>
      <c r="W1044" s="69"/>
      <c r="X1044" s="69"/>
      <c r="Y1044" s="69"/>
      <c r="Z1044" s="69"/>
      <c r="AA1044" s="69"/>
    </row>
    <row r="1045" spans="1:27" x14ac:dyDescent="0.25">
      <c r="A1045" s="143" t="s">
        <v>804</v>
      </c>
      <c r="E1045" s="64"/>
      <c r="F1045" s="65"/>
      <c r="H1045" s="66"/>
      <c r="I1045" s="66"/>
      <c r="P1045" s="67"/>
      <c r="Q1045" s="67"/>
      <c r="R1045" s="67"/>
      <c r="U1045" s="68"/>
      <c r="V1045" s="69"/>
      <c r="W1045" s="69"/>
      <c r="X1045" s="69"/>
      <c r="Y1045" s="69"/>
      <c r="Z1045" s="69"/>
      <c r="AA1045" s="69"/>
    </row>
    <row r="1046" spans="1:27" x14ac:dyDescent="0.25">
      <c r="A1046" s="143" t="s">
        <v>105</v>
      </c>
      <c r="E1046" s="64"/>
      <c r="F1046" s="65"/>
      <c r="H1046" s="66"/>
      <c r="I1046" s="66"/>
      <c r="P1046" s="67"/>
      <c r="Q1046" s="67"/>
      <c r="R1046" s="67"/>
      <c r="U1046" s="68"/>
      <c r="V1046" s="69"/>
      <c r="W1046" s="69"/>
      <c r="X1046" s="69"/>
      <c r="Y1046" s="69"/>
      <c r="Z1046" s="69"/>
      <c r="AA1046" s="69"/>
    </row>
    <row r="1047" spans="1:27" x14ac:dyDescent="0.25">
      <c r="A1047" s="143" t="s">
        <v>805</v>
      </c>
      <c r="E1047" s="64"/>
      <c r="F1047" s="65"/>
      <c r="H1047" s="66"/>
      <c r="I1047" s="66"/>
      <c r="P1047" s="67"/>
      <c r="Q1047" s="67"/>
      <c r="R1047" s="67"/>
      <c r="U1047" s="68"/>
      <c r="V1047" s="69"/>
      <c r="W1047" s="69"/>
      <c r="X1047" s="69"/>
      <c r="Y1047" s="69"/>
      <c r="Z1047" s="69"/>
      <c r="AA1047" s="69"/>
    </row>
    <row r="1048" spans="1:27" x14ac:dyDescent="0.25">
      <c r="A1048" s="143" t="s">
        <v>46</v>
      </c>
      <c r="E1048" s="64"/>
      <c r="F1048" s="65"/>
      <c r="H1048" s="66"/>
      <c r="I1048" s="66"/>
      <c r="P1048" s="67"/>
      <c r="Q1048" s="67"/>
      <c r="R1048" s="67"/>
      <c r="U1048" s="68"/>
      <c r="V1048" s="69"/>
      <c r="W1048" s="69"/>
      <c r="X1048" s="69"/>
      <c r="Y1048" s="69"/>
      <c r="Z1048" s="69"/>
      <c r="AA1048" s="69"/>
    </row>
    <row r="1049" spans="1:27" x14ac:dyDescent="0.25">
      <c r="A1049" s="143" t="s">
        <v>806</v>
      </c>
      <c r="E1049" s="64"/>
      <c r="F1049" s="65"/>
      <c r="H1049" s="66"/>
      <c r="I1049" s="66"/>
      <c r="P1049" s="67"/>
      <c r="Q1049" s="67"/>
      <c r="R1049" s="67"/>
      <c r="U1049" s="68"/>
      <c r="V1049" s="69"/>
      <c r="W1049" s="69"/>
      <c r="X1049" s="69"/>
      <c r="Y1049" s="69"/>
      <c r="Z1049" s="69"/>
      <c r="AA1049" s="69"/>
    </row>
    <row r="1050" spans="1:27" x14ac:dyDescent="0.25">
      <c r="A1050" s="143" t="s">
        <v>102</v>
      </c>
      <c r="E1050" s="64"/>
      <c r="F1050" s="65"/>
      <c r="H1050" s="66"/>
      <c r="I1050" s="66"/>
      <c r="P1050" s="67"/>
      <c r="Q1050" s="67"/>
      <c r="R1050" s="67"/>
      <c r="U1050" s="68"/>
      <c r="V1050" s="69"/>
      <c r="W1050" s="69"/>
      <c r="X1050" s="69"/>
      <c r="Y1050" s="69"/>
      <c r="Z1050" s="69"/>
      <c r="AA1050" s="69"/>
    </row>
    <row r="1051" spans="1:27" x14ac:dyDescent="0.25">
      <c r="A1051" s="143" t="s">
        <v>35</v>
      </c>
      <c r="E1051" s="64"/>
      <c r="F1051" s="65"/>
      <c r="H1051" s="66"/>
      <c r="I1051" s="66"/>
      <c r="P1051" s="67"/>
      <c r="Q1051" s="67"/>
      <c r="R1051" s="67"/>
      <c r="U1051" s="68"/>
      <c r="V1051" s="69"/>
      <c r="W1051" s="69"/>
      <c r="X1051" s="69"/>
      <c r="Y1051" s="69"/>
      <c r="Z1051" s="69"/>
      <c r="AA1051" s="69"/>
    </row>
    <row r="1052" spans="1:27" x14ac:dyDescent="0.25">
      <c r="A1052" s="143" t="s">
        <v>807</v>
      </c>
      <c r="E1052" s="64"/>
      <c r="F1052" s="65"/>
      <c r="H1052" s="66"/>
      <c r="I1052" s="66"/>
      <c r="P1052" s="67"/>
      <c r="Q1052" s="67"/>
      <c r="R1052" s="67"/>
      <c r="U1052" s="68"/>
      <c r="V1052" s="69"/>
      <c r="W1052" s="69"/>
      <c r="X1052" s="69"/>
      <c r="Y1052" s="69"/>
      <c r="Z1052" s="69"/>
      <c r="AA1052" s="69"/>
    </row>
    <row r="1053" spans="1:27" x14ac:dyDescent="0.25">
      <c r="A1053" s="143" t="s">
        <v>392</v>
      </c>
      <c r="E1053" s="64"/>
      <c r="F1053" s="65"/>
      <c r="H1053" s="66"/>
      <c r="I1053" s="66"/>
      <c r="P1053" s="67"/>
      <c r="Q1053" s="67"/>
      <c r="R1053" s="67"/>
      <c r="U1053" s="68"/>
      <c r="V1053" s="69"/>
      <c r="W1053" s="69"/>
      <c r="X1053" s="69"/>
      <c r="Y1053" s="69"/>
      <c r="Z1053" s="69"/>
      <c r="AA1053" s="69"/>
    </row>
    <row r="1054" spans="1:27" x14ac:dyDescent="0.25">
      <c r="A1054" s="143"/>
      <c r="E1054" s="64"/>
      <c r="F1054" s="65"/>
      <c r="H1054" s="66"/>
      <c r="I1054" s="66"/>
      <c r="P1054" s="67"/>
      <c r="Q1054" s="67"/>
      <c r="R1054" s="67"/>
      <c r="U1054" s="68"/>
      <c r="V1054" s="69"/>
      <c r="W1054" s="69"/>
      <c r="X1054" s="69"/>
      <c r="Y1054" s="69"/>
      <c r="Z1054" s="69"/>
      <c r="AA1054" s="69"/>
    </row>
    <row r="1055" spans="1:27" x14ac:dyDescent="0.25">
      <c r="A1055" s="143"/>
      <c r="E1055" s="64"/>
      <c r="F1055" s="65"/>
      <c r="H1055" s="66"/>
      <c r="I1055" s="66"/>
      <c r="P1055" s="67"/>
      <c r="Q1055" s="67"/>
      <c r="R1055" s="67"/>
      <c r="U1055" s="68"/>
      <c r="V1055" s="69"/>
      <c r="W1055" s="69"/>
      <c r="X1055" s="69"/>
      <c r="Y1055" s="69"/>
      <c r="Z1055" s="69"/>
      <c r="AA1055" s="69"/>
    </row>
    <row r="1056" spans="1:27" x14ac:dyDescent="0.25">
      <c r="A1056" s="143"/>
      <c r="E1056" s="64"/>
      <c r="F1056" s="65"/>
      <c r="H1056" s="66"/>
      <c r="I1056" s="66"/>
      <c r="P1056" s="67"/>
      <c r="Q1056" s="67"/>
      <c r="R1056" s="67"/>
      <c r="U1056" s="68"/>
      <c r="V1056" s="69"/>
      <c r="W1056" s="69"/>
      <c r="X1056" s="69"/>
      <c r="Y1056" s="69"/>
      <c r="Z1056" s="69"/>
      <c r="AA1056" s="69"/>
    </row>
    <row r="1057" spans="1:27" x14ac:dyDescent="0.25">
      <c r="A1057" s="143"/>
      <c r="E1057" s="64"/>
      <c r="F1057" s="65"/>
      <c r="H1057" s="66"/>
      <c r="I1057" s="66"/>
      <c r="P1057" s="67"/>
      <c r="Q1057" s="67"/>
      <c r="R1057" s="67"/>
      <c r="U1057" s="68"/>
      <c r="V1057" s="69"/>
      <c r="W1057" s="69"/>
      <c r="X1057" s="69"/>
      <c r="Y1057" s="69"/>
      <c r="Z1057" s="69"/>
      <c r="AA1057" s="69"/>
    </row>
    <row r="1058" spans="1:27" x14ac:dyDescent="0.25">
      <c r="A1058" s="143"/>
      <c r="E1058" s="64"/>
      <c r="F1058" s="65"/>
      <c r="H1058" s="66"/>
      <c r="I1058" s="66"/>
      <c r="P1058" s="67"/>
      <c r="Q1058" s="67"/>
      <c r="R1058" s="67"/>
      <c r="U1058" s="68"/>
      <c r="V1058" s="69"/>
      <c r="W1058" s="69"/>
      <c r="X1058" s="69"/>
      <c r="Y1058" s="69"/>
      <c r="Z1058" s="69"/>
      <c r="AA1058" s="69"/>
    </row>
    <row r="1059" spans="1:27" x14ac:dyDescent="0.25">
      <c r="A1059" s="143"/>
      <c r="E1059" s="64"/>
      <c r="F1059" s="65"/>
      <c r="H1059" s="66"/>
      <c r="I1059" s="66"/>
      <c r="P1059" s="67"/>
      <c r="Q1059" s="67"/>
      <c r="R1059" s="67"/>
      <c r="U1059" s="68"/>
      <c r="V1059" s="69"/>
      <c r="W1059" s="69"/>
      <c r="X1059" s="69"/>
      <c r="Y1059" s="69"/>
      <c r="Z1059" s="69"/>
      <c r="AA1059" s="69"/>
    </row>
    <row r="1060" spans="1:27" x14ac:dyDescent="0.25">
      <c r="A1060" s="143"/>
      <c r="E1060" s="64"/>
      <c r="F1060" s="65"/>
      <c r="H1060" s="66"/>
      <c r="I1060" s="66"/>
      <c r="P1060" s="67"/>
      <c r="Q1060" s="67"/>
      <c r="R1060" s="67"/>
      <c r="U1060" s="68"/>
      <c r="V1060" s="69"/>
      <c r="W1060" s="69"/>
      <c r="X1060" s="69"/>
      <c r="Y1060" s="69"/>
      <c r="Z1060" s="69"/>
      <c r="AA1060" s="69"/>
    </row>
    <row r="1061" spans="1:27" x14ac:dyDescent="0.25">
      <c r="A1061" s="143"/>
      <c r="E1061" s="64"/>
      <c r="F1061" s="65"/>
      <c r="H1061" s="66"/>
      <c r="I1061" s="66"/>
      <c r="P1061" s="67"/>
      <c r="Q1061" s="67"/>
      <c r="R1061" s="67"/>
      <c r="U1061" s="68"/>
      <c r="V1061" s="69"/>
      <c r="W1061" s="69"/>
      <c r="X1061" s="69"/>
      <c r="Y1061" s="69"/>
      <c r="Z1061" s="69"/>
      <c r="AA1061" s="69"/>
    </row>
    <row r="1062" spans="1:27" x14ac:dyDescent="0.25">
      <c r="A1062" s="143" t="s">
        <v>808</v>
      </c>
      <c r="E1062" s="64"/>
      <c r="F1062" s="65"/>
      <c r="H1062" s="66"/>
      <c r="I1062" s="66"/>
      <c r="P1062" s="67"/>
      <c r="Q1062" s="67"/>
      <c r="R1062" s="67"/>
      <c r="U1062" s="68"/>
      <c r="V1062" s="69"/>
      <c r="W1062" s="69"/>
      <c r="X1062" s="69"/>
      <c r="Y1062" s="69"/>
      <c r="Z1062" s="69"/>
      <c r="AA1062" s="69"/>
    </row>
    <row r="1063" spans="1:27" x14ac:dyDescent="0.25">
      <c r="A1063" s="143" t="s">
        <v>809</v>
      </c>
      <c r="E1063" s="64"/>
      <c r="F1063" s="65"/>
      <c r="H1063" s="66"/>
      <c r="I1063" s="66"/>
      <c r="P1063" s="67"/>
      <c r="Q1063" s="67"/>
      <c r="R1063" s="67"/>
      <c r="U1063" s="68"/>
      <c r="V1063" s="69"/>
      <c r="W1063" s="69"/>
      <c r="X1063" s="69"/>
      <c r="Y1063" s="69"/>
      <c r="Z1063" s="69"/>
      <c r="AA1063" s="69"/>
    </row>
    <row r="1064" spans="1:27" x14ac:dyDescent="0.25">
      <c r="A1064" s="143" t="s">
        <v>810</v>
      </c>
      <c r="E1064" s="64"/>
      <c r="F1064" s="65"/>
      <c r="H1064" s="66"/>
      <c r="I1064" s="66"/>
      <c r="P1064" s="67"/>
      <c r="Q1064" s="67"/>
      <c r="R1064" s="67"/>
      <c r="U1064" s="68"/>
      <c r="V1064" s="69"/>
      <c r="W1064" s="69"/>
      <c r="X1064" s="69"/>
      <c r="Y1064" s="69"/>
      <c r="Z1064" s="69"/>
      <c r="AA1064" s="69"/>
    </row>
    <row r="1065" spans="1:27" x14ac:dyDescent="0.25">
      <c r="A1065" s="143" t="s">
        <v>811</v>
      </c>
      <c r="E1065" s="64"/>
      <c r="F1065" s="65"/>
      <c r="H1065" s="66"/>
      <c r="I1065" s="66"/>
      <c r="P1065" s="67"/>
      <c r="Q1065" s="67"/>
      <c r="R1065" s="67"/>
      <c r="U1065" s="68"/>
      <c r="V1065" s="69"/>
      <c r="W1065" s="69"/>
      <c r="X1065" s="69"/>
      <c r="Y1065" s="69"/>
      <c r="Z1065" s="69"/>
      <c r="AA1065" s="69"/>
    </row>
    <row r="1066" spans="1:27" x14ac:dyDescent="0.25">
      <c r="A1066" s="143" t="s">
        <v>812</v>
      </c>
      <c r="E1066" s="64"/>
      <c r="F1066" s="65"/>
      <c r="H1066" s="66"/>
      <c r="I1066" s="66"/>
      <c r="P1066" s="67"/>
      <c r="Q1066" s="67"/>
      <c r="R1066" s="67"/>
      <c r="U1066" s="68"/>
      <c r="V1066" s="69"/>
      <c r="W1066" s="69"/>
      <c r="X1066" s="69"/>
      <c r="Y1066" s="69"/>
      <c r="Z1066" s="69"/>
      <c r="AA1066" s="69"/>
    </row>
    <row r="1067" spans="1:27" x14ac:dyDescent="0.25">
      <c r="A1067" s="143" t="s">
        <v>813</v>
      </c>
      <c r="E1067" s="64"/>
      <c r="F1067" s="65"/>
      <c r="H1067" s="66"/>
      <c r="I1067" s="66"/>
      <c r="P1067" s="67"/>
      <c r="Q1067" s="67"/>
      <c r="R1067" s="67"/>
      <c r="U1067" s="68"/>
      <c r="V1067" s="69"/>
      <c r="W1067" s="69"/>
      <c r="X1067" s="69"/>
      <c r="Y1067" s="69"/>
      <c r="Z1067" s="69"/>
      <c r="AA1067" s="69"/>
    </row>
    <row r="1068" spans="1:27" x14ac:dyDescent="0.25">
      <c r="A1068" s="143" t="s">
        <v>814</v>
      </c>
      <c r="E1068" s="64"/>
      <c r="F1068" s="65"/>
      <c r="H1068" s="66"/>
      <c r="I1068" s="66"/>
      <c r="P1068" s="67"/>
      <c r="Q1068" s="67"/>
      <c r="R1068" s="67"/>
      <c r="U1068" s="68"/>
      <c r="V1068" s="69"/>
      <c r="W1068" s="69"/>
      <c r="X1068" s="69"/>
      <c r="Y1068" s="69"/>
      <c r="Z1068" s="69"/>
      <c r="AA1068" s="69"/>
    </row>
    <row r="1069" spans="1:27" x14ac:dyDescent="0.25">
      <c r="A1069" s="143" t="s">
        <v>815</v>
      </c>
      <c r="E1069" s="64"/>
      <c r="F1069" s="65"/>
      <c r="H1069" s="66"/>
      <c r="I1069" s="66"/>
      <c r="P1069" s="67"/>
      <c r="Q1069" s="67"/>
      <c r="R1069" s="67"/>
      <c r="U1069" s="68"/>
      <c r="V1069" s="69"/>
      <c r="W1069" s="69"/>
      <c r="X1069" s="69"/>
      <c r="Y1069" s="69"/>
      <c r="Z1069" s="69"/>
      <c r="AA1069" s="69"/>
    </row>
    <row r="1070" spans="1:27" x14ac:dyDescent="0.25">
      <c r="A1070" s="143" t="s">
        <v>816</v>
      </c>
      <c r="E1070" s="64"/>
      <c r="F1070" s="65"/>
      <c r="H1070" s="66"/>
      <c r="I1070" s="66"/>
      <c r="P1070" s="67"/>
      <c r="Q1070" s="67"/>
      <c r="R1070" s="67"/>
      <c r="U1070" s="68"/>
      <c r="V1070" s="69"/>
      <c r="W1070" s="69"/>
      <c r="X1070" s="69"/>
      <c r="Y1070" s="69"/>
      <c r="Z1070" s="69"/>
      <c r="AA1070" s="69"/>
    </row>
    <row r="1071" spans="1:27" x14ac:dyDescent="0.25">
      <c r="A1071" s="143" t="s">
        <v>817</v>
      </c>
      <c r="E1071" s="64"/>
      <c r="F1071" s="65"/>
      <c r="H1071" s="66"/>
      <c r="I1071" s="66"/>
      <c r="P1071" s="67"/>
      <c r="Q1071" s="67"/>
      <c r="R1071" s="67"/>
      <c r="U1071" s="68"/>
      <c r="V1071" s="69"/>
      <c r="W1071" s="69"/>
      <c r="X1071" s="69"/>
      <c r="Y1071" s="69"/>
      <c r="Z1071" s="69"/>
      <c r="AA1071" s="69"/>
    </row>
    <row r="1072" spans="1:27" x14ac:dyDescent="0.25">
      <c r="A1072" s="143" t="s">
        <v>818</v>
      </c>
      <c r="E1072" s="64"/>
      <c r="F1072" s="65"/>
      <c r="H1072" s="66"/>
      <c r="I1072" s="66"/>
      <c r="P1072" s="67"/>
      <c r="Q1072" s="67"/>
      <c r="R1072" s="67"/>
      <c r="U1072" s="68"/>
      <c r="V1072" s="69"/>
      <c r="W1072" s="69"/>
      <c r="X1072" s="69"/>
      <c r="Y1072" s="69"/>
      <c r="Z1072" s="69"/>
      <c r="AA1072" s="69"/>
    </row>
    <row r="1073" spans="1:27" x14ac:dyDescent="0.25">
      <c r="A1073" s="143" t="s">
        <v>819</v>
      </c>
      <c r="E1073" s="64"/>
      <c r="F1073" s="65"/>
      <c r="H1073" s="66"/>
      <c r="I1073" s="66"/>
      <c r="P1073" s="67"/>
      <c r="Q1073" s="67"/>
      <c r="R1073" s="67"/>
      <c r="U1073" s="68"/>
      <c r="V1073" s="69"/>
      <c r="W1073" s="69"/>
      <c r="X1073" s="69"/>
      <c r="Y1073" s="69"/>
      <c r="Z1073" s="69"/>
      <c r="AA1073" s="69"/>
    </row>
    <row r="1074" spans="1:27" x14ac:dyDescent="0.25">
      <c r="A1074" s="143" t="s">
        <v>820</v>
      </c>
      <c r="E1074" s="64"/>
      <c r="F1074" s="65"/>
      <c r="H1074" s="66"/>
      <c r="I1074" s="66"/>
      <c r="P1074" s="67"/>
      <c r="Q1074" s="67"/>
      <c r="R1074" s="67"/>
      <c r="U1074" s="68"/>
      <c r="V1074" s="69"/>
      <c r="W1074" s="69"/>
      <c r="X1074" s="69"/>
      <c r="Y1074" s="69"/>
      <c r="Z1074" s="69"/>
      <c r="AA1074" s="69"/>
    </row>
    <row r="1075" spans="1:27" x14ac:dyDescent="0.25">
      <c r="A1075" s="143" t="s">
        <v>821</v>
      </c>
      <c r="E1075" s="64"/>
      <c r="F1075" s="65"/>
      <c r="H1075" s="66"/>
      <c r="I1075" s="66"/>
      <c r="P1075" s="67"/>
      <c r="Q1075" s="67"/>
      <c r="R1075" s="67"/>
      <c r="U1075" s="68"/>
      <c r="V1075" s="69"/>
      <c r="W1075" s="69"/>
      <c r="X1075" s="69"/>
      <c r="Y1075" s="69"/>
      <c r="Z1075" s="69"/>
      <c r="AA1075" s="69"/>
    </row>
    <row r="1076" spans="1:27" x14ac:dyDescent="0.25">
      <c r="A1076" s="143" t="s">
        <v>822</v>
      </c>
      <c r="E1076" s="64"/>
      <c r="F1076" s="65"/>
      <c r="H1076" s="66"/>
      <c r="I1076" s="66"/>
      <c r="P1076" s="67"/>
      <c r="Q1076" s="67"/>
      <c r="R1076" s="67"/>
      <c r="U1076" s="68"/>
      <c r="V1076" s="69"/>
      <c r="W1076" s="69"/>
      <c r="X1076" s="69"/>
      <c r="Y1076" s="69"/>
      <c r="Z1076" s="69"/>
      <c r="AA1076" s="69"/>
    </row>
    <row r="1077" spans="1:27" x14ac:dyDescent="0.25">
      <c r="A1077" s="143" t="s">
        <v>823</v>
      </c>
      <c r="E1077" s="64"/>
      <c r="F1077" s="65"/>
      <c r="H1077" s="66"/>
      <c r="I1077" s="66"/>
      <c r="P1077" s="67"/>
      <c r="Q1077" s="67"/>
      <c r="R1077" s="67"/>
      <c r="U1077" s="68"/>
      <c r="V1077" s="69"/>
      <c r="W1077" s="69"/>
      <c r="X1077" s="69"/>
      <c r="Y1077" s="69"/>
      <c r="Z1077" s="69"/>
      <c r="AA1077" s="69"/>
    </row>
    <row r="1078" spans="1:27" x14ac:dyDescent="0.25">
      <c r="A1078" s="143" t="s">
        <v>824</v>
      </c>
      <c r="E1078" s="64"/>
      <c r="F1078" s="65"/>
      <c r="H1078" s="66"/>
      <c r="I1078" s="66"/>
      <c r="P1078" s="67"/>
      <c r="Q1078" s="67"/>
      <c r="R1078" s="67"/>
      <c r="U1078" s="68"/>
      <c r="V1078" s="69"/>
      <c r="W1078" s="69"/>
      <c r="X1078" s="69"/>
      <c r="Y1078" s="69"/>
      <c r="Z1078" s="69"/>
      <c r="AA1078" s="69"/>
    </row>
    <row r="1079" spans="1:27" x14ac:dyDescent="0.25">
      <c r="A1079" s="143" t="s">
        <v>825</v>
      </c>
      <c r="E1079" s="64"/>
      <c r="F1079" s="65"/>
      <c r="H1079" s="66"/>
      <c r="I1079" s="66"/>
      <c r="P1079" s="67"/>
      <c r="Q1079" s="67"/>
      <c r="R1079" s="67"/>
      <c r="U1079" s="68"/>
      <c r="V1079" s="69"/>
      <c r="W1079" s="69"/>
      <c r="X1079" s="69"/>
      <c r="Y1079" s="69"/>
      <c r="Z1079" s="69"/>
      <c r="AA1079" s="69"/>
    </row>
    <row r="1080" spans="1:27" x14ac:dyDescent="0.25">
      <c r="A1080" s="143" t="s">
        <v>826</v>
      </c>
      <c r="E1080" s="64"/>
      <c r="F1080" s="65"/>
      <c r="H1080" s="66"/>
      <c r="I1080" s="66"/>
      <c r="P1080" s="67"/>
      <c r="Q1080" s="67"/>
      <c r="R1080" s="67"/>
      <c r="U1080" s="68"/>
      <c r="V1080" s="69"/>
      <c r="W1080" s="69"/>
      <c r="X1080" s="69"/>
      <c r="Y1080" s="69"/>
      <c r="Z1080" s="69"/>
      <c r="AA1080" s="69"/>
    </row>
    <row r="1081" spans="1:27" x14ac:dyDescent="0.25">
      <c r="A1081" s="143" t="s">
        <v>827</v>
      </c>
      <c r="E1081" s="64"/>
      <c r="F1081" s="65"/>
      <c r="H1081" s="66"/>
      <c r="I1081" s="66"/>
      <c r="P1081" s="67"/>
      <c r="Q1081" s="67"/>
      <c r="R1081" s="67"/>
      <c r="U1081" s="68"/>
      <c r="V1081" s="69"/>
      <c r="W1081" s="69"/>
      <c r="X1081" s="69"/>
      <c r="Y1081" s="69"/>
      <c r="Z1081" s="69"/>
      <c r="AA1081" s="69"/>
    </row>
    <row r="1082" spans="1:27" x14ac:dyDescent="0.25">
      <c r="A1082" s="143" t="s">
        <v>458</v>
      </c>
      <c r="E1082" s="64"/>
      <c r="F1082" s="65"/>
      <c r="H1082" s="66"/>
      <c r="I1082" s="66"/>
      <c r="P1082" s="67"/>
      <c r="Q1082" s="67"/>
      <c r="R1082" s="67"/>
      <c r="U1082" s="68"/>
      <c r="V1082" s="69"/>
      <c r="W1082" s="69"/>
      <c r="X1082" s="69"/>
      <c r="Y1082" s="69"/>
      <c r="Z1082" s="69"/>
      <c r="AA1082" s="69"/>
    </row>
    <row r="1083" spans="1:27" x14ac:dyDescent="0.25">
      <c r="A1083" s="143" t="s">
        <v>101</v>
      </c>
      <c r="E1083" s="64"/>
      <c r="F1083" s="65"/>
      <c r="H1083" s="66"/>
      <c r="I1083" s="66"/>
      <c r="P1083" s="67"/>
      <c r="Q1083" s="67"/>
      <c r="R1083" s="67"/>
      <c r="U1083" s="68"/>
      <c r="V1083" s="69"/>
      <c r="W1083" s="69"/>
      <c r="X1083" s="69"/>
      <c r="Y1083" s="69"/>
      <c r="Z1083" s="69"/>
      <c r="AA1083" s="69"/>
    </row>
    <row r="1084" spans="1:27" x14ac:dyDescent="0.25">
      <c r="A1084" s="143" t="s">
        <v>627</v>
      </c>
      <c r="E1084" s="64"/>
      <c r="F1084" s="65"/>
      <c r="H1084" s="66"/>
      <c r="I1084" s="66"/>
      <c r="P1084" s="67"/>
      <c r="Q1084" s="67"/>
      <c r="R1084" s="67"/>
      <c r="U1084" s="68"/>
      <c r="V1084" s="69"/>
      <c r="W1084" s="69"/>
      <c r="X1084" s="69"/>
      <c r="Y1084" s="69"/>
      <c r="Z1084" s="69"/>
      <c r="AA1084" s="69"/>
    </row>
    <row r="1085" spans="1:27" x14ac:dyDescent="0.25">
      <c r="A1085" s="143" t="s">
        <v>828</v>
      </c>
      <c r="E1085" s="64"/>
      <c r="F1085" s="65"/>
      <c r="H1085" s="66"/>
      <c r="I1085" s="66"/>
      <c r="P1085" s="67"/>
      <c r="Q1085" s="67"/>
      <c r="R1085" s="67"/>
      <c r="U1085" s="68"/>
      <c r="V1085" s="69"/>
      <c r="W1085" s="69"/>
      <c r="X1085" s="69"/>
      <c r="Y1085" s="69"/>
      <c r="Z1085" s="69"/>
      <c r="AA1085" s="69"/>
    </row>
    <row r="1086" spans="1:27" x14ac:dyDescent="0.25">
      <c r="A1086" s="143" t="s">
        <v>829</v>
      </c>
      <c r="E1086" s="64"/>
      <c r="F1086" s="65"/>
      <c r="H1086" s="66"/>
      <c r="I1086" s="66"/>
      <c r="P1086" s="67"/>
      <c r="Q1086" s="67"/>
      <c r="R1086" s="67"/>
      <c r="U1086" s="68"/>
      <c r="V1086" s="69"/>
      <c r="W1086" s="69"/>
      <c r="X1086" s="69"/>
      <c r="Y1086" s="69"/>
      <c r="Z1086" s="69"/>
      <c r="AA1086" s="69"/>
    </row>
    <row r="1087" spans="1:27" x14ac:dyDescent="0.25">
      <c r="A1087" s="143" t="s">
        <v>830</v>
      </c>
      <c r="E1087" s="64"/>
      <c r="F1087" s="65"/>
      <c r="H1087" s="66"/>
      <c r="I1087" s="66"/>
      <c r="P1087" s="67"/>
      <c r="Q1087" s="67"/>
      <c r="R1087" s="67"/>
      <c r="U1087" s="68"/>
      <c r="V1087" s="69"/>
      <c r="W1087" s="69"/>
      <c r="X1087" s="69"/>
      <c r="Y1087" s="69"/>
      <c r="Z1087" s="69"/>
      <c r="AA1087" s="69"/>
    </row>
    <row r="1088" spans="1:27" x14ac:dyDescent="0.25">
      <c r="A1088" s="143" t="s">
        <v>831</v>
      </c>
      <c r="E1088" s="64"/>
      <c r="F1088" s="65"/>
      <c r="H1088" s="66"/>
      <c r="I1088" s="66"/>
      <c r="P1088" s="67"/>
      <c r="Q1088" s="67"/>
      <c r="R1088" s="67"/>
      <c r="U1088" s="68"/>
      <c r="V1088" s="69"/>
      <c r="W1088" s="69"/>
      <c r="X1088" s="69"/>
      <c r="Y1088" s="69"/>
      <c r="Z1088" s="69"/>
      <c r="AA1088" s="69"/>
    </row>
    <row r="1089" spans="1:27" x14ac:dyDescent="0.25">
      <c r="A1089" s="143" t="s">
        <v>832</v>
      </c>
      <c r="E1089" s="64"/>
      <c r="F1089" s="65"/>
      <c r="H1089" s="66"/>
      <c r="I1089" s="66"/>
      <c r="P1089" s="67"/>
      <c r="Q1089" s="67"/>
      <c r="R1089" s="67"/>
      <c r="U1089" s="68"/>
      <c r="V1089" s="69"/>
      <c r="W1089" s="69"/>
      <c r="X1089" s="69"/>
      <c r="Y1089" s="69"/>
      <c r="Z1089" s="69"/>
      <c r="AA1089" s="69"/>
    </row>
    <row r="1090" spans="1:27" x14ac:dyDescent="0.25">
      <c r="A1090" s="143" t="s">
        <v>232</v>
      </c>
      <c r="E1090" s="64"/>
      <c r="F1090" s="65"/>
      <c r="H1090" s="66"/>
      <c r="I1090" s="66"/>
      <c r="P1090" s="67"/>
      <c r="Q1090" s="67"/>
      <c r="R1090" s="67"/>
      <c r="U1090" s="68"/>
      <c r="V1090" s="69"/>
      <c r="W1090" s="69"/>
      <c r="X1090" s="69"/>
      <c r="Y1090" s="69"/>
      <c r="Z1090" s="69"/>
      <c r="AA1090" s="69"/>
    </row>
    <row r="1091" spans="1:27" x14ac:dyDescent="0.25">
      <c r="A1091" s="143" t="s">
        <v>23</v>
      </c>
      <c r="E1091" s="64"/>
      <c r="F1091" s="65"/>
      <c r="H1091" s="66"/>
      <c r="I1091" s="66"/>
      <c r="P1091" s="67"/>
      <c r="Q1091" s="67"/>
      <c r="R1091" s="67"/>
      <c r="U1091" s="68"/>
      <c r="V1091" s="69"/>
      <c r="W1091" s="69"/>
      <c r="X1091" s="69"/>
      <c r="Y1091" s="69"/>
      <c r="Z1091" s="69"/>
      <c r="AA1091" s="69"/>
    </row>
    <row r="1092" spans="1:27" x14ac:dyDescent="0.25">
      <c r="A1092" s="143" t="s">
        <v>562</v>
      </c>
      <c r="E1092" s="64"/>
      <c r="F1092" s="65"/>
      <c r="H1092" s="66"/>
      <c r="I1092" s="66"/>
      <c r="P1092" s="67"/>
      <c r="Q1092" s="67"/>
      <c r="R1092" s="67"/>
      <c r="U1092" s="68"/>
      <c r="V1092" s="69"/>
      <c r="W1092" s="69"/>
      <c r="X1092" s="69"/>
      <c r="Y1092" s="69"/>
      <c r="Z1092" s="69"/>
      <c r="AA1092" s="69"/>
    </row>
    <row r="1093" spans="1:27" x14ac:dyDescent="0.25">
      <c r="A1093" s="143" t="s">
        <v>760</v>
      </c>
      <c r="E1093" s="64"/>
      <c r="F1093" s="65"/>
      <c r="H1093" s="66"/>
      <c r="I1093" s="66"/>
      <c r="P1093" s="80"/>
      <c r="Q1093" s="80"/>
      <c r="R1093" s="80"/>
      <c r="U1093" s="68"/>
      <c r="V1093" s="69"/>
      <c r="W1093" s="69"/>
      <c r="X1093" s="69"/>
      <c r="Y1093" s="69"/>
      <c r="Z1093" s="69"/>
      <c r="AA1093" s="69"/>
    </row>
    <row r="1094" spans="1:27" x14ac:dyDescent="0.25">
      <c r="A1094" s="143" t="s">
        <v>22</v>
      </c>
      <c r="E1094" s="64"/>
      <c r="F1094" s="65"/>
      <c r="H1094" s="66"/>
      <c r="I1094" s="66"/>
      <c r="P1094" s="67"/>
      <c r="Q1094" s="67"/>
      <c r="R1094" s="67"/>
      <c r="U1094" s="68"/>
      <c r="V1094" s="69"/>
      <c r="W1094" s="69"/>
      <c r="X1094" s="69"/>
      <c r="Y1094" s="69"/>
      <c r="Z1094" s="69"/>
      <c r="AA1094" s="69"/>
    </row>
    <row r="1095" spans="1:27" x14ac:dyDescent="0.25">
      <c r="A1095" s="143" t="s">
        <v>798</v>
      </c>
      <c r="E1095" s="64"/>
      <c r="F1095" s="65"/>
      <c r="H1095" s="66"/>
      <c r="I1095" s="66"/>
      <c r="P1095" s="67"/>
      <c r="Q1095" s="67"/>
      <c r="R1095" s="67"/>
      <c r="U1095" s="68"/>
      <c r="V1095" s="69"/>
      <c r="W1095" s="69"/>
      <c r="X1095" s="69"/>
      <c r="Y1095" s="69"/>
      <c r="Z1095" s="69"/>
      <c r="AA1095" s="69"/>
    </row>
    <row r="1096" spans="1:27" x14ac:dyDescent="0.25">
      <c r="A1096" s="143" t="s">
        <v>641</v>
      </c>
      <c r="E1096" s="64"/>
      <c r="F1096" s="65"/>
      <c r="H1096" s="66"/>
      <c r="I1096" s="66"/>
      <c r="P1096" s="67"/>
      <c r="Q1096" s="67"/>
      <c r="R1096" s="67"/>
      <c r="U1096" s="68"/>
      <c r="V1096" s="69"/>
      <c r="W1096" s="69"/>
      <c r="X1096" s="69"/>
      <c r="Y1096" s="69"/>
      <c r="Z1096" s="69"/>
      <c r="AA1096" s="69"/>
    </row>
    <row r="1097" spans="1:27" x14ac:dyDescent="0.25">
      <c r="A1097" s="143" t="s">
        <v>799</v>
      </c>
      <c r="E1097" s="64"/>
      <c r="F1097" s="65"/>
      <c r="H1097" s="66"/>
      <c r="I1097" s="66"/>
      <c r="P1097" s="67"/>
      <c r="Q1097" s="67"/>
      <c r="R1097" s="67"/>
      <c r="U1097" s="68"/>
      <c r="V1097" s="69"/>
      <c r="W1097" s="69"/>
      <c r="X1097" s="69"/>
      <c r="Y1097" s="69"/>
      <c r="Z1097" s="69"/>
      <c r="AA1097" s="69"/>
    </row>
    <row r="1098" spans="1:27" x14ac:dyDescent="0.25">
      <c r="A1098" s="143" t="s">
        <v>833</v>
      </c>
      <c r="E1098" s="64"/>
      <c r="F1098" s="65"/>
      <c r="H1098" s="66"/>
      <c r="I1098" s="66"/>
      <c r="P1098" s="67"/>
      <c r="Q1098" s="67"/>
      <c r="R1098" s="67"/>
      <c r="U1098" s="68"/>
      <c r="V1098" s="69"/>
      <c r="W1098" s="69"/>
      <c r="X1098" s="69"/>
      <c r="Y1098" s="69"/>
      <c r="Z1098" s="69"/>
      <c r="AA1098" s="69"/>
    </row>
    <row r="1099" spans="1:27" x14ac:dyDescent="0.25">
      <c r="A1099" s="143" t="s">
        <v>834</v>
      </c>
      <c r="E1099" s="64"/>
      <c r="F1099" s="65"/>
      <c r="H1099" s="66"/>
      <c r="I1099" s="66"/>
      <c r="P1099" s="67"/>
      <c r="Q1099" s="67"/>
      <c r="R1099" s="67"/>
      <c r="U1099" s="68"/>
      <c r="V1099" s="69"/>
      <c r="W1099" s="69"/>
      <c r="X1099" s="69"/>
      <c r="Y1099" s="69"/>
      <c r="Z1099" s="69"/>
      <c r="AA1099" s="69"/>
    </row>
    <row r="1100" spans="1:27" x14ac:dyDescent="0.25">
      <c r="A1100" s="143" t="s">
        <v>352</v>
      </c>
      <c r="E1100" s="64"/>
      <c r="F1100" s="65"/>
      <c r="H1100" s="66"/>
      <c r="I1100" s="66"/>
      <c r="P1100" s="67"/>
      <c r="Q1100" s="67"/>
      <c r="R1100" s="67"/>
      <c r="U1100" s="68"/>
      <c r="V1100" s="69"/>
      <c r="W1100" s="69"/>
      <c r="X1100" s="69"/>
      <c r="Y1100" s="69"/>
      <c r="Z1100" s="69"/>
      <c r="AA1100" s="69"/>
    </row>
    <row r="1101" spans="1:27" x14ac:dyDescent="0.25">
      <c r="A1101" s="143" t="s">
        <v>835</v>
      </c>
      <c r="E1101" s="64"/>
      <c r="F1101" s="65"/>
      <c r="H1101" s="66"/>
      <c r="I1101" s="66"/>
      <c r="P1101" s="67"/>
      <c r="Q1101" s="67"/>
      <c r="R1101" s="67"/>
      <c r="U1101" s="68"/>
      <c r="V1101" s="69"/>
      <c r="W1101" s="69"/>
      <c r="X1101" s="69"/>
      <c r="Y1101" s="69"/>
      <c r="Z1101" s="69"/>
      <c r="AA1101" s="69"/>
    </row>
    <row r="1102" spans="1:27" x14ac:dyDescent="0.25">
      <c r="A1102" s="143" t="s">
        <v>416</v>
      </c>
      <c r="E1102" s="64"/>
      <c r="F1102" s="65"/>
      <c r="H1102" s="66"/>
      <c r="I1102" s="66"/>
      <c r="P1102" s="67"/>
      <c r="Q1102" s="67"/>
      <c r="R1102" s="67"/>
      <c r="U1102" s="68"/>
      <c r="V1102" s="69"/>
      <c r="W1102" s="69"/>
      <c r="X1102" s="69"/>
      <c r="Y1102" s="69"/>
      <c r="Z1102" s="69"/>
      <c r="AA1102" s="69"/>
    </row>
    <row r="1103" spans="1:27" x14ac:dyDescent="0.25">
      <c r="A1103" s="143" t="s">
        <v>836</v>
      </c>
      <c r="E1103" s="64"/>
      <c r="F1103" s="65"/>
      <c r="H1103" s="66"/>
      <c r="I1103" s="66"/>
      <c r="P1103" s="67"/>
      <c r="Q1103" s="67"/>
      <c r="R1103" s="67"/>
      <c r="U1103" s="68"/>
      <c r="V1103" s="69"/>
      <c r="W1103" s="69"/>
      <c r="X1103" s="69"/>
      <c r="Y1103" s="69"/>
      <c r="Z1103" s="69"/>
      <c r="AA1103" s="69"/>
    </row>
    <row r="1104" spans="1:27" x14ac:dyDescent="0.25">
      <c r="A1104" s="143" t="s">
        <v>837</v>
      </c>
      <c r="E1104" s="64"/>
      <c r="F1104" s="65"/>
      <c r="H1104" s="66"/>
      <c r="I1104" s="66"/>
      <c r="P1104" s="67"/>
      <c r="Q1104" s="67"/>
      <c r="R1104" s="67"/>
      <c r="U1104" s="68"/>
      <c r="V1104" s="69"/>
      <c r="W1104" s="69"/>
      <c r="X1104" s="69"/>
      <c r="Y1104" s="69"/>
      <c r="Z1104" s="69"/>
      <c r="AA1104" s="69"/>
    </row>
    <row r="1105" spans="1:27" x14ac:dyDescent="0.25">
      <c r="A1105" s="143" t="s">
        <v>838</v>
      </c>
      <c r="E1105" s="64"/>
      <c r="F1105" s="65"/>
      <c r="H1105" s="66"/>
      <c r="I1105" s="66"/>
      <c r="P1105" s="67"/>
      <c r="Q1105" s="67"/>
      <c r="R1105" s="67"/>
      <c r="U1105" s="68"/>
      <c r="V1105" s="69"/>
      <c r="W1105" s="69"/>
      <c r="X1105" s="69"/>
      <c r="Y1105" s="69"/>
      <c r="Z1105" s="69"/>
      <c r="AA1105" s="69"/>
    </row>
    <row r="1106" spans="1:27" x14ac:dyDescent="0.25">
      <c r="A1106" s="143" t="s">
        <v>839</v>
      </c>
      <c r="E1106" s="64"/>
      <c r="F1106" s="65"/>
      <c r="H1106" s="66"/>
      <c r="I1106" s="66"/>
      <c r="P1106" s="67"/>
      <c r="Q1106" s="67"/>
      <c r="R1106" s="67"/>
      <c r="U1106" s="68"/>
      <c r="V1106" s="69"/>
      <c r="W1106" s="69"/>
      <c r="X1106" s="69"/>
      <c r="Y1106" s="69"/>
      <c r="Z1106" s="69"/>
      <c r="AA1106" s="69"/>
    </row>
    <row r="1107" spans="1:27" x14ac:dyDescent="0.25">
      <c r="A1107" s="143" t="s">
        <v>358</v>
      </c>
      <c r="E1107" s="64"/>
      <c r="F1107" s="65"/>
      <c r="H1107" s="66"/>
      <c r="I1107" s="66"/>
      <c r="P1107" s="67"/>
      <c r="Q1107" s="67"/>
      <c r="R1107" s="67"/>
      <c r="U1107" s="68"/>
      <c r="V1107" s="69"/>
      <c r="W1107" s="69"/>
      <c r="X1107" s="69"/>
      <c r="Y1107" s="69"/>
      <c r="Z1107" s="69"/>
      <c r="AA1107" s="69"/>
    </row>
    <row r="1108" spans="1:27" x14ac:dyDescent="0.25">
      <c r="A1108" s="143" t="s">
        <v>800</v>
      </c>
      <c r="E1108" s="64"/>
      <c r="F1108" s="65"/>
      <c r="H1108" s="66"/>
      <c r="I1108" s="66"/>
      <c r="P1108" s="67"/>
      <c r="Q1108" s="67"/>
      <c r="R1108" s="67"/>
      <c r="U1108" s="68"/>
      <c r="V1108" s="69"/>
      <c r="W1108" s="69"/>
      <c r="X1108" s="69"/>
      <c r="Y1108" s="69"/>
      <c r="Z1108" s="69"/>
      <c r="AA1108" s="69"/>
    </row>
    <row r="1109" spans="1:27" x14ac:dyDescent="0.25">
      <c r="A1109" s="143" t="s">
        <v>801</v>
      </c>
      <c r="E1109" s="64"/>
      <c r="F1109" s="65"/>
      <c r="H1109" s="66"/>
      <c r="I1109" s="66"/>
      <c r="P1109" s="67"/>
      <c r="Q1109" s="67"/>
      <c r="R1109" s="67"/>
      <c r="U1109" s="68"/>
      <c r="V1109" s="69"/>
      <c r="W1109" s="69"/>
      <c r="X1109" s="69"/>
      <c r="Y1109" s="69"/>
      <c r="Z1109" s="69"/>
      <c r="AA1109" s="69"/>
    </row>
    <row r="1110" spans="1:27" x14ac:dyDescent="0.25">
      <c r="A1110" s="143" t="s">
        <v>24</v>
      </c>
      <c r="E1110" s="64"/>
      <c r="F1110" s="65"/>
      <c r="H1110" s="66"/>
      <c r="I1110" s="66"/>
      <c r="P1110" s="67"/>
      <c r="Q1110" s="67"/>
      <c r="R1110" s="67"/>
      <c r="U1110" s="68"/>
      <c r="V1110" s="69"/>
      <c r="W1110" s="69"/>
      <c r="X1110" s="69"/>
      <c r="Y1110" s="69"/>
      <c r="Z1110" s="69"/>
      <c r="AA1110" s="69"/>
    </row>
    <row r="1111" spans="1:27" x14ac:dyDescent="0.25">
      <c r="A1111" s="143" t="s">
        <v>802</v>
      </c>
      <c r="E1111" s="64"/>
      <c r="F1111" s="65"/>
      <c r="H1111" s="66"/>
      <c r="I1111" s="66"/>
      <c r="P1111" s="67"/>
      <c r="Q1111" s="67"/>
      <c r="R1111" s="67"/>
      <c r="U1111" s="68"/>
      <c r="V1111" s="69"/>
      <c r="W1111" s="69"/>
      <c r="X1111" s="69"/>
      <c r="Y1111" s="69"/>
      <c r="Z1111" s="69"/>
      <c r="AA1111" s="69"/>
    </row>
    <row r="1112" spans="1:27" x14ac:dyDescent="0.25">
      <c r="A1112" s="143" t="s">
        <v>478</v>
      </c>
      <c r="E1112" s="64"/>
      <c r="F1112" s="65"/>
      <c r="H1112" s="66"/>
      <c r="I1112" s="66"/>
      <c r="P1112" s="67"/>
      <c r="Q1112" s="67"/>
      <c r="R1112" s="67"/>
      <c r="U1112" s="68"/>
      <c r="V1112" s="69"/>
      <c r="W1112" s="69"/>
      <c r="X1112" s="69"/>
      <c r="Y1112" s="69"/>
      <c r="Z1112" s="69"/>
      <c r="AA1112" s="69"/>
    </row>
    <row r="1113" spans="1:27" x14ac:dyDescent="0.25">
      <c r="A1113" s="143" t="s">
        <v>840</v>
      </c>
      <c r="E1113" s="64"/>
      <c r="F1113" s="65"/>
      <c r="H1113" s="66"/>
      <c r="I1113" s="66"/>
      <c r="P1113" s="67"/>
      <c r="Q1113" s="67"/>
      <c r="R1113" s="67"/>
      <c r="U1113" s="68"/>
      <c r="V1113" s="69"/>
      <c r="W1113" s="69"/>
      <c r="X1113" s="69"/>
      <c r="Y1113" s="69"/>
      <c r="Z1113" s="69"/>
      <c r="AA1113" s="69"/>
    </row>
    <row r="1114" spans="1:27" x14ac:dyDescent="0.25">
      <c r="A1114" s="143" t="s">
        <v>841</v>
      </c>
      <c r="E1114" s="64"/>
      <c r="F1114" s="65"/>
      <c r="H1114" s="66"/>
      <c r="I1114" s="66"/>
      <c r="P1114" s="67"/>
      <c r="Q1114" s="67"/>
      <c r="R1114" s="67"/>
      <c r="U1114" s="68"/>
      <c r="V1114" s="69"/>
      <c r="W1114" s="69"/>
      <c r="X1114" s="69"/>
      <c r="Y1114" s="69"/>
      <c r="Z1114" s="69"/>
      <c r="AA1114" s="69"/>
    </row>
    <row r="1115" spans="1:27" x14ac:dyDescent="0.25">
      <c r="A1115" s="143" t="s">
        <v>842</v>
      </c>
      <c r="E1115" s="64"/>
      <c r="F1115" s="65"/>
      <c r="H1115" s="66"/>
      <c r="I1115" s="66"/>
      <c r="P1115" s="67"/>
      <c r="Q1115" s="67"/>
      <c r="R1115" s="67"/>
      <c r="U1115" s="68"/>
      <c r="V1115" s="69"/>
      <c r="W1115" s="69"/>
      <c r="X1115" s="69"/>
      <c r="Y1115" s="69"/>
      <c r="Z1115" s="69"/>
      <c r="AA1115" s="69"/>
    </row>
    <row r="1116" spans="1:27" x14ac:dyDescent="0.25">
      <c r="A1116" s="143" t="s">
        <v>843</v>
      </c>
      <c r="E1116" s="64"/>
      <c r="F1116" s="65"/>
      <c r="H1116" s="66"/>
      <c r="I1116" s="66"/>
      <c r="P1116" s="67"/>
      <c r="Q1116" s="67"/>
      <c r="R1116" s="67"/>
      <c r="U1116" s="68"/>
      <c r="V1116" s="69"/>
      <c r="W1116" s="69"/>
      <c r="X1116" s="69"/>
      <c r="Y1116" s="69"/>
      <c r="Z1116" s="69"/>
      <c r="AA1116" s="69"/>
    </row>
    <row r="1117" spans="1:27" x14ac:dyDescent="0.25">
      <c r="A1117" s="143" t="s">
        <v>844</v>
      </c>
      <c r="E1117" s="64"/>
      <c r="F1117" s="65"/>
      <c r="H1117" s="66"/>
      <c r="I1117" s="66"/>
      <c r="P1117" s="67"/>
      <c r="Q1117" s="67"/>
      <c r="R1117" s="67"/>
      <c r="U1117" s="68"/>
      <c r="V1117" s="69"/>
      <c r="W1117" s="69"/>
      <c r="X1117" s="69"/>
      <c r="Y1117" s="69"/>
      <c r="Z1117" s="69"/>
      <c r="AA1117" s="69"/>
    </row>
    <row r="1118" spans="1:27" x14ac:dyDescent="0.25">
      <c r="A1118" s="143" t="s">
        <v>846</v>
      </c>
      <c r="E1118" s="64"/>
      <c r="F1118" s="65"/>
      <c r="H1118" s="66"/>
      <c r="I1118" s="66"/>
      <c r="P1118" s="67"/>
      <c r="Q1118" s="67"/>
      <c r="R1118" s="67"/>
      <c r="U1118" s="68"/>
      <c r="V1118" s="69"/>
      <c r="W1118" s="69"/>
      <c r="X1118" s="69"/>
      <c r="Y1118" s="69"/>
      <c r="Z1118" s="69"/>
      <c r="AA1118" s="69"/>
    </row>
    <row r="1119" spans="1:27" x14ac:dyDescent="0.25">
      <c r="A1119" s="143" t="s">
        <v>845</v>
      </c>
      <c r="E1119" s="64"/>
      <c r="F1119" s="65"/>
      <c r="H1119" s="66"/>
      <c r="I1119" s="66"/>
      <c r="P1119" s="67"/>
      <c r="Q1119" s="67"/>
      <c r="R1119" s="67"/>
      <c r="U1119" s="68"/>
      <c r="V1119" s="69"/>
      <c r="W1119" s="69"/>
      <c r="X1119" s="69"/>
      <c r="Y1119" s="69"/>
      <c r="Z1119" s="69"/>
      <c r="AA1119" s="69"/>
    </row>
    <row r="1120" spans="1:27" x14ac:dyDescent="0.25">
      <c r="A1120" s="143" t="s">
        <v>501</v>
      </c>
      <c r="E1120" s="64"/>
      <c r="F1120" s="65"/>
      <c r="H1120" s="66"/>
      <c r="I1120" s="66"/>
      <c r="P1120" s="67"/>
      <c r="Q1120" s="67"/>
      <c r="R1120" s="67"/>
      <c r="U1120" s="68"/>
      <c r="V1120" s="69"/>
      <c r="W1120" s="69"/>
      <c r="X1120" s="69"/>
      <c r="Y1120" s="69"/>
      <c r="Z1120" s="69"/>
      <c r="AA1120" s="69"/>
    </row>
    <row r="1121" spans="1:27" x14ac:dyDescent="0.25">
      <c r="A1121" s="143" t="s">
        <v>847</v>
      </c>
      <c r="E1121" s="64"/>
      <c r="F1121" s="65"/>
      <c r="H1121" s="66"/>
      <c r="I1121" s="66"/>
      <c r="P1121" s="67"/>
      <c r="Q1121" s="67"/>
      <c r="R1121" s="67"/>
      <c r="U1121" s="68"/>
      <c r="V1121" s="69"/>
      <c r="W1121" s="69"/>
      <c r="X1121" s="69"/>
      <c r="Y1121" s="69"/>
      <c r="Z1121" s="69"/>
      <c r="AA1121" s="69"/>
    </row>
    <row r="1122" spans="1:27" x14ac:dyDescent="0.25">
      <c r="A1122" s="143" t="s">
        <v>848</v>
      </c>
      <c r="E1122" s="64"/>
      <c r="F1122" s="65"/>
      <c r="H1122" s="66"/>
      <c r="I1122" s="66"/>
      <c r="P1122" s="67"/>
      <c r="Q1122" s="67"/>
      <c r="R1122" s="67"/>
      <c r="U1122" s="68"/>
      <c r="V1122" s="69"/>
      <c r="W1122" s="69"/>
      <c r="X1122" s="69"/>
      <c r="Y1122" s="69"/>
      <c r="Z1122" s="69"/>
      <c r="AA1122" s="69"/>
    </row>
    <row r="1123" spans="1:27" x14ac:dyDescent="0.25">
      <c r="A1123" s="143" t="s">
        <v>849</v>
      </c>
      <c r="E1123" s="64"/>
      <c r="F1123" s="65"/>
      <c r="H1123" s="66"/>
      <c r="I1123" s="66"/>
      <c r="P1123" s="67"/>
      <c r="Q1123" s="67"/>
      <c r="R1123" s="67"/>
      <c r="U1123" s="68"/>
      <c r="V1123" s="69"/>
      <c r="W1123" s="69"/>
      <c r="X1123" s="69"/>
      <c r="Y1123" s="69"/>
      <c r="Z1123" s="69"/>
      <c r="AA1123" s="69"/>
    </row>
    <row r="1124" spans="1:27" x14ac:dyDescent="0.25">
      <c r="E1124" s="64"/>
      <c r="F1124" s="65"/>
      <c r="H1124" s="66"/>
      <c r="I1124" s="66"/>
      <c r="P1124" s="67"/>
      <c r="Q1124" s="67"/>
      <c r="R1124" s="67"/>
      <c r="U1124" s="68"/>
      <c r="V1124" s="69"/>
      <c r="W1124" s="69"/>
      <c r="X1124" s="69"/>
      <c r="Y1124" s="69"/>
      <c r="Z1124" s="69"/>
      <c r="AA1124" s="69"/>
    </row>
    <row r="1125" spans="1:27" x14ac:dyDescent="0.25">
      <c r="E1125" s="64"/>
      <c r="F1125" s="65"/>
      <c r="H1125" s="66"/>
      <c r="I1125" s="66"/>
      <c r="P1125" s="67"/>
      <c r="Q1125" s="67"/>
      <c r="R1125" s="67"/>
      <c r="U1125" s="68"/>
      <c r="V1125" s="69"/>
      <c r="W1125" s="69"/>
      <c r="X1125" s="69"/>
      <c r="Y1125" s="69"/>
      <c r="Z1125" s="69"/>
      <c r="AA1125" s="69"/>
    </row>
    <row r="1126" spans="1:27" x14ac:dyDescent="0.25">
      <c r="E1126" s="64"/>
      <c r="F1126" s="65"/>
      <c r="H1126" s="66"/>
      <c r="I1126" s="66"/>
      <c r="P1126" s="67"/>
      <c r="Q1126" s="67"/>
      <c r="R1126" s="67"/>
      <c r="U1126" s="68"/>
      <c r="V1126" s="69"/>
      <c r="W1126" s="69"/>
      <c r="X1126" s="69"/>
      <c r="Y1126" s="69"/>
      <c r="Z1126" s="69"/>
      <c r="AA1126" s="69"/>
    </row>
    <row r="1127" spans="1:27" x14ac:dyDescent="0.25">
      <c r="E1127" s="64"/>
      <c r="F1127" s="65"/>
      <c r="H1127" s="66"/>
      <c r="I1127" s="66"/>
      <c r="P1127" s="67"/>
      <c r="Q1127" s="67"/>
      <c r="R1127" s="67"/>
      <c r="U1127" s="68"/>
      <c r="V1127" s="69"/>
      <c r="W1127" s="69"/>
      <c r="X1127" s="69"/>
      <c r="Y1127" s="69"/>
      <c r="Z1127" s="69"/>
      <c r="AA1127" s="69"/>
    </row>
    <row r="1128" spans="1:27" x14ac:dyDescent="0.25">
      <c r="E1128" s="64"/>
      <c r="F1128" s="65"/>
      <c r="H1128" s="66"/>
      <c r="I1128" s="66"/>
      <c r="P1128" s="67"/>
      <c r="Q1128" s="67"/>
      <c r="R1128" s="67"/>
      <c r="U1128" s="68"/>
      <c r="V1128" s="69"/>
      <c r="W1128" s="69"/>
      <c r="X1128" s="69"/>
      <c r="Y1128" s="69"/>
      <c r="Z1128" s="69"/>
      <c r="AA1128" s="69"/>
    </row>
    <row r="1129" spans="1:27" x14ac:dyDescent="0.25">
      <c r="E1129" s="64"/>
      <c r="F1129" s="65"/>
      <c r="H1129" s="66"/>
      <c r="I1129" s="66"/>
      <c r="P1129" s="67"/>
      <c r="Q1129" s="67"/>
      <c r="R1129" s="67"/>
      <c r="U1129" s="68"/>
      <c r="V1129" s="69"/>
      <c r="W1129" s="69"/>
      <c r="X1129" s="69"/>
      <c r="Y1129" s="69"/>
      <c r="Z1129" s="69"/>
      <c r="AA1129" s="69"/>
    </row>
    <row r="1130" spans="1:27" x14ac:dyDescent="0.25">
      <c r="E1130" s="64"/>
      <c r="F1130" s="65"/>
      <c r="H1130" s="66"/>
      <c r="I1130" s="66"/>
      <c r="P1130" s="67"/>
      <c r="Q1130" s="67"/>
      <c r="R1130" s="67"/>
      <c r="U1130" s="68"/>
      <c r="V1130" s="69"/>
      <c r="W1130" s="69"/>
      <c r="X1130" s="69"/>
      <c r="Y1130" s="69"/>
      <c r="Z1130" s="69"/>
      <c r="AA1130" s="69"/>
    </row>
    <row r="1131" spans="1:27" x14ac:dyDescent="0.25">
      <c r="E1131" s="64"/>
      <c r="F1131" s="65"/>
      <c r="H1131" s="66"/>
      <c r="I1131" s="66"/>
      <c r="P1131" s="67"/>
      <c r="Q1131" s="67"/>
      <c r="R1131" s="67"/>
      <c r="U1131" s="68"/>
      <c r="V1131" s="69"/>
      <c r="W1131" s="69"/>
      <c r="X1131" s="69"/>
      <c r="Y1131" s="69"/>
      <c r="Z1131" s="69"/>
      <c r="AA1131" s="69"/>
    </row>
    <row r="1132" spans="1:27" x14ac:dyDescent="0.25">
      <c r="E1132" s="64"/>
      <c r="F1132" s="65"/>
      <c r="H1132" s="66"/>
      <c r="I1132" s="66"/>
      <c r="P1132" s="67"/>
      <c r="Q1132" s="67"/>
      <c r="R1132" s="67"/>
      <c r="U1132" s="68"/>
      <c r="V1132" s="69"/>
      <c r="W1132" s="69"/>
      <c r="X1132" s="69"/>
      <c r="Y1132" s="69"/>
      <c r="Z1132" s="69"/>
      <c r="AA1132" s="69"/>
    </row>
    <row r="1133" spans="1:27" x14ac:dyDescent="0.25">
      <c r="E1133" s="64"/>
      <c r="F1133" s="65"/>
      <c r="H1133" s="66"/>
      <c r="I1133" s="66"/>
      <c r="P1133" s="67"/>
      <c r="Q1133" s="67"/>
      <c r="R1133" s="67"/>
      <c r="U1133" s="68"/>
      <c r="V1133" s="69"/>
      <c r="W1133" s="69"/>
      <c r="X1133" s="69"/>
      <c r="Y1133" s="69"/>
      <c r="Z1133" s="69"/>
      <c r="AA1133" s="69"/>
    </row>
    <row r="1134" spans="1:27" x14ac:dyDescent="0.25">
      <c r="E1134" s="64"/>
      <c r="F1134" s="65"/>
      <c r="H1134" s="66"/>
      <c r="I1134" s="66"/>
      <c r="P1134" s="67"/>
      <c r="Q1134" s="67"/>
      <c r="R1134" s="67"/>
      <c r="U1134" s="68"/>
      <c r="V1134" s="69"/>
      <c r="W1134" s="69"/>
      <c r="X1134" s="69"/>
      <c r="Y1134" s="69"/>
      <c r="Z1134" s="69"/>
      <c r="AA1134" s="69"/>
    </row>
    <row r="1135" spans="1:27" x14ac:dyDescent="0.25">
      <c r="E1135" s="64"/>
      <c r="F1135" s="65"/>
      <c r="H1135" s="66"/>
      <c r="I1135" s="66"/>
      <c r="P1135" s="67"/>
      <c r="Q1135" s="67"/>
      <c r="R1135" s="67"/>
      <c r="U1135" s="68"/>
      <c r="V1135" s="69"/>
      <c r="W1135" s="69"/>
      <c r="X1135" s="69"/>
      <c r="Y1135" s="69"/>
      <c r="Z1135" s="69"/>
      <c r="AA1135" s="69"/>
    </row>
    <row r="1136" spans="1:27" x14ac:dyDescent="0.25">
      <c r="E1136" s="64"/>
      <c r="F1136" s="65"/>
      <c r="H1136" s="66"/>
      <c r="I1136" s="66"/>
      <c r="P1136" s="67"/>
      <c r="Q1136" s="67"/>
      <c r="R1136" s="67"/>
      <c r="U1136" s="68"/>
      <c r="V1136" s="69"/>
      <c r="W1136" s="69"/>
      <c r="X1136" s="69"/>
      <c r="Y1136" s="69"/>
      <c r="Z1136" s="69"/>
      <c r="AA1136" s="69"/>
    </row>
    <row r="1137" spans="5:27" x14ac:dyDescent="0.25">
      <c r="E1137" s="64"/>
      <c r="F1137" s="65"/>
      <c r="H1137" s="66"/>
      <c r="I1137" s="66"/>
      <c r="P1137" s="67"/>
      <c r="Q1137" s="67"/>
      <c r="R1137" s="67"/>
      <c r="U1137" s="68"/>
      <c r="V1137" s="69"/>
      <c r="W1137" s="69"/>
      <c r="X1137" s="69"/>
      <c r="Y1137" s="69"/>
      <c r="Z1137" s="69"/>
      <c r="AA1137" s="69"/>
    </row>
    <row r="1138" spans="5:27" x14ac:dyDescent="0.25">
      <c r="E1138" s="64"/>
      <c r="F1138" s="65"/>
      <c r="H1138" s="66"/>
      <c r="I1138" s="66"/>
      <c r="P1138" s="67"/>
      <c r="Q1138" s="67"/>
      <c r="R1138" s="67"/>
      <c r="U1138" s="68"/>
      <c r="V1138" s="69"/>
      <c r="W1138" s="69"/>
      <c r="X1138" s="69"/>
      <c r="Y1138" s="69"/>
      <c r="Z1138" s="69"/>
      <c r="AA1138" s="69"/>
    </row>
    <row r="1139" spans="5:27" x14ac:dyDescent="0.25">
      <c r="E1139" s="64"/>
      <c r="F1139" s="65"/>
      <c r="H1139" s="66"/>
      <c r="I1139" s="66"/>
      <c r="P1139" s="67"/>
      <c r="Q1139" s="67"/>
      <c r="R1139" s="67"/>
      <c r="U1139" s="68"/>
      <c r="V1139" s="69"/>
      <c r="W1139" s="69"/>
      <c r="X1139" s="69"/>
      <c r="Y1139" s="69"/>
      <c r="Z1139" s="69"/>
      <c r="AA1139" s="69"/>
    </row>
    <row r="1140" spans="5:27" x14ac:dyDescent="0.25">
      <c r="E1140" s="64"/>
      <c r="F1140" s="65"/>
      <c r="H1140" s="66"/>
      <c r="I1140" s="66"/>
      <c r="P1140" s="67"/>
      <c r="Q1140" s="67"/>
      <c r="R1140" s="67"/>
      <c r="U1140" s="68"/>
      <c r="V1140" s="69"/>
      <c r="W1140" s="69"/>
      <c r="X1140" s="69"/>
      <c r="Y1140" s="69"/>
      <c r="Z1140" s="69"/>
      <c r="AA1140" s="69"/>
    </row>
    <row r="1141" spans="5:27" x14ac:dyDescent="0.25">
      <c r="E1141" s="64"/>
      <c r="F1141" s="65"/>
      <c r="H1141" s="66"/>
      <c r="I1141" s="66"/>
      <c r="P1141" s="67"/>
      <c r="Q1141" s="67"/>
      <c r="R1141" s="67"/>
      <c r="U1141" s="68"/>
      <c r="V1141" s="69"/>
      <c r="W1141" s="69"/>
      <c r="X1141" s="69"/>
      <c r="Y1141" s="69"/>
      <c r="Z1141" s="69"/>
      <c r="AA1141" s="69"/>
    </row>
    <row r="1142" spans="5:27" x14ac:dyDescent="0.25">
      <c r="E1142" s="64"/>
      <c r="F1142" s="65"/>
      <c r="H1142" s="66"/>
      <c r="I1142" s="66"/>
      <c r="P1142" s="67"/>
      <c r="Q1142" s="67"/>
      <c r="R1142" s="67"/>
      <c r="U1142" s="68"/>
      <c r="V1142" s="69"/>
      <c r="W1142" s="69"/>
      <c r="X1142" s="69"/>
      <c r="Y1142" s="69"/>
      <c r="Z1142" s="69"/>
      <c r="AA1142" s="69"/>
    </row>
    <row r="1143" spans="5:27" x14ac:dyDescent="0.25">
      <c r="E1143" s="64"/>
      <c r="F1143" s="65"/>
      <c r="H1143" s="66"/>
      <c r="I1143" s="66"/>
      <c r="P1143" s="67"/>
      <c r="Q1143" s="67"/>
      <c r="R1143" s="67"/>
      <c r="U1143" s="68"/>
      <c r="V1143" s="69"/>
      <c r="W1143" s="69"/>
      <c r="X1143" s="69"/>
      <c r="Y1143" s="69"/>
      <c r="Z1143" s="69"/>
      <c r="AA1143" s="69"/>
    </row>
    <row r="1144" spans="5:27" x14ac:dyDescent="0.25">
      <c r="E1144" s="64"/>
      <c r="F1144" s="65"/>
      <c r="H1144" s="66"/>
      <c r="I1144" s="66"/>
      <c r="P1144" s="67"/>
      <c r="Q1144" s="67"/>
      <c r="R1144" s="67"/>
      <c r="U1144" s="68"/>
      <c r="V1144" s="69"/>
      <c r="W1144" s="69"/>
      <c r="X1144" s="69"/>
      <c r="Y1144" s="69"/>
      <c r="Z1144" s="69"/>
      <c r="AA1144" s="69"/>
    </row>
    <row r="1145" spans="5:27" x14ac:dyDescent="0.25">
      <c r="E1145" s="64"/>
      <c r="F1145" s="65"/>
      <c r="H1145" s="66"/>
      <c r="I1145" s="66"/>
      <c r="P1145" s="67"/>
      <c r="Q1145" s="67"/>
      <c r="R1145" s="67"/>
      <c r="U1145" s="68"/>
      <c r="V1145" s="69"/>
      <c r="W1145" s="69"/>
      <c r="X1145" s="69"/>
      <c r="Y1145" s="69"/>
      <c r="Z1145" s="69"/>
      <c r="AA1145" s="69"/>
    </row>
    <row r="1146" spans="5:27" x14ac:dyDescent="0.25">
      <c r="E1146" s="64"/>
      <c r="F1146" s="65"/>
      <c r="H1146" s="66"/>
      <c r="I1146" s="66"/>
      <c r="P1146" s="67"/>
      <c r="Q1146" s="67"/>
      <c r="R1146" s="67"/>
      <c r="U1146" s="68"/>
      <c r="V1146" s="69"/>
      <c r="W1146" s="69"/>
      <c r="X1146" s="69"/>
      <c r="Y1146" s="69"/>
      <c r="Z1146" s="69"/>
      <c r="AA1146" s="69"/>
    </row>
    <row r="1147" spans="5:27" x14ac:dyDescent="0.25">
      <c r="E1147" s="64"/>
      <c r="F1147" s="65"/>
      <c r="H1147" s="66"/>
      <c r="I1147" s="66"/>
      <c r="P1147" s="67"/>
      <c r="Q1147" s="67"/>
      <c r="R1147" s="67"/>
      <c r="U1147" s="68"/>
      <c r="V1147" s="69"/>
      <c r="W1147" s="69"/>
      <c r="X1147" s="69"/>
      <c r="Y1147" s="69"/>
      <c r="Z1147" s="69"/>
      <c r="AA1147" s="69"/>
    </row>
    <row r="1148" spans="5:27" x14ac:dyDescent="0.25">
      <c r="E1148" s="64"/>
      <c r="F1148" s="65"/>
      <c r="H1148" s="66"/>
      <c r="I1148" s="66"/>
      <c r="P1148" s="67"/>
      <c r="Q1148" s="67"/>
      <c r="R1148" s="67"/>
      <c r="U1148" s="68"/>
      <c r="V1148" s="69"/>
      <c r="W1148" s="69"/>
      <c r="X1148" s="69"/>
      <c r="Y1148" s="69"/>
      <c r="Z1148" s="69"/>
      <c r="AA1148" s="69"/>
    </row>
    <row r="1149" spans="5:27" x14ac:dyDescent="0.25">
      <c r="E1149" s="64"/>
      <c r="F1149" s="65"/>
      <c r="H1149" s="66"/>
      <c r="I1149" s="66"/>
      <c r="P1149" s="67"/>
      <c r="Q1149" s="67"/>
      <c r="R1149" s="67"/>
      <c r="U1149" s="68"/>
      <c r="V1149" s="69"/>
      <c r="W1149" s="69"/>
      <c r="X1149" s="69"/>
      <c r="Y1149" s="69"/>
      <c r="Z1149" s="69"/>
      <c r="AA1149" s="69"/>
    </row>
    <row r="1150" spans="5:27" x14ac:dyDescent="0.25">
      <c r="E1150" s="64"/>
      <c r="F1150" s="65"/>
      <c r="H1150" s="66"/>
      <c r="I1150" s="66"/>
      <c r="P1150" s="67"/>
      <c r="Q1150" s="67"/>
      <c r="R1150" s="67"/>
      <c r="U1150" s="68"/>
      <c r="V1150" s="69"/>
      <c r="W1150" s="69"/>
      <c r="X1150" s="69"/>
      <c r="Y1150" s="69"/>
      <c r="Z1150" s="69"/>
      <c r="AA1150" s="69"/>
    </row>
    <row r="1151" spans="5:27" x14ac:dyDescent="0.25">
      <c r="E1151" s="64"/>
      <c r="F1151" s="65"/>
      <c r="H1151" s="66"/>
      <c r="I1151" s="66"/>
      <c r="P1151" s="67"/>
      <c r="Q1151" s="67"/>
      <c r="R1151" s="67"/>
      <c r="U1151" s="68"/>
      <c r="V1151" s="69"/>
      <c r="W1151" s="69"/>
      <c r="X1151" s="69"/>
      <c r="Y1151" s="69"/>
      <c r="Z1151" s="69"/>
      <c r="AA1151" s="69"/>
    </row>
    <row r="1152" spans="5:27" x14ac:dyDescent="0.25">
      <c r="E1152" s="64"/>
      <c r="F1152" s="65"/>
      <c r="H1152" s="66"/>
      <c r="I1152" s="66"/>
      <c r="P1152" s="67"/>
      <c r="Q1152" s="67"/>
      <c r="R1152" s="67"/>
      <c r="U1152" s="68"/>
      <c r="V1152" s="69"/>
      <c r="W1152" s="69"/>
      <c r="X1152" s="69"/>
      <c r="Y1152" s="69"/>
      <c r="Z1152" s="69"/>
      <c r="AA1152" s="69"/>
    </row>
    <row r="1153" spans="5:27" x14ac:dyDescent="0.25">
      <c r="E1153" s="64"/>
      <c r="F1153" s="65"/>
      <c r="H1153" s="66"/>
      <c r="I1153" s="66"/>
      <c r="P1153" s="67"/>
      <c r="Q1153" s="67"/>
      <c r="R1153" s="67"/>
      <c r="U1153" s="68"/>
      <c r="V1153" s="69"/>
      <c r="W1153" s="69"/>
      <c r="X1153" s="69"/>
      <c r="Y1153" s="69"/>
      <c r="Z1153" s="69"/>
      <c r="AA1153" s="69"/>
    </row>
    <row r="1154" spans="5:27" x14ac:dyDescent="0.25">
      <c r="E1154" s="64"/>
      <c r="F1154" s="65"/>
      <c r="H1154" s="66"/>
      <c r="I1154" s="66"/>
      <c r="P1154" s="67"/>
      <c r="Q1154" s="67"/>
      <c r="R1154" s="67"/>
      <c r="U1154" s="68"/>
      <c r="V1154" s="69"/>
      <c r="W1154" s="69"/>
      <c r="X1154" s="69"/>
      <c r="Y1154" s="69"/>
      <c r="Z1154" s="69"/>
      <c r="AA1154" s="69"/>
    </row>
    <row r="1155" spans="5:27" x14ac:dyDescent="0.25">
      <c r="E1155" s="64"/>
      <c r="F1155" s="65"/>
      <c r="H1155" s="66"/>
      <c r="I1155" s="66"/>
      <c r="P1155" s="67"/>
      <c r="Q1155" s="67"/>
      <c r="R1155" s="67"/>
      <c r="U1155" s="68"/>
      <c r="V1155" s="69"/>
      <c r="W1155" s="69"/>
      <c r="X1155" s="69"/>
      <c r="Y1155" s="69"/>
      <c r="Z1155" s="69"/>
      <c r="AA1155" s="69"/>
    </row>
    <row r="1156" spans="5:27" x14ac:dyDescent="0.25">
      <c r="E1156" s="64"/>
      <c r="F1156" s="65"/>
      <c r="H1156" s="66"/>
      <c r="I1156" s="66"/>
      <c r="P1156" s="67"/>
      <c r="Q1156" s="67"/>
      <c r="R1156" s="67"/>
      <c r="U1156" s="68"/>
      <c r="V1156" s="69"/>
      <c r="W1156" s="69"/>
      <c r="X1156" s="69"/>
      <c r="Y1156" s="69"/>
      <c r="Z1156" s="69"/>
      <c r="AA1156" s="69"/>
    </row>
    <row r="1157" spans="5:27" x14ac:dyDescent="0.25">
      <c r="E1157" s="64"/>
      <c r="F1157" s="65"/>
      <c r="H1157" s="66"/>
      <c r="I1157" s="66"/>
      <c r="P1157" s="67"/>
      <c r="Q1157" s="67"/>
      <c r="R1157" s="67"/>
      <c r="U1157" s="68"/>
      <c r="V1157" s="69"/>
      <c r="W1157" s="69"/>
      <c r="X1157" s="69"/>
      <c r="Y1157" s="69"/>
      <c r="Z1157" s="69"/>
      <c r="AA1157" s="69"/>
    </row>
    <row r="1158" spans="5:27" x14ac:dyDescent="0.25">
      <c r="E1158" s="64"/>
      <c r="F1158" s="65"/>
      <c r="H1158" s="66"/>
      <c r="I1158" s="66"/>
      <c r="P1158" s="67"/>
      <c r="Q1158" s="67"/>
      <c r="R1158" s="67"/>
      <c r="U1158" s="68"/>
      <c r="V1158" s="69"/>
      <c r="W1158" s="69"/>
      <c r="X1158" s="69"/>
      <c r="Y1158" s="69"/>
      <c r="Z1158" s="69"/>
      <c r="AA1158" s="69"/>
    </row>
    <row r="1159" spans="5:27" x14ac:dyDescent="0.25">
      <c r="E1159" s="64"/>
      <c r="F1159" s="65"/>
      <c r="H1159" s="66"/>
      <c r="I1159" s="66"/>
      <c r="P1159" s="67"/>
      <c r="Q1159" s="67"/>
      <c r="R1159" s="67"/>
      <c r="U1159" s="68"/>
      <c r="V1159" s="69"/>
      <c r="W1159" s="69"/>
      <c r="X1159" s="69"/>
      <c r="Y1159" s="69"/>
      <c r="Z1159" s="69"/>
      <c r="AA1159" s="69"/>
    </row>
    <row r="1160" spans="5:27" x14ac:dyDescent="0.25">
      <c r="E1160" s="64"/>
      <c r="F1160" s="65"/>
      <c r="H1160" s="66"/>
      <c r="I1160" s="66"/>
      <c r="P1160" s="67"/>
      <c r="Q1160" s="67"/>
      <c r="R1160" s="67"/>
      <c r="U1160" s="68"/>
      <c r="V1160" s="69"/>
      <c r="W1160" s="69"/>
      <c r="X1160" s="69"/>
      <c r="Y1160" s="69"/>
      <c r="Z1160" s="69"/>
      <c r="AA1160" s="69"/>
    </row>
    <row r="1161" spans="5:27" x14ac:dyDescent="0.25">
      <c r="E1161" s="64"/>
      <c r="F1161" s="65"/>
      <c r="H1161" s="66"/>
      <c r="I1161" s="66"/>
      <c r="P1161" s="67"/>
      <c r="Q1161" s="67"/>
      <c r="R1161" s="67"/>
      <c r="U1161" s="68"/>
      <c r="V1161" s="69"/>
      <c r="W1161" s="69"/>
      <c r="X1161" s="69"/>
      <c r="Y1161" s="69"/>
      <c r="Z1161" s="69"/>
      <c r="AA1161" s="69"/>
    </row>
    <row r="1162" spans="5:27" x14ac:dyDescent="0.25">
      <c r="E1162" s="64"/>
      <c r="F1162" s="65"/>
      <c r="H1162" s="66"/>
      <c r="I1162" s="66"/>
      <c r="P1162" s="67"/>
      <c r="Q1162" s="67"/>
      <c r="R1162" s="67"/>
      <c r="U1162" s="68"/>
      <c r="V1162" s="69"/>
      <c r="W1162" s="69"/>
      <c r="X1162" s="69"/>
      <c r="Y1162" s="69"/>
      <c r="Z1162" s="69"/>
      <c r="AA1162" s="69"/>
    </row>
    <row r="1163" spans="5:27" x14ac:dyDescent="0.25">
      <c r="E1163" s="64"/>
      <c r="F1163" s="65"/>
      <c r="H1163" s="66"/>
      <c r="I1163" s="66"/>
      <c r="P1163" s="67"/>
      <c r="Q1163" s="67"/>
      <c r="R1163" s="67"/>
      <c r="U1163" s="68"/>
      <c r="V1163" s="69"/>
      <c r="W1163" s="69"/>
      <c r="X1163" s="69"/>
      <c r="Y1163" s="69"/>
      <c r="Z1163" s="69"/>
      <c r="AA1163" s="69"/>
    </row>
    <row r="1164" spans="5:27" x14ac:dyDescent="0.25">
      <c r="E1164" s="64"/>
      <c r="F1164" s="65"/>
      <c r="H1164" s="66"/>
      <c r="I1164" s="66"/>
      <c r="P1164" s="67"/>
      <c r="Q1164" s="67"/>
      <c r="R1164" s="67"/>
      <c r="U1164" s="68"/>
      <c r="V1164" s="69"/>
      <c r="W1164" s="69"/>
      <c r="X1164" s="69"/>
      <c r="Y1164" s="69"/>
      <c r="Z1164" s="69"/>
      <c r="AA1164" s="69"/>
    </row>
    <row r="1165" spans="5:27" x14ac:dyDescent="0.25">
      <c r="E1165" s="64"/>
      <c r="F1165" s="65"/>
      <c r="H1165" s="66"/>
      <c r="I1165" s="66"/>
      <c r="P1165" s="67"/>
      <c r="Q1165" s="67"/>
      <c r="R1165" s="67"/>
      <c r="U1165" s="68"/>
      <c r="V1165" s="69"/>
      <c r="W1165" s="69"/>
      <c r="X1165" s="69"/>
      <c r="Y1165" s="69"/>
      <c r="Z1165" s="69"/>
      <c r="AA1165" s="69"/>
    </row>
    <row r="1166" spans="5:27" x14ac:dyDescent="0.25">
      <c r="E1166" s="64"/>
      <c r="F1166" s="65"/>
      <c r="H1166" s="66"/>
      <c r="I1166" s="66"/>
      <c r="P1166" s="67"/>
      <c r="Q1166" s="67"/>
      <c r="R1166" s="67"/>
      <c r="U1166" s="68"/>
      <c r="V1166" s="69"/>
      <c r="W1166" s="69"/>
      <c r="X1166" s="69"/>
      <c r="Y1166" s="69"/>
      <c r="Z1166" s="69"/>
      <c r="AA1166" s="69"/>
    </row>
    <row r="1167" spans="5:27" x14ac:dyDescent="0.25">
      <c r="E1167" s="64"/>
      <c r="F1167" s="65"/>
      <c r="H1167" s="66"/>
      <c r="I1167" s="66"/>
      <c r="P1167" s="67"/>
      <c r="Q1167" s="67"/>
      <c r="R1167" s="67"/>
      <c r="U1167" s="68"/>
      <c r="V1167" s="69"/>
      <c r="W1167" s="69"/>
      <c r="X1167" s="69"/>
      <c r="Y1167" s="69"/>
      <c r="Z1167" s="69"/>
      <c r="AA1167" s="69"/>
    </row>
    <row r="1168" spans="5:27" x14ac:dyDescent="0.25">
      <c r="E1168" s="64"/>
      <c r="F1168" s="65"/>
      <c r="H1168" s="66"/>
      <c r="I1168" s="66"/>
      <c r="P1168" s="67"/>
      <c r="Q1168" s="67"/>
      <c r="R1168" s="67"/>
      <c r="U1168" s="68"/>
      <c r="V1168" s="69"/>
      <c r="W1168" s="69"/>
      <c r="X1168" s="69"/>
      <c r="Y1168" s="69"/>
      <c r="Z1168" s="69"/>
      <c r="AA1168" s="69"/>
    </row>
    <row r="1169" spans="5:27" x14ac:dyDescent="0.25">
      <c r="E1169" s="64"/>
      <c r="F1169" s="65"/>
      <c r="H1169" s="66"/>
      <c r="I1169" s="66"/>
      <c r="P1169" s="67"/>
      <c r="Q1169" s="67"/>
      <c r="R1169" s="67"/>
      <c r="U1169" s="68"/>
      <c r="V1169" s="69"/>
      <c r="W1169" s="69"/>
      <c r="X1169" s="69"/>
      <c r="Y1169" s="69"/>
      <c r="Z1169" s="69"/>
      <c r="AA1169" s="69"/>
    </row>
    <row r="1170" spans="5:27" x14ac:dyDescent="0.25">
      <c r="E1170" s="64"/>
      <c r="F1170" s="65"/>
      <c r="H1170" s="66"/>
      <c r="I1170" s="66"/>
      <c r="P1170" s="67"/>
      <c r="Q1170" s="67"/>
      <c r="R1170" s="67"/>
      <c r="U1170" s="68"/>
      <c r="V1170" s="69"/>
      <c r="W1170" s="69"/>
      <c r="X1170" s="69"/>
      <c r="Y1170" s="69"/>
      <c r="Z1170" s="69"/>
      <c r="AA1170" s="69"/>
    </row>
    <row r="1171" spans="5:27" x14ac:dyDescent="0.25">
      <c r="E1171" s="64"/>
      <c r="F1171" s="65"/>
      <c r="H1171" s="66"/>
      <c r="I1171" s="66"/>
      <c r="P1171" s="67"/>
      <c r="Q1171" s="67"/>
      <c r="R1171" s="67"/>
      <c r="U1171" s="68"/>
      <c r="V1171" s="69"/>
      <c r="W1171" s="69"/>
      <c r="X1171" s="69"/>
      <c r="Y1171" s="69"/>
      <c r="Z1171" s="69"/>
      <c r="AA1171" s="69"/>
    </row>
    <row r="1172" spans="5:27" x14ac:dyDescent="0.25">
      <c r="E1172" s="64"/>
      <c r="F1172" s="65"/>
      <c r="H1172" s="66"/>
      <c r="I1172" s="66"/>
      <c r="P1172" s="67"/>
      <c r="Q1172" s="67"/>
      <c r="R1172" s="67"/>
      <c r="U1172" s="68"/>
      <c r="V1172" s="69"/>
      <c r="W1172" s="69"/>
      <c r="X1172" s="69"/>
      <c r="Y1172" s="69"/>
      <c r="Z1172" s="69"/>
      <c r="AA1172" s="69"/>
    </row>
    <row r="1173" spans="5:27" x14ac:dyDescent="0.25">
      <c r="E1173" s="64"/>
      <c r="F1173" s="65"/>
      <c r="H1173" s="66"/>
      <c r="I1173" s="66"/>
      <c r="P1173" s="67"/>
      <c r="Q1173" s="67"/>
      <c r="R1173" s="67"/>
      <c r="U1173" s="68"/>
      <c r="V1173" s="69"/>
      <c r="W1173" s="69"/>
      <c r="X1173" s="69"/>
      <c r="Y1173" s="69"/>
      <c r="Z1173" s="69"/>
      <c r="AA1173" s="69"/>
    </row>
    <row r="1174" spans="5:27" x14ac:dyDescent="0.25">
      <c r="E1174" s="64"/>
      <c r="F1174" s="65"/>
      <c r="H1174" s="66"/>
      <c r="I1174" s="66"/>
      <c r="P1174" s="67"/>
      <c r="Q1174" s="67"/>
      <c r="R1174" s="67"/>
      <c r="U1174" s="68"/>
      <c r="V1174" s="69"/>
      <c r="W1174" s="69"/>
      <c r="X1174" s="69"/>
      <c r="Y1174" s="69"/>
      <c r="Z1174" s="69"/>
      <c r="AA1174" s="69"/>
    </row>
    <row r="1175" spans="5:27" x14ac:dyDescent="0.25">
      <c r="E1175" s="64"/>
      <c r="F1175" s="65"/>
      <c r="H1175" s="66"/>
      <c r="I1175" s="66"/>
      <c r="P1175" s="67"/>
      <c r="Q1175" s="67"/>
      <c r="R1175" s="67"/>
      <c r="U1175" s="68"/>
      <c r="V1175" s="69"/>
      <c r="W1175" s="69"/>
      <c r="X1175" s="69"/>
      <c r="Y1175" s="69"/>
      <c r="Z1175" s="69"/>
      <c r="AA1175" s="69"/>
    </row>
    <row r="1176" spans="5:27" x14ac:dyDescent="0.25">
      <c r="E1176" s="64"/>
      <c r="F1176" s="65"/>
      <c r="H1176" s="66"/>
      <c r="I1176" s="66"/>
      <c r="P1176" s="67"/>
      <c r="Q1176" s="67"/>
      <c r="R1176" s="67"/>
      <c r="U1176" s="68"/>
      <c r="V1176" s="69"/>
      <c r="W1176" s="69"/>
      <c r="X1176" s="69"/>
      <c r="Y1176" s="69"/>
      <c r="Z1176" s="69"/>
      <c r="AA1176" s="69"/>
    </row>
    <row r="1177" spans="5:27" x14ac:dyDescent="0.25">
      <c r="E1177" s="64"/>
      <c r="F1177" s="65"/>
      <c r="H1177" s="66"/>
      <c r="I1177" s="66"/>
      <c r="P1177" s="67"/>
      <c r="Q1177" s="67"/>
      <c r="R1177" s="67"/>
      <c r="U1177" s="68"/>
      <c r="V1177" s="69"/>
      <c r="W1177" s="69"/>
      <c r="X1177" s="69"/>
      <c r="Y1177" s="69"/>
      <c r="Z1177" s="69"/>
      <c r="AA1177" s="69"/>
    </row>
    <row r="1178" spans="5:27" x14ac:dyDescent="0.25">
      <c r="E1178" s="64"/>
      <c r="F1178" s="65"/>
      <c r="H1178" s="66"/>
      <c r="I1178" s="66"/>
      <c r="P1178" s="67"/>
      <c r="Q1178" s="67"/>
      <c r="R1178" s="67"/>
      <c r="U1178" s="68"/>
      <c r="V1178" s="69"/>
      <c r="W1178" s="69"/>
      <c r="X1178" s="69"/>
      <c r="Y1178" s="69"/>
      <c r="Z1178" s="69"/>
      <c r="AA1178" s="69"/>
    </row>
    <row r="1179" spans="5:27" x14ac:dyDescent="0.25">
      <c r="E1179" s="64"/>
      <c r="F1179" s="65"/>
      <c r="H1179" s="66"/>
      <c r="I1179" s="66"/>
      <c r="P1179" s="67"/>
      <c r="Q1179" s="67"/>
      <c r="R1179" s="67"/>
      <c r="U1179" s="68"/>
      <c r="V1179" s="69"/>
      <c r="W1179" s="69"/>
      <c r="X1179" s="69"/>
      <c r="Y1179" s="69"/>
      <c r="Z1179" s="69"/>
      <c r="AA1179" s="69"/>
    </row>
    <row r="1180" spans="5:27" x14ac:dyDescent="0.25">
      <c r="E1180" s="64"/>
      <c r="F1180" s="65"/>
      <c r="H1180" s="66"/>
      <c r="I1180" s="66"/>
      <c r="P1180" s="67"/>
      <c r="Q1180" s="67"/>
      <c r="R1180" s="67"/>
      <c r="U1180" s="68"/>
      <c r="V1180" s="69"/>
      <c r="W1180" s="69"/>
      <c r="X1180" s="69"/>
      <c r="Y1180" s="69"/>
      <c r="Z1180" s="69"/>
      <c r="AA1180" s="69"/>
    </row>
    <row r="1181" spans="5:27" x14ac:dyDescent="0.25">
      <c r="E1181" s="64"/>
      <c r="F1181" s="65"/>
      <c r="H1181" s="66"/>
      <c r="I1181" s="66"/>
      <c r="P1181" s="67"/>
      <c r="Q1181" s="67"/>
      <c r="R1181" s="67"/>
      <c r="U1181" s="68"/>
      <c r="V1181" s="69"/>
      <c r="W1181" s="69"/>
      <c r="X1181" s="69"/>
      <c r="Y1181" s="69"/>
      <c r="Z1181" s="69"/>
      <c r="AA1181" s="69"/>
    </row>
    <row r="1182" spans="5:27" x14ac:dyDescent="0.25">
      <c r="E1182" s="64"/>
      <c r="F1182" s="65"/>
      <c r="H1182" s="66"/>
      <c r="I1182" s="66"/>
      <c r="P1182" s="67"/>
      <c r="Q1182" s="67"/>
      <c r="R1182" s="67"/>
      <c r="U1182" s="68"/>
      <c r="V1182" s="69"/>
      <c r="W1182" s="69"/>
      <c r="X1182" s="69"/>
      <c r="Y1182" s="69"/>
      <c r="Z1182" s="69"/>
      <c r="AA1182" s="69"/>
    </row>
    <row r="1183" spans="5:27" x14ac:dyDescent="0.25">
      <c r="E1183" s="64"/>
      <c r="F1183" s="65"/>
      <c r="H1183" s="66"/>
      <c r="I1183" s="66"/>
      <c r="P1183" s="67"/>
      <c r="Q1183" s="67"/>
      <c r="R1183" s="67"/>
      <c r="U1183" s="68"/>
      <c r="V1183" s="69"/>
      <c r="W1183" s="69"/>
      <c r="X1183" s="69"/>
      <c r="Y1183" s="69"/>
      <c r="Z1183" s="69"/>
      <c r="AA1183" s="69"/>
    </row>
    <row r="1184" spans="5:27" x14ac:dyDescent="0.25">
      <c r="E1184" s="64"/>
      <c r="F1184" s="65"/>
      <c r="H1184" s="66"/>
      <c r="I1184" s="66"/>
      <c r="P1184" s="67"/>
      <c r="Q1184" s="67"/>
      <c r="R1184" s="67"/>
      <c r="U1184" s="68"/>
      <c r="V1184" s="69"/>
      <c r="W1184" s="69"/>
      <c r="X1184" s="69"/>
      <c r="Y1184" s="69"/>
      <c r="Z1184" s="69"/>
      <c r="AA1184" s="69"/>
    </row>
    <row r="1185" spans="5:27" x14ac:dyDescent="0.25">
      <c r="E1185" s="64"/>
      <c r="F1185" s="65"/>
      <c r="H1185" s="66"/>
      <c r="I1185" s="66"/>
      <c r="P1185" s="67"/>
      <c r="Q1185" s="67"/>
      <c r="R1185" s="67"/>
      <c r="U1185" s="68"/>
      <c r="V1185" s="69"/>
      <c r="W1185" s="69"/>
      <c r="X1185" s="69"/>
      <c r="Y1185" s="69"/>
      <c r="Z1185" s="69"/>
      <c r="AA1185" s="69"/>
    </row>
    <row r="1186" spans="5:27" x14ac:dyDescent="0.25">
      <c r="E1186" s="64"/>
      <c r="F1186" s="65"/>
      <c r="H1186" s="66"/>
      <c r="I1186" s="66"/>
      <c r="P1186" s="67"/>
      <c r="Q1186" s="67"/>
      <c r="R1186" s="67"/>
      <c r="U1186" s="68"/>
      <c r="V1186" s="69"/>
      <c r="W1186" s="69"/>
      <c r="X1186" s="69"/>
      <c r="Y1186" s="69"/>
      <c r="Z1186" s="69"/>
      <c r="AA1186" s="69"/>
    </row>
    <row r="1187" spans="5:27" x14ac:dyDescent="0.25">
      <c r="E1187" s="64"/>
      <c r="F1187" s="65"/>
      <c r="H1187" s="66"/>
      <c r="I1187" s="66"/>
      <c r="P1187" s="67"/>
      <c r="Q1187" s="67"/>
      <c r="R1187" s="67"/>
      <c r="U1187" s="68"/>
      <c r="V1187" s="69"/>
      <c r="W1187" s="69"/>
      <c r="X1187" s="69"/>
      <c r="Y1187" s="69"/>
      <c r="Z1187" s="69"/>
      <c r="AA1187" s="69"/>
    </row>
    <row r="1188" spans="5:27" x14ac:dyDescent="0.25">
      <c r="E1188" s="64"/>
      <c r="F1188" s="65"/>
      <c r="H1188" s="66"/>
      <c r="I1188" s="66"/>
      <c r="P1188" s="67"/>
      <c r="Q1188" s="67"/>
      <c r="R1188" s="67"/>
      <c r="U1188" s="68"/>
      <c r="V1188" s="69"/>
      <c r="W1188" s="69"/>
      <c r="X1188" s="69"/>
      <c r="Y1188" s="69"/>
      <c r="Z1188" s="69"/>
      <c r="AA1188" s="69"/>
    </row>
    <row r="1189" spans="5:27" x14ac:dyDescent="0.25">
      <c r="E1189" s="64"/>
      <c r="F1189" s="65"/>
      <c r="H1189" s="66"/>
      <c r="I1189" s="66"/>
      <c r="P1189" s="67"/>
      <c r="Q1189" s="67"/>
      <c r="R1189" s="67"/>
      <c r="U1189" s="68"/>
      <c r="V1189" s="69"/>
      <c r="W1189" s="69"/>
      <c r="X1189" s="69"/>
      <c r="Y1189" s="69"/>
      <c r="Z1189" s="69"/>
      <c r="AA1189" s="69"/>
    </row>
    <row r="1190" spans="5:27" x14ac:dyDescent="0.25">
      <c r="E1190" s="64"/>
      <c r="F1190" s="65"/>
      <c r="H1190" s="66"/>
      <c r="I1190" s="66"/>
      <c r="P1190" s="67"/>
      <c r="Q1190" s="67"/>
      <c r="R1190" s="67"/>
      <c r="U1190" s="68"/>
      <c r="V1190" s="69"/>
      <c r="W1190" s="69"/>
      <c r="X1190" s="69"/>
      <c r="Y1190" s="69"/>
      <c r="Z1190" s="69"/>
      <c r="AA1190" s="69"/>
    </row>
    <row r="1191" spans="5:27" x14ac:dyDescent="0.25">
      <c r="E1191" s="64"/>
      <c r="F1191" s="65"/>
      <c r="H1191" s="66"/>
      <c r="I1191" s="66"/>
      <c r="P1191" s="67"/>
      <c r="Q1191" s="67"/>
      <c r="R1191" s="67"/>
      <c r="U1191" s="68"/>
      <c r="V1191" s="69"/>
      <c r="W1191" s="69"/>
      <c r="X1191" s="69"/>
      <c r="Y1191" s="69"/>
      <c r="Z1191" s="69"/>
      <c r="AA1191" s="69"/>
    </row>
    <row r="1192" spans="5:27" x14ac:dyDescent="0.25">
      <c r="E1192" s="64"/>
      <c r="F1192" s="65"/>
      <c r="H1192" s="66"/>
      <c r="I1192" s="66"/>
      <c r="P1192" s="67"/>
      <c r="Q1192" s="67"/>
      <c r="R1192" s="67"/>
      <c r="U1192" s="68"/>
      <c r="V1192" s="69"/>
      <c r="W1192" s="69"/>
      <c r="X1192" s="69"/>
      <c r="Y1192" s="69"/>
      <c r="Z1192" s="69"/>
      <c r="AA1192" s="69"/>
    </row>
    <row r="1193" spans="5:27" x14ac:dyDescent="0.25">
      <c r="E1193" s="64"/>
      <c r="F1193" s="65"/>
      <c r="H1193" s="66"/>
      <c r="I1193" s="66"/>
      <c r="P1193" s="67"/>
      <c r="Q1193" s="67"/>
      <c r="R1193" s="67"/>
      <c r="U1193" s="68"/>
      <c r="V1193" s="69"/>
      <c r="W1193" s="69"/>
      <c r="X1193" s="69"/>
      <c r="Y1193" s="69"/>
      <c r="Z1193" s="69"/>
      <c r="AA1193" s="69"/>
    </row>
    <row r="1194" spans="5:27" x14ac:dyDescent="0.25">
      <c r="E1194" s="64"/>
      <c r="F1194" s="65"/>
      <c r="H1194" s="66"/>
      <c r="I1194" s="66"/>
      <c r="P1194" s="67"/>
      <c r="Q1194" s="67"/>
      <c r="R1194" s="67"/>
      <c r="U1194" s="68"/>
      <c r="V1194" s="69"/>
      <c r="W1194" s="69"/>
      <c r="X1194" s="69"/>
      <c r="Y1194" s="69"/>
      <c r="Z1194" s="69"/>
      <c r="AA1194" s="69"/>
    </row>
    <row r="1195" spans="5:27" x14ac:dyDescent="0.25">
      <c r="E1195" s="64"/>
      <c r="F1195" s="65"/>
      <c r="H1195" s="66"/>
      <c r="I1195" s="66"/>
      <c r="P1195" s="67"/>
      <c r="Q1195" s="67"/>
      <c r="R1195" s="67"/>
      <c r="U1195" s="68"/>
      <c r="V1195" s="69"/>
      <c r="W1195" s="69"/>
      <c r="X1195" s="69"/>
      <c r="Y1195" s="69"/>
      <c r="Z1195" s="69"/>
      <c r="AA1195" s="69"/>
    </row>
    <row r="1196" spans="5:27" x14ac:dyDescent="0.25">
      <c r="E1196" s="64"/>
      <c r="F1196" s="65"/>
      <c r="H1196" s="66"/>
      <c r="I1196" s="66"/>
      <c r="P1196" s="67"/>
      <c r="Q1196" s="67"/>
      <c r="R1196" s="67"/>
      <c r="U1196" s="68"/>
      <c r="V1196" s="69"/>
      <c r="W1196" s="69"/>
      <c r="X1196" s="69"/>
      <c r="Y1196" s="69"/>
      <c r="Z1196" s="69"/>
      <c r="AA1196" s="69"/>
    </row>
    <row r="1197" spans="5:27" x14ac:dyDescent="0.25">
      <c r="E1197" s="64"/>
      <c r="F1197" s="65"/>
      <c r="H1197" s="66"/>
      <c r="I1197" s="66"/>
      <c r="P1197" s="67"/>
      <c r="Q1197" s="67"/>
      <c r="R1197" s="67"/>
      <c r="U1197" s="68"/>
      <c r="V1197" s="69"/>
      <c r="W1197" s="69"/>
      <c r="X1197" s="69"/>
      <c r="Y1197" s="69"/>
      <c r="Z1197" s="69"/>
      <c r="AA1197" s="69"/>
    </row>
    <row r="1198" spans="5:27" x14ac:dyDescent="0.25">
      <c r="E1198" s="64"/>
      <c r="F1198" s="65"/>
      <c r="H1198" s="66"/>
      <c r="I1198" s="66"/>
      <c r="P1198" s="67"/>
      <c r="Q1198" s="67"/>
      <c r="R1198" s="67"/>
      <c r="U1198" s="68"/>
      <c r="V1198" s="69"/>
      <c r="W1198" s="69"/>
      <c r="X1198" s="69"/>
      <c r="Y1198" s="69"/>
      <c r="Z1198" s="69"/>
      <c r="AA1198" s="69"/>
    </row>
    <row r="1199" spans="5:27" x14ac:dyDescent="0.25">
      <c r="E1199" s="64"/>
      <c r="F1199" s="65"/>
      <c r="H1199" s="66"/>
      <c r="I1199" s="66"/>
      <c r="P1199" s="67"/>
      <c r="Q1199" s="67"/>
      <c r="R1199" s="67"/>
      <c r="U1199" s="68"/>
      <c r="V1199" s="69"/>
      <c r="W1199" s="69"/>
      <c r="X1199" s="69"/>
      <c r="Y1199" s="69"/>
      <c r="Z1199" s="69"/>
      <c r="AA1199" s="69"/>
    </row>
    <row r="1200" spans="5:27" x14ac:dyDescent="0.25">
      <c r="E1200" s="64"/>
      <c r="F1200" s="65"/>
      <c r="H1200" s="66"/>
      <c r="I1200" s="66"/>
      <c r="P1200" s="67"/>
      <c r="Q1200" s="67"/>
      <c r="R1200" s="67"/>
      <c r="U1200" s="68"/>
      <c r="V1200" s="69"/>
      <c r="W1200" s="69"/>
      <c r="X1200" s="69"/>
      <c r="Y1200" s="69"/>
      <c r="Z1200" s="69"/>
      <c r="AA1200" s="69"/>
    </row>
    <row r="1201" spans="5:27" x14ac:dyDescent="0.25">
      <c r="E1201" s="64"/>
      <c r="F1201" s="65"/>
      <c r="H1201" s="66"/>
      <c r="I1201" s="66"/>
      <c r="P1201" s="67"/>
      <c r="Q1201" s="67"/>
      <c r="R1201" s="67"/>
      <c r="U1201" s="68"/>
      <c r="V1201" s="69"/>
      <c r="W1201" s="69"/>
      <c r="X1201" s="69"/>
      <c r="Y1201" s="69"/>
      <c r="Z1201" s="69"/>
      <c r="AA1201" s="69"/>
    </row>
    <row r="1202" spans="5:27" x14ac:dyDescent="0.25">
      <c r="E1202" s="64"/>
      <c r="F1202" s="65"/>
      <c r="H1202" s="66"/>
      <c r="I1202" s="66"/>
      <c r="P1202" s="67"/>
      <c r="Q1202" s="67"/>
      <c r="R1202" s="67"/>
      <c r="U1202" s="68"/>
      <c r="V1202" s="69"/>
      <c r="W1202" s="69"/>
      <c r="X1202" s="69"/>
      <c r="Y1202" s="69"/>
      <c r="Z1202" s="69"/>
      <c r="AA1202" s="69"/>
    </row>
    <row r="1203" spans="5:27" x14ac:dyDescent="0.25">
      <c r="E1203" s="64"/>
      <c r="F1203" s="65"/>
      <c r="H1203" s="66"/>
      <c r="I1203" s="66"/>
      <c r="P1203" s="67"/>
      <c r="Q1203" s="67"/>
      <c r="R1203" s="67"/>
      <c r="U1203" s="68"/>
      <c r="V1203" s="69"/>
      <c r="W1203" s="69"/>
      <c r="X1203" s="69"/>
      <c r="Y1203" s="69"/>
      <c r="Z1203" s="69"/>
      <c r="AA1203" s="69"/>
    </row>
    <row r="1204" spans="5:27" x14ac:dyDescent="0.25">
      <c r="E1204" s="64"/>
      <c r="F1204" s="65"/>
      <c r="H1204" s="66"/>
      <c r="I1204" s="66"/>
      <c r="P1204" s="67"/>
      <c r="Q1204" s="67"/>
      <c r="R1204" s="67"/>
      <c r="U1204" s="68"/>
      <c r="V1204" s="69"/>
      <c r="W1204" s="69"/>
      <c r="X1204" s="69"/>
      <c r="Y1204" s="69"/>
      <c r="Z1204" s="69"/>
      <c r="AA1204" s="69"/>
    </row>
    <row r="1205" spans="5:27" x14ac:dyDescent="0.25">
      <c r="E1205" s="64"/>
      <c r="F1205" s="65"/>
      <c r="H1205" s="66"/>
      <c r="I1205" s="66"/>
      <c r="P1205" s="67"/>
      <c r="Q1205" s="67"/>
      <c r="R1205" s="67"/>
      <c r="U1205" s="68"/>
      <c r="V1205" s="69"/>
      <c r="W1205" s="69"/>
      <c r="X1205" s="69"/>
      <c r="Y1205" s="69"/>
      <c r="Z1205" s="69"/>
      <c r="AA1205" s="69"/>
    </row>
    <row r="1206" spans="5:27" x14ac:dyDescent="0.25">
      <c r="E1206" s="64"/>
      <c r="F1206" s="65"/>
      <c r="H1206" s="66"/>
      <c r="I1206" s="66"/>
      <c r="P1206" s="67"/>
      <c r="Q1206" s="67"/>
      <c r="R1206" s="67"/>
      <c r="U1206" s="68"/>
      <c r="V1206" s="69"/>
      <c r="W1206" s="69"/>
      <c r="X1206" s="69"/>
      <c r="Y1206" s="69"/>
      <c r="Z1206" s="69"/>
      <c r="AA1206" s="69"/>
    </row>
    <row r="1207" spans="5:27" x14ac:dyDescent="0.25">
      <c r="E1207" s="64"/>
      <c r="F1207" s="65"/>
      <c r="H1207" s="66"/>
      <c r="I1207" s="66"/>
      <c r="P1207" s="67"/>
      <c r="Q1207" s="67"/>
      <c r="R1207" s="67"/>
      <c r="U1207" s="68"/>
      <c r="V1207" s="69"/>
      <c r="W1207" s="69"/>
      <c r="X1207" s="69"/>
      <c r="Y1207" s="69"/>
      <c r="Z1207" s="69"/>
      <c r="AA1207" s="69"/>
    </row>
    <row r="1208" spans="5:27" x14ac:dyDescent="0.25">
      <c r="E1208" s="64"/>
      <c r="F1208" s="65"/>
      <c r="H1208" s="66"/>
      <c r="I1208" s="66"/>
      <c r="P1208" s="67"/>
      <c r="Q1208" s="67"/>
      <c r="R1208" s="67"/>
      <c r="U1208" s="68"/>
      <c r="V1208" s="69"/>
      <c r="W1208" s="69"/>
      <c r="X1208" s="69"/>
      <c r="Y1208" s="69"/>
      <c r="Z1208" s="69"/>
      <c r="AA1208" s="69"/>
    </row>
    <row r="1209" spans="5:27" x14ac:dyDescent="0.25">
      <c r="E1209" s="64"/>
      <c r="F1209" s="65"/>
      <c r="H1209" s="66"/>
      <c r="I1209" s="66"/>
      <c r="P1209" s="67"/>
      <c r="Q1209" s="67"/>
      <c r="R1209" s="67"/>
      <c r="U1209" s="68"/>
      <c r="V1209" s="69"/>
      <c r="W1209" s="69"/>
      <c r="X1209" s="69"/>
      <c r="Y1209" s="69"/>
      <c r="Z1209" s="69"/>
      <c r="AA1209" s="69"/>
    </row>
    <row r="1210" spans="5:27" x14ac:dyDescent="0.25">
      <c r="E1210" s="64"/>
      <c r="F1210" s="65"/>
      <c r="H1210" s="66"/>
      <c r="I1210" s="66"/>
      <c r="P1210" s="67"/>
      <c r="Q1210" s="67"/>
      <c r="R1210" s="67"/>
      <c r="U1210" s="68"/>
      <c r="V1210" s="69"/>
      <c r="W1210" s="69"/>
      <c r="X1210" s="69"/>
      <c r="Y1210" s="69"/>
      <c r="Z1210" s="69"/>
      <c r="AA1210" s="69"/>
    </row>
    <row r="1211" spans="5:27" x14ac:dyDescent="0.25">
      <c r="E1211" s="64"/>
      <c r="F1211" s="65"/>
      <c r="H1211" s="66"/>
      <c r="I1211" s="66"/>
      <c r="P1211" s="67"/>
      <c r="Q1211" s="67"/>
      <c r="R1211" s="67"/>
      <c r="U1211" s="68"/>
      <c r="V1211" s="69"/>
      <c r="W1211" s="69"/>
      <c r="X1211" s="69"/>
      <c r="Y1211" s="69"/>
      <c r="Z1211" s="69"/>
      <c r="AA1211" s="69"/>
    </row>
    <row r="1212" spans="5:27" x14ac:dyDescent="0.25">
      <c r="E1212" s="64"/>
      <c r="F1212" s="65"/>
      <c r="H1212" s="66"/>
      <c r="I1212" s="66"/>
      <c r="P1212" s="67"/>
      <c r="Q1212" s="67"/>
      <c r="R1212" s="67"/>
      <c r="U1212" s="68"/>
      <c r="V1212" s="69"/>
      <c r="W1212" s="69"/>
      <c r="X1212" s="69"/>
      <c r="Y1212" s="69"/>
      <c r="Z1212" s="69"/>
      <c r="AA1212" s="69"/>
    </row>
    <row r="1213" spans="5:27" x14ac:dyDescent="0.25">
      <c r="E1213" s="64"/>
      <c r="F1213" s="65"/>
      <c r="H1213" s="66"/>
      <c r="I1213" s="66"/>
      <c r="P1213" s="67"/>
      <c r="Q1213" s="67"/>
      <c r="R1213" s="67"/>
      <c r="U1213" s="68"/>
      <c r="V1213" s="69"/>
      <c r="W1213" s="69"/>
      <c r="X1213" s="69"/>
      <c r="Y1213" s="69"/>
      <c r="Z1213" s="69"/>
      <c r="AA1213" s="69"/>
    </row>
    <row r="1214" spans="5:27" x14ac:dyDescent="0.25">
      <c r="E1214" s="64"/>
      <c r="F1214" s="65"/>
      <c r="H1214" s="66"/>
      <c r="I1214" s="66"/>
      <c r="P1214" s="67"/>
      <c r="Q1214" s="67"/>
      <c r="R1214" s="67"/>
      <c r="U1214" s="68"/>
      <c r="V1214" s="69"/>
      <c r="W1214" s="69"/>
      <c r="X1214" s="69"/>
      <c r="Y1214" s="69"/>
      <c r="Z1214" s="69"/>
      <c r="AA1214" s="69"/>
    </row>
    <row r="1215" spans="5:27" x14ac:dyDescent="0.25">
      <c r="E1215" s="64"/>
      <c r="F1215" s="65"/>
      <c r="H1215" s="66"/>
      <c r="I1215" s="66"/>
      <c r="P1215" s="67"/>
      <c r="Q1215" s="67"/>
      <c r="R1215" s="67"/>
      <c r="U1215" s="68"/>
      <c r="V1215" s="69"/>
      <c r="W1215" s="69"/>
      <c r="X1215" s="69"/>
      <c r="Y1215" s="69"/>
      <c r="Z1215" s="69"/>
      <c r="AA1215" s="69"/>
    </row>
    <row r="1216" spans="5:27" x14ac:dyDescent="0.25">
      <c r="E1216" s="64"/>
      <c r="F1216" s="65"/>
      <c r="H1216" s="66"/>
      <c r="I1216" s="66"/>
      <c r="P1216" s="67"/>
      <c r="Q1216" s="67"/>
      <c r="R1216" s="67"/>
      <c r="U1216" s="68"/>
      <c r="V1216" s="69"/>
      <c r="W1216" s="69"/>
      <c r="X1216" s="69"/>
      <c r="Y1216" s="69"/>
      <c r="Z1216" s="69"/>
      <c r="AA1216" s="69"/>
    </row>
    <row r="1217" spans="5:27" x14ac:dyDescent="0.25">
      <c r="E1217" s="64"/>
      <c r="F1217" s="65"/>
      <c r="H1217" s="66"/>
      <c r="I1217" s="66"/>
      <c r="P1217" s="67"/>
      <c r="Q1217" s="67"/>
      <c r="R1217" s="67"/>
      <c r="U1217" s="68"/>
      <c r="V1217" s="69"/>
      <c r="W1217" s="69"/>
      <c r="X1217" s="69"/>
      <c r="Y1217" s="69"/>
      <c r="Z1217" s="69"/>
      <c r="AA1217" s="69"/>
    </row>
    <row r="1218" spans="5:27" x14ac:dyDescent="0.25">
      <c r="E1218" s="64"/>
      <c r="F1218" s="65"/>
      <c r="H1218" s="66"/>
      <c r="I1218" s="66"/>
      <c r="P1218" s="67"/>
      <c r="Q1218" s="67"/>
      <c r="R1218" s="67"/>
      <c r="U1218" s="68"/>
      <c r="V1218" s="69"/>
      <c r="W1218" s="69"/>
      <c r="X1218" s="69"/>
      <c r="Y1218" s="69"/>
      <c r="Z1218" s="69"/>
      <c r="AA1218" s="69"/>
    </row>
    <row r="1219" spans="5:27" x14ac:dyDescent="0.25">
      <c r="E1219" s="64"/>
      <c r="F1219" s="65"/>
      <c r="H1219" s="66"/>
      <c r="I1219" s="66"/>
      <c r="P1219" s="67"/>
      <c r="Q1219" s="67"/>
      <c r="R1219" s="67"/>
      <c r="U1219" s="68"/>
      <c r="V1219" s="69"/>
      <c r="W1219" s="69"/>
      <c r="X1219" s="69"/>
      <c r="Y1219" s="69"/>
      <c r="Z1219" s="69"/>
      <c r="AA1219" s="69"/>
    </row>
    <row r="1220" spans="5:27" x14ac:dyDescent="0.25">
      <c r="E1220" s="64"/>
      <c r="F1220" s="65"/>
      <c r="H1220" s="66"/>
      <c r="I1220" s="66"/>
      <c r="P1220" s="67"/>
      <c r="Q1220" s="67"/>
      <c r="R1220" s="67"/>
      <c r="U1220" s="68"/>
      <c r="V1220" s="69"/>
      <c r="W1220" s="69"/>
      <c r="X1220" s="69"/>
      <c r="Y1220" s="69"/>
      <c r="Z1220" s="69"/>
      <c r="AA1220" s="69"/>
    </row>
    <row r="1221" spans="5:27" x14ac:dyDescent="0.25">
      <c r="E1221" s="64"/>
      <c r="F1221" s="65"/>
      <c r="H1221" s="66"/>
      <c r="I1221" s="66"/>
      <c r="P1221" s="67"/>
      <c r="Q1221" s="67"/>
      <c r="R1221" s="67"/>
      <c r="U1221" s="68"/>
      <c r="V1221" s="69"/>
      <c r="W1221" s="69"/>
      <c r="X1221" s="69"/>
      <c r="Y1221" s="69"/>
      <c r="Z1221" s="69"/>
      <c r="AA1221" s="69"/>
    </row>
    <row r="1222" spans="5:27" x14ac:dyDescent="0.25">
      <c r="E1222" s="64"/>
      <c r="F1222" s="65"/>
      <c r="H1222" s="66"/>
      <c r="I1222" s="66"/>
      <c r="P1222" s="67"/>
      <c r="Q1222" s="67"/>
      <c r="R1222" s="67"/>
      <c r="U1222" s="68"/>
      <c r="V1222" s="69"/>
      <c r="W1222" s="69"/>
      <c r="X1222" s="69"/>
      <c r="Y1222" s="69"/>
      <c r="Z1222" s="69"/>
      <c r="AA1222" s="69"/>
    </row>
    <row r="1223" spans="5:27" x14ac:dyDescent="0.25">
      <c r="E1223" s="64"/>
      <c r="F1223" s="65"/>
      <c r="H1223" s="66"/>
      <c r="I1223" s="66"/>
      <c r="P1223" s="67"/>
      <c r="Q1223" s="67"/>
      <c r="R1223" s="67"/>
      <c r="U1223" s="68"/>
      <c r="V1223" s="69"/>
      <c r="W1223" s="69"/>
      <c r="X1223" s="69"/>
      <c r="Y1223" s="69"/>
      <c r="Z1223" s="69"/>
      <c r="AA1223" s="69"/>
    </row>
    <row r="1224" spans="5:27" x14ac:dyDescent="0.25">
      <c r="E1224" s="64"/>
      <c r="F1224" s="65"/>
      <c r="H1224" s="66"/>
      <c r="I1224" s="66"/>
      <c r="P1224" s="67"/>
      <c r="Q1224" s="67"/>
      <c r="R1224" s="67"/>
      <c r="U1224" s="68"/>
      <c r="V1224" s="69"/>
      <c r="W1224" s="69"/>
      <c r="X1224" s="69"/>
      <c r="Y1224" s="69"/>
      <c r="Z1224" s="69"/>
      <c r="AA1224" s="69"/>
    </row>
    <row r="1225" spans="5:27" x14ac:dyDescent="0.25">
      <c r="E1225" s="64"/>
      <c r="F1225" s="65"/>
      <c r="H1225" s="66"/>
      <c r="I1225" s="66"/>
      <c r="P1225" s="67"/>
      <c r="Q1225" s="67"/>
      <c r="R1225" s="67"/>
      <c r="U1225" s="68"/>
      <c r="V1225" s="69"/>
      <c r="W1225" s="69"/>
      <c r="X1225" s="69"/>
      <c r="Y1225" s="69"/>
      <c r="Z1225" s="69"/>
      <c r="AA1225" s="69"/>
    </row>
    <row r="1226" spans="5:27" x14ac:dyDescent="0.25">
      <c r="E1226" s="64"/>
      <c r="F1226" s="65"/>
      <c r="H1226" s="66"/>
      <c r="I1226" s="66"/>
      <c r="P1226" s="67"/>
      <c r="Q1226" s="67"/>
      <c r="R1226" s="67"/>
      <c r="U1226" s="68"/>
      <c r="V1226" s="69"/>
      <c r="W1226" s="69"/>
      <c r="X1226" s="69"/>
      <c r="Y1226" s="69"/>
      <c r="Z1226" s="69"/>
      <c r="AA1226" s="69"/>
    </row>
    <row r="1227" spans="5:27" x14ac:dyDescent="0.25">
      <c r="E1227" s="64"/>
      <c r="F1227" s="65"/>
      <c r="H1227" s="66"/>
      <c r="I1227" s="66"/>
      <c r="P1227" s="67"/>
      <c r="Q1227" s="67"/>
      <c r="R1227" s="67"/>
      <c r="U1227" s="68"/>
      <c r="V1227" s="69"/>
      <c r="W1227" s="69"/>
      <c r="X1227" s="69"/>
      <c r="Y1227" s="69"/>
      <c r="Z1227" s="69"/>
      <c r="AA1227" s="69"/>
    </row>
    <row r="1228" spans="5:27" x14ac:dyDescent="0.25">
      <c r="E1228" s="64"/>
      <c r="F1228" s="65"/>
      <c r="H1228" s="66"/>
      <c r="I1228" s="66"/>
      <c r="P1228" s="67"/>
      <c r="Q1228" s="67"/>
      <c r="R1228" s="67"/>
      <c r="U1228" s="68"/>
      <c r="V1228" s="69"/>
      <c r="W1228" s="69"/>
      <c r="X1228" s="69"/>
      <c r="Y1228" s="69"/>
      <c r="Z1228" s="69"/>
      <c r="AA1228" s="69"/>
    </row>
    <row r="1229" spans="5:27" x14ac:dyDescent="0.25">
      <c r="E1229" s="64"/>
      <c r="F1229" s="65"/>
      <c r="H1229" s="66"/>
      <c r="I1229" s="66"/>
      <c r="P1229" s="67"/>
      <c r="Q1229" s="67"/>
      <c r="R1229" s="67"/>
      <c r="U1229" s="68"/>
      <c r="V1229" s="69"/>
      <c r="W1229" s="69"/>
      <c r="X1229" s="69"/>
      <c r="Y1229" s="69"/>
      <c r="Z1229" s="69"/>
      <c r="AA1229" s="69"/>
    </row>
    <row r="1230" spans="5:27" x14ac:dyDescent="0.25">
      <c r="E1230" s="64"/>
      <c r="F1230" s="65"/>
      <c r="H1230" s="66"/>
      <c r="I1230" s="66"/>
      <c r="P1230" s="67"/>
      <c r="Q1230" s="67"/>
      <c r="R1230" s="67"/>
      <c r="U1230" s="68"/>
      <c r="V1230" s="69"/>
      <c r="W1230" s="69"/>
      <c r="X1230" s="69"/>
      <c r="Y1230" s="69"/>
      <c r="Z1230" s="69"/>
      <c r="AA1230" s="69"/>
    </row>
    <row r="1231" spans="5:27" x14ac:dyDescent="0.25">
      <c r="E1231" s="64"/>
      <c r="F1231" s="65"/>
      <c r="H1231" s="66"/>
      <c r="I1231" s="66"/>
      <c r="P1231" s="67"/>
      <c r="Q1231" s="67"/>
      <c r="R1231" s="67"/>
      <c r="U1231" s="68"/>
      <c r="V1231" s="69"/>
      <c r="W1231" s="69"/>
      <c r="X1231" s="69"/>
      <c r="Y1231" s="69"/>
      <c r="Z1231" s="69"/>
      <c r="AA1231" s="69"/>
    </row>
    <row r="1232" spans="5:27" x14ac:dyDescent="0.25">
      <c r="E1232" s="64"/>
      <c r="F1232" s="65"/>
      <c r="H1232" s="66"/>
      <c r="I1232" s="66"/>
      <c r="P1232" s="67"/>
      <c r="Q1232" s="67"/>
      <c r="R1232" s="67"/>
      <c r="U1232" s="68"/>
      <c r="V1232" s="69"/>
      <c r="W1232" s="69"/>
      <c r="X1232" s="69"/>
      <c r="Y1232" s="69"/>
      <c r="Z1232" s="69"/>
      <c r="AA1232" s="69"/>
    </row>
    <row r="1233" spans="5:27" x14ac:dyDescent="0.25">
      <c r="E1233" s="64"/>
      <c r="F1233" s="65"/>
      <c r="H1233" s="66"/>
      <c r="I1233" s="66"/>
      <c r="P1233" s="67"/>
      <c r="Q1233" s="67"/>
      <c r="R1233" s="67"/>
      <c r="U1233" s="68"/>
      <c r="V1233" s="69"/>
      <c r="W1233" s="69"/>
      <c r="X1233" s="69"/>
      <c r="Y1233" s="69"/>
      <c r="Z1233" s="69"/>
      <c r="AA1233" s="69"/>
    </row>
    <row r="1234" spans="5:27" x14ac:dyDescent="0.25">
      <c r="E1234" s="64"/>
      <c r="F1234" s="65"/>
      <c r="H1234" s="66"/>
      <c r="I1234" s="66"/>
      <c r="P1234" s="67"/>
      <c r="Q1234" s="67"/>
      <c r="R1234" s="67"/>
      <c r="U1234" s="68"/>
      <c r="V1234" s="69"/>
      <c r="W1234" s="69"/>
      <c r="X1234" s="69"/>
      <c r="Y1234" s="69"/>
      <c r="Z1234" s="69"/>
      <c r="AA1234" s="69"/>
    </row>
    <row r="1235" spans="5:27" x14ac:dyDescent="0.25">
      <c r="E1235" s="64"/>
      <c r="F1235" s="65"/>
      <c r="H1235" s="66"/>
      <c r="I1235" s="66"/>
      <c r="P1235" s="67"/>
      <c r="Q1235" s="67"/>
      <c r="R1235" s="67"/>
      <c r="U1235" s="68"/>
      <c r="V1235" s="69"/>
      <c r="W1235" s="69"/>
      <c r="X1235" s="69"/>
      <c r="Y1235" s="69"/>
      <c r="Z1235" s="69"/>
      <c r="AA1235" s="69"/>
    </row>
    <row r="1236" spans="5:27" x14ac:dyDescent="0.25">
      <c r="E1236" s="64"/>
      <c r="F1236" s="65"/>
      <c r="H1236" s="66"/>
      <c r="I1236" s="66"/>
      <c r="P1236" s="67"/>
      <c r="Q1236" s="67"/>
      <c r="R1236" s="67"/>
      <c r="U1236" s="68"/>
      <c r="V1236" s="69"/>
      <c r="W1236" s="69"/>
      <c r="X1236" s="69"/>
      <c r="Y1236" s="69"/>
      <c r="Z1236" s="69"/>
      <c r="AA1236" s="69"/>
    </row>
    <row r="1237" spans="5:27" x14ac:dyDescent="0.25">
      <c r="E1237" s="64"/>
      <c r="F1237" s="65"/>
      <c r="H1237" s="66"/>
      <c r="I1237" s="66"/>
      <c r="P1237" s="67"/>
      <c r="Q1237" s="67"/>
      <c r="R1237" s="67"/>
      <c r="U1237" s="68"/>
      <c r="V1237" s="69"/>
      <c r="W1237" s="69"/>
      <c r="X1237" s="69"/>
      <c r="Y1237" s="69"/>
      <c r="Z1237" s="69"/>
      <c r="AA1237" s="69"/>
    </row>
    <row r="1238" spans="5:27" x14ac:dyDescent="0.25">
      <c r="E1238" s="64"/>
      <c r="F1238" s="65"/>
      <c r="H1238" s="66"/>
      <c r="I1238" s="66"/>
      <c r="P1238" s="67"/>
      <c r="Q1238" s="67"/>
      <c r="R1238" s="67"/>
      <c r="U1238" s="68"/>
      <c r="V1238" s="69"/>
      <c r="W1238" s="69"/>
      <c r="X1238" s="69"/>
      <c r="Y1238" s="69"/>
      <c r="Z1238" s="69"/>
      <c r="AA1238" s="69"/>
    </row>
    <row r="1239" spans="5:27" x14ac:dyDescent="0.25">
      <c r="E1239" s="64"/>
      <c r="F1239" s="65"/>
      <c r="H1239" s="66"/>
      <c r="I1239" s="66"/>
      <c r="P1239" s="67"/>
      <c r="Q1239" s="67"/>
      <c r="R1239" s="67"/>
      <c r="U1239" s="68"/>
      <c r="V1239" s="69"/>
      <c r="W1239" s="69"/>
      <c r="X1239" s="69"/>
      <c r="Y1239" s="69"/>
      <c r="Z1239" s="69"/>
      <c r="AA1239" s="69"/>
    </row>
    <row r="1240" spans="5:27" x14ac:dyDescent="0.25">
      <c r="E1240" s="64"/>
      <c r="F1240" s="65"/>
      <c r="H1240" s="66"/>
      <c r="I1240" s="66"/>
      <c r="P1240" s="67"/>
      <c r="Q1240" s="67"/>
      <c r="R1240" s="67"/>
      <c r="U1240" s="68"/>
      <c r="V1240" s="69"/>
      <c r="W1240" s="69"/>
      <c r="X1240" s="69"/>
      <c r="Y1240" s="69"/>
      <c r="Z1240" s="69"/>
      <c r="AA1240" s="69"/>
    </row>
    <row r="1241" spans="5:27" x14ac:dyDescent="0.25">
      <c r="E1241" s="64"/>
      <c r="F1241" s="65"/>
      <c r="H1241" s="66"/>
      <c r="I1241" s="66"/>
      <c r="P1241" s="67"/>
      <c r="Q1241" s="67"/>
      <c r="R1241" s="67"/>
      <c r="U1241" s="68"/>
      <c r="V1241" s="69"/>
      <c r="W1241" s="69"/>
      <c r="X1241" s="69"/>
      <c r="Y1241" s="69"/>
      <c r="Z1241" s="69"/>
      <c r="AA1241" s="69"/>
    </row>
    <row r="1242" spans="5:27" x14ac:dyDescent="0.25">
      <c r="E1242" s="64"/>
      <c r="F1242" s="65"/>
      <c r="H1242" s="66"/>
      <c r="I1242" s="66"/>
      <c r="P1242" s="67"/>
      <c r="Q1242" s="67"/>
      <c r="R1242" s="67"/>
      <c r="U1242" s="68"/>
      <c r="V1242" s="69"/>
      <c r="W1242" s="69"/>
      <c r="X1242" s="69"/>
      <c r="Y1242" s="69"/>
      <c r="Z1242" s="69"/>
      <c r="AA1242" s="69"/>
    </row>
    <row r="1243" spans="5:27" x14ac:dyDescent="0.25">
      <c r="E1243" s="64"/>
      <c r="F1243" s="65"/>
      <c r="H1243" s="66"/>
      <c r="I1243" s="66"/>
      <c r="P1243" s="67"/>
      <c r="Q1243" s="67"/>
      <c r="R1243" s="67"/>
      <c r="U1243" s="68"/>
      <c r="V1243" s="69"/>
      <c r="W1243" s="69"/>
      <c r="X1243" s="69"/>
      <c r="Y1243" s="69"/>
      <c r="Z1243" s="69"/>
      <c r="AA1243" s="69"/>
    </row>
    <row r="1244" spans="5:27" x14ac:dyDescent="0.25">
      <c r="E1244" s="64"/>
      <c r="F1244" s="65"/>
      <c r="H1244" s="66"/>
      <c r="I1244" s="66"/>
      <c r="P1244" s="67"/>
      <c r="Q1244" s="67"/>
      <c r="R1244" s="67"/>
      <c r="U1244" s="68"/>
      <c r="V1244" s="69"/>
      <c r="W1244" s="69"/>
      <c r="X1244" s="69"/>
      <c r="Y1244" s="69"/>
      <c r="Z1244" s="69"/>
      <c r="AA1244" s="69"/>
    </row>
    <row r="1245" spans="5:27" x14ac:dyDescent="0.25">
      <c r="E1245" s="64"/>
      <c r="F1245" s="65"/>
      <c r="H1245" s="66"/>
      <c r="I1245" s="66"/>
      <c r="P1245" s="67"/>
      <c r="Q1245" s="67"/>
      <c r="R1245" s="67"/>
      <c r="U1245" s="68"/>
      <c r="V1245" s="69"/>
      <c r="W1245" s="69"/>
      <c r="X1245" s="69"/>
      <c r="Y1245" s="69"/>
      <c r="Z1245" s="69"/>
      <c r="AA1245" s="69"/>
    </row>
    <row r="1246" spans="5:27" x14ac:dyDescent="0.25">
      <c r="E1246" s="64"/>
      <c r="F1246" s="65"/>
      <c r="H1246" s="66"/>
      <c r="I1246" s="66"/>
      <c r="P1246" s="67"/>
      <c r="Q1246" s="67"/>
      <c r="R1246" s="67"/>
      <c r="U1246" s="68"/>
      <c r="V1246" s="69"/>
      <c r="W1246" s="69"/>
      <c r="X1246" s="69"/>
      <c r="Y1246" s="69"/>
      <c r="Z1246" s="69"/>
      <c r="AA1246" s="69"/>
    </row>
    <row r="1247" spans="5:27" x14ac:dyDescent="0.25">
      <c r="E1247" s="64"/>
      <c r="F1247" s="65"/>
      <c r="H1247" s="66"/>
      <c r="I1247" s="66"/>
      <c r="P1247" s="67"/>
      <c r="Q1247" s="67"/>
      <c r="R1247" s="67"/>
      <c r="U1247" s="68"/>
      <c r="V1247" s="69"/>
      <c r="W1247" s="69"/>
      <c r="X1247" s="69"/>
      <c r="Y1247" s="69"/>
      <c r="Z1247" s="69"/>
      <c r="AA1247" s="69"/>
    </row>
    <row r="1248" spans="5:27" x14ac:dyDescent="0.25">
      <c r="E1248" s="64"/>
      <c r="F1248" s="65"/>
      <c r="H1248" s="66"/>
      <c r="I1248" s="66"/>
      <c r="P1248" s="67"/>
      <c r="Q1248" s="67"/>
      <c r="R1248" s="67"/>
      <c r="U1248" s="68"/>
      <c r="V1248" s="69"/>
      <c r="W1248" s="69"/>
      <c r="X1248" s="69"/>
      <c r="Y1248" s="69"/>
      <c r="Z1248" s="69"/>
      <c r="AA1248" s="69"/>
    </row>
    <row r="1249" spans="5:27" x14ac:dyDescent="0.25">
      <c r="E1249" s="64"/>
      <c r="F1249" s="65"/>
      <c r="H1249" s="66"/>
      <c r="I1249" s="66"/>
      <c r="P1249" s="67"/>
      <c r="Q1249" s="67"/>
      <c r="R1249" s="67"/>
      <c r="U1249" s="68"/>
      <c r="V1249" s="69"/>
      <c r="W1249" s="69"/>
      <c r="X1249" s="69"/>
      <c r="Y1249" s="69"/>
      <c r="Z1249" s="69"/>
      <c r="AA1249" s="69"/>
    </row>
    <row r="1250" spans="5:27" x14ac:dyDescent="0.25">
      <c r="E1250" s="64"/>
      <c r="F1250" s="65"/>
      <c r="H1250" s="66"/>
      <c r="I1250" s="66"/>
      <c r="P1250" s="67"/>
      <c r="Q1250" s="67"/>
      <c r="R1250" s="67"/>
      <c r="U1250" s="68"/>
      <c r="V1250" s="69"/>
      <c r="W1250" s="69"/>
      <c r="X1250" s="69"/>
      <c r="Y1250" s="69"/>
      <c r="Z1250" s="69"/>
      <c r="AA1250" s="69"/>
    </row>
    <row r="1251" spans="5:27" x14ac:dyDescent="0.25">
      <c r="E1251" s="64"/>
      <c r="F1251" s="65"/>
      <c r="H1251" s="66"/>
      <c r="I1251" s="66"/>
      <c r="P1251" s="67"/>
      <c r="Q1251" s="67"/>
      <c r="R1251" s="67"/>
      <c r="U1251" s="68"/>
      <c r="V1251" s="69"/>
      <c r="W1251" s="69"/>
      <c r="X1251" s="69"/>
      <c r="Y1251" s="69"/>
      <c r="Z1251" s="69"/>
      <c r="AA1251" s="69"/>
    </row>
    <row r="1252" spans="5:27" x14ac:dyDescent="0.25">
      <c r="E1252" s="64"/>
      <c r="F1252" s="65"/>
      <c r="H1252" s="66"/>
      <c r="I1252" s="66"/>
      <c r="P1252" s="67"/>
      <c r="Q1252" s="67"/>
      <c r="R1252" s="67"/>
      <c r="U1252" s="68"/>
      <c r="V1252" s="69"/>
      <c r="W1252" s="69"/>
      <c r="X1252" s="69"/>
      <c r="Y1252" s="69"/>
      <c r="Z1252" s="69"/>
      <c r="AA1252" s="69"/>
    </row>
    <row r="1253" spans="5:27" x14ac:dyDescent="0.25">
      <c r="E1253" s="64"/>
      <c r="F1253" s="65"/>
      <c r="H1253" s="66"/>
      <c r="I1253" s="66"/>
      <c r="P1253" s="67"/>
      <c r="Q1253" s="67"/>
      <c r="R1253" s="67"/>
      <c r="U1253" s="68"/>
      <c r="V1253" s="69"/>
      <c r="W1253" s="69"/>
      <c r="X1253" s="69"/>
      <c r="Y1253" s="69"/>
      <c r="Z1253" s="69"/>
      <c r="AA1253" s="69"/>
    </row>
    <row r="1254" spans="5:27" x14ac:dyDescent="0.25">
      <c r="E1254" s="64"/>
      <c r="F1254" s="65"/>
      <c r="H1254" s="66"/>
      <c r="I1254" s="66"/>
      <c r="P1254" s="67"/>
      <c r="Q1254" s="67"/>
      <c r="R1254" s="67"/>
      <c r="U1254" s="68"/>
      <c r="V1254" s="69"/>
      <c r="W1254" s="69"/>
      <c r="X1254" s="69"/>
      <c r="Y1254" s="69"/>
      <c r="Z1254" s="69"/>
      <c r="AA1254" s="69"/>
    </row>
    <row r="1255" spans="5:27" x14ac:dyDescent="0.25">
      <c r="E1255" s="64"/>
      <c r="F1255" s="65"/>
      <c r="H1255" s="66"/>
      <c r="I1255" s="66"/>
      <c r="P1255" s="67"/>
      <c r="Q1255" s="67"/>
      <c r="R1255" s="67"/>
      <c r="U1255" s="68"/>
      <c r="V1255" s="69"/>
      <c r="W1255" s="69"/>
      <c r="X1255" s="69"/>
      <c r="Y1255" s="69"/>
      <c r="Z1255" s="69"/>
      <c r="AA1255" s="69"/>
    </row>
    <row r="1256" spans="5:27" x14ac:dyDescent="0.25">
      <c r="E1256" s="64"/>
      <c r="F1256" s="65"/>
      <c r="H1256" s="66"/>
      <c r="I1256" s="66"/>
      <c r="P1256" s="67"/>
      <c r="Q1256" s="67"/>
      <c r="R1256" s="67"/>
      <c r="U1256" s="68"/>
      <c r="V1256" s="69"/>
      <c r="W1256" s="69"/>
      <c r="X1256" s="69"/>
      <c r="Y1256" s="69"/>
      <c r="Z1256" s="69"/>
      <c r="AA1256" s="69"/>
    </row>
    <row r="1257" spans="5:27" x14ac:dyDescent="0.25">
      <c r="E1257" s="64"/>
      <c r="F1257" s="65"/>
      <c r="H1257" s="66"/>
      <c r="I1257" s="66"/>
      <c r="P1257" s="67"/>
      <c r="Q1257" s="67"/>
      <c r="R1257" s="67"/>
      <c r="U1257" s="68"/>
      <c r="V1257" s="69"/>
      <c r="W1257" s="69"/>
      <c r="X1257" s="69"/>
      <c r="Y1257" s="69"/>
      <c r="Z1257" s="69"/>
      <c r="AA1257" s="69"/>
    </row>
    <row r="1258" spans="5:27" x14ac:dyDescent="0.25">
      <c r="E1258" s="64"/>
      <c r="F1258" s="65"/>
      <c r="H1258" s="66"/>
      <c r="I1258" s="66"/>
      <c r="P1258" s="67"/>
      <c r="Q1258" s="67"/>
      <c r="R1258" s="67"/>
      <c r="U1258" s="68"/>
      <c r="V1258" s="69"/>
      <c r="W1258" s="69"/>
      <c r="X1258" s="69"/>
      <c r="Y1258" s="69"/>
      <c r="Z1258" s="69"/>
      <c r="AA1258" s="69"/>
    </row>
    <row r="1259" spans="5:27" x14ac:dyDescent="0.25">
      <c r="E1259" s="64"/>
      <c r="F1259" s="65"/>
      <c r="H1259" s="66"/>
      <c r="I1259" s="66"/>
      <c r="P1259" s="67"/>
      <c r="Q1259" s="67"/>
      <c r="R1259" s="67"/>
      <c r="U1259" s="68"/>
      <c r="V1259" s="69"/>
      <c r="W1259" s="69"/>
      <c r="X1259" s="69"/>
      <c r="Y1259" s="69"/>
      <c r="Z1259" s="69"/>
      <c r="AA1259" s="69"/>
    </row>
    <row r="1260" spans="5:27" x14ac:dyDescent="0.25">
      <c r="E1260" s="64"/>
      <c r="F1260" s="65"/>
      <c r="H1260" s="66"/>
      <c r="I1260" s="66"/>
      <c r="P1260" s="67"/>
      <c r="Q1260" s="67"/>
      <c r="R1260" s="67"/>
      <c r="U1260" s="68"/>
      <c r="V1260" s="69"/>
      <c r="W1260" s="69"/>
      <c r="X1260" s="69"/>
      <c r="Y1260" s="69"/>
      <c r="Z1260" s="69"/>
      <c r="AA1260" s="69"/>
    </row>
    <row r="1261" spans="5:27" x14ac:dyDescent="0.25">
      <c r="E1261" s="64"/>
      <c r="F1261" s="65"/>
      <c r="H1261" s="66"/>
      <c r="I1261" s="66"/>
      <c r="P1261" s="67"/>
      <c r="Q1261" s="67"/>
      <c r="R1261" s="67"/>
      <c r="U1261" s="68"/>
      <c r="V1261" s="69"/>
      <c r="W1261" s="69"/>
      <c r="X1261" s="69"/>
      <c r="Y1261" s="69"/>
      <c r="Z1261" s="69"/>
      <c r="AA1261" s="69"/>
    </row>
    <row r="1262" spans="5:27" x14ac:dyDescent="0.25">
      <c r="E1262" s="64"/>
      <c r="F1262" s="65"/>
      <c r="H1262" s="66"/>
      <c r="I1262" s="66"/>
      <c r="P1262" s="67"/>
      <c r="Q1262" s="67"/>
      <c r="R1262" s="67"/>
      <c r="U1262" s="68"/>
      <c r="V1262" s="69"/>
      <c r="W1262" s="69"/>
      <c r="X1262" s="69"/>
      <c r="Y1262" s="69"/>
      <c r="Z1262" s="69"/>
      <c r="AA1262" s="69"/>
    </row>
    <row r="1263" spans="5:27" x14ac:dyDescent="0.25">
      <c r="E1263" s="64"/>
      <c r="F1263" s="65"/>
      <c r="H1263" s="66"/>
      <c r="I1263" s="66"/>
      <c r="P1263" s="67"/>
      <c r="Q1263" s="67"/>
      <c r="R1263" s="67"/>
      <c r="U1263" s="68"/>
      <c r="V1263" s="69"/>
      <c r="W1263" s="69"/>
      <c r="X1263" s="69"/>
      <c r="Y1263" s="69"/>
      <c r="Z1263" s="69"/>
      <c r="AA1263" s="69"/>
    </row>
    <row r="1264" spans="5:27" x14ac:dyDescent="0.25">
      <c r="E1264" s="64"/>
      <c r="F1264" s="65"/>
      <c r="H1264" s="66"/>
      <c r="I1264" s="66"/>
      <c r="P1264" s="67"/>
      <c r="Q1264" s="67"/>
      <c r="R1264" s="67"/>
      <c r="U1264" s="68"/>
      <c r="V1264" s="69"/>
      <c r="W1264" s="69"/>
      <c r="X1264" s="69"/>
      <c r="Y1264" s="69"/>
      <c r="Z1264" s="69"/>
      <c r="AA1264" s="69"/>
    </row>
    <row r="1265" spans="5:27" x14ac:dyDescent="0.25">
      <c r="E1265" s="64"/>
      <c r="F1265" s="65"/>
      <c r="H1265" s="66"/>
      <c r="I1265" s="66"/>
      <c r="P1265" s="67"/>
      <c r="Q1265" s="67"/>
      <c r="R1265" s="67"/>
      <c r="U1265" s="68"/>
      <c r="V1265" s="69"/>
      <c r="W1265" s="69"/>
      <c r="X1265" s="69"/>
      <c r="Y1265" s="69"/>
      <c r="Z1265" s="69"/>
      <c r="AA1265" s="69"/>
    </row>
    <row r="1266" spans="5:27" x14ac:dyDescent="0.25">
      <c r="E1266" s="64"/>
      <c r="F1266" s="65"/>
      <c r="H1266" s="66"/>
      <c r="I1266" s="66"/>
      <c r="P1266" s="67"/>
      <c r="Q1266" s="67"/>
      <c r="R1266" s="67"/>
      <c r="U1266" s="68"/>
      <c r="V1266" s="69"/>
      <c r="W1266" s="69"/>
      <c r="X1266" s="69"/>
      <c r="Y1266" s="69"/>
      <c r="Z1266" s="69"/>
      <c r="AA1266" s="69"/>
    </row>
    <row r="1267" spans="5:27" x14ac:dyDescent="0.25">
      <c r="E1267" s="64"/>
      <c r="F1267" s="65"/>
      <c r="H1267" s="66"/>
      <c r="I1267" s="66"/>
      <c r="P1267" s="67"/>
      <c r="Q1267" s="67"/>
      <c r="R1267" s="67"/>
      <c r="U1267" s="68"/>
      <c r="V1267" s="69"/>
      <c r="W1267" s="69"/>
      <c r="X1267" s="69"/>
      <c r="Y1267" s="69"/>
      <c r="Z1267" s="69"/>
      <c r="AA1267" s="69"/>
    </row>
    <row r="1268" spans="5:27" x14ac:dyDescent="0.25">
      <c r="E1268" s="64"/>
      <c r="F1268" s="65"/>
      <c r="H1268" s="66"/>
      <c r="I1268" s="66"/>
      <c r="P1268" s="67"/>
      <c r="Q1268" s="67"/>
      <c r="R1268" s="67"/>
      <c r="U1268" s="68"/>
      <c r="V1268" s="69"/>
      <c r="W1268" s="69"/>
      <c r="X1268" s="69"/>
      <c r="Y1268" s="69"/>
      <c r="Z1268" s="69"/>
      <c r="AA1268" s="69"/>
    </row>
    <row r="1269" spans="5:27" x14ac:dyDescent="0.25">
      <c r="E1269" s="64"/>
      <c r="F1269" s="65"/>
      <c r="H1269" s="66"/>
      <c r="I1269" s="66"/>
      <c r="P1269" s="67"/>
      <c r="Q1269" s="67"/>
      <c r="R1269" s="67"/>
      <c r="U1269" s="68"/>
      <c r="V1269" s="69"/>
      <c r="W1269" s="69"/>
      <c r="X1269" s="69"/>
      <c r="Y1269" s="69"/>
      <c r="Z1269" s="69"/>
      <c r="AA1269" s="69"/>
    </row>
    <row r="1270" spans="5:27" x14ac:dyDescent="0.25">
      <c r="E1270" s="64"/>
      <c r="F1270" s="65"/>
      <c r="H1270" s="66"/>
      <c r="I1270" s="66"/>
      <c r="P1270" s="67"/>
      <c r="Q1270" s="67"/>
      <c r="R1270" s="67"/>
      <c r="U1270" s="68"/>
      <c r="V1270" s="69"/>
      <c r="W1270" s="69"/>
      <c r="X1270" s="69"/>
      <c r="Y1270" s="69"/>
      <c r="Z1270" s="69"/>
      <c r="AA1270" s="69"/>
    </row>
    <row r="1271" spans="5:27" x14ac:dyDescent="0.25">
      <c r="E1271" s="64"/>
      <c r="F1271" s="65"/>
      <c r="H1271" s="66"/>
      <c r="I1271" s="66"/>
      <c r="P1271" s="67"/>
      <c r="Q1271" s="67"/>
      <c r="R1271" s="67"/>
      <c r="U1271" s="68"/>
      <c r="V1271" s="69"/>
      <c r="W1271" s="69"/>
      <c r="X1271" s="69"/>
      <c r="Y1271" s="69"/>
      <c r="Z1271" s="69"/>
      <c r="AA1271" s="69"/>
    </row>
    <row r="1272" spans="5:27" x14ac:dyDescent="0.25">
      <c r="E1272" s="64"/>
      <c r="F1272" s="65"/>
      <c r="H1272" s="66"/>
      <c r="I1272" s="66"/>
      <c r="P1272" s="67"/>
      <c r="Q1272" s="67"/>
      <c r="R1272" s="67"/>
      <c r="U1272" s="68"/>
      <c r="V1272" s="69"/>
      <c r="W1272" s="69"/>
      <c r="X1272" s="69"/>
      <c r="Y1272" s="69"/>
      <c r="Z1272" s="69"/>
      <c r="AA1272" s="69"/>
    </row>
    <row r="1273" spans="5:27" x14ac:dyDescent="0.25">
      <c r="E1273" s="64"/>
      <c r="F1273" s="65"/>
      <c r="H1273" s="66"/>
      <c r="I1273" s="66"/>
      <c r="P1273" s="67"/>
      <c r="Q1273" s="67"/>
      <c r="R1273" s="67"/>
      <c r="U1273" s="68"/>
      <c r="V1273" s="69"/>
      <c r="W1273" s="69"/>
      <c r="X1273" s="69"/>
      <c r="Y1273" s="69"/>
      <c r="Z1273" s="69"/>
      <c r="AA1273" s="69"/>
    </row>
    <row r="1274" spans="5:27" x14ac:dyDescent="0.25">
      <c r="E1274" s="64"/>
      <c r="F1274" s="65"/>
      <c r="H1274" s="66"/>
      <c r="I1274" s="66"/>
      <c r="P1274" s="67"/>
      <c r="Q1274" s="67"/>
      <c r="R1274" s="67"/>
      <c r="U1274" s="68"/>
      <c r="V1274" s="69"/>
      <c r="W1274" s="69"/>
      <c r="X1274" s="69"/>
      <c r="Y1274" s="69"/>
      <c r="Z1274" s="69"/>
      <c r="AA1274" s="69"/>
    </row>
    <row r="1275" spans="5:27" x14ac:dyDescent="0.25">
      <c r="E1275" s="64"/>
      <c r="F1275" s="65"/>
      <c r="H1275" s="66"/>
      <c r="I1275" s="66"/>
      <c r="P1275" s="67"/>
      <c r="Q1275" s="67"/>
      <c r="R1275" s="67"/>
      <c r="U1275" s="68"/>
      <c r="V1275" s="69"/>
      <c r="W1275" s="69"/>
      <c r="X1275" s="69"/>
      <c r="Y1275" s="69"/>
      <c r="Z1275" s="69"/>
      <c r="AA1275" s="69"/>
    </row>
    <row r="1276" spans="5:27" x14ac:dyDescent="0.25">
      <c r="E1276" s="64"/>
      <c r="F1276" s="65"/>
      <c r="H1276" s="66"/>
      <c r="I1276" s="66"/>
      <c r="P1276" s="67"/>
      <c r="Q1276" s="67"/>
      <c r="R1276" s="67"/>
      <c r="U1276" s="68"/>
      <c r="V1276" s="69"/>
      <c r="W1276" s="69"/>
      <c r="X1276" s="69"/>
      <c r="Y1276" s="69"/>
      <c r="Z1276" s="69"/>
      <c r="AA1276" s="69"/>
    </row>
    <row r="1277" spans="5:27" x14ac:dyDescent="0.25">
      <c r="E1277" s="64"/>
      <c r="F1277" s="65"/>
      <c r="H1277" s="66"/>
      <c r="I1277" s="66"/>
      <c r="P1277" s="67"/>
      <c r="Q1277" s="67"/>
      <c r="R1277" s="67"/>
      <c r="U1277" s="68"/>
      <c r="V1277" s="69"/>
      <c r="W1277" s="69"/>
      <c r="X1277" s="69"/>
      <c r="Y1277" s="69"/>
      <c r="Z1277" s="69"/>
      <c r="AA1277" s="69"/>
    </row>
    <row r="1278" spans="5:27" x14ac:dyDescent="0.25">
      <c r="E1278" s="64"/>
      <c r="F1278" s="65"/>
      <c r="H1278" s="66"/>
      <c r="I1278" s="66"/>
      <c r="P1278" s="67"/>
      <c r="Q1278" s="67"/>
      <c r="R1278" s="67"/>
      <c r="U1278" s="68"/>
      <c r="V1278" s="69"/>
      <c r="W1278" s="69"/>
      <c r="X1278" s="69"/>
      <c r="Y1278" s="69"/>
      <c r="Z1278" s="69"/>
      <c r="AA1278" s="69"/>
    </row>
    <row r="1279" spans="5:27" x14ac:dyDescent="0.25">
      <c r="E1279" s="64"/>
      <c r="F1279" s="65"/>
      <c r="H1279" s="66"/>
      <c r="I1279" s="66"/>
      <c r="P1279" s="67"/>
      <c r="Q1279" s="67"/>
      <c r="R1279" s="67"/>
      <c r="U1279" s="68"/>
      <c r="V1279" s="69"/>
      <c r="W1279" s="69"/>
      <c r="X1279" s="69"/>
      <c r="Y1279" s="69"/>
      <c r="Z1279" s="69"/>
      <c r="AA1279" s="69"/>
    </row>
    <row r="1280" spans="5:27" x14ac:dyDescent="0.25">
      <c r="E1280" s="64"/>
      <c r="F1280" s="65"/>
      <c r="H1280" s="66"/>
      <c r="I1280" s="66"/>
      <c r="P1280" s="67"/>
      <c r="Q1280" s="67"/>
      <c r="R1280" s="67"/>
      <c r="U1280" s="68"/>
      <c r="V1280" s="69"/>
      <c r="W1280" s="69"/>
      <c r="X1280" s="69"/>
      <c r="Y1280" s="69"/>
      <c r="Z1280" s="69"/>
      <c r="AA1280" s="69"/>
    </row>
    <row r="1281" spans="5:27" x14ac:dyDescent="0.25">
      <c r="E1281" s="64"/>
      <c r="F1281" s="65"/>
      <c r="H1281" s="66"/>
      <c r="I1281" s="66"/>
      <c r="P1281" s="67"/>
      <c r="Q1281" s="67"/>
      <c r="R1281" s="67"/>
      <c r="U1281" s="68"/>
      <c r="V1281" s="69"/>
      <c r="W1281" s="69"/>
      <c r="X1281" s="69"/>
      <c r="Y1281" s="69"/>
      <c r="Z1281" s="69"/>
      <c r="AA1281" s="69"/>
    </row>
    <row r="1282" spans="5:27" x14ac:dyDescent="0.25">
      <c r="E1282" s="64"/>
      <c r="F1282" s="65"/>
      <c r="H1282" s="66"/>
      <c r="I1282" s="66"/>
      <c r="P1282" s="67"/>
      <c r="Q1282" s="67"/>
      <c r="R1282" s="67"/>
      <c r="U1282" s="68"/>
      <c r="V1282" s="69"/>
      <c r="W1282" s="69"/>
      <c r="X1282" s="69"/>
      <c r="Y1282" s="69"/>
      <c r="Z1282" s="69"/>
      <c r="AA1282" s="69"/>
    </row>
    <row r="1283" spans="5:27" x14ac:dyDescent="0.25">
      <c r="E1283" s="64"/>
      <c r="F1283" s="65"/>
      <c r="H1283" s="66"/>
      <c r="I1283" s="66"/>
      <c r="P1283" s="67"/>
      <c r="Q1283" s="67"/>
      <c r="R1283" s="67"/>
      <c r="U1283" s="68"/>
      <c r="V1283" s="69"/>
      <c r="W1283" s="69"/>
      <c r="X1283" s="69"/>
      <c r="Y1283" s="69"/>
      <c r="Z1283" s="69"/>
      <c r="AA1283" s="69"/>
    </row>
    <row r="1284" spans="5:27" x14ac:dyDescent="0.25">
      <c r="E1284" s="64"/>
      <c r="F1284" s="65"/>
      <c r="H1284" s="66"/>
      <c r="I1284" s="66"/>
      <c r="P1284" s="67"/>
      <c r="Q1284" s="67"/>
      <c r="R1284" s="67"/>
      <c r="U1284" s="68"/>
      <c r="V1284" s="69"/>
      <c r="W1284" s="69"/>
      <c r="X1284" s="69"/>
      <c r="Y1284" s="69"/>
      <c r="Z1284" s="69"/>
      <c r="AA1284" s="69"/>
    </row>
    <row r="1285" spans="5:27" x14ac:dyDescent="0.25">
      <c r="E1285" s="64"/>
      <c r="F1285" s="65"/>
      <c r="H1285" s="66"/>
      <c r="I1285" s="66"/>
      <c r="P1285" s="67"/>
      <c r="Q1285" s="67"/>
      <c r="R1285" s="67"/>
      <c r="U1285" s="68"/>
      <c r="V1285" s="69"/>
      <c r="W1285" s="69"/>
      <c r="X1285" s="69"/>
      <c r="Y1285" s="69"/>
      <c r="Z1285" s="69"/>
      <c r="AA1285" s="69"/>
    </row>
    <row r="1286" spans="5:27" x14ac:dyDescent="0.25">
      <c r="E1286" s="64"/>
      <c r="F1286" s="65"/>
      <c r="H1286" s="66"/>
      <c r="I1286" s="66"/>
      <c r="P1286" s="67"/>
      <c r="Q1286" s="67"/>
      <c r="R1286" s="67"/>
      <c r="U1286" s="68"/>
      <c r="V1286" s="69"/>
      <c r="W1286" s="69"/>
      <c r="X1286" s="69"/>
      <c r="Y1286" s="69"/>
      <c r="Z1286" s="69"/>
      <c r="AA1286" s="69"/>
    </row>
    <row r="1287" spans="5:27" x14ac:dyDescent="0.25">
      <c r="E1287" s="64"/>
      <c r="F1287" s="65"/>
      <c r="H1287" s="66"/>
      <c r="I1287" s="66"/>
      <c r="P1287" s="67"/>
      <c r="Q1287" s="67"/>
      <c r="R1287" s="67"/>
      <c r="U1287" s="68"/>
      <c r="V1287" s="69"/>
      <c r="W1287" s="69"/>
      <c r="X1287" s="69"/>
      <c r="Y1287" s="69"/>
      <c r="Z1287" s="69"/>
      <c r="AA1287" s="69"/>
    </row>
    <row r="1288" spans="5:27" x14ac:dyDescent="0.25">
      <c r="E1288" s="64"/>
      <c r="F1288" s="65"/>
      <c r="H1288" s="66"/>
      <c r="I1288" s="66"/>
      <c r="P1288" s="67"/>
      <c r="Q1288" s="67"/>
      <c r="R1288" s="67"/>
      <c r="U1288" s="68"/>
      <c r="V1288" s="69"/>
      <c r="W1288" s="69"/>
      <c r="X1288" s="69"/>
      <c r="Y1288" s="69"/>
      <c r="Z1288" s="69"/>
      <c r="AA1288" s="69"/>
    </row>
    <row r="1289" spans="5:27" x14ac:dyDescent="0.25">
      <c r="E1289" s="64"/>
      <c r="F1289" s="65"/>
      <c r="H1289" s="66"/>
      <c r="I1289" s="66"/>
      <c r="P1289" s="67"/>
      <c r="Q1289" s="67"/>
      <c r="R1289" s="67"/>
      <c r="U1289" s="68"/>
      <c r="V1289" s="69"/>
      <c r="W1289" s="69"/>
      <c r="X1289" s="69"/>
      <c r="Y1289" s="69"/>
      <c r="Z1289" s="69"/>
      <c r="AA1289" s="69"/>
    </row>
    <row r="1290" spans="5:27" x14ac:dyDescent="0.25">
      <c r="E1290" s="64"/>
      <c r="F1290" s="65"/>
      <c r="H1290" s="66"/>
      <c r="I1290" s="66"/>
      <c r="P1290" s="67"/>
      <c r="Q1290" s="67"/>
      <c r="R1290" s="67"/>
      <c r="U1290" s="68"/>
      <c r="V1290" s="69"/>
      <c r="W1290" s="69"/>
      <c r="X1290" s="69"/>
      <c r="Y1290" s="69"/>
      <c r="Z1290" s="69"/>
      <c r="AA1290" s="69"/>
    </row>
    <row r="1291" spans="5:27" x14ac:dyDescent="0.25">
      <c r="E1291" s="64"/>
      <c r="F1291" s="65"/>
      <c r="H1291" s="66"/>
      <c r="I1291" s="66"/>
      <c r="P1291" s="67"/>
      <c r="Q1291" s="67"/>
      <c r="R1291" s="67"/>
      <c r="U1291" s="68"/>
      <c r="V1291" s="69"/>
      <c r="W1291" s="69"/>
      <c r="X1291" s="69"/>
      <c r="Y1291" s="69"/>
      <c r="Z1291" s="69"/>
      <c r="AA1291" s="69"/>
    </row>
    <row r="1292" spans="5:27" x14ac:dyDescent="0.25">
      <c r="E1292" s="64"/>
      <c r="F1292" s="65"/>
      <c r="H1292" s="66"/>
      <c r="I1292" s="66"/>
      <c r="P1292" s="67"/>
      <c r="Q1292" s="67"/>
      <c r="R1292" s="67"/>
      <c r="U1292" s="68"/>
      <c r="V1292" s="69"/>
      <c r="W1292" s="69"/>
      <c r="X1292" s="69"/>
      <c r="Y1292" s="69"/>
      <c r="Z1292" s="69"/>
      <c r="AA1292" s="69"/>
    </row>
    <row r="1293" spans="5:27" x14ac:dyDescent="0.25">
      <c r="E1293" s="64"/>
      <c r="F1293" s="65"/>
      <c r="H1293" s="66"/>
      <c r="I1293" s="66"/>
      <c r="P1293" s="67"/>
      <c r="Q1293" s="67"/>
      <c r="R1293" s="67"/>
      <c r="U1293" s="68"/>
      <c r="V1293" s="69"/>
      <c r="W1293" s="69"/>
      <c r="X1293" s="69"/>
      <c r="Y1293" s="69"/>
      <c r="Z1293" s="69"/>
      <c r="AA1293" s="69"/>
    </row>
    <row r="1294" spans="5:27" x14ac:dyDescent="0.25">
      <c r="E1294" s="64"/>
      <c r="F1294" s="65"/>
      <c r="H1294" s="66"/>
      <c r="I1294" s="66"/>
      <c r="P1294" s="67"/>
      <c r="Q1294" s="67"/>
      <c r="R1294" s="67"/>
      <c r="U1294" s="68"/>
      <c r="V1294" s="69"/>
      <c r="W1294" s="69"/>
      <c r="X1294" s="69"/>
      <c r="Y1294" s="69"/>
      <c r="Z1294" s="69"/>
      <c r="AA1294" s="69"/>
    </row>
    <row r="1295" spans="5:27" x14ac:dyDescent="0.25">
      <c r="E1295" s="64"/>
      <c r="F1295" s="65"/>
      <c r="H1295" s="66"/>
      <c r="I1295" s="66"/>
      <c r="P1295" s="67"/>
      <c r="Q1295" s="67"/>
      <c r="R1295" s="67"/>
      <c r="U1295" s="68"/>
      <c r="V1295" s="69"/>
      <c r="W1295" s="69"/>
      <c r="X1295" s="69"/>
      <c r="Y1295" s="69"/>
      <c r="Z1295" s="69"/>
      <c r="AA1295" s="69"/>
    </row>
    <row r="1296" spans="5:27" x14ac:dyDescent="0.25">
      <c r="E1296" s="64"/>
      <c r="F1296" s="65"/>
      <c r="H1296" s="66"/>
      <c r="I1296" s="66"/>
      <c r="P1296" s="67"/>
      <c r="Q1296" s="67"/>
      <c r="R1296" s="67"/>
      <c r="U1296" s="68"/>
      <c r="V1296" s="69"/>
      <c r="W1296" s="69"/>
      <c r="X1296" s="69"/>
      <c r="Y1296" s="69"/>
      <c r="Z1296" s="69"/>
      <c r="AA1296" s="69"/>
    </row>
    <row r="1297" spans="5:27" x14ac:dyDescent="0.25">
      <c r="E1297" s="64"/>
      <c r="F1297" s="65"/>
      <c r="H1297" s="66"/>
      <c r="I1297" s="66"/>
      <c r="P1297" s="67"/>
      <c r="Q1297" s="67"/>
      <c r="R1297" s="67"/>
      <c r="U1297" s="68"/>
      <c r="V1297" s="69"/>
      <c r="W1297" s="69"/>
      <c r="X1297" s="69"/>
      <c r="Y1297" s="69"/>
      <c r="Z1297" s="69"/>
      <c r="AA1297" s="69"/>
    </row>
    <row r="1298" spans="5:27" x14ac:dyDescent="0.25">
      <c r="E1298" s="64"/>
      <c r="F1298" s="65"/>
      <c r="H1298" s="66"/>
      <c r="I1298" s="66"/>
      <c r="P1298" s="67"/>
      <c r="Q1298" s="67"/>
      <c r="R1298" s="67"/>
      <c r="U1298" s="68"/>
      <c r="V1298" s="69"/>
      <c r="W1298" s="69"/>
      <c r="X1298" s="69"/>
      <c r="Y1298" s="69"/>
      <c r="Z1298" s="69"/>
      <c r="AA1298" s="69"/>
    </row>
    <row r="1299" spans="5:27" x14ac:dyDescent="0.25">
      <c r="E1299" s="64"/>
      <c r="F1299" s="65"/>
      <c r="H1299" s="66"/>
      <c r="I1299" s="66"/>
      <c r="P1299" s="67"/>
      <c r="Q1299" s="67"/>
      <c r="R1299" s="67"/>
      <c r="U1299" s="68"/>
      <c r="V1299" s="69"/>
      <c r="W1299" s="69"/>
      <c r="X1299" s="69"/>
      <c r="Y1299" s="69"/>
      <c r="Z1299" s="69"/>
      <c r="AA1299" s="69"/>
    </row>
    <row r="1300" spans="5:27" x14ac:dyDescent="0.25">
      <c r="E1300" s="64"/>
      <c r="F1300" s="65"/>
      <c r="H1300" s="66"/>
      <c r="I1300" s="66"/>
      <c r="P1300" s="67"/>
      <c r="Q1300" s="67"/>
      <c r="R1300" s="67"/>
      <c r="U1300" s="68"/>
      <c r="V1300" s="69"/>
      <c r="W1300" s="69"/>
      <c r="X1300" s="69"/>
      <c r="Y1300" s="69"/>
      <c r="Z1300" s="69"/>
      <c r="AA1300" s="69"/>
    </row>
    <row r="1301" spans="5:27" x14ac:dyDescent="0.25">
      <c r="E1301" s="64"/>
      <c r="F1301" s="65"/>
      <c r="H1301" s="66"/>
      <c r="I1301" s="66"/>
      <c r="P1301" s="67"/>
      <c r="Q1301" s="67"/>
      <c r="R1301" s="67"/>
      <c r="U1301" s="68"/>
      <c r="V1301" s="69"/>
      <c r="W1301" s="69"/>
      <c r="X1301" s="69"/>
      <c r="Y1301" s="69"/>
      <c r="Z1301" s="69"/>
      <c r="AA1301" s="69"/>
    </row>
    <row r="1302" spans="5:27" x14ac:dyDescent="0.25">
      <c r="E1302" s="64"/>
      <c r="F1302" s="65"/>
      <c r="H1302" s="66"/>
      <c r="I1302" s="66"/>
      <c r="P1302" s="67"/>
      <c r="Q1302" s="67"/>
      <c r="R1302" s="67"/>
      <c r="U1302" s="68"/>
      <c r="V1302" s="69"/>
      <c r="W1302" s="69"/>
      <c r="X1302" s="69"/>
      <c r="Y1302" s="69"/>
      <c r="Z1302" s="69"/>
      <c r="AA1302" s="69"/>
    </row>
    <row r="1303" spans="5:27" x14ac:dyDescent="0.25">
      <c r="E1303" s="64"/>
      <c r="F1303" s="65"/>
      <c r="H1303" s="66"/>
      <c r="I1303" s="66"/>
      <c r="P1303" s="67"/>
      <c r="Q1303" s="67"/>
      <c r="R1303" s="67"/>
      <c r="U1303" s="68"/>
      <c r="V1303" s="69"/>
      <c r="W1303" s="69"/>
      <c r="X1303" s="69"/>
      <c r="Y1303" s="69"/>
      <c r="Z1303" s="69"/>
      <c r="AA1303" s="69"/>
    </row>
    <row r="1304" spans="5:27" x14ac:dyDescent="0.25">
      <c r="E1304" s="64"/>
      <c r="F1304" s="65"/>
      <c r="H1304" s="66"/>
      <c r="I1304" s="66"/>
      <c r="P1304" s="67"/>
      <c r="Q1304" s="67"/>
      <c r="R1304" s="67"/>
      <c r="U1304" s="68"/>
      <c r="V1304" s="69"/>
      <c r="W1304" s="69"/>
      <c r="X1304" s="69"/>
      <c r="Y1304" s="69"/>
      <c r="Z1304" s="69"/>
      <c r="AA1304" s="69"/>
    </row>
    <row r="1305" spans="5:27" x14ac:dyDescent="0.25">
      <c r="E1305" s="64"/>
      <c r="F1305" s="65"/>
      <c r="H1305" s="66"/>
      <c r="I1305" s="66"/>
      <c r="P1305" s="67"/>
      <c r="Q1305" s="67"/>
      <c r="R1305" s="67"/>
      <c r="U1305" s="68"/>
      <c r="V1305" s="69"/>
      <c r="W1305" s="69"/>
      <c r="X1305" s="69"/>
      <c r="Y1305" s="69"/>
      <c r="Z1305" s="69"/>
      <c r="AA1305" s="69"/>
    </row>
    <row r="1306" spans="5:27" x14ac:dyDescent="0.25">
      <c r="E1306" s="64"/>
      <c r="F1306" s="65"/>
      <c r="H1306" s="66"/>
      <c r="I1306" s="66"/>
      <c r="P1306" s="67"/>
      <c r="Q1306" s="67"/>
      <c r="R1306" s="67"/>
      <c r="U1306" s="68"/>
      <c r="V1306" s="69"/>
      <c r="W1306" s="69"/>
      <c r="X1306" s="69"/>
      <c r="Y1306" s="69"/>
      <c r="Z1306" s="69"/>
      <c r="AA1306" s="69"/>
    </row>
    <row r="1307" spans="5:27" x14ac:dyDescent="0.25">
      <c r="E1307" s="64"/>
      <c r="F1307" s="65"/>
      <c r="H1307" s="66"/>
      <c r="I1307" s="66"/>
      <c r="P1307" s="67"/>
      <c r="Q1307" s="67"/>
      <c r="R1307" s="67"/>
      <c r="U1307" s="68"/>
      <c r="V1307" s="69"/>
      <c r="W1307" s="69"/>
      <c r="X1307" s="69"/>
      <c r="Y1307" s="69"/>
      <c r="Z1307" s="69"/>
      <c r="AA1307" s="69"/>
    </row>
    <row r="1308" spans="5:27" x14ac:dyDescent="0.25">
      <c r="E1308" s="64"/>
      <c r="F1308" s="65"/>
      <c r="H1308" s="66"/>
      <c r="I1308" s="66"/>
      <c r="P1308" s="67"/>
      <c r="Q1308" s="67"/>
      <c r="R1308" s="67"/>
      <c r="U1308" s="68"/>
      <c r="V1308" s="69"/>
      <c r="W1308" s="69"/>
      <c r="X1308" s="69"/>
      <c r="Y1308" s="69"/>
      <c r="Z1308" s="69"/>
      <c r="AA1308" s="69"/>
    </row>
    <row r="1309" spans="5:27" x14ac:dyDescent="0.25">
      <c r="E1309" s="64"/>
      <c r="F1309" s="65"/>
      <c r="H1309" s="66"/>
      <c r="I1309" s="66"/>
      <c r="P1309" s="67"/>
      <c r="Q1309" s="67"/>
      <c r="R1309" s="67"/>
      <c r="U1309" s="68"/>
      <c r="V1309" s="69"/>
      <c r="W1309" s="69"/>
      <c r="X1309" s="69"/>
      <c r="Y1309" s="69"/>
      <c r="Z1309" s="69"/>
      <c r="AA1309" s="69"/>
    </row>
    <row r="1310" spans="5:27" x14ac:dyDescent="0.25">
      <c r="E1310" s="64"/>
      <c r="F1310" s="65"/>
      <c r="H1310" s="66"/>
      <c r="I1310" s="66"/>
      <c r="P1310" s="67"/>
      <c r="Q1310" s="67"/>
      <c r="R1310" s="67"/>
      <c r="U1310" s="68"/>
      <c r="V1310" s="69"/>
      <c r="W1310" s="69"/>
      <c r="X1310" s="69"/>
      <c r="Y1310" s="69"/>
      <c r="Z1310" s="69"/>
      <c r="AA1310" s="69"/>
    </row>
    <row r="1311" spans="5:27" x14ac:dyDescent="0.25">
      <c r="E1311" s="64"/>
      <c r="F1311" s="65"/>
      <c r="H1311" s="66"/>
      <c r="I1311" s="66"/>
      <c r="P1311" s="67"/>
      <c r="Q1311" s="67"/>
      <c r="R1311" s="67"/>
      <c r="U1311" s="68"/>
      <c r="V1311" s="69"/>
      <c r="W1311" s="69"/>
      <c r="X1311" s="69"/>
      <c r="Y1311" s="69"/>
      <c r="Z1311" s="69"/>
      <c r="AA1311" s="69"/>
    </row>
    <row r="1312" spans="5:27" x14ac:dyDescent="0.25">
      <c r="E1312" s="64"/>
      <c r="F1312" s="65"/>
      <c r="H1312" s="66"/>
      <c r="I1312" s="66"/>
      <c r="P1312" s="67"/>
      <c r="Q1312" s="67"/>
      <c r="R1312" s="67"/>
      <c r="U1312" s="68"/>
      <c r="V1312" s="69"/>
      <c r="W1312" s="69"/>
      <c r="X1312" s="69"/>
      <c r="Y1312" s="69"/>
      <c r="Z1312" s="69"/>
      <c r="AA1312" s="69"/>
    </row>
    <row r="1313" spans="5:27" x14ac:dyDescent="0.25">
      <c r="E1313" s="64"/>
      <c r="F1313" s="65"/>
      <c r="H1313" s="66"/>
      <c r="I1313" s="66"/>
      <c r="P1313" s="67"/>
      <c r="Q1313" s="67"/>
      <c r="R1313" s="67"/>
      <c r="U1313" s="68"/>
      <c r="V1313" s="69"/>
      <c r="W1313" s="69"/>
      <c r="X1313" s="69"/>
      <c r="Y1313" s="69"/>
      <c r="Z1313" s="69"/>
      <c r="AA1313" s="69"/>
    </row>
    <row r="1314" spans="5:27" x14ac:dyDescent="0.25">
      <c r="E1314" s="64"/>
      <c r="F1314" s="65"/>
      <c r="H1314" s="66"/>
      <c r="I1314" s="66"/>
      <c r="P1314" s="67"/>
      <c r="Q1314" s="67"/>
      <c r="R1314" s="67"/>
      <c r="U1314" s="68"/>
      <c r="V1314" s="69"/>
      <c r="W1314" s="69"/>
      <c r="X1314" s="69"/>
      <c r="Y1314" s="69"/>
      <c r="Z1314" s="69"/>
      <c r="AA1314" s="69"/>
    </row>
    <row r="1315" spans="5:27" x14ac:dyDescent="0.25">
      <c r="E1315" s="64"/>
      <c r="F1315" s="65"/>
      <c r="H1315" s="66"/>
      <c r="I1315" s="66"/>
      <c r="P1315" s="67"/>
      <c r="Q1315" s="67"/>
      <c r="R1315" s="67"/>
      <c r="U1315" s="68"/>
      <c r="V1315" s="69"/>
      <c r="W1315" s="69"/>
      <c r="X1315" s="69"/>
      <c r="Y1315" s="69"/>
      <c r="Z1315" s="69"/>
      <c r="AA1315" s="69"/>
    </row>
    <row r="1316" spans="5:27" x14ac:dyDescent="0.25">
      <c r="E1316" s="64"/>
      <c r="F1316" s="65"/>
      <c r="H1316" s="66"/>
      <c r="I1316" s="66"/>
      <c r="P1316" s="67"/>
      <c r="Q1316" s="67"/>
      <c r="R1316" s="67"/>
      <c r="U1316" s="68"/>
      <c r="V1316" s="69"/>
      <c r="W1316" s="69"/>
      <c r="X1316" s="69"/>
      <c r="Y1316" s="69"/>
      <c r="Z1316" s="69"/>
      <c r="AA1316" s="69"/>
    </row>
    <row r="1317" spans="5:27" x14ac:dyDescent="0.25">
      <c r="E1317" s="64"/>
      <c r="F1317" s="65"/>
      <c r="H1317" s="66"/>
      <c r="I1317" s="66"/>
      <c r="P1317" s="67"/>
      <c r="Q1317" s="67"/>
      <c r="R1317" s="67"/>
      <c r="U1317" s="68"/>
      <c r="V1317" s="69"/>
      <c r="W1317" s="69"/>
      <c r="X1317" s="69"/>
      <c r="Y1317" s="69"/>
      <c r="Z1317" s="69"/>
      <c r="AA1317" s="69"/>
    </row>
    <row r="1318" spans="5:27" x14ac:dyDescent="0.25">
      <c r="E1318" s="64"/>
      <c r="F1318" s="65"/>
      <c r="H1318" s="66"/>
      <c r="I1318" s="66"/>
      <c r="P1318" s="67"/>
      <c r="Q1318" s="67"/>
      <c r="R1318" s="67"/>
      <c r="U1318" s="68"/>
      <c r="V1318" s="69"/>
      <c r="W1318" s="69"/>
      <c r="X1318" s="69"/>
      <c r="Y1318" s="69"/>
      <c r="Z1318" s="69"/>
      <c r="AA1318" s="69"/>
    </row>
    <row r="1319" spans="5:27" x14ac:dyDescent="0.25">
      <c r="E1319" s="64"/>
      <c r="F1319" s="65"/>
      <c r="H1319" s="66"/>
      <c r="I1319" s="66"/>
      <c r="P1319" s="67"/>
      <c r="Q1319" s="67"/>
      <c r="R1319" s="67"/>
      <c r="U1319" s="68"/>
      <c r="V1319" s="69"/>
      <c r="W1319" s="69"/>
      <c r="X1319" s="69"/>
      <c r="Y1319" s="69"/>
      <c r="Z1319" s="69"/>
      <c r="AA1319" s="69"/>
    </row>
    <row r="1320" spans="5:27" x14ac:dyDescent="0.25">
      <c r="E1320" s="64"/>
      <c r="F1320" s="65"/>
      <c r="H1320" s="66"/>
      <c r="I1320" s="66"/>
      <c r="P1320" s="67"/>
      <c r="Q1320" s="67"/>
      <c r="R1320" s="67"/>
      <c r="U1320" s="68"/>
      <c r="V1320" s="69"/>
      <c r="W1320" s="69"/>
      <c r="X1320" s="69"/>
      <c r="Y1320" s="69"/>
      <c r="Z1320" s="69"/>
      <c r="AA1320" s="69"/>
    </row>
    <row r="1321" spans="5:27" x14ac:dyDescent="0.25">
      <c r="E1321" s="64"/>
      <c r="F1321" s="65"/>
      <c r="H1321" s="66"/>
      <c r="I1321" s="66"/>
      <c r="P1321" s="67"/>
      <c r="Q1321" s="67"/>
      <c r="R1321" s="67"/>
      <c r="U1321" s="68"/>
      <c r="V1321" s="69"/>
      <c r="W1321" s="69"/>
      <c r="X1321" s="69"/>
      <c r="Y1321" s="69"/>
      <c r="Z1321" s="69"/>
      <c r="AA1321" s="69"/>
    </row>
    <row r="1322" spans="5:27" x14ac:dyDescent="0.25">
      <c r="E1322" s="64"/>
      <c r="F1322" s="65"/>
      <c r="H1322" s="66"/>
      <c r="I1322" s="66"/>
      <c r="P1322" s="67"/>
      <c r="Q1322" s="67"/>
      <c r="R1322" s="67"/>
      <c r="U1322" s="68"/>
      <c r="V1322" s="69"/>
      <c r="W1322" s="69"/>
      <c r="X1322" s="69"/>
      <c r="Y1322" s="69"/>
      <c r="Z1322" s="69"/>
      <c r="AA1322" s="69"/>
    </row>
    <row r="1323" spans="5:27" x14ac:dyDescent="0.25">
      <c r="E1323" s="64"/>
      <c r="F1323" s="65"/>
      <c r="H1323" s="66"/>
      <c r="I1323" s="66"/>
      <c r="P1323" s="67"/>
      <c r="Q1323" s="67"/>
      <c r="R1323" s="67"/>
      <c r="U1323" s="68"/>
      <c r="V1323" s="69"/>
      <c r="W1323" s="69"/>
      <c r="X1323" s="69"/>
      <c r="Y1323" s="69"/>
      <c r="Z1323" s="69"/>
      <c r="AA1323" s="69"/>
    </row>
    <row r="1324" spans="5:27" x14ac:dyDescent="0.25">
      <c r="E1324" s="64"/>
      <c r="F1324" s="65"/>
      <c r="H1324" s="66"/>
      <c r="I1324" s="66"/>
      <c r="P1324" s="67"/>
      <c r="Q1324" s="67"/>
      <c r="R1324" s="67"/>
      <c r="U1324" s="68"/>
      <c r="V1324" s="69"/>
      <c r="W1324" s="69"/>
      <c r="X1324" s="69"/>
      <c r="Y1324" s="69"/>
      <c r="Z1324" s="69"/>
      <c r="AA1324" s="69"/>
    </row>
    <row r="1325" spans="5:27" x14ac:dyDescent="0.25">
      <c r="E1325" s="64"/>
      <c r="F1325" s="65"/>
      <c r="H1325" s="66"/>
      <c r="I1325" s="66"/>
      <c r="P1325" s="67"/>
      <c r="Q1325" s="67"/>
      <c r="R1325" s="67"/>
      <c r="U1325" s="68"/>
      <c r="V1325" s="69"/>
      <c r="W1325" s="69"/>
      <c r="X1325" s="69"/>
      <c r="Y1325" s="69"/>
      <c r="Z1325" s="69"/>
      <c r="AA1325" s="69"/>
    </row>
    <row r="1326" spans="5:27" x14ac:dyDescent="0.25">
      <c r="E1326" s="64"/>
      <c r="F1326" s="65"/>
      <c r="H1326" s="66"/>
      <c r="I1326" s="66"/>
      <c r="P1326" s="67"/>
      <c r="Q1326" s="67"/>
      <c r="R1326" s="67"/>
      <c r="U1326" s="68"/>
      <c r="V1326" s="69"/>
      <c r="W1326" s="69"/>
      <c r="X1326" s="69"/>
      <c r="Y1326" s="69"/>
      <c r="Z1326" s="69"/>
      <c r="AA1326" s="69"/>
    </row>
    <row r="1327" spans="5:27" x14ac:dyDescent="0.25">
      <c r="E1327" s="64"/>
      <c r="F1327" s="65"/>
      <c r="H1327" s="66"/>
      <c r="I1327" s="66"/>
      <c r="P1327" s="67"/>
      <c r="Q1327" s="67"/>
      <c r="R1327" s="67"/>
      <c r="U1327" s="68"/>
      <c r="V1327" s="69"/>
      <c r="W1327" s="69"/>
      <c r="X1327" s="69"/>
      <c r="Y1327" s="69"/>
      <c r="Z1327" s="69"/>
      <c r="AA1327" s="69"/>
    </row>
    <row r="1328" spans="5:27" x14ac:dyDescent="0.25">
      <c r="E1328" s="64"/>
      <c r="F1328" s="65"/>
      <c r="H1328" s="66"/>
      <c r="I1328" s="66"/>
      <c r="P1328" s="67"/>
      <c r="Q1328" s="67"/>
      <c r="R1328" s="67"/>
      <c r="U1328" s="68"/>
      <c r="V1328" s="69"/>
      <c r="W1328" s="69"/>
      <c r="X1328" s="69"/>
      <c r="Y1328" s="69"/>
      <c r="Z1328" s="69"/>
      <c r="AA1328" s="69"/>
    </row>
    <row r="1329" spans="5:27" x14ac:dyDescent="0.25">
      <c r="E1329" s="64"/>
      <c r="F1329" s="65"/>
      <c r="H1329" s="66"/>
      <c r="I1329" s="66"/>
      <c r="P1329" s="67"/>
      <c r="Q1329" s="67"/>
      <c r="R1329" s="67"/>
      <c r="U1329" s="68"/>
      <c r="V1329" s="69"/>
      <c r="W1329" s="69"/>
      <c r="X1329" s="69"/>
      <c r="Y1329" s="69"/>
      <c r="Z1329" s="69"/>
      <c r="AA1329" s="69"/>
    </row>
    <row r="1330" spans="5:27" x14ac:dyDescent="0.25">
      <c r="E1330" s="64"/>
      <c r="F1330" s="65"/>
      <c r="H1330" s="66"/>
      <c r="I1330" s="66"/>
      <c r="P1330" s="67"/>
      <c r="Q1330" s="67"/>
      <c r="R1330" s="67"/>
      <c r="U1330" s="68"/>
      <c r="V1330" s="69"/>
      <c r="W1330" s="69"/>
      <c r="X1330" s="69"/>
      <c r="Y1330" s="69"/>
      <c r="Z1330" s="69"/>
      <c r="AA1330" s="69"/>
    </row>
    <row r="1331" spans="5:27" x14ac:dyDescent="0.25">
      <c r="E1331" s="64"/>
      <c r="F1331" s="65"/>
      <c r="H1331" s="66"/>
      <c r="I1331" s="66"/>
      <c r="P1331" s="67"/>
      <c r="Q1331" s="67"/>
      <c r="R1331" s="67"/>
      <c r="U1331" s="68"/>
      <c r="V1331" s="69"/>
      <c r="W1331" s="69"/>
      <c r="X1331" s="69"/>
      <c r="Y1331" s="69"/>
      <c r="Z1331" s="69"/>
      <c r="AA1331" s="69"/>
    </row>
    <row r="1332" spans="5:27" x14ac:dyDescent="0.25">
      <c r="E1332" s="64"/>
      <c r="F1332" s="65"/>
      <c r="H1332" s="66"/>
      <c r="I1332" s="66"/>
      <c r="P1332" s="67"/>
      <c r="Q1332" s="67"/>
      <c r="R1332" s="67"/>
      <c r="U1332" s="68"/>
      <c r="V1332" s="69"/>
      <c r="W1332" s="69"/>
      <c r="X1332" s="69"/>
      <c r="Y1332" s="69"/>
      <c r="Z1332" s="69"/>
      <c r="AA1332" s="69"/>
    </row>
    <row r="1333" spans="5:27" x14ac:dyDescent="0.25">
      <c r="E1333" s="64"/>
      <c r="F1333" s="65"/>
      <c r="H1333" s="66"/>
      <c r="I1333" s="66"/>
      <c r="P1333" s="67"/>
      <c r="Q1333" s="67"/>
      <c r="R1333" s="67"/>
      <c r="U1333" s="68"/>
      <c r="V1333" s="69"/>
      <c r="W1333" s="69"/>
      <c r="X1333" s="69"/>
      <c r="Y1333" s="69"/>
      <c r="Z1333" s="69"/>
      <c r="AA1333" s="69"/>
    </row>
    <row r="1334" spans="5:27" x14ac:dyDescent="0.25">
      <c r="E1334" s="64"/>
      <c r="F1334" s="65"/>
      <c r="H1334" s="66"/>
      <c r="I1334" s="66"/>
      <c r="P1334" s="67"/>
      <c r="Q1334" s="67"/>
      <c r="R1334" s="67"/>
      <c r="U1334" s="68"/>
      <c r="V1334" s="69"/>
      <c r="W1334" s="69"/>
      <c r="X1334" s="69"/>
      <c r="Y1334" s="69"/>
      <c r="Z1334" s="69"/>
      <c r="AA1334" s="69"/>
    </row>
    <row r="1335" spans="5:27" x14ac:dyDescent="0.25">
      <c r="E1335" s="64"/>
      <c r="F1335" s="65"/>
      <c r="H1335" s="66"/>
      <c r="I1335" s="66"/>
      <c r="P1335" s="67"/>
      <c r="Q1335" s="67"/>
      <c r="R1335" s="67"/>
      <c r="U1335" s="68"/>
      <c r="V1335" s="69"/>
      <c r="W1335" s="69"/>
      <c r="X1335" s="69"/>
      <c r="Y1335" s="69"/>
      <c r="Z1335" s="69"/>
      <c r="AA1335" s="69"/>
    </row>
    <row r="1336" spans="5:27" x14ac:dyDescent="0.25">
      <c r="E1336" s="64"/>
      <c r="F1336" s="65"/>
      <c r="H1336" s="66"/>
      <c r="I1336" s="66"/>
      <c r="P1336" s="67"/>
      <c r="Q1336" s="67"/>
      <c r="R1336" s="67"/>
      <c r="U1336" s="68"/>
      <c r="V1336" s="69"/>
      <c r="W1336" s="69"/>
      <c r="X1336" s="69"/>
      <c r="Y1336" s="69"/>
      <c r="Z1336" s="69"/>
      <c r="AA1336" s="69"/>
    </row>
    <row r="1337" spans="5:27" x14ac:dyDescent="0.25">
      <c r="E1337" s="64"/>
      <c r="F1337" s="65"/>
      <c r="H1337" s="66"/>
      <c r="I1337" s="66"/>
      <c r="P1337" s="67"/>
      <c r="Q1337" s="67"/>
      <c r="R1337" s="67"/>
      <c r="U1337" s="68"/>
      <c r="V1337" s="69"/>
      <c r="W1337" s="69"/>
      <c r="X1337" s="69"/>
      <c r="Y1337" s="69"/>
      <c r="Z1337" s="69"/>
      <c r="AA1337" s="69"/>
    </row>
    <row r="1338" spans="5:27" x14ac:dyDescent="0.25">
      <c r="E1338" s="64"/>
      <c r="F1338" s="65"/>
      <c r="H1338" s="66"/>
      <c r="I1338" s="66"/>
      <c r="P1338" s="67"/>
      <c r="Q1338" s="67"/>
      <c r="R1338" s="67"/>
      <c r="U1338" s="68"/>
      <c r="V1338" s="69"/>
      <c r="W1338" s="69"/>
      <c r="X1338" s="69"/>
      <c r="Y1338" s="69"/>
      <c r="Z1338" s="69"/>
      <c r="AA1338" s="69"/>
    </row>
    <row r="1339" spans="5:27" x14ac:dyDescent="0.25">
      <c r="E1339" s="64"/>
      <c r="F1339" s="65"/>
      <c r="H1339" s="66"/>
      <c r="I1339" s="66"/>
      <c r="P1339" s="67"/>
      <c r="Q1339" s="67"/>
      <c r="R1339" s="67"/>
      <c r="U1339" s="68"/>
      <c r="V1339" s="69"/>
      <c r="W1339" s="69"/>
      <c r="X1339" s="69"/>
      <c r="Y1339" s="69"/>
      <c r="Z1339" s="69"/>
      <c r="AA1339" s="69"/>
    </row>
    <row r="1340" spans="5:27" x14ac:dyDescent="0.25">
      <c r="E1340" s="64"/>
      <c r="F1340" s="65"/>
      <c r="H1340" s="66"/>
      <c r="I1340" s="66"/>
      <c r="P1340" s="67"/>
      <c r="Q1340" s="67"/>
      <c r="R1340" s="67"/>
      <c r="U1340" s="68"/>
      <c r="V1340" s="69"/>
      <c r="W1340" s="69"/>
      <c r="X1340" s="69"/>
      <c r="Y1340" s="69"/>
      <c r="Z1340" s="69"/>
      <c r="AA1340" s="69"/>
    </row>
    <row r="1341" spans="5:27" x14ac:dyDescent="0.25">
      <c r="E1341" s="64"/>
      <c r="F1341" s="65"/>
      <c r="H1341" s="66"/>
      <c r="I1341" s="66"/>
      <c r="P1341" s="67"/>
      <c r="Q1341" s="67"/>
      <c r="R1341" s="67"/>
      <c r="U1341" s="68"/>
      <c r="V1341" s="69"/>
      <c r="W1341" s="69"/>
      <c r="X1341" s="69"/>
      <c r="Y1341" s="69"/>
      <c r="Z1341" s="69"/>
      <c r="AA1341" s="69"/>
    </row>
    <row r="1342" spans="5:27" x14ac:dyDescent="0.25">
      <c r="E1342" s="64"/>
      <c r="F1342" s="65"/>
      <c r="H1342" s="66"/>
      <c r="I1342" s="66"/>
      <c r="P1342" s="67"/>
      <c r="Q1342" s="67"/>
      <c r="R1342" s="67"/>
      <c r="U1342" s="68"/>
      <c r="V1342" s="69"/>
      <c r="W1342" s="69"/>
      <c r="X1342" s="69"/>
      <c r="Y1342" s="69"/>
      <c r="Z1342" s="69"/>
      <c r="AA1342" s="69"/>
    </row>
    <row r="1343" spans="5:27" x14ac:dyDescent="0.25">
      <c r="E1343" s="64"/>
      <c r="F1343" s="65"/>
      <c r="H1343" s="66"/>
      <c r="I1343" s="66"/>
      <c r="P1343" s="67"/>
      <c r="Q1343" s="67"/>
      <c r="R1343" s="67"/>
      <c r="U1343" s="68"/>
      <c r="V1343" s="69"/>
      <c r="W1343" s="69"/>
      <c r="X1343" s="69"/>
      <c r="Y1343" s="69"/>
      <c r="Z1343" s="69"/>
      <c r="AA1343" s="69"/>
    </row>
    <row r="1344" spans="5:27" x14ac:dyDescent="0.25">
      <c r="E1344" s="64"/>
      <c r="F1344" s="65"/>
      <c r="H1344" s="66"/>
      <c r="I1344" s="66"/>
      <c r="P1344" s="67"/>
      <c r="Q1344" s="67"/>
      <c r="R1344" s="67"/>
      <c r="U1344" s="68"/>
      <c r="V1344" s="69"/>
      <c r="W1344" s="69"/>
      <c r="X1344" s="69"/>
      <c r="Y1344" s="69"/>
      <c r="Z1344" s="69"/>
      <c r="AA1344" s="69"/>
    </row>
    <row r="1345" spans="5:27" x14ac:dyDescent="0.25">
      <c r="E1345" s="64"/>
      <c r="F1345" s="65"/>
      <c r="H1345" s="66"/>
      <c r="I1345" s="66"/>
      <c r="P1345" s="67"/>
      <c r="Q1345" s="67"/>
      <c r="R1345" s="67"/>
      <c r="U1345" s="68"/>
      <c r="V1345" s="69"/>
      <c r="W1345" s="69"/>
      <c r="X1345" s="69"/>
      <c r="Y1345" s="69"/>
      <c r="Z1345" s="69"/>
      <c r="AA1345" s="69"/>
    </row>
    <row r="1346" spans="5:27" x14ac:dyDescent="0.25">
      <c r="E1346" s="64"/>
      <c r="F1346" s="65"/>
      <c r="H1346" s="66"/>
      <c r="I1346" s="66"/>
      <c r="P1346" s="67"/>
      <c r="Q1346" s="67"/>
      <c r="R1346" s="67"/>
      <c r="U1346" s="68"/>
      <c r="V1346" s="69"/>
      <c r="W1346" s="69"/>
      <c r="X1346" s="69"/>
      <c r="Y1346" s="69"/>
      <c r="Z1346" s="69"/>
      <c r="AA1346" s="69"/>
    </row>
    <row r="1347" spans="5:27" x14ac:dyDescent="0.25">
      <c r="E1347" s="64"/>
      <c r="F1347" s="65"/>
      <c r="H1347" s="66"/>
      <c r="I1347" s="66"/>
      <c r="P1347" s="67"/>
      <c r="Q1347" s="67"/>
      <c r="R1347" s="67"/>
      <c r="U1347" s="68"/>
      <c r="V1347" s="69"/>
      <c r="W1347" s="69"/>
      <c r="X1347" s="69"/>
      <c r="Y1347" s="69"/>
      <c r="Z1347" s="69"/>
      <c r="AA1347" s="69"/>
    </row>
    <row r="1348" spans="5:27" x14ac:dyDescent="0.25">
      <c r="E1348" s="64"/>
      <c r="F1348" s="65"/>
      <c r="H1348" s="66"/>
      <c r="I1348" s="66"/>
      <c r="P1348" s="67"/>
      <c r="Q1348" s="67"/>
      <c r="R1348" s="67"/>
      <c r="U1348" s="68"/>
      <c r="V1348" s="69"/>
      <c r="W1348" s="69"/>
      <c r="X1348" s="69"/>
      <c r="Y1348" s="69"/>
      <c r="Z1348" s="69"/>
      <c r="AA1348" s="69"/>
    </row>
    <row r="1349" spans="5:27" x14ac:dyDescent="0.25">
      <c r="E1349" s="64"/>
      <c r="F1349" s="65"/>
      <c r="H1349" s="66"/>
      <c r="I1349" s="66"/>
      <c r="P1349" s="67"/>
      <c r="Q1349" s="67"/>
      <c r="R1349" s="67"/>
      <c r="U1349" s="68"/>
      <c r="V1349" s="69"/>
      <c r="W1349" s="69"/>
      <c r="X1349" s="69"/>
      <c r="Y1349" s="69"/>
      <c r="Z1349" s="69"/>
      <c r="AA1349" s="69"/>
    </row>
    <row r="1350" spans="5:27" x14ac:dyDescent="0.25">
      <c r="E1350" s="64"/>
      <c r="F1350" s="65"/>
      <c r="H1350" s="66"/>
      <c r="I1350" s="66"/>
      <c r="P1350" s="67"/>
      <c r="Q1350" s="67"/>
      <c r="R1350" s="67"/>
      <c r="U1350" s="68"/>
      <c r="V1350" s="69"/>
      <c r="W1350" s="69"/>
      <c r="X1350" s="69"/>
      <c r="Y1350" s="69"/>
      <c r="Z1350" s="69"/>
      <c r="AA1350" s="69"/>
    </row>
    <row r="1351" spans="5:27" x14ac:dyDescent="0.25">
      <c r="E1351" s="64"/>
      <c r="F1351" s="65"/>
      <c r="H1351" s="66"/>
      <c r="I1351" s="66"/>
      <c r="P1351" s="67"/>
      <c r="Q1351" s="67"/>
      <c r="R1351" s="67"/>
      <c r="U1351" s="68"/>
      <c r="V1351" s="69"/>
      <c r="W1351" s="69"/>
      <c r="X1351" s="69"/>
      <c r="Y1351" s="69"/>
      <c r="Z1351" s="69"/>
      <c r="AA1351" s="69"/>
    </row>
    <row r="1352" spans="5:27" x14ac:dyDescent="0.25">
      <c r="E1352" s="64"/>
      <c r="F1352" s="65"/>
      <c r="H1352" s="66"/>
      <c r="I1352" s="66"/>
      <c r="P1352" s="67"/>
      <c r="Q1352" s="67"/>
      <c r="R1352" s="67"/>
      <c r="U1352" s="68"/>
      <c r="V1352" s="69"/>
      <c r="W1352" s="69"/>
      <c r="X1352" s="69"/>
      <c r="Y1352" s="69"/>
      <c r="Z1352" s="69"/>
      <c r="AA1352" s="69"/>
    </row>
    <row r="1353" spans="5:27" x14ac:dyDescent="0.25">
      <c r="E1353" s="64"/>
      <c r="F1353" s="65"/>
      <c r="H1353" s="66"/>
      <c r="I1353" s="66"/>
      <c r="P1353" s="67"/>
      <c r="Q1353" s="67"/>
      <c r="R1353" s="67"/>
      <c r="U1353" s="68"/>
      <c r="V1353" s="69"/>
      <c r="W1353" s="69"/>
      <c r="X1353" s="69"/>
      <c r="Y1353" s="69"/>
      <c r="Z1353" s="69"/>
      <c r="AA1353" s="69"/>
    </row>
    <row r="1354" spans="5:27" x14ac:dyDescent="0.25">
      <c r="E1354" s="64"/>
      <c r="F1354" s="65"/>
      <c r="H1354" s="66"/>
      <c r="I1354" s="66"/>
      <c r="P1354" s="67"/>
      <c r="Q1354" s="67"/>
      <c r="R1354" s="67"/>
      <c r="U1354" s="68"/>
      <c r="V1354" s="69"/>
      <c r="W1354" s="69"/>
      <c r="X1354" s="69"/>
      <c r="Y1354" s="69"/>
      <c r="Z1354" s="69"/>
      <c r="AA1354" s="69"/>
    </row>
    <row r="1355" spans="5:27" x14ac:dyDescent="0.25">
      <c r="E1355" s="64"/>
      <c r="F1355" s="65"/>
      <c r="H1355" s="66"/>
      <c r="I1355" s="66"/>
      <c r="P1355" s="67"/>
      <c r="Q1355" s="67"/>
      <c r="R1355" s="67"/>
      <c r="U1355" s="68"/>
      <c r="V1355" s="69"/>
      <c r="W1355" s="69"/>
      <c r="X1355" s="69"/>
      <c r="Y1355" s="69"/>
      <c r="Z1355" s="69"/>
      <c r="AA1355" s="69"/>
    </row>
    <row r="1356" spans="5:27" x14ac:dyDescent="0.25">
      <c r="E1356" s="64"/>
      <c r="F1356" s="65"/>
      <c r="H1356" s="66"/>
      <c r="I1356" s="66"/>
      <c r="P1356" s="67"/>
      <c r="Q1356" s="67"/>
      <c r="R1356" s="67"/>
      <c r="U1356" s="68"/>
      <c r="V1356" s="69"/>
      <c r="W1356" s="69"/>
      <c r="X1356" s="69"/>
      <c r="Y1356" s="69"/>
      <c r="Z1356" s="69"/>
      <c r="AA1356" s="69"/>
    </row>
    <row r="1357" spans="5:27" x14ac:dyDescent="0.25">
      <c r="E1357" s="64"/>
      <c r="F1357" s="65"/>
      <c r="H1357" s="66"/>
      <c r="I1357" s="66"/>
      <c r="P1357" s="67"/>
      <c r="Q1357" s="67"/>
      <c r="R1357" s="67"/>
      <c r="U1357" s="68"/>
      <c r="V1357" s="69"/>
      <c r="W1357" s="69"/>
      <c r="X1357" s="69"/>
      <c r="Y1357" s="69"/>
      <c r="Z1357" s="69"/>
      <c r="AA1357" s="69"/>
    </row>
    <row r="1358" spans="5:27" x14ac:dyDescent="0.25">
      <c r="E1358" s="64"/>
      <c r="F1358" s="65"/>
      <c r="H1358" s="66"/>
      <c r="I1358" s="66"/>
      <c r="P1358" s="67"/>
      <c r="Q1358" s="67"/>
      <c r="R1358" s="67"/>
      <c r="U1358" s="68"/>
      <c r="V1358" s="69"/>
      <c r="W1358" s="69"/>
      <c r="X1358" s="69"/>
      <c r="Y1358" s="69"/>
      <c r="Z1358" s="69"/>
      <c r="AA1358" s="69"/>
    </row>
    <row r="1359" spans="5:27" x14ac:dyDescent="0.25">
      <c r="E1359" s="64"/>
      <c r="F1359" s="65"/>
      <c r="H1359" s="66"/>
      <c r="I1359" s="66"/>
      <c r="P1359" s="67"/>
      <c r="Q1359" s="67"/>
      <c r="R1359" s="67"/>
      <c r="U1359" s="68"/>
      <c r="V1359" s="69"/>
      <c r="W1359" s="69"/>
      <c r="X1359" s="69"/>
      <c r="Y1359" s="69"/>
      <c r="Z1359" s="69"/>
      <c r="AA1359" s="69"/>
    </row>
    <row r="1360" spans="5:27" x14ac:dyDescent="0.25">
      <c r="E1360" s="64"/>
      <c r="F1360" s="65"/>
      <c r="H1360" s="66"/>
      <c r="I1360" s="66"/>
      <c r="P1360" s="67"/>
      <c r="Q1360" s="67"/>
      <c r="R1360" s="67"/>
      <c r="U1360" s="68"/>
      <c r="V1360" s="69"/>
      <c r="W1360" s="69"/>
      <c r="X1360" s="69"/>
      <c r="Y1360" s="69"/>
      <c r="Z1360" s="69"/>
      <c r="AA1360" s="69"/>
    </row>
    <row r="1361" spans="5:27" x14ac:dyDescent="0.25">
      <c r="E1361" s="64"/>
      <c r="F1361" s="65"/>
      <c r="H1361" s="66"/>
      <c r="I1361" s="66"/>
      <c r="P1361" s="67"/>
      <c r="Q1361" s="67"/>
      <c r="R1361" s="67"/>
      <c r="U1361" s="68"/>
      <c r="V1361" s="69"/>
      <c r="W1361" s="69"/>
      <c r="X1361" s="69"/>
      <c r="Y1361" s="69"/>
      <c r="Z1361" s="69"/>
      <c r="AA1361" s="69"/>
    </row>
    <row r="1362" spans="5:27" x14ac:dyDescent="0.25">
      <c r="E1362" s="64"/>
      <c r="F1362" s="65"/>
      <c r="H1362" s="66"/>
      <c r="I1362" s="66"/>
      <c r="P1362" s="67"/>
      <c r="Q1362" s="67"/>
      <c r="R1362" s="67"/>
      <c r="U1362" s="68"/>
      <c r="V1362" s="69"/>
      <c r="W1362" s="69"/>
      <c r="X1362" s="69"/>
      <c r="Y1362" s="69"/>
      <c r="Z1362" s="69"/>
      <c r="AA1362" s="69"/>
    </row>
    <row r="1363" spans="5:27" x14ac:dyDescent="0.25">
      <c r="E1363" s="64"/>
      <c r="F1363" s="65"/>
      <c r="H1363" s="66"/>
      <c r="I1363" s="66"/>
      <c r="P1363" s="67"/>
      <c r="Q1363" s="67"/>
      <c r="R1363" s="67"/>
      <c r="U1363" s="68"/>
      <c r="V1363" s="69"/>
      <c r="W1363" s="69"/>
      <c r="X1363" s="69"/>
      <c r="Y1363" s="69"/>
      <c r="Z1363" s="69"/>
      <c r="AA1363" s="69"/>
    </row>
    <row r="1364" spans="5:27" x14ac:dyDescent="0.25">
      <c r="E1364" s="64"/>
      <c r="F1364" s="65"/>
      <c r="H1364" s="66"/>
      <c r="I1364" s="66"/>
      <c r="P1364" s="67"/>
      <c r="Q1364" s="67"/>
      <c r="R1364" s="67"/>
      <c r="U1364" s="68"/>
      <c r="V1364" s="69"/>
      <c r="W1364" s="69"/>
      <c r="X1364" s="69"/>
      <c r="Y1364" s="69"/>
      <c r="Z1364" s="69"/>
      <c r="AA1364" s="69"/>
    </row>
    <row r="1365" spans="5:27" x14ac:dyDescent="0.25">
      <c r="E1365" s="64"/>
      <c r="F1365" s="65"/>
      <c r="H1365" s="66"/>
      <c r="I1365" s="66"/>
      <c r="P1365" s="67"/>
      <c r="Q1365" s="67"/>
      <c r="R1365" s="67"/>
      <c r="U1365" s="68"/>
      <c r="V1365" s="69"/>
      <c r="W1365" s="69"/>
      <c r="X1365" s="69"/>
      <c r="Y1365" s="69"/>
      <c r="Z1365" s="69"/>
      <c r="AA1365" s="69"/>
    </row>
    <row r="1366" spans="5:27" x14ac:dyDescent="0.25">
      <c r="E1366" s="64"/>
      <c r="F1366" s="65"/>
      <c r="H1366" s="66"/>
      <c r="I1366" s="66"/>
      <c r="P1366" s="67"/>
      <c r="Q1366" s="67"/>
      <c r="R1366" s="67"/>
      <c r="U1366" s="68"/>
      <c r="V1366" s="69"/>
      <c r="W1366" s="69"/>
      <c r="X1366" s="69"/>
      <c r="Y1366" s="69"/>
      <c r="Z1366" s="69"/>
      <c r="AA1366" s="69"/>
    </row>
    <row r="1367" spans="5:27" x14ac:dyDescent="0.25">
      <c r="E1367" s="64"/>
      <c r="F1367" s="65"/>
      <c r="H1367" s="66"/>
      <c r="I1367" s="66"/>
      <c r="P1367" s="67"/>
      <c r="Q1367" s="67"/>
      <c r="R1367" s="67"/>
      <c r="U1367" s="68"/>
      <c r="V1367" s="69"/>
      <c r="W1367" s="69"/>
      <c r="X1367" s="69"/>
      <c r="Y1367" s="69"/>
      <c r="Z1367" s="69"/>
      <c r="AA1367" s="69"/>
    </row>
    <row r="1368" spans="5:27" x14ac:dyDescent="0.25">
      <c r="E1368" s="64"/>
      <c r="F1368" s="65"/>
      <c r="H1368" s="66"/>
      <c r="I1368" s="66"/>
      <c r="P1368" s="67"/>
      <c r="Q1368" s="67"/>
      <c r="R1368" s="67"/>
      <c r="U1368" s="68"/>
      <c r="V1368" s="69"/>
      <c r="W1368" s="69"/>
      <c r="X1368" s="69"/>
      <c r="Y1368" s="69"/>
      <c r="Z1368" s="69"/>
      <c r="AA1368" s="69"/>
    </row>
    <row r="1369" spans="5:27" x14ac:dyDescent="0.25">
      <c r="E1369" s="64"/>
      <c r="F1369" s="65"/>
      <c r="H1369" s="66"/>
      <c r="I1369" s="66"/>
      <c r="P1369" s="67"/>
      <c r="Q1369" s="67"/>
      <c r="R1369" s="67"/>
      <c r="U1369" s="68"/>
      <c r="V1369" s="69"/>
      <c r="W1369" s="69"/>
      <c r="X1369" s="69"/>
      <c r="Y1369" s="69"/>
      <c r="Z1369" s="69"/>
      <c r="AA1369" s="69"/>
    </row>
    <row r="1370" spans="5:27" x14ac:dyDescent="0.25">
      <c r="E1370" s="64"/>
      <c r="F1370" s="65"/>
      <c r="H1370" s="66"/>
      <c r="I1370" s="66"/>
      <c r="P1370" s="67"/>
      <c r="Q1370" s="67"/>
      <c r="R1370" s="67"/>
      <c r="U1370" s="68"/>
      <c r="V1370" s="69"/>
      <c r="W1370" s="69"/>
      <c r="X1370" s="69"/>
      <c r="Y1370" s="69"/>
      <c r="Z1370" s="69"/>
      <c r="AA1370" s="69"/>
    </row>
    <row r="1371" spans="5:27" x14ac:dyDescent="0.25">
      <c r="E1371" s="64"/>
      <c r="F1371" s="65"/>
      <c r="H1371" s="66"/>
      <c r="I1371" s="66"/>
      <c r="P1371" s="67"/>
      <c r="Q1371" s="67"/>
      <c r="R1371" s="67"/>
      <c r="U1371" s="68"/>
      <c r="V1371" s="69"/>
      <c r="W1371" s="69"/>
      <c r="X1371" s="69"/>
      <c r="Y1371" s="69"/>
      <c r="Z1371" s="69"/>
      <c r="AA1371" s="69"/>
    </row>
    <row r="1372" spans="5:27" x14ac:dyDescent="0.25">
      <c r="E1372" s="64"/>
      <c r="F1372" s="65"/>
      <c r="H1372" s="66"/>
      <c r="I1372" s="66"/>
      <c r="P1372" s="67"/>
      <c r="Q1372" s="67"/>
      <c r="R1372" s="67"/>
      <c r="U1372" s="68"/>
      <c r="V1372" s="69"/>
      <c r="W1372" s="69"/>
      <c r="X1372" s="69"/>
      <c r="Y1372" s="69"/>
      <c r="Z1372" s="69"/>
      <c r="AA1372" s="69"/>
    </row>
    <row r="1373" spans="5:27" x14ac:dyDescent="0.25">
      <c r="E1373" s="64"/>
      <c r="F1373" s="65"/>
      <c r="H1373" s="66"/>
      <c r="I1373" s="66"/>
      <c r="P1373" s="67"/>
      <c r="Q1373" s="67"/>
      <c r="R1373" s="67"/>
      <c r="U1373" s="68"/>
      <c r="V1373" s="69"/>
      <c r="W1373" s="69"/>
      <c r="X1373" s="69"/>
      <c r="Y1373" s="69"/>
      <c r="Z1373" s="69"/>
      <c r="AA1373" s="69"/>
    </row>
    <row r="1374" spans="5:27" x14ac:dyDescent="0.25">
      <c r="E1374" s="64"/>
      <c r="F1374" s="65"/>
      <c r="H1374" s="66"/>
      <c r="I1374" s="66"/>
      <c r="P1374" s="67"/>
      <c r="Q1374" s="67"/>
      <c r="R1374" s="67"/>
      <c r="U1374" s="68"/>
      <c r="V1374" s="69"/>
      <c r="W1374" s="69"/>
      <c r="X1374" s="69"/>
      <c r="Y1374" s="69"/>
      <c r="Z1374" s="69"/>
      <c r="AA1374" s="69"/>
    </row>
    <row r="1375" spans="5:27" x14ac:dyDescent="0.25">
      <c r="E1375" s="64"/>
      <c r="F1375" s="65"/>
      <c r="H1375" s="66"/>
      <c r="I1375" s="66"/>
      <c r="P1375" s="67"/>
      <c r="Q1375" s="67"/>
      <c r="R1375" s="67"/>
      <c r="U1375" s="68"/>
      <c r="V1375" s="69"/>
      <c r="W1375" s="69"/>
      <c r="X1375" s="69"/>
      <c r="Y1375" s="69"/>
      <c r="Z1375" s="69"/>
      <c r="AA1375" s="69"/>
    </row>
    <row r="1376" spans="5:27" x14ac:dyDescent="0.25">
      <c r="E1376" s="64"/>
      <c r="F1376" s="65"/>
      <c r="H1376" s="66"/>
      <c r="I1376" s="66"/>
      <c r="P1376" s="67"/>
      <c r="Q1376" s="67"/>
      <c r="R1376" s="67"/>
      <c r="U1376" s="68"/>
      <c r="V1376" s="69"/>
      <c r="W1376" s="69"/>
      <c r="X1376" s="69"/>
      <c r="Y1376" s="69"/>
      <c r="Z1376" s="69"/>
      <c r="AA1376" s="69"/>
    </row>
    <row r="1377" spans="5:27" x14ac:dyDescent="0.25">
      <c r="E1377" s="64"/>
      <c r="F1377" s="65"/>
      <c r="H1377" s="66"/>
      <c r="I1377" s="66"/>
      <c r="P1377" s="67"/>
      <c r="Q1377" s="67"/>
      <c r="R1377" s="67"/>
      <c r="U1377" s="68"/>
      <c r="V1377" s="69"/>
      <c r="W1377" s="69"/>
      <c r="X1377" s="69"/>
      <c r="Y1377" s="69"/>
      <c r="Z1377" s="69"/>
      <c r="AA1377" s="69"/>
    </row>
    <row r="1378" spans="5:27" x14ac:dyDescent="0.25">
      <c r="E1378" s="64"/>
      <c r="F1378" s="65"/>
      <c r="H1378" s="66"/>
      <c r="I1378" s="66"/>
      <c r="P1378" s="67"/>
      <c r="Q1378" s="67"/>
      <c r="R1378" s="67"/>
      <c r="U1378" s="68"/>
      <c r="V1378" s="69"/>
      <c r="W1378" s="69"/>
      <c r="X1378" s="69"/>
      <c r="Y1378" s="69"/>
      <c r="Z1378" s="69"/>
      <c r="AA1378" s="69"/>
    </row>
    <row r="1379" spans="5:27" x14ac:dyDescent="0.25">
      <c r="E1379" s="64"/>
      <c r="F1379" s="65"/>
      <c r="H1379" s="66"/>
      <c r="I1379" s="66"/>
      <c r="P1379" s="67"/>
      <c r="Q1379" s="67"/>
      <c r="R1379" s="67"/>
      <c r="U1379" s="68"/>
      <c r="V1379" s="69"/>
      <c r="W1379" s="69"/>
      <c r="X1379" s="69"/>
      <c r="Y1379" s="69"/>
      <c r="Z1379" s="69"/>
      <c r="AA1379" s="69"/>
    </row>
    <row r="1380" spans="5:27" x14ac:dyDescent="0.25">
      <c r="E1380" s="64"/>
      <c r="F1380" s="65"/>
      <c r="H1380" s="66"/>
      <c r="I1380" s="66"/>
      <c r="P1380" s="67"/>
      <c r="Q1380" s="67"/>
      <c r="R1380" s="67"/>
      <c r="U1380" s="68"/>
      <c r="V1380" s="69"/>
      <c r="W1380" s="69"/>
      <c r="X1380" s="69"/>
      <c r="Y1380" s="69"/>
      <c r="Z1380" s="69"/>
      <c r="AA1380" s="69"/>
    </row>
    <row r="1381" spans="5:27" x14ac:dyDescent="0.25">
      <c r="E1381" s="64"/>
      <c r="F1381" s="65"/>
      <c r="H1381" s="66"/>
      <c r="I1381" s="66"/>
      <c r="P1381" s="67"/>
      <c r="Q1381" s="67"/>
      <c r="R1381" s="67"/>
      <c r="U1381" s="68"/>
      <c r="V1381" s="69"/>
      <c r="W1381" s="69"/>
      <c r="X1381" s="69"/>
      <c r="Y1381" s="69"/>
      <c r="Z1381" s="69"/>
      <c r="AA1381" s="69"/>
    </row>
    <row r="1382" spans="5:27" x14ac:dyDescent="0.25">
      <c r="E1382" s="64"/>
      <c r="F1382" s="65"/>
      <c r="H1382" s="66"/>
      <c r="I1382" s="66"/>
      <c r="P1382" s="67"/>
      <c r="Q1382" s="67"/>
      <c r="R1382" s="67"/>
      <c r="U1382" s="68"/>
      <c r="V1382" s="69"/>
      <c r="W1382" s="69"/>
      <c r="X1382" s="69"/>
      <c r="Y1382" s="69"/>
      <c r="Z1382" s="69"/>
      <c r="AA1382" s="69"/>
    </row>
    <row r="1383" spans="5:27" x14ac:dyDescent="0.25">
      <c r="E1383" s="64"/>
      <c r="F1383" s="65"/>
      <c r="H1383" s="66"/>
      <c r="I1383" s="66"/>
      <c r="P1383" s="67"/>
      <c r="Q1383" s="67"/>
      <c r="R1383" s="67"/>
      <c r="U1383" s="68"/>
      <c r="V1383" s="69"/>
      <c r="W1383" s="69"/>
      <c r="X1383" s="69"/>
      <c r="Y1383" s="69"/>
      <c r="Z1383" s="69"/>
      <c r="AA1383" s="69"/>
    </row>
    <row r="1384" spans="5:27" x14ac:dyDescent="0.25">
      <c r="E1384" s="64"/>
      <c r="F1384" s="65"/>
      <c r="H1384" s="66"/>
      <c r="I1384" s="66"/>
      <c r="P1384" s="67"/>
      <c r="Q1384" s="67"/>
      <c r="R1384" s="67"/>
      <c r="U1384" s="68"/>
      <c r="V1384" s="69"/>
      <c r="W1384" s="69"/>
      <c r="X1384" s="69"/>
      <c r="Y1384" s="69"/>
      <c r="Z1384" s="69"/>
      <c r="AA1384" s="69"/>
    </row>
    <row r="1385" spans="5:27" x14ac:dyDescent="0.25">
      <c r="E1385" s="64"/>
      <c r="F1385" s="65"/>
      <c r="H1385" s="66"/>
      <c r="I1385" s="66"/>
      <c r="P1385" s="67"/>
      <c r="Q1385" s="67"/>
      <c r="R1385" s="67"/>
      <c r="U1385" s="68"/>
      <c r="V1385" s="69"/>
      <c r="W1385" s="69"/>
      <c r="X1385" s="69"/>
      <c r="Y1385" s="69"/>
      <c r="Z1385" s="69"/>
      <c r="AA1385" s="69"/>
    </row>
    <row r="1386" spans="5:27" x14ac:dyDescent="0.25">
      <c r="E1386" s="64"/>
      <c r="F1386" s="65"/>
      <c r="H1386" s="66"/>
      <c r="I1386" s="66"/>
      <c r="P1386" s="67"/>
      <c r="Q1386" s="67"/>
      <c r="R1386" s="67"/>
      <c r="U1386" s="68"/>
      <c r="V1386" s="69"/>
      <c r="W1386" s="69"/>
      <c r="X1386" s="69"/>
      <c r="Y1386" s="69"/>
      <c r="Z1386" s="69"/>
      <c r="AA1386" s="69"/>
    </row>
    <row r="1387" spans="5:27" x14ac:dyDescent="0.25">
      <c r="E1387" s="64"/>
      <c r="F1387" s="65"/>
      <c r="H1387" s="66"/>
      <c r="I1387" s="66"/>
      <c r="P1387" s="67"/>
      <c r="Q1387" s="67"/>
      <c r="R1387" s="67"/>
      <c r="U1387" s="68"/>
      <c r="V1387" s="69"/>
      <c r="W1387" s="69"/>
      <c r="X1387" s="69"/>
      <c r="Y1387" s="69"/>
      <c r="Z1387" s="69"/>
      <c r="AA1387" s="69"/>
    </row>
    <row r="1388" spans="5:27" x14ac:dyDescent="0.25">
      <c r="E1388" s="64"/>
      <c r="F1388" s="65"/>
      <c r="H1388" s="66"/>
      <c r="I1388" s="66"/>
      <c r="P1388" s="67"/>
      <c r="Q1388" s="67"/>
      <c r="R1388" s="67"/>
      <c r="U1388" s="68"/>
      <c r="V1388" s="69"/>
      <c r="W1388" s="69"/>
      <c r="X1388" s="69"/>
      <c r="Y1388" s="69"/>
      <c r="Z1388" s="69"/>
      <c r="AA1388" s="69"/>
    </row>
    <row r="1389" spans="5:27" x14ac:dyDescent="0.25">
      <c r="E1389" s="64"/>
      <c r="F1389" s="65"/>
      <c r="H1389" s="66"/>
      <c r="I1389" s="66"/>
      <c r="P1389" s="67"/>
      <c r="Q1389" s="67"/>
      <c r="R1389" s="67"/>
      <c r="U1389" s="68"/>
      <c r="V1389" s="69"/>
      <c r="W1389" s="69"/>
      <c r="X1389" s="69"/>
      <c r="Y1389" s="69"/>
      <c r="Z1389" s="69"/>
      <c r="AA1389" s="69"/>
    </row>
    <row r="1390" spans="5:27" x14ac:dyDescent="0.25">
      <c r="E1390" s="64"/>
      <c r="F1390" s="65"/>
      <c r="H1390" s="66"/>
      <c r="I1390" s="66"/>
      <c r="P1390" s="67"/>
      <c r="Q1390" s="67"/>
      <c r="R1390" s="67"/>
      <c r="U1390" s="68"/>
      <c r="V1390" s="69"/>
      <c r="W1390" s="69"/>
      <c r="X1390" s="69"/>
      <c r="Y1390" s="69"/>
      <c r="Z1390" s="69"/>
      <c r="AA1390" s="69"/>
    </row>
    <row r="1391" spans="5:27" x14ac:dyDescent="0.25">
      <c r="E1391" s="64"/>
      <c r="F1391" s="65"/>
      <c r="H1391" s="66"/>
      <c r="I1391" s="66"/>
      <c r="P1391" s="67"/>
      <c r="Q1391" s="67"/>
      <c r="R1391" s="67"/>
      <c r="U1391" s="68"/>
      <c r="V1391" s="69"/>
      <c r="W1391" s="69"/>
      <c r="X1391" s="69"/>
      <c r="Y1391" s="69"/>
      <c r="Z1391" s="69"/>
      <c r="AA1391" s="69"/>
    </row>
    <row r="1392" spans="5:27" x14ac:dyDescent="0.25">
      <c r="E1392" s="64"/>
      <c r="F1392" s="65"/>
      <c r="H1392" s="66"/>
      <c r="I1392" s="66"/>
      <c r="P1392" s="67"/>
      <c r="Q1392" s="67"/>
      <c r="R1392" s="67"/>
      <c r="U1392" s="68"/>
      <c r="V1392" s="69"/>
      <c r="W1392" s="69"/>
      <c r="X1392" s="69"/>
      <c r="Y1392" s="69"/>
      <c r="Z1392" s="69"/>
      <c r="AA1392" s="69"/>
    </row>
    <row r="1393" spans="5:27" x14ac:dyDescent="0.25">
      <c r="E1393" s="64"/>
      <c r="F1393" s="65"/>
      <c r="H1393" s="66"/>
      <c r="I1393" s="66"/>
      <c r="P1393" s="67"/>
      <c r="Q1393" s="67"/>
      <c r="R1393" s="67"/>
      <c r="U1393" s="68"/>
      <c r="V1393" s="69"/>
      <c r="W1393" s="69"/>
      <c r="X1393" s="69"/>
      <c r="Y1393" s="69"/>
      <c r="Z1393" s="69"/>
      <c r="AA1393" s="69"/>
    </row>
    <row r="1394" spans="5:27" x14ac:dyDescent="0.25">
      <c r="E1394" s="64"/>
      <c r="F1394" s="65"/>
      <c r="H1394" s="66"/>
      <c r="I1394" s="66"/>
      <c r="P1394" s="67"/>
      <c r="Q1394" s="67"/>
      <c r="R1394" s="67"/>
      <c r="U1394" s="68"/>
      <c r="V1394" s="69"/>
      <c r="W1394" s="69"/>
      <c r="X1394" s="69"/>
      <c r="Y1394" s="69"/>
      <c r="Z1394" s="69"/>
      <c r="AA1394" s="69"/>
    </row>
    <row r="1395" spans="5:27" x14ac:dyDescent="0.25">
      <c r="E1395" s="64"/>
      <c r="F1395" s="65"/>
      <c r="H1395" s="66"/>
      <c r="I1395" s="66"/>
      <c r="P1395" s="67"/>
      <c r="Q1395" s="67"/>
      <c r="R1395" s="67"/>
      <c r="U1395" s="68"/>
      <c r="V1395" s="69"/>
      <c r="W1395" s="69"/>
      <c r="X1395" s="69"/>
      <c r="Y1395" s="69"/>
      <c r="Z1395" s="69"/>
      <c r="AA1395" s="69"/>
    </row>
    <row r="1396" spans="5:27" x14ac:dyDescent="0.25">
      <c r="E1396" s="64"/>
      <c r="F1396" s="65"/>
      <c r="H1396" s="66"/>
      <c r="I1396" s="66"/>
      <c r="P1396" s="67"/>
      <c r="Q1396" s="67"/>
      <c r="R1396" s="67"/>
      <c r="U1396" s="68"/>
      <c r="V1396" s="69"/>
      <c r="W1396" s="69"/>
      <c r="X1396" s="69"/>
      <c r="Y1396" s="69"/>
      <c r="Z1396" s="69"/>
      <c r="AA1396" s="69"/>
    </row>
    <row r="1397" spans="5:27" x14ac:dyDescent="0.25">
      <c r="E1397" s="64"/>
      <c r="F1397" s="65"/>
      <c r="H1397" s="66"/>
      <c r="I1397" s="66"/>
      <c r="P1397" s="67"/>
      <c r="Q1397" s="67"/>
      <c r="R1397" s="67"/>
      <c r="U1397" s="68"/>
      <c r="V1397" s="69"/>
      <c r="W1397" s="69"/>
      <c r="X1397" s="69"/>
      <c r="Y1397" s="69"/>
      <c r="Z1397" s="69"/>
      <c r="AA1397" s="69"/>
    </row>
    <row r="1398" spans="5:27" x14ac:dyDescent="0.25">
      <c r="E1398" s="64"/>
      <c r="F1398" s="65"/>
      <c r="H1398" s="66"/>
      <c r="I1398" s="66"/>
      <c r="P1398" s="67"/>
      <c r="Q1398" s="67"/>
      <c r="R1398" s="67"/>
      <c r="U1398" s="68"/>
      <c r="V1398" s="69"/>
      <c r="W1398" s="69"/>
      <c r="X1398" s="69"/>
      <c r="Y1398" s="69"/>
      <c r="Z1398" s="69"/>
      <c r="AA1398" s="69"/>
    </row>
    <row r="1399" spans="5:27" x14ac:dyDescent="0.25">
      <c r="E1399" s="64"/>
      <c r="F1399" s="65"/>
      <c r="H1399" s="66"/>
      <c r="I1399" s="66"/>
      <c r="P1399" s="67"/>
      <c r="Q1399" s="67"/>
      <c r="R1399" s="67"/>
      <c r="U1399" s="68"/>
      <c r="V1399" s="69"/>
      <c r="W1399" s="69"/>
      <c r="X1399" s="69"/>
      <c r="Y1399" s="69"/>
      <c r="Z1399" s="69"/>
      <c r="AA1399" s="69"/>
    </row>
    <row r="1400" spans="5:27" x14ac:dyDescent="0.25">
      <c r="E1400" s="64"/>
      <c r="F1400" s="65"/>
      <c r="H1400" s="66"/>
      <c r="I1400" s="66"/>
      <c r="P1400" s="67"/>
      <c r="Q1400" s="67"/>
      <c r="R1400" s="67"/>
      <c r="U1400" s="68"/>
      <c r="V1400" s="69"/>
      <c r="W1400" s="69"/>
      <c r="X1400" s="69"/>
      <c r="Y1400" s="69"/>
      <c r="Z1400" s="69"/>
      <c r="AA1400" s="69"/>
    </row>
    <row r="1401" spans="5:27" x14ac:dyDescent="0.25">
      <c r="E1401" s="64"/>
      <c r="F1401" s="65"/>
      <c r="H1401" s="66"/>
      <c r="I1401" s="66"/>
      <c r="P1401" s="67"/>
      <c r="Q1401" s="67"/>
      <c r="R1401" s="67"/>
      <c r="U1401" s="68"/>
      <c r="V1401" s="69"/>
      <c r="W1401" s="69"/>
      <c r="X1401" s="69"/>
      <c r="Y1401" s="69"/>
      <c r="Z1401" s="69"/>
      <c r="AA1401" s="69"/>
    </row>
    <row r="1402" spans="5:27" x14ac:dyDescent="0.25">
      <c r="E1402" s="64"/>
      <c r="F1402" s="65"/>
      <c r="H1402" s="66"/>
      <c r="I1402" s="66"/>
      <c r="P1402" s="67"/>
      <c r="Q1402" s="67"/>
      <c r="R1402" s="67"/>
      <c r="U1402" s="68"/>
      <c r="V1402" s="69"/>
      <c r="W1402" s="69"/>
      <c r="X1402" s="69"/>
      <c r="Y1402" s="69"/>
      <c r="Z1402" s="69"/>
      <c r="AA1402" s="69"/>
    </row>
    <row r="1403" spans="5:27" x14ac:dyDescent="0.25">
      <c r="E1403" s="64"/>
      <c r="F1403" s="65"/>
      <c r="H1403" s="66"/>
      <c r="I1403" s="66"/>
      <c r="P1403" s="67"/>
      <c r="Q1403" s="67"/>
      <c r="R1403" s="67"/>
      <c r="U1403" s="68"/>
      <c r="V1403" s="69"/>
      <c r="W1403" s="69"/>
      <c r="X1403" s="69"/>
      <c r="Y1403" s="69"/>
      <c r="Z1403" s="69"/>
      <c r="AA1403" s="69"/>
    </row>
    <row r="1404" spans="5:27" x14ac:dyDescent="0.25">
      <c r="E1404" s="64"/>
      <c r="F1404" s="65"/>
      <c r="H1404" s="66"/>
      <c r="I1404" s="66"/>
      <c r="P1404" s="67"/>
      <c r="Q1404" s="67"/>
      <c r="R1404" s="67"/>
      <c r="U1404" s="68"/>
      <c r="V1404" s="69"/>
      <c r="W1404" s="69"/>
      <c r="X1404" s="69"/>
      <c r="Y1404" s="69"/>
      <c r="Z1404" s="69"/>
      <c r="AA1404" s="69"/>
    </row>
    <row r="1405" spans="5:27" x14ac:dyDescent="0.25">
      <c r="E1405" s="64"/>
      <c r="F1405" s="65"/>
      <c r="H1405" s="66"/>
      <c r="I1405" s="66"/>
      <c r="P1405" s="67"/>
      <c r="Q1405" s="67"/>
      <c r="R1405" s="67"/>
      <c r="U1405" s="68"/>
      <c r="V1405" s="69"/>
      <c r="W1405" s="69"/>
      <c r="X1405" s="69"/>
      <c r="Y1405" s="69"/>
      <c r="Z1405" s="69"/>
      <c r="AA1405" s="69"/>
    </row>
    <row r="1406" spans="5:27" x14ac:dyDescent="0.25">
      <c r="E1406" s="64"/>
      <c r="F1406" s="65"/>
      <c r="H1406" s="66"/>
      <c r="I1406" s="66"/>
      <c r="P1406" s="67"/>
      <c r="Q1406" s="67"/>
      <c r="R1406" s="67"/>
      <c r="U1406" s="68"/>
      <c r="V1406" s="69"/>
      <c r="W1406" s="69"/>
      <c r="X1406" s="69"/>
      <c r="Y1406" s="69"/>
      <c r="Z1406" s="69"/>
      <c r="AA1406" s="69"/>
    </row>
    <row r="1407" spans="5:27" x14ac:dyDescent="0.25">
      <c r="E1407" s="64"/>
      <c r="F1407" s="65"/>
      <c r="H1407" s="66"/>
      <c r="I1407" s="66"/>
      <c r="P1407" s="67"/>
      <c r="Q1407" s="67"/>
      <c r="R1407" s="67"/>
      <c r="U1407" s="68"/>
      <c r="V1407" s="69"/>
      <c r="W1407" s="69"/>
      <c r="X1407" s="69"/>
      <c r="Y1407" s="69"/>
      <c r="Z1407" s="69"/>
      <c r="AA1407" s="69"/>
    </row>
    <row r="1408" spans="5:27" x14ac:dyDescent="0.25">
      <c r="E1408" s="64"/>
      <c r="F1408" s="65"/>
      <c r="H1408" s="66"/>
      <c r="I1408" s="66"/>
      <c r="P1408" s="67"/>
      <c r="Q1408" s="67"/>
      <c r="R1408" s="67"/>
      <c r="U1408" s="68"/>
      <c r="V1408" s="69"/>
      <c r="W1408" s="69"/>
      <c r="X1408" s="69"/>
      <c r="Y1408" s="69"/>
      <c r="Z1408" s="69"/>
      <c r="AA1408" s="69"/>
    </row>
    <row r="1409" spans="5:27" x14ac:dyDescent="0.25">
      <c r="E1409" s="64"/>
      <c r="F1409" s="65"/>
      <c r="H1409" s="66"/>
      <c r="I1409" s="66"/>
      <c r="P1409" s="67"/>
      <c r="Q1409" s="67"/>
      <c r="R1409" s="67"/>
      <c r="U1409" s="68"/>
      <c r="V1409" s="69"/>
      <c r="W1409" s="69"/>
      <c r="X1409" s="69"/>
      <c r="Y1409" s="69"/>
      <c r="Z1409" s="69"/>
      <c r="AA1409" s="69"/>
    </row>
    <row r="1410" spans="5:27" x14ac:dyDescent="0.25">
      <c r="E1410" s="64"/>
      <c r="F1410" s="65"/>
      <c r="H1410" s="66"/>
      <c r="I1410" s="66"/>
      <c r="P1410" s="67"/>
      <c r="Q1410" s="67"/>
      <c r="R1410" s="67"/>
      <c r="U1410" s="68"/>
      <c r="V1410" s="69"/>
      <c r="W1410" s="69"/>
      <c r="X1410" s="69"/>
      <c r="Y1410" s="69"/>
      <c r="Z1410" s="69"/>
      <c r="AA1410" s="69"/>
    </row>
    <row r="1411" spans="5:27" x14ac:dyDescent="0.25">
      <c r="E1411" s="64"/>
      <c r="F1411" s="65"/>
      <c r="H1411" s="66"/>
      <c r="I1411" s="66"/>
      <c r="P1411" s="67"/>
      <c r="Q1411" s="67"/>
      <c r="R1411" s="67"/>
      <c r="U1411" s="68"/>
      <c r="V1411" s="69"/>
      <c r="W1411" s="69"/>
      <c r="X1411" s="69"/>
      <c r="Y1411" s="69"/>
      <c r="Z1411" s="69"/>
      <c r="AA1411" s="69"/>
    </row>
    <row r="1412" spans="5:27" x14ac:dyDescent="0.25">
      <c r="E1412" s="64"/>
      <c r="F1412" s="65"/>
      <c r="H1412" s="66"/>
      <c r="I1412" s="66"/>
      <c r="P1412" s="67"/>
      <c r="Q1412" s="67"/>
      <c r="R1412" s="67"/>
      <c r="U1412" s="68"/>
      <c r="V1412" s="69"/>
      <c r="W1412" s="69"/>
      <c r="X1412" s="69"/>
      <c r="Y1412" s="69"/>
      <c r="Z1412" s="69"/>
      <c r="AA1412" s="69"/>
    </row>
    <row r="1413" spans="5:27" x14ac:dyDescent="0.25">
      <c r="E1413" s="64"/>
      <c r="F1413" s="65"/>
      <c r="H1413" s="66"/>
      <c r="I1413" s="66"/>
      <c r="P1413" s="67"/>
      <c r="Q1413" s="67"/>
      <c r="R1413" s="67"/>
      <c r="U1413" s="68"/>
      <c r="V1413" s="69"/>
      <c r="W1413" s="69"/>
      <c r="X1413" s="69"/>
      <c r="Y1413" s="69"/>
      <c r="Z1413" s="69"/>
      <c r="AA1413" s="69"/>
    </row>
    <row r="1414" spans="5:27" x14ac:dyDescent="0.25">
      <c r="E1414" s="64"/>
      <c r="F1414" s="65"/>
      <c r="H1414" s="66"/>
      <c r="I1414" s="66"/>
      <c r="P1414" s="67"/>
      <c r="Q1414" s="67"/>
      <c r="R1414" s="67"/>
      <c r="U1414" s="68"/>
      <c r="V1414" s="69"/>
      <c r="W1414" s="69"/>
      <c r="X1414" s="69"/>
      <c r="Y1414" s="69"/>
      <c r="Z1414" s="69"/>
      <c r="AA1414" s="69"/>
    </row>
    <row r="1415" spans="5:27" x14ac:dyDescent="0.25">
      <c r="E1415" s="64"/>
      <c r="F1415" s="65"/>
      <c r="H1415" s="66"/>
      <c r="I1415" s="66"/>
      <c r="P1415" s="67"/>
      <c r="Q1415" s="67"/>
      <c r="R1415" s="67"/>
      <c r="U1415" s="68"/>
      <c r="V1415" s="69"/>
      <c r="W1415" s="69"/>
      <c r="X1415" s="69"/>
      <c r="Y1415" s="69"/>
      <c r="Z1415" s="69"/>
      <c r="AA1415" s="69"/>
    </row>
    <row r="1416" spans="5:27" x14ac:dyDescent="0.25">
      <c r="E1416" s="64"/>
      <c r="F1416" s="65"/>
      <c r="H1416" s="66"/>
      <c r="I1416" s="66"/>
      <c r="P1416" s="67"/>
      <c r="Q1416" s="67"/>
      <c r="R1416" s="67"/>
      <c r="U1416" s="68"/>
      <c r="V1416" s="69"/>
      <c r="W1416" s="69"/>
      <c r="X1416" s="69"/>
      <c r="Y1416" s="69"/>
      <c r="Z1416" s="69"/>
      <c r="AA1416" s="69"/>
    </row>
    <row r="1417" spans="5:27" x14ac:dyDescent="0.25">
      <c r="E1417" s="64"/>
      <c r="F1417" s="65"/>
      <c r="H1417" s="66"/>
      <c r="I1417" s="66"/>
      <c r="P1417" s="67"/>
      <c r="Q1417" s="67"/>
      <c r="R1417" s="67"/>
      <c r="U1417" s="68"/>
      <c r="V1417" s="69"/>
      <c r="W1417" s="69"/>
      <c r="X1417" s="69"/>
      <c r="Y1417" s="69"/>
      <c r="Z1417" s="69"/>
      <c r="AA1417" s="69"/>
    </row>
    <row r="1418" spans="5:27" x14ac:dyDescent="0.25">
      <c r="E1418" s="64"/>
      <c r="F1418" s="65"/>
      <c r="H1418" s="66"/>
      <c r="I1418" s="66"/>
      <c r="P1418" s="67"/>
      <c r="Q1418" s="67"/>
      <c r="R1418" s="67"/>
      <c r="U1418" s="68"/>
      <c r="V1418" s="69"/>
      <c r="W1418" s="69"/>
      <c r="X1418" s="69"/>
      <c r="Y1418" s="69"/>
      <c r="Z1418" s="69"/>
      <c r="AA1418" s="69"/>
    </row>
    <row r="1419" spans="5:27" x14ac:dyDescent="0.25">
      <c r="E1419" s="64"/>
      <c r="F1419" s="65"/>
      <c r="H1419" s="66"/>
      <c r="I1419" s="66"/>
      <c r="P1419" s="67"/>
      <c r="Q1419" s="67"/>
      <c r="R1419" s="67"/>
      <c r="U1419" s="68"/>
      <c r="V1419" s="69"/>
      <c r="W1419" s="69"/>
      <c r="X1419" s="69"/>
      <c r="Y1419" s="69"/>
      <c r="Z1419" s="69"/>
      <c r="AA1419" s="69"/>
    </row>
    <row r="1420" spans="5:27" x14ac:dyDescent="0.25">
      <c r="E1420" s="64"/>
      <c r="F1420" s="65"/>
      <c r="H1420" s="66"/>
      <c r="I1420" s="66"/>
      <c r="P1420" s="67"/>
      <c r="Q1420" s="67"/>
      <c r="R1420" s="67"/>
      <c r="U1420" s="68"/>
      <c r="V1420" s="69"/>
      <c r="W1420" s="69"/>
      <c r="X1420" s="69"/>
      <c r="Y1420" s="69"/>
      <c r="Z1420" s="69"/>
      <c r="AA1420" s="69"/>
    </row>
    <row r="1421" spans="5:27" x14ac:dyDescent="0.25">
      <c r="E1421" s="64"/>
      <c r="F1421" s="65"/>
      <c r="H1421" s="66"/>
      <c r="I1421" s="66"/>
      <c r="P1421" s="67"/>
      <c r="Q1421" s="67"/>
      <c r="R1421" s="67"/>
      <c r="U1421" s="68"/>
      <c r="V1421" s="69"/>
      <c r="W1421" s="69"/>
      <c r="X1421" s="69"/>
      <c r="Y1421" s="69"/>
      <c r="Z1421" s="69"/>
      <c r="AA1421" s="69"/>
    </row>
    <row r="1422" spans="5:27" x14ac:dyDescent="0.25">
      <c r="E1422" s="64"/>
      <c r="F1422" s="65"/>
      <c r="H1422" s="66"/>
      <c r="I1422" s="66"/>
      <c r="P1422" s="67"/>
      <c r="Q1422" s="67"/>
      <c r="R1422" s="67"/>
      <c r="U1422" s="68"/>
      <c r="V1422" s="69"/>
      <c r="W1422" s="69"/>
      <c r="X1422" s="69"/>
      <c r="Y1422" s="69"/>
      <c r="Z1422" s="69"/>
      <c r="AA1422" s="69"/>
    </row>
    <row r="1423" spans="5:27" x14ac:dyDescent="0.25">
      <c r="E1423" s="64"/>
      <c r="F1423" s="65"/>
      <c r="H1423" s="66"/>
      <c r="I1423" s="66"/>
      <c r="P1423" s="67"/>
      <c r="Q1423" s="67"/>
      <c r="R1423" s="67"/>
      <c r="U1423" s="68"/>
      <c r="V1423" s="69"/>
      <c r="W1423" s="69"/>
      <c r="X1423" s="69"/>
      <c r="Y1423" s="69"/>
      <c r="Z1423" s="69"/>
      <c r="AA1423" s="69"/>
    </row>
    <row r="1424" spans="5:27" x14ac:dyDescent="0.25">
      <c r="E1424" s="64"/>
      <c r="F1424" s="65"/>
      <c r="H1424" s="66"/>
      <c r="I1424" s="66"/>
      <c r="P1424" s="67"/>
      <c r="Q1424" s="67"/>
      <c r="R1424" s="67"/>
      <c r="U1424" s="68"/>
      <c r="V1424" s="69"/>
      <c r="W1424" s="69"/>
      <c r="X1424" s="69"/>
      <c r="Y1424" s="69"/>
      <c r="Z1424" s="69"/>
      <c r="AA1424" s="69"/>
    </row>
    <row r="1425" spans="5:27" x14ac:dyDescent="0.25">
      <c r="E1425" s="64"/>
      <c r="F1425" s="65"/>
      <c r="H1425" s="66"/>
      <c r="I1425" s="66"/>
      <c r="P1425" s="67"/>
      <c r="Q1425" s="67"/>
      <c r="R1425" s="67"/>
      <c r="U1425" s="68"/>
      <c r="V1425" s="69"/>
      <c r="W1425" s="69"/>
      <c r="X1425" s="69"/>
      <c r="Y1425" s="69"/>
      <c r="Z1425" s="69"/>
      <c r="AA1425" s="69"/>
    </row>
    <row r="1426" spans="5:27" x14ac:dyDescent="0.25">
      <c r="E1426" s="64"/>
      <c r="F1426" s="65"/>
      <c r="H1426" s="66"/>
      <c r="I1426" s="66"/>
      <c r="P1426" s="67"/>
      <c r="Q1426" s="67"/>
      <c r="R1426" s="67"/>
      <c r="U1426" s="68"/>
      <c r="V1426" s="69"/>
      <c r="W1426" s="69"/>
      <c r="X1426" s="69"/>
      <c r="Y1426" s="69"/>
      <c r="Z1426" s="69"/>
      <c r="AA1426" s="69"/>
    </row>
    <row r="1427" spans="5:27" x14ac:dyDescent="0.25">
      <c r="E1427" s="64"/>
      <c r="F1427" s="65"/>
      <c r="H1427" s="66"/>
      <c r="I1427" s="66"/>
      <c r="P1427" s="67"/>
      <c r="Q1427" s="67"/>
      <c r="R1427" s="67"/>
      <c r="U1427" s="68"/>
      <c r="V1427" s="69"/>
      <c r="W1427" s="69"/>
      <c r="X1427" s="69"/>
      <c r="Y1427" s="69"/>
      <c r="Z1427" s="69"/>
      <c r="AA1427" s="69"/>
    </row>
    <row r="1428" spans="5:27" x14ac:dyDescent="0.25">
      <c r="E1428" s="64"/>
      <c r="F1428" s="65"/>
      <c r="H1428" s="66"/>
      <c r="I1428" s="66"/>
      <c r="P1428" s="67"/>
      <c r="Q1428" s="67"/>
      <c r="R1428" s="67"/>
      <c r="U1428" s="68"/>
      <c r="V1428" s="69"/>
      <c r="W1428" s="69"/>
      <c r="X1428" s="69"/>
      <c r="Y1428" s="69"/>
      <c r="Z1428" s="69"/>
      <c r="AA1428" s="69"/>
    </row>
    <row r="1429" spans="5:27" x14ac:dyDescent="0.25">
      <c r="E1429" s="64"/>
      <c r="F1429" s="65"/>
      <c r="H1429" s="66"/>
      <c r="I1429" s="66"/>
      <c r="P1429" s="67"/>
      <c r="Q1429" s="67"/>
      <c r="R1429" s="67"/>
      <c r="U1429" s="68"/>
      <c r="V1429" s="69"/>
      <c r="W1429" s="69"/>
      <c r="X1429" s="69"/>
      <c r="Y1429" s="69"/>
      <c r="Z1429" s="69"/>
      <c r="AA1429" s="69"/>
    </row>
    <row r="1430" spans="5:27" x14ac:dyDescent="0.25">
      <c r="E1430" s="64"/>
      <c r="F1430" s="65"/>
      <c r="H1430" s="66"/>
      <c r="I1430" s="66"/>
      <c r="P1430" s="67"/>
      <c r="Q1430" s="67"/>
      <c r="R1430" s="67"/>
      <c r="U1430" s="68"/>
      <c r="V1430" s="69"/>
      <c r="W1430" s="69"/>
      <c r="X1430" s="69"/>
      <c r="Y1430" s="69"/>
      <c r="Z1430" s="69"/>
      <c r="AA1430" s="69"/>
    </row>
    <row r="1431" spans="5:27" x14ac:dyDescent="0.25">
      <c r="E1431" s="64"/>
      <c r="F1431" s="65"/>
      <c r="H1431" s="66"/>
      <c r="I1431" s="66"/>
      <c r="P1431" s="67"/>
      <c r="Q1431" s="67"/>
      <c r="R1431" s="67"/>
      <c r="U1431" s="68"/>
      <c r="V1431" s="69"/>
      <c r="W1431" s="69"/>
      <c r="X1431" s="69"/>
      <c r="Y1431" s="69"/>
      <c r="Z1431" s="69"/>
      <c r="AA1431" s="69"/>
    </row>
    <row r="1432" spans="5:27" x14ac:dyDescent="0.25">
      <c r="E1432" s="64"/>
      <c r="F1432" s="65"/>
      <c r="H1432" s="66"/>
      <c r="I1432" s="66"/>
      <c r="P1432" s="67"/>
      <c r="Q1432" s="67"/>
      <c r="R1432" s="67"/>
      <c r="U1432" s="68"/>
      <c r="V1432" s="69"/>
      <c r="W1432" s="69"/>
      <c r="X1432" s="69"/>
      <c r="Y1432" s="69"/>
      <c r="Z1432" s="69"/>
      <c r="AA1432" s="69"/>
    </row>
    <row r="1433" spans="5:27" x14ac:dyDescent="0.25">
      <c r="E1433" s="64"/>
      <c r="F1433" s="65"/>
      <c r="H1433" s="66"/>
      <c r="I1433" s="66"/>
      <c r="P1433" s="67"/>
      <c r="Q1433" s="67"/>
      <c r="R1433" s="67"/>
      <c r="U1433" s="68"/>
      <c r="V1433" s="69"/>
      <c r="W1433" s="69"/>
      <c r="X1433" s="69"/>
      <c r="Y1433" s="69"/>
      <c r="Z1433" s="69"/>
      <c r="AA1433" s="69"/>
    </row>
    <row r="1434" spans="5:27" x14ac:dyDescent="0.25">
      <c r="E1434" s="64"/>
      <c r="F1434" s="65"/>
      <c r="H1434" s="66"/>
      <c r="I1434" s="66"/>
      <c r="P1434" s="67"/>
      <c r="Q1434" s="67"/>
      <c r="R1434" s="67"/>
      <c r="U1434" s="68"/>
      <c r="V1434" s="69"/>
      <c r="W1434" s="69"/>
      <c r="X1434" s="69"/>
      <c r="Y1434" s="69"/>
      <c r="Z1434" s="69"/>
      <c r="AA1434" s="69"/>
    </row>
    <row r="1435" spans="5:27" x14ac:dyDescent="0.25">
      <c r="E1435" s="64"/>
      <c r="F1435" s="65"/>
      <c r="H1435" s="66"/>
      <c r="I1435" s="66"/>
      <c r="P1435" s="67"/>
      <c r="Q1435" s="67"/>
      <c r="R1435" s="67"/>
      <c r="U1435" s="68"/>
      <c r="V1435" s="69"/>
      <c r="W1435" s="69"/>
      <c r="X1435" s="69"/>
      <c r="Y1435" s="69"/>
      <c r="Z1435" s="69"/>
      <c r="AA1435" s="69"/>
    </row>
    <row r="1436" spans="5:27" x14ac:dyDescent="0.25">
      <c r="E1436" s="64"/>
      <c r="F1436" s="65"/>
      <c r="H1436" s="66"/>
      <c r="I1436" s="66"/>
      <c r="P1436" s="67"/>
      <c r="Q1436" s="67"/>
      <c r="R1436" s="67"/>
      <c r="U1436" s="68"/>
      <c r="V1436" s="69"/>
      <c r="W1436" s="69"/>
      <c r="X1436" s="69"/>
      <c r="Y1436" s="69"/>
      <c r="Z1436" s="69"/>
      <c r="AA1436" s="69"/>
    </row>
    <row r="1437" spans="5:27" x14ac:dyDescent="0.25">
      <c r="E1437" s="64"/>
      <c r="F1437" s="65"/>
      <c r="H1437" s="66"/>
      <c r="I1437" s="66"/>
      <c r="P1437" s="67"/>
      <c r="Q1437" s="67"/>
      <c r="R1437" s="67"/>
      <c r="U1437" s="68"/>
      <c r="V1437" s="69"/>
      <c r="W1437" s="69"/>
      <c r="X1437" s="69"/>
      <c r="Y1437" s="69"/>
      <c r="Z1437" s="69"/>
      <c r="AA1437" s="69"/>
    </row>
    <row r="1438" spans="5:27" x14ac:dyDescent="0.25">
      <c r="E1438" s="64"/>
      <c r="F1438" s="65"/>
      <c r="H1438" s="66"/>
      <c r="I1438" s="66"/>
      <c r="P1438" s="67"/>
      <c r="Q1438" s="67"/>
      <c r="R1438" s="67"/>
      <c r="U1438" s="68"/>
      <c r="V1438" s="69"/>
      <c r="W1438" s="69"/>
      <c r="X1438" s="69"/>
      <c r="Y1438" s="69"/>
      <c r="Z1438" s="69"/>
      <c r="AA1438" s="69"/>
    </row>
    <row r="1439" spans="5:27" x14ac:dyDescent="0.25">
      <c r="E1439" s="64"/>
      <c r="F1439" s="65"/>
      <c r="H1439" s="66"/>
      <c r="I1439" s="66"/>
      <c r="P1439" s="67"/>
      <c r="Q1439" s="67"/>
      <c r="R1439" s="67"/>
      <c r="U1439" s="68"/>
      <c r="V1439" s="69"/>
      <c r="W1439" s="69"/>
      <c r="X1439" s="69"/>
      <c r="Y1439" s="69"/>
      <c r="Z1439" s="69"/>
      <c r="AA1439" s="69"/>
    </row>
    <row r="1440" spans="5:27" x14ac:dyDescent="0.25">
      <c r="E1440" s="64"/>
      <c r="F1440" s="65"/>
      <c r="H1440" s="66"/>
      <c r="I1440" s="66"/>
      <c r="P1440" s="67"/>
      <c r="Q1440" s="67"/>
      <c r="R1440" s="67"/>
      <c r="U1440" s="68"/>
      <c r="V1440" s="69"/>
      <c r="W1440" s="69"/>
      <c r="X1440" s="69"/>
      <c r="Y1440" s="69"/>
      <c r="Z1440" s="69"/>
      <c r="AA1440" s="69"/>
    </row>
    <row r="1441" spans="5:27" x14ac:dyDescent="0.25">
      <c r="E1441" s="64"/>
      <c r="F1441" s="65"/>
      <c r="H1441" s="66"/>
      <c r="I1441" s="66"/>
      <c r="P1441" s="67"/>
      <c r="Q1441" s="67"/>
      <c r="R1441" s="67"/>
      <c r="U1441" s="68"/>
      <c r="V1441" s="69"/>
      <c r="W1441" s="69"/>
      <c r="X1441" s="69"/>
      <c r="Y1441" s="69"/>
      <c r="Z1441" s="69"/>
      <c r="AA1441" s="69"/>
    </row>
    <row r="1442" spans="5:27" x14ac:dyDescent="0.25">
      <c r="E1442" s="64"/>
      <c r="F1442" s="65"/>
      <c r="H1442" s="66"/>
      <c r="I1442" s="66"/>
      <c r="P1442" s="67"/>
      <c r="Q1442" s="67"/>
      <c r="R1442" s="67"/>
      <c r="U1442" s="68"/>
      <c r="V1442" s="69"/>
      <c r="W1442" s="69"/>
      <c r="X1442" s="69"/>
      <c r="Y1442" s="69"/>
      <c r="Z1442" s="69"/>
      <c r="AA1442" s="69"/>
    </row>
    <row r="1443" spans="5:27" x14ac:dyDescent="0.25">
      <c r="E1443" s="64"/>
      <c r="F1443" s="65"/>
      <c r="H1443" s="66"/>
      <c r="I1443" s="66"/>
      <c r="P1443" s="67"/>
      <c r="Q1443" s="67"/>
      <c r="R1443" s="67"/>
      <c r="U1443" s="68"/>
      <c r="V1443" s="69"/>
      <c r="W1443" s="69"/>
      <c r="X1443" s="69"/>
      <c r="Y1443" s="69"/>
      <c r="Z1443" s="69"/>
      <c r="AA1443" s="69"/>
    </row>
    <row r="1444" spans="5:27" x14ac:dyDescent="0.25">
      <c r="E1444" s="64"/>
      <c r="F1444" s="65"/>
      <c r="H1444" s="66"/>
      <c r="I1444" s="66"/>
      <c r="P1444" s="67"/>
      <c r="Q1444" s="67"/>
      <c r="R1444" s="67"/>
      <c r="U1444" s="68"/>
      <c r="V1444" s="69"/>
      <c r="W1444" s="69"/>
      <c r="X1444" s="69"/>
      <c r="Y1444" s="69"/>
      <c r="Z1444" s="69"/>
      <c r="AA1444" s="69"/>
    </row>
    <row r="1445" spans="5:27" x14ac:dyDescent="0.25">
      <c r="E1445" s="64"/>
      <c r="F1445" s="65"/>
      <c r="H1445" s="66"/>
      <c r="I1445" s="66"/>
      <c r="P1445" s="67"/>
      <c r="Q1445" s="67"/>
      <c r="R1445" s="67"/>
      <c r="U1445" s="68"/>
      <c r="V1445" s="69"/>
      <c r="W1445" s="69"/>
      <c r="X1445" s="69"/>
      <c r="Y1445" s="69"/>
      <c r="Z1445" s="69"/>
      <c r="AA1445" s="69"/>
    </row>
    <row r="1446" spans="5:27" x14ac:dyDescent="0.25">
      <c r="E1446" s="64"/>
      <c r="F1446" s="65"/>
      <c r="H1446" s="66"/>
      <c r="I1446" s="66"/>
      <c r="P1446" s="67"/>
      <c r="Q1446" s="67"/>
      <c r="R1446" s="67"/>
      <c r="U1446" s="68"/>
      <c r="V1446" s="69"/>
      <c r="W1446" s="69"/>
      <c r="X1446" s="69"/>
      <c r="Y1446" s="69"/>
      <c r="Z1446" s="69"/>
      <c r="AA1446" s="69"/>
    </row>
    <row r="1447" spans="5:27" x14ac:dyDescent="0.25">
      <c r="E1447" s="64"/>
      <c r="F1447" s="65"/>
      <c r="H1447" s="66"/>
      <c r="I1447" s="66"/>
      <c r="P1447" s="67"/>
      <c r="Q1447" s="67"/>
      <c r="R1447" s="67"/>
      <c r="U1447" s="68"/>
      <c r="V1447" s="69"/>
      <c r="W1447" s="69"/>
      <c r="X1447" s="69"/>
      <c r="Y1447" s="69"/>
      <c r="Z1447" s="69"/>
      <c r="AA1447" s="69"/>
    </row>
    <row r="1448" spans="5:27" x14ac:dyDescent="0.25">
      <c r="E1448" s="64"/>
      <c r="F1448" s="65"/>
      <c r="H1448" s="66"/>
      <c r="I1448" s="66"/>
      <c r="P1448" s="67"/>
      <c r="Q1448" s="67"/>
      <c r="R1448" s="67"/>
      <c r="U1448" s="68"/>
      <c r="V1448" s="69"/>
      <c r="W1448" s="69"/>
      <c r="X1448" s="69"/>
      <c r="Y1448" s="69"/>
      <c r="Z1448" s="69"/>
      <c r="AA1448" s="69"/>
    </row>
    <row r="1449" spans="5:27" x14ac:dyDescent="0.25">
      <c r="E1449" s="64"/>
      <c r="F1449" s="65"/>
      <c r="H1449" s="66"/>
      <c r="I1449" s="66"/>
      <c r="P1449" s="67"/>
      <c r="Q1449" s="67"/>
      <c r="R1449" s="67"/>
      <c r="U1449" s="68"/>
      <c r="V1449" s="69"/>
      <c r="W1449" s="69"/>
      <c r="X1449" s="69"/>
      <c r="Y1449" s="69"/>
      <c r="Z1449" s="69"/>
      <c r="AA1449" s="69"/>
    </row>
    <row r="1450" spans="5:27" x14ac:dyDescent="0.25">
      <c r="E1450" s="64"/>
      <c r="F1450" s="65"/>
      <c r="H1450" s="66"/>
      <c r="I1450" s="66"/>
      <c r="P1450" s="67"/>
      <c r="Q1450" s="67"/>
      <c r="R1450" s="67"/>
      <c r="U1450" s="68"/>
      <c r="V1450" s="69"/>
      <c r="W1450" s="69"/>
      <c r="X1450" s="69"/>
      <c r="Y1450" s="69"/>
      <c r="Z1450" s="69"/>
      <c r="AA1450" s="69"/>
    </row>
    <row r="1451" spans="5:27" x14ac:dyDescent="0.25">
      <c r="E1451" s="64"/>
      <c r="F1451" s="65"/>
      <c r="H1451" s="66"/>
      <c r="I1451" s="66"/>
      <c r="P1451" s="67"/>
      <c r="Q1451" s="67"/>
      <c r="R1451" s="67"/>
      <c r="U1451" s="68"/>
      <c r="V1451" s="69"/>
      <c r="W1451" s="69"/>
      <c r="X1451" s="69"/>
      <c r="Y1451" s="69"/>
      <c r="Z1451" s="69"/>
      <c r="AA1451" s="69"/>
    </row>
    <row r="1452" spans="5:27" x14ac:dyDescent="0.25">
      <c r="E1452" s="64"/>
      <c r="F1452" s="65"/>
      <c r="H1452" s="66"/>
      <c r="I1452" s="66"/>
      <c r="P1452" s="67"/>
      <c r="Q1452" s="67"/>
      <c r="R1452" s="67"/>
      <c r="U1452" s="68"/>
      <c r="V1452" s="69"/>
      <c r="W1452" s="69"/>
      <c r="X1452" s="69"/>
      <c r="Y1452" s="69"/>
      <c r="Z1452" s="69"/>
      <c r="AA1452" s="69"/>
    </row>
    <row r="1453" spans="5:27" x14ac:dyDescent="0.25">
      <c r="E1453" s="64"/>
      <c r="F1453" s="65"/>
      <c r="H1453" s="66"/>
      <c r="I1453" s="66"/>
      <c r="P1453" s="67"/>
      <c r="Q1453" s="67"/>
      <c r="R1453" s="67"/>
      <c r="U1453" s="68"/>
      <c r="V1453" s="69"/>
      <c r="W1453" s="69"/>
      <c r="X1453" s="69"/>
      <c r="Y1453" s="69"/>
      <c r="Z1453" s="69"/>
      <c r="AA1453" s="69"/>
    </row>
    <row r="1454" spans="5:27" x14ac:dyDescent="0.25">
      <c r="E1454" s="64"/>
      <c r="F1454" s="65"/>
      <c r="H1454" s="66"/>
      <c r="I1454" s="66"/>
      <c r="P1454" s="67"/>
      <c r="Q1454" s="67"/>
      <c r="R1454" s="67"/>
      <c r="U1454" s="68"/>
      <c r="V1454" s="69"/>
      <c r="W1454" s="69"/>
      <c r="X1454" s="69"/>
      <c r="Y1454" s="69"/>
      <c r="Z1454" s="69"/>
      <c r="AA1454" s="69"/>
    </row>
    <row r="1455" spans="5:27" x14ac:dyDescent="0.25">
      <c r="E1455" s="64"/>
      <c r="F1455" s="65"/>
      <c r="H1455" s="66"/>
      <c r="I1455" s="66"/>
      <c r="P1455" s="67"/>
      <c r="Q1455" s="67"/>
      <c r="R1455" s="67"/>
      <c r="U1455" s="68"/>
      <c r="V1455" s="69"/>
      <c r="W1455" s="69"/>
      <c r="X1455" s="69"/>
      <c r="Y1455" s="69"/>
      <c r="Z1455" s="69"/>
      <c r="AA1455" s="69"/>
    </row>
    <row r="1456" spans="5:27" x14ac:dyDescent="0.25">
      <c r="E1456" s="64"/>
      <c r="F1456" s="65"/>
      <c r="H1456" s="66"/>
      <c r="I1456" s="66"/>
      <c r="P1456" s="67"/>
      <c r="Q1456" s="67"/>
      <c r="R1456" s="67"/>
      <c r="U1456" s="68"/>
      <c r="V1456" s="69"/>
      <c r="W1456" s="69"/>
      <c r="X1456" s="69"/>
      <c r="Y1456" s="69"/>
      <c r="Z1456" s="69"/>
      <c r="AA1456" s="69"/>
    </row>
    <row r="1457" spans="5:27" x14ac:dyDescent="0.25">
      <c r="E1457" s="64"/>
      <c r="F1457" s="65"/>
      <c r="H1457" s="66"/>
      <c r="I1457" s="66"/>
      <c r="P1457" s="67"/>
      <c r="Q1457" s="67"/>
      <c r="R1457" s="67"/>
      <c r="U1457" s="68"/>
      <c r="V1457" s="69"/>
      <c r="W1457" s="69"/>
      <c r="X1457" s="69"/>
      <c r="Y1457" s="69"/>
      <c r="Z1457" s="69"/>
      <c r="AA1457" s="69"/>
    </row>
    <row r="1458" spans="5:27" x14ac:dyDescent="0.25">
      <c r="E1458" s="64"/>
      <c r="F1458" s="65"/>
      <c r="H1458" s="66"/>
      <c r="I1458" s="66"/>
      <c r="P1458" s="67"/>
      <c r="Q1458" s="67"/>
      <c r="R1458" s="67"/>
      <c r="U1458" s="68"/>
      <c r="V1458" s="69"/>
      <c r="W1458" s="69"/>
      <c r="X1458" s="69"/>
      <c r="Y1458" s="69"/>
      <c r="Z1458" s="69"/>
      <c r="AA1458" s="69"/>
    </row>
    <row r="1459" spans="5:27" x14ac:dyDescent="0.25">
      <c r="E1459" s="64"/>
      <c r="F1459" s="65"/>
      <c r="H1459" s="66"/>
      <c r="I1459" s="66"/>
      <c r="P1459" s="67"/>
      <c r="Q1459" s="67"/>
      <c r="R1459" s="67"/>
      <c r="U1459" s="68"/>
      <c r="V1459" s="69"/>
      <c r="W1459" s="69"/>
      <c r="X1459" s="69"/>
      <c r="Y1459" s="69"/>
      <c r="Z1459" s="69"/>
      <c r="AA1459" s="69"/>
    </row>
    <row r="1460" spans="5:27" x14ac:dyDescent="0.25">
      <c r="E1460" s="64"/>
      <c r="F1460" s="65"/>
      <c r="H1460" s="66"/>
      <c r="I1460" s="66"/>
      <c r="P1460" s="67"/>
      <c r="Q1460" s="67"/>
      <c r="R1460" s="67"/>
      <c r="U1460" s="68"/>
      <c r="V1460" s="69"/>
      <c r="W1460" s="69"/>
      <c r="X1460" s="69"/>
      <c r="Y1460" s="69"/>
      <c r="Z1460" s="69"/>
      <c r="AA1460" s="69"/>
    </row>
    <row r="1461" spans="5:27" x14ac:dyDescent="0.25">
      <c r="E1461" s="64"/>
      <c r="F1461" s="65"/>
      <c r="H1461" s="66"/>
      <c r="I1461" s="66"/>
      <c r="P1461" s="67"/>
      <c r="Q1461" s="67"/>
      <c r="R1461" s="67"/>
      <c r="U1461" s="68"/>
      <c r="V1461" s="69"/>
      <c r="W1461" s="69"/>
      <c r="X1461" s="69"/>
      <c r="Y1461" s="69"/>
      <c r="Z1461" s="69"/>
      <c r="AA1461" s="69"/>
    </row>
    <row r="1462" spans="5:27" x14ac:dyDescent="0.25">
      <c r="E1462" s="64"/>
      <c r="F1462" s="65"/>
      <c r="H1462" s="66"/>
      <c r="I1462" s="66"/>
      <c r="P1462" s="67"/>
      <c r="Q1462" s="67"/>
      <c r="R1462" s="67"/>
      <c r="U1462" s="68"/>
      <c r="V1462" s="69"/>
      <c r="W1462" s="69"/>
      <c r="X1462" s="69"/>
      <c r="Y1462" s="69"/>
      <c r="Z1462" s="69"/>
      <c r="AA1462" s="69"/>
    </row>
    <row r="1463" spans="5:27" x14ac:dyDescent="0.25">
      <c r="E1463" s="64"/>
      <c r="F1463" s="65"/>
      <c r="H1463" s="66"/>
      <c r="I1463" s="66"/>
      <c r="P1463" s="67"/>
      <c r="Q1463" s="67"/>
      <c r="R1463" s="67"/>
      <c r="U1463" s="68"/>
      <c r="V1463" s="69"/>
      <c r="W1463" s="69"/>
      <c r="X1463" s="69"/>
      <c r="Y1463" s="69"/>
      <c r="Z1463" s="69"/>
      <c r="AA1463" s="69"/>
    </row>
    <row r="1464" spans="5:27" x14ac:dyDescent="0.25">
      <c r="E1464" s="64"/>
      <c r="F1464" s="65"/>
      <c r="H1464" s="66"/>
      <c r="I1464" s="66"/>
      <c r="P1464" s="67"/>
      <c r="Q1464" s="67"/>
      <c r="R1464" s="67"/>
      <c r="U1464" s="68"/>
      <c r="V1464" s="69"/>
      <c r="W1464" s="69"/>
      <c r="X1464" s="69"/>
      <c r="Y1464" s="69"/>
      <c r="Z1464" s="69"/>
      <c r="AA1464" s="69"/>
    </row>
    <row r="1465" spans="5:27" x14ac:dyDescent="0.25">
      <c r="E1465" s="64"/>
      <c r="F1465" s="65"/>
      <c r="H1465" s="66"/>
      <c r="I1465" s="66"/>
      <c r="P1465" s="67"/>
      <c r="Q1465" s="67"/>
      <c r="R1465" s="67"/>
      <c r="U1465" s="68"/>
      <c r="V1465" s="69"/>
      <c r="W1465" s="69"/>
      <c r="X1465" s="69"/>
      <c r="Y1465" s="69"/>
      <c r="Z1465" s="69"/>
      <c r="AA1465" s="69"/>
    </row>
    <row r="1466" spans="5:27" x14ac:dyDescent="0.25">
      <c r="E1466" s="64"/>
      <c r="F1466" s="65"/>
      <c r="H1466" s="66"/>
      <c r="I1466" s="66"/>
      <c r="P1466" s="67"/>
      <c r="Q1466" s="67"/>
      <c r="R1466" s="67"/>
      <c r="U1466" s="68"/>
      <c r="V1466" s="69"/>
      <c r="W1466" s="69"/>
      <c r="X1466" s="69"/>
      <c r="Y1466" s="69"/>
      <c r="Z1466" s="69"/>
      <c r="AA1466" s="69"/>
    </row>
    <row r="1467" spans="5:27" x14ac:dyDescent="0.25">
      <c r="E1467" s="64"/>
      <c r="F1467" s="65"/>
      <c r="H1467" s="66"/>
      <c r="I1467" s="66"/>
      <c r="P1467" s="67"/>
      <c r="Q1467" s="67"/>
      <c r="R1467" s="67"/>
      <c r="U1467" s="68"/>
      <c r="V1467" s="69"/>
      <c r="W1467" s="69"/>
      <c r="X1467" s="69"/>
      <c r="Y1467" s="69"/>
      <c r="Z1467" s="69"/>
      <c r="AA1467" s="69"/>
    </row>
    <row r="1468" spans="5:27" x14ac:dyDescent="0.25">
      <c r="E1468" s="64"/>
      <c r="F1468" s="65"/>
      <c r="H1468" s="66"/>
      <c r="I1468" s="66"/>
      <c r="P1468" s="67"/>
      <c r="Q1468" s="67"/>
      <c r="R1468" s="67"/>
      <c r="U1468" s="68"/>
      <c r="V1468" s="69"/>
      <c r="W1468" s="69"/>
      <c r="X1468" s="69"/>
      <c r="Y1468" s="69"/>
      <c r="Z1468" s="69"/>
      <c r="AA1468" s="69"/>
    </row>
    <row r="1469" spans="5:27" x14ac:dyDescent="0.25">
      <c r="E1469" s="64"/>
      <c r="F1469" s="65"/>
      <c r="H1469" s="66"/>
      <c r="I1469" s="66"/>
      <c r="P1469" s="67"/>
      <c r="Q1469" s="67"/>
      <c r="R1469" s="67"/>
      <c r="U1469" s="68"/>
      <c r="V1469" s="69"/>
      <c r="W1469" s="69"/>
      <c r="X1469" s="69"/>
      <c r="Y1469" s="69"/>
      <c r="Z1469" s="69"/>
      <c r="AA1469" s="69"/>
    </row>
    <row r="1470" spans="5:27" x14ac:dyDescent="0.25">
      <c r="E1470" s="64"/>
      <c r="F1470" s="65"/>
      <c r="H1470" s="66"/>
      <c r="I1470" s="66"/>
      <c r="P1470" s="67"/>
      <c r="Q1470" s="67"/>
      <c r="R1470" s="67"/>
      <c r="U1470" s="68"/>
      <c r="V1470" s="69"/>
      <c r="W1470" s="69"/>
      <c r="X1470" s="69"/>
      <c r="Y1470" s="69"/>
      <c r="Z1470" s="69"/>
      <c r="AA1470" s="69"/>
    </row>
    <row r="1471" spans="5:27" x14ac:dyDescent="0.25">
      <c r="E1471" s="64"/>
      <c r="F1471" s="65"/>
      <c r="H1471" s="66"/>
      <c r="I1471" s="66"/>
      <c r="P1471" s="67"/>
      <c r="Q1471" s="67"/>
      <c r="R1471" s="67"/>
      <c r="U1471" s="68"/>
      <c r="V1471" s="69"/>
      <c r="W1471" s="69"/>
      <c r="X1471" s="69"/>
      <c r="Y1471" s="69"/>
      <c r="Z1471" s="69"/>
      <c r="AA1471" s="69"/>
    </row>
    <row r="1472" spans="5:27" x14ac:dyDescent="0.25">
      <c r="E1472" s="64"/>
      <c r="F1472" s="65"/>
      <c r="H1472" s="66"/>
      <c r="I1472" s="66"/>
      <c r="P1472" s="67"/>
      <c r="Q1472" s="67"/>
      <c r="R1472" s="67"/>
      <c r="U1472" s="68"/>
      <c r="V1472" s="69"/>
      <c r="W1472" s="69"/>
      <c r="X1472" s="69"/>
      <c r="Y1472" s="69"/>
      <c r="Z1472" s="69"/>
      <c r="AA1472" s="69"/>
    </row>
    <row r="1473" spans="5:27" x14ac:dyDescent="0.25">
      <c r="E1473" s="64"/>
      <c r="F1473" s="65"/>
      <c r="H1473" s="66"/>
      <c r="I1473" s="66"/>
      <c r="P1473" s="67"/>
      <c r="Q1473" s="67"/>
      <c r="R1473" s="67"/>
      <c r="U1473" s="68"/>
      <c r="V1473" s="69"/>
      <c r="W1473" s="69"/>
      <c r="X1473" s="69"/>
      <c r="Y1473" s="69"/>
      <c r="Z1473" s="69"/>
      <c r="AA1473" s="69"/>
    </row>
    <row r="1474" spans="5:27" x14ac:dyDescent="0.25">
      <c r="E1474" s="64"/>
      <c r="F1474" s="65"/>
      <c r="H1474" s="66"/>
      <c r="I1474" s="66"/>
      <c r="P1474" s="67"/>
      <c r="Q1474" s="67"/>
      <c r="R1474" s="67"/>
      <c r="U1474" s="68"/>
      <c r="V1474" s="69"/>
      <c r="W1474" s="69"/>
      <c r="X1474" s="69"/>
      <c r="Y1474" s="69"/>
      <c r="Z1474" s="69"/>
      <c r="AA1474" s="69"/>
    </row>
    <row r="1475" spans="5:27" x14ac:dyDescent="0.25">
      <c r="E1475" s="64"/>
      <c r="F1475" s="65"/>
      <c r="H1475" s="66"/>
      <c r="I1475" s="66"/>
      <c r="P1475" s="67"/>
      <c r="Q1475" s="67"/>
      <c r="R1475" s="67"/>
      <c r="U1475" s="68"/>
      <c r="V1475" s="69"/>
      <c r="W1475" s="69"/>
      <c r="X1475" s="69"/>
      <c r="Y1475" s="69"/>
      <c r="Z1475" s="69"/>
      <c r="AA1475" s="69"/>
    </row>
    <row r="1476" spans="5:27" x14ac:dyDescent="0.25">
      <c r="E1476" s="64"/>
      <c r="F1476" s="65"/>
      <c r="H1476" s="66"/>
      <c r="I1476" s="66"/>
      <c r="P1476" s="67"/>
      <c r="Q1476" s="67"/>
      <c r="R1476" s="67"/>
      <c r="U1476" s="68"/>
      <c r="V1476" s="69"/>
      <c r="W1476" s="69"/>
      <c r="X1476" s="69"/>
      <c r="Y1476" s="69"/>
      <c r="Z1476" s="69"/>
      <c r="AA1476" s="69"/>
    </row>
    <row r="1477" spans="5:27" x14ac:dyDescent="0.25">
      <c r="E1477" s="64"/>
      <c r="F1477" s="65"/>
      <c r="H1477" s="66"/>
      <c r="I1477" s="66"/>
      <c r="P1477" s="67"/>
      <c r="Q1477" s="67"/>
      <c r="R1477" s="67"/>
      <c r="U1477" s="68"/>
      <c r="V1477" s="69"/>
      <c r="W1477" s="69"/>
      <c r="X1477" s="69"/>
      <c r="Y1477" s="69"/>
      <c r="Z1477" s="69"/>
      <c r="AA1477" s="69"/>
    </row>
    <row r="1478" spans="5:27" x14ac:dyDescent="0.25">
      <c r="E1478" s="64"/>
      <c r="F1478" s="65"/>
      <c r="H1478" s="66"/>
      <c r="I1478" s="66"/>
      <c r="P1478" s="67"/>
      <c r="Q1478" s="67"/>
      <c r="R1478" s="67"/>
      <c r="U1478" s="68"/>
      <c r="V1478" s="69"/>
      <c r="W1478" s="69"/>
      <c r="X1478" s="69"/>
      <c r="Y1478" s="69"/>
      <c r="Z1478" s="69"/>
      <c r="AA1478" s="69"/>
    </row>
    <row r="1479" spans="5:27" x14ac:dyDescent="0.25">
      <c r="E1479" s="64"/>
      <c r="F1479" s="65"/>
      <c r="H1479" s="66"/>
      <c r="I1479" s="66"/>
      <c r="P1479" s="67"/>
      <c r="Q1479" s="67"/>
      <c r="R1479" s="67"/>
      <c r="U1479" s="68"/>
      <c r="V1479" s="69"/>
      <c r="W1479" s="69"/>
      <c r="X1479" s="69"/>
      <c r="Y1479" s="69"/>
      <c r="Z1479" s="69"/>
      <c r="AA1479" s="69"/>
    </row>
    <row r="1480" spans="5:27" x14ac:dyDescent="0.25">
      <c r="E1480" s="64"/>
      <c r="F1480" s="65"/>
      <c r="H1480" s="66"/>
      <c r="I1480" s="66"/>
      <c r="P1480" s="67"/>
      <c r="Q1480" s="67"/>
      <c r="R1480" s="67"/>
      <c r="U1480" s="68"/>
      <c r="V1480" s="69"/>
      <c r="W1480" s="69"/>
      <c r="X1480" s="69"/>
      <c r="Y1480" s="69"/>
      <c r="Z1480" s="69"/>
      <c r="AA1480" s="69"/>
    </row>
    <row r="1481" spans="5:27" x14ac:dyDescent="0.25">
      <c r="E1481" s="64"/>
      <c r="F1481" s="65"/>
      <c r="H1481" s="66"/>
      <c r="I1481" s="66"/>
      <c r="P1481" s="67"/>
      <c r="Q1481" s="67"/>
      <c r="R1481" s="67"/>
      <c r="U1481" s="68"/>
      <c r="V1481" s="69"/>
      <c r="W1481" s="69"/>
      <c r="X1481" s="69"/>
      <c r="Y1481" s="69"/>
      <c r="Z1481" s="69"/>
      <c r="AA1481" s="69"/>
    </row>
    <row r="1482" spans="5:27" x14ac:dyDescent="0.25">
      <c r="E1482" s="64"/>
      <c r="F1482" s="65"/>
      <c r="H1482" s="66"/>
      <c r="I1482" s="66"/>
      <c r="P1482" s="67"/>
      <c r="Q1482" s="67"/>
      <c r="R1482" s="67"/>
      <c r="U1482" s="68"/>
      <c r="V1482" s="69"/>
      <c r="W1482" s="69"/>
      <c r="X1482" s="69"/>
      <c r="Y1482" s="69"/>
      <c r="Z1482" s="69"/>
      <c r="AA1482" s="69"/>
    </row>
    <row r="1483" spans="5:27" x14ac:dyDescent="0.25">
      <c r="E1483" s="64"/>
      <c r="F1483" s="65"/>
      <c r="H1483" s="66"/>
      <c r="I1483" s="66"/>
      <c r="P1483" s="67"/>
      <c r="Q1483" s="67"/>
      <c r="R1483" s="67"/>
      <c r="U1483" s="68"/>
      <c r="V1483" s="69"/>
      <c r="W1483" s="69"/>
      <c r="X1483" s="69"/>
      <c r="Y1483" s="69"/>
      <c r="Z1483" s="69"/>
      <c r="AA1483" s="69"/>
    </row>
    <row r="1484" spans="5:27" x14ac:dyDescent="0.25">
      <c r="E1484" s="64"/>
      <c r="F1484" s="65"/>
      <c r="H1484" s="66"/>
      <c r="I1484" s="66"/>
      <c r="P1484" s="67"/>
      <c r="Q1484" s="67"/>
      <c r="R1484" s="67"/>
      <c r="U1484" s="68"/>
      <c r="V1484" s="69"/>
      <c r="W1484" s="69"/>
      <c r="X1484" s="69"/>
      <c r="Y1484" s="69"/>
      <c r="Z1484" s="69"/>
      <c r="AA1484" s="69"/>
    </row>
    <row r="1485" spans="5:27" x14ac:dyDescent="0.25">
      <c r="E1485" s="64"/>
      <c r="F1485" s="65"/>
      <c r="H1485" s="66"/>
      <c r="I1485" s="66"/>
      <c r="P1485" s="67"/>
      <c r="Q1485" s="67"/>
      <c r="R1485" s="67"/>
      <c r="U1485" s="68"/>
      <c r="V1485" s="69"/>
      <c r="W1485" s="69"/>
      <c r="X1485" s="69"/>
      <c r="Y1485" s="69"/>
      <c r="Z1485" s="69"/>
      <c r="AA1485" s="69"/>
    </row>
    <row r="1486" spans="5:27" x14ac:dyDescent="0.25">
      <c r="E1486" s="64"/>
      <c r="F1486" s="65"/>
      <c r="H1486" s="66"/>
      <c r="I1486" s="66"/>
      <c r="P1486" s="67"/>
      <c r="Q1486" s="67"/>
      <c r="R1486" s="67"/>
      <c r="U1486" s="68"/>
      <c r="V1486" s="69"/>
      <c r="W1486" s="69"/>
      <c r="X1486" s="69"/>
      <c r="Y1486" s="69"/>
      <c r="Z1486" s="69"/>
      <c r="AA1486" s="69"/>
    </row>
    <row r="1487" spans="5:27" x14ac:dyDescent="0.25">
      <c r="E1487" s="64"/>
      <c r="F1487" s="65"/>
      <c r="H1487" s="66"/>
      <c r="I1487" s="66"/>
      <c r="P1487" s="67"/>
      <c r="Q1487" s="67"/>
      <c r="R1487" s="67"/>
      <c r="U1487" s="68"/>
      <c r="V1487" s="69"/>
      <c r="W1487" s="69"/>
      <c r="X1487" s="69"/>
      <c r="Y1487" s="69"/>
      <c r="Z1487" s="69"/>
      <c r="AA1487" s="69"/>
    </row>
    <row r="1488" spans="5:27" x14ac:dyDescent="0.25">
      <c r="E1488" s="64"/>
      <c r="F1488" s="65"/>
      <c r="H1488" s="66"/>
      <c r="I1488" s="66"/>
      <c r="P1488" s="67"/>
      <c r="Q1488" s="67"/>
      <c r="R1488" s="67"/>
      <c r="U1488" s="68"/>
      <c r="V1488" s="69"/>
      <c r="W1488" s="69"/>
      <c r="X1488" s="69"/>
      <c r="Y1488" s="69"/>
      <c r="Z1488" s="69"/>
      <c r="AA1488" s="69"/>
    </row>
    <row r="1489" spans="5:27" x14ac:dyDescent="0.25">
      <c r="E1489" s="64"/>
      <c r="F1489" s="65"/>
      <c r="H1489" s="66"/>
      <c r="I1489" s="66"/>
      <c r="P1489" s="67"/>
      <c r="Q1489" s="67"/>
      <c r="R1489" s="67"/>
      <c r="U1489" s="68"/>
      <c r="V1489" s="69"/>
      <c r="W1489" s="69"/>
      <c r="X1489" s="69"/>
      <c r="Y1489" s="69"/>
      <c r="Z1489" s="69"/>
      <c r="AA1489" s="69"/>
    </row>
    <row r="1490" spans="5:27" x14ac:dyDescent="0.25">
      <c r="E1490" s="64"/>
      <c r="F1490" s="65"/>
      <c r="H1490" s="66"/>
      <c r="I1490" s="66"/>
      <c r="P1490" s="67"/>
      <c r="Q1490" s="67"/>
      <c r="R1490" s="67"/>
      <c r="U1490" s="68"/>
      <c r="V1490" s="69"/>
      <c r="W1490" s="69"/>
      <c r="X1490" s="69"/>
      <c r="Y1490" s="69"/>
      <c r="Z1490" s="69"/>
      <c r="AA1490" s="69"/>
    </row>
    <row r="1491" spans="5:27" x14ac:dyDescent="0.25">
      <c r="E1491" s="64"/>
      <c r="F1491" s="65"/>
      <c r="H1491" s="66"/>
      <c r="I1491" s="66"/>
      <c r="P1491" s="67"/>
      <c r="Q1491" s="67"/>
      <c r="R1491" s="67"/>
      <c r="U1491" s="68"/>
      <c r="V1491" s="69"/>
      <c r="W1491" s="69"/>
      <c r="X1491" s="69"/>
      <c r="Y1491" s="69"/>
      <c r="Z1491" s="69"/>
      <c r="AA1491" s="69"/>
    </row>
    <row r="1492" spans="5:27" x14ac:dyDescent="0.25">
      <c r="E1492" s="64"/>
      <c r="F1492" s="65"/>
      <c r="H1492" s="66"/>
      <c r="I1492" s="66"/>
      <c r="P1492" s="67"/>
      <c r="Q1492" s="67"/>
      <c r="R1492" s="67"/>
      <c r="U1492" s="68"/>
      <c r="V1492" s="69"/>
      <c r="W1492" s="69"/>
      <c r="X1492" s="69"/>
      <c r="Y1492" s="69"/>
      <c r="Z1492" s="69"/>
      <c r="AA1492" s="69"/>
    </row>
    <row r="1493" spans="5:27" x14ac:dyDescent="0.25">
      <c r="E1493" s="64"/>
      <c r="F1493" s="65"/>
      <c r="H1493" s="66"/>
      <c r="I1493" s="66"/>
      <c r="P1493" s="67"/>
      <c r="Q1493" s="67"/>
      <c r="R1493" s="67"/>
      <c r="U1493" s="68"/>
      <c r="V1493" s="69"/>
      <c r="W1493" s="69"/>
      <c r="X1493" s="69"/>
      <c r="Y1493" s="69"/>
      <c r="Z1493" s="69"/>
      <c r="AA1493" s="69"/>
    </row>
    <row r="1494" spans="5:27" x14ac:dyDescent="0.25">
      <c r="E1494" s="64"/>
      <c r="F1494" s="65"/>
      <c r="H1494" s="66"/>
      <c r="I1494" s="66"/>
      <c r="P1494" s="67"/>
      <c r="Q1494" s="67"/>
      <c r="R1494" s="67"/>
      <c r="U1494" s="68"/>
      <c r="V1494" s="69"/>
      <c r="W1494" s="69"/>
      <c r="X1494" s="69"/>
      <c r="Y1494" s="69"/>
      <c r="Z1494" s="69"/>
      <c r="AA1494" s="69"/>
    </row>
    <row r="1495" spans="5:27" x14ac:dyDescent="0.25">
      <c r="E1495" s="64"/>
      <c r="F1495" s="65"/>
      <c r="H1495" s="66"/>
      <c r="I1495" s="66"/>
      <c r="P1495" s="67"/>
      <c r="Q1495" s="67"/>
      <c r="R1495" s="67"/>
      <c r="U1495" s="68"/>
      <c r="V1495" s="69"/>
      <c r="W1495" s="69"/>
      <c r="X1495" s="69"/>
      <c r="Y1495" s="69"/>
      <c r="Z1495" s="69"/>
      <c r="AA1495" s="69"/>
    </row>
    <row r="1496" spans="5:27" x14ac:dyDescent="0.25">
      <c r="E1496" s="64"/>
      <c r="F1496" s="65"/>
      <c r="H1496" s="66"/>
      <c r="I1496" s="66"/>
      <c r="P1496" s="67"/>
      <c r="Q1496" s="67"/>
      <c r="R1496" s="67"/>
      <c r="U1496" s="68"/>
      <c r="V1496" s="69"/>
      <c r="W1496" s="69"/>
      <c r="X1496" s="69"/>
      <c r="Y1496" s="69"/>
      <c r="Z1496" s="69"/>
      <c r="AA1496" s="69"/>
    </row>
    <row r="1497" spans="5:27" x14ac:dyDescent="0.25">
      <c r="E1497" s="64"/>
      <c r="F1497" s="65"/>
      <c r="H1497" s="66"/>
      <c r="I1497" s="66"/>
      <c r="P1497" s="67"/>
      <c r="Q1497" s="67"/>
      <c r="R1497" s="67"/>
      <c r="U1497" s="68"/>
      <c r="V1497" s="69"/>
      <c r="W1497" s="69"/>
      <c r="X1497" s="69"/>
      <c r="Y1497" s="69"/>
      <c r="Z1497" s="69"/>
      <c r="AA1497" s="69"/>
    </row>
    <row r="1498" spans="5:27" x14ac:dyDescent="0.25">
      <c r="E1498" s="64"/>
      <c r="F1498" s="65"/>
      <c r="H1498" s="66"/>
      <c r="I1498" s="66"/>
      <c r="P1498" s="67"/>
      <c r="Q1498" s="67"/>
      <c r="R1498" s="67"/>
      <c r="U1498" s="68"/>
      <c r="V1498" s="69"/>
      <c r="W1498" s="69"/>
      <c r="X1498" s="69"/>
      <c r="Y1498" s="69"/>
      <c r="Z1498" s="69"/>
      <c r="AA1498" s="69"/>
    </row>
    <row r="1499" spans="5:27" x14ac:dyDescent="0.25">
      <c r="E1499" s="64"/>
      <c r="F1499" s="65"/>
      <c r="H1499" s="66"/>
      <c r="I1499" s="66"/>
      <c r="P1499" s="67"/>
      <c r="Q1499" s="67"/>
      <c r="R1499" s="67"/>
      <c r="U1499" s="68"/>
      <c r="V1499" s="69"/>
      <c r="W1499" s="69"/>
      <c r="X1499" s="69"/>
      <c r="Y1499" s="69"/>
      <c r="Z1499" s="69"/>
      <c r="AA1499" s="69"/>
    </row>
    <row r="1500" spans="5:27" x14ac:dyDescent="0.25">
      <c r="E1500" s="64"/>
      <c r="F1500" s="65"/>
      <c r="H1500" s="66"/>
      <c r="I1500" s="66"/>
      <c r="P1500" s="67"/>
      <c r="Q1500" s="67"/>
      <c r="R1500" s="67"/>
      <c r="U1500" s="68"/>
      <c r="V1500" s="69"/>
      <c r="W1500" s="69"/>
      <c r="X1500" s="69"/>
      <c r="Y1500" s="69"/>
      <c r="Z1500" s="69"/>
      <c r="AA1500" s="69"/>
    </row>
    <row r="1501" spans="5:27" x14ac:dyDescent="0.25">
      <c r="E1501" s="64"/>
      <c r="F1501" s="65"/>
      <c r="H1501" s="66"/>
      <c r="I1501" s="66"/>
      <c r="P1501" s="67"/>
      <c r="Q1501" s="67"/>
      <c r="R1501" s="67"/>
      <c r="U1501" s="68"/>
      <c r="V1501" s="69"/>
      <c r="W1501" s="69"/>
      <c r="X1501" s="69"/>
      <c r="Y1501" s="69"/>
      <c r="Z1501" s="69"/>
      <c r="AA1501" s="69"/>
    </row>
    <row r="1502" spans="5:27" x14ac:dyDescent="0.25">
      <c r="E1502" s="64"/>
      <c r="F1502" s="65"/>
      <c r="H1502" s="66"/>
      <c r="I1502" s="66"/>
      <c r="P1502" s="67"/>
      <c r="Q1502" s="67"/>
      <c r="R1502" s="67"/>
      <c r="U1502" s="68"/>
      <c r="V1502" s="69"/>
      <c r="W1502" s="69"/>
      <c r="X1502" s="69"/>
      <c r="Y1502" s="69"/>
      <c r="Z1502" s="69"/>
      <c r="AA1502" s="69"/>
    </row>
    <row r="1503" spans="5:27" x14ac:dyDescent="0.25">
      <c r="E1503" s="64"/>
      <c r="F1503" s="65"/>
      <c r="H1503" s="66"/>
      <c r="I1503" s="66"/>
      <c r="P1503" s="67"/>
      <c r="Q1503" s="67"/>
      <c r="R1503" s="67"/>
      <c r="U1503" s="68"/>
      <c r="V1503" s="69"/>
      <c r="W1503" s="69"/>
      <c r="X1503" s="69"/>
      <c r="Y1503" s="69"/>
      <c r="Z1503" s="69"/>
      <c r="AA1503" s="69"/>
    </row>
    <row r="1504" spans="5:27" x14ac:dyDescent="0.25">
      <c r="E1504" s="64"/>
      <c r="F1504" s="65"/>
      <c r="H1504" s="66"/>
      <c r="I1504" s="66"/>
      <c r="P1504" s="67"/>
      <c r="Q1504" s="67"/>
      <c r="R1504" s="67"/>
      <c r="U1504" s="68"/>
      <c r="V1504" s="69"/>
      <c r="W1504" s="69"/>
      <c r="X1504" s="69"/>
      <c r="Y1504" s="69"/>
      <c r="Z1504" s="69"/>
      <c r="AA1504" s="69"/>
    </row>
    <row r="1505" spans="5:27" x14ac:dyDescent="0.25">
      <c r="E1505" s="64"/>
      <c r="F1505" s="65"/>
      <c r="H1505" s="66"/>
      <c r="I1505" s="66"/>
      <c r="P1505" s="67"/>
      <c r="Q1505" s="67"/>
      <c r="R1505" s="67"/>
      <c r="U1505" s="68"/>
      <c r="V1505" s="69"/>
      <c r="W1505" s="69"/>
      <c r="X1505" s="69"/>
      <c r="Y1505" s="69"/>
      <c r="Z1505" s="69"/>
      <c r="AA1505" s="69"/>
    </row>
    <row r="1506" spans="5:27" x14ac:dyDescent="0.25">
      <c r="E1506" s="64"/>
      <c r="F1506" s="65"/>
      <c r="H1506" s="66"/>
      <c r="I1506" s="66"/>
      <c r="P1506" s="67"/>
      <c r="Q1506" s="67"/>
      <c r="R1506" s="67"/>
      <c r="U1506" s="68"/>
      <c r="V1506" s="69"/>
      <c r="W1506" s="69"/>
      <c r="X1506" s="69"/>
      <c r="Y1506" s="69"/>
      <c r="Z1506" s="69"/>
      <c r="AA1506" s="69"/>
    </row>
    <row r="1507" spans="5:27" x14ac:dyDescent="0.25">
      <c r="E1507" s="64"/>
      <c r="F1507" s="65"/>
      <c r="H1507" s="66"/>
      <c r="I1507" s="66"/>
      <c r="P1507" s="67"/>
      <c r="Q1507" s="67"/>
      <c r="R1507" s="67"/>
      <c r="U1507" s="68"/>
      <c r="V1507" s="69"/>
      <c r="W1507" s="69"/>
      <c r="X1507" s="69"/>
      <c r="Y1507" s="69"/>
      <c r="Z1507" s="69"/>
      <c r="AA1507" s="69"/>
    </row>
    <row r="1508" spans="5:27" x14ac:dyDescent="0.25">
      <c r="E1508" s="64"/>
      <c r="F1508" s="65"/>
      <c r="H1508" s="66"/>
      <c r="I1508" s="66"/>
      <c r="P1508" s="67"/>
      <c r="Q1508" s="67"/>
      <c r="R1508" s="67"/>
      <c r="U1508" s="68"/>
      <c r="V1508" s="69"/>
      <c r="W1508" s="69"/>
      <c r="X1508" s="69"/>
      <c r="Y1508" s="69"/>
      <c r="Z1508" s="69"/>
      <c r="AA1508" s="69"/>
    </row>
    <row r="1509" spans="5:27" x14ac:dyDescent="0.25">
      <c r="E1509" s="64"/>
      <c r="F1509" s="65"/>
      <c r="H1509" s="66"/>
      <c r="I1509" s="66"/>
      <c r="P1509" s="67"/>
      <c r="Q1509" s="67"/>
      <c r="R1509" s="67"/>
      <c r="U1509" s="68"/>
      <c r="V1509" s="69"/>
      <c r="W1509" s="69"/>
      <c r="X1509" s="69"/>
      <c r="Y1509" s="69"/>
      <c r="Z1509" s="69"/>
      <c r="AA1509" s="69"/>
    </row>
    <row r="1510" spans="5:27" x14ac:dyDescent="0.25">
      <c r="E1510" s="64"/>
      <c r="F1510" s="65"/>
      <c r="H1510" s="66"/>
      <c r="I1510" s="66"/>
      <c r="P1510" s="67"/>
      <c r="Q1510" s="67"/>
      <c r="R1510" s="67"/>
      <c r="U1510" s="68"/>
      <c r="V1510" s="69"/>
      <c r="W1510" s="69"/>
      <c r="X1510" s="69"/>
      <c r="Y1510" s="69"/>
      <c r="Z1510" s="69"/>
      <c r="AA1510" s="69"/>
    </row>
    <row r="1511" spans="5:27" x14ac:dyDescent="0.25">
      <c r="E1511" s="64"/>
      <c r="F1511" s="65"/>
      <c r="H1511" s="66"/>
      <c r="I1511" s="66"/>
      <c r="P1511" s="67"/>
      <c r="Q1511" s="67"/>
      <c r="R1511" s="67"/>
      <c r="U1511" s="68"/>
      <c r="V1511" s="69"/>
      <c r="W1511" s="69"/>
      <c r="X1511" s="69"/>
      <c r="Y1511" s="69"/>
      <c r="Z1511" s="69"/>
      <c r="AA1511" s="69"/>
    </row>
    <row r="1512" spans="5:27" x14ac:dyDescent="0.25">
      <c r="E1512" s="64"/>
      <c r="F1512" s="65"/>
      <c r="H1512" s="66"/>
      <c r="I1512" s="66"/>
      <c r="P1512" s="67"/>
      <c r="Q1512" s="67"/>
      <c r="R1512" s="67"/>
      <c r="U1512" s="68"/>
      <c r="V1512" s="69"/>
      <c r="W1512" s="69"/>
      <c r="X1512" s="69"/>
      <c r="Y1512" s="69"/>
      <c r="Z1512" s="69"/>
      <c r="AA1512" s="69"/>
    </row>
    <row r="1513" spans="5:27" x14ac:dyDescent="0.25">
      <c r="E1513" s="64"/>
      <c r="F1513" s="65"/>
      <c r="H1513" s="66"/>
      <c r="I1513" s="66"/>
      <c r="P1513" s="67"/>
      <c r="Q1513" s="67"/>
      <c r="R1513" s="67"/>
      <c r="U1513" s="68"/>
      <c r="V1513" s="69"/>
      <c r="W1513" s="69"/>
      <c r="X1513" s="69"/>
      <c r="Y1513" s="69"/>
      <c r="Z1513" s="69"/>
      <c r="AA1513" s="69"/>
    </row>
    <row r="1514" spans="5:27" x14ac:dyDescent="0.25">
      <c r="E1514" s="64"/>
      <c r="F1514" s="65"/>
      <c r="H1514" s="66"/>
      <c r="I1514" s="66"/>
      <c r="P1514" s="67"/>
      <c r="Q1514" s="67"/>
      <c r="R1514" s="67"/>
      <c r="U1514" s="68"/>
      <c r="V1514" s="69"/>
      <c r="W1514" s="69"/>
      <c r="X1514" s="69"/>
      <c r="Y1514" s="69"/>
      <c r="Z1514" s="69"/>
      <c r="AA1514" s="69"/>
    </row>
    <row r="1515" spans="5:27" x14ac:dyDescent="0.25">
      <c r="E1515" s="64"/>
      <c r="F1515" s="65"/>
      <c r="H1515" s="66"/>
      <c r="I1515" s="66"/>
      <c r="P1515" s="67"/>
      <c r="Q1515" s="67"/>
      <c r="R1515" s="67"/>
      <c r="U1515" s="68"/>
      <c r="V1515" s="69"/>
      <c r="W1515" s="69"/>
      <c r="X1515" s="69"/>
      <c r="Y1515" s="69"/>
      <c r="Z1515" s="69"/>
      <c r="AA1515" s="69"/>
    </row>
    <row r="1516" spans="5:27" x14ac:dyDescent="0.25">
      <c r="E1516" s="64"/>
      <c r="F1516" s="65"/>
      <c r="H1516" s="66"/>
      <c r="I1516" s="66"/>
      <c r="P1516" s="67"/>
      <c r="Q1516" s="67"/>
      <c r="R1516" s="67"/>
      <c r="U1516" s="68"/>
      <c r="V1516" s="69"/>
      <c r="W1516" s="69"/>
      <c r="X1516" s="69"/>
      <c r="Y1516" s="69"/>
      <c r="Z1516" s="69"/>
      <c r="AA1516" s="69"/>
    </row>
    <row r="1517" spans="5:27" x14ac:dyDescent="0.25">
      <c r="E1517" s="64"/>
      <c r="F1517" s="65"/>
      <c r="H1517" s="66"/>
      <c r="I1517" s="66"/>
      <c r="P1517" s="67"/>
      <c r="Q1517" s="67"/>
      <c r="R1517" s="67"/>
      <c r="U1517" s="68"/>
      <c r="V1517" s="69"/>
      <c r="W1517" s="69"/>
      <c r="X1517" s="69"/>
      <c r="Y1517" s="69"/>
      <c r="Z1517" s="69"/>
      <c r="AA1517" s="69"/>
    </row>
    <row r="1518" spans="5:27" x14ac:dyDescent="0.25">
      <c r="E1518" s="64"/>
      <c r="F1518" s="65"/>
      <c r="H1518" s="66"/>
      <c r="I1518" s="66"/>
      <c r="P1518" s="67"/>
      <c r="Q1518" s="67"/>
      <c r="R1518" s="67"/>
      <c r="U1518" s="68"/>
      <c r="V1518" s="69"/>
      <c r="W1518" s="69"/>
      <c r="X1518" s="69"/>
      <c r="Y1518" s="69"/>
      <c r="Z1518" s="69"/>
      <c r="AA1518" s="69"/>
    </row>
    <row r="1519" spans="5:27" x14ac:dyDescent="0.25">
      <c r="E1519" s="64"/>
      <c r="F1519" s="65"/>
      <c r="H1519" s="66"/>
      <c r="I1519" s="66"/>
      <c r="P1519" s="67"/>
      <c r="Q1519" s="67"/>
      <c r="R1519" s="67"/>
      <c r="U1519" s="68"/>
      <c r="V1519" s="69"/>
      <c r="W1519" s="69"/>
      <c r="X1519" s="69"/>
      <c r="Y1519" s="69"/>
      <c r="Z1519" s="69"/>
      <c r="AA1519" s="69"/>
    </row>
    <row r="1520" spans="5:27" x14ac:dyDescent="0.25">
      <c r="E1520" s="64"/>
      <c r="F1520" s="65"/>
      <c r="H1520" s="66"/>
      <c r="I1520" s="66"/>
      <c r="P1520" s="67"/>
      <c r="Q1520" s="67"/>
      <c r="R1520" s="67"/>
      <c r="U1520" s="68"/>
      <c r="V1520" s="69"/>
      <c r="W1520" s="69"/>
      <c r="X1520" s="69"/>
      <c r="Y1520" s="69"/>
      <c r="Z1520" s="69"/>
      <c r="AA1520" s="69"/>
    </row>
    <row r="1521" spans="5:27" x14ac:dyDescent="0.25">
      <c r="E1521" s="64"/>
      <c r="F1521" s="65"/>
      <c r="H1521" s="66"/>
      <c r="I1521" s="66"/>
      <c r="P1521" s="67"/>
      <c r="Q1521" s="67"/>
      <c r="R1521" s="67"/>
      <c r="U1521" s="68"/>
      <c r="V1521" s="69"/>
      <c r="W1521" s="69"/>
      <c r="X1521" s="69"/>
      <c r="Y1521" s="69"/>
      <c r="Z1521" s="69"/>
      <c r="AA1521" s="69"/>
    </row>
    <row r="1522" spans="5:27" x14ac:dyDescent="0.25">
      <c r="E1522" s="64"/>
      <c r="F1522" s="65"/>
      <c r="H1522" s="66"/>
      <c r="I1522" s="66"/>
      <c r="P1522" s="67"/>
      <c r="Q1522" s="67"/>
      <c r="R1522" s="67"/>
      <c r="U1522" s="68"/>
      <c r="V1522" s="69"/>
      <c r="W1522" s="69"/>
      <c r="X1522" s="69"/>
      <c r="Y1522" s="69"/>
      <c r="Z1522" s="69"/>
      <c r="AA1522" s="69"/>
    </row>
    <row r="1523" spans="5:27" x14ac:dyDescent="0.25">
      <c r="E1523" s="64"/>
      <c r="F1523" s="65"/>
      <c r="H1523" s="66"/>
      <c r="I1523" s="66"/>
      <c r="P1523" s="67"/>
      <c r="Q1523" s="67"/>
      <c r="R1523" s="67"/>
      <c r="U1523" s="68"/>
      <c r="V1523" s="69"/>
      <c r="W1523" s="69"/>
      <c r="X1523" s="69"/>
      <c r="Y1523" s="69"/>
      <c r="Z1523" s="69"/>
      <c r="AA1523" s="69"/>
    </row>
    <row r="1524" spans="5:27" x14ac:dyDescent="0.25">
      <c r="E1524" s="64"/>
      <c r="F1524" s="65"/>
      <c r="H1524" s="66"/>
      <c r="I1524" s="66"/>
      <c r="P1524" s="67"/>
      <c r="Q1524" s="67"/>
      <c r="R1524" s="67"/>
      <c r="U1524" s="68"/>
      <c r="V1524" s="69"/>
      <c r="W1524" s="69"/>
      <c r="X1524" s="69"/>
      <c r="Y1524" s="69"/>
      <c r="Z1524" s="69"/>
      <c r="AA1524" s="69"/>
    </row>
    <row r="1525" spans="5:27" x14ac:dyDescent="0.25">
      <c r="E1525" s="64"/>
      <c r="F1525" s="65"/>
      <c r="H1525" s="66"/>
      <c r="I1525" s="66"/>
      <c r="P1525" s="67"/>
      <c r="Q1525" s="67"/>
      <c r="R1525" s="67"/>
      <c r="U1525" s="68"/>
      <c r="V1525" s="69"/>
      <c r="W1525" s="69"/>
      <c r="X1525" s="69"/>
      <c r="Y1525" s="69"/>
      <c r="Z1525" s="69"/>
      <c r="AA1525" s="69"/>
    </row>
    <row r="1526" spans="5:27" x14ac:dyDescent="0.25">
      <c r="E1526" s="64"/>
      <c r="F1526" s="65"/>
      <c r="H1526" s="66"/>
      <c r="I1526" s="66"/>
      <c r="P1526" s="67"/>
      <c r="Q1526" s="67"/>
      <c r="R1526" s="67"/>
      <c r="U1526" s="68"/>
      <c r="V1526" s="69"/>
      <c r="W1526" s="69"/>
      <c r="X1526" s="69"/>
      <c r="Y1526" s="69"/>
      <c r="Z1526" s="69"/>
      <c r="AA1526" s="69"/>
    </row>
    <row r="1527" spans="5:27" x14ac:dyDescent="0.25">
      <c r="E1527" s="64"/>
      <c r="F1527" s="65"/>
      <c r="H1527" s="66"/>
      <c r="I1527" s="66"/>
      <c r="P1527" s="67"/>
      <c r="Q1527" s="67"/>
      <c r="R1527" s="67"/>
      <c r="U1527" s="68"/>
      <c r="V1527" s="69"/>
      <c r="W1527" s="69"/>
      <c r="X1527" s="69"/>
      <c r="Y1527" s="69"/>
      <c r="Z1527" s="69"/>
      <c r="AA1527" s="69"/>
    </row>
    <row r="1528" spans="5:27" x14ac:dyDescent="0.25">
      <c r="E1528" s="64"/>
      <c r="F1528" s="65"/>
      <c r="H1528" s="66"/>
      <c r="I1528" s="66"/>
      <c r="P1528" s="67"/>
      <c r="Q1528" s="67"/>
      <c r="R1528" s="67"/>
      <c r="U1528" s="68"/>
      <c r="V1528" s="69"/>
      <c r="W1528" s="69"/>
      <c r="X1528" s="69"/>
      <c r="Y1528" s="69"/>
      <c r="Z1528" s="69"/>
      <c r="AA1528" s="69"/>
    </row>
    <row r="1529" spans="5:27" x14ac:dyDescent="0.25">
      <c r="E1529" s="64"/>
      <c r="F1529" s="65"/>
      <c r="H1529" s="66"/>
      <c r="I1529" s="66"/>
      <c r="P1529" s="67"/>
      <c r="Q1529" s="67"/>
      <c r="R1529" s="67"/>
      <c r="U1529" s="68"/>
      <c r="V1529" s="69"/>
      <c r="W1529" s="69"/>
      <c r="X1529" s="69"/>
      <c r="Y1529" s="69"/>
      <c r="Z1529" s="69"/>
      <c r="AA1529" s="69"/>
    </row>
    <row r="1530" spans="5:27" x14ac:dyDescent="0.25">
      <c r="E1530" s="64"/>
      <c r="F1530" s="65"/>
      <c r="H1530" s="66"/>
      <c r="I1530" s="66"/>
      <c r="P1530" s="67"/>
      <c r="Q1530" s="67"/>
      <c r="R1530" s="67"/>
      <c r="U1530" s="68"/>
      <c r="V1530" s="69"/>
      <c r="W1530" s="69"/>
      <c r="X1530" s="69"/>
      <c r="Y1530" s="69"/>
      <c r="Z1530" s="69"/>
      <c r="AA1530" s="69"/>
    </row>
    <row r="1531" spans="5:27" x14ac:dyDescent="0.25">
      <c r="E1531" s="64"/>
      <c r="F1531" s="65"/>
      <c r="H1531" s="66"/>
      <c r="I1531" s="66"/>
      <c r="P1531" s="67"/>
      <c r="Q1531" s="67"/>
      <c r="R1531" s="67"/>
      <c r="U1531" s="68"/>
      <c r="V1531" s="69"/>
      <c r="W1531" s="69"/>
      <c r="X1531" s="69"/>
      <c r="Y1531" s="69"/>
      <c r="Z1531" s="69"/>
      <c r="AA1531" s="69"/>
    </row>
    <row r="1532" spans="5:27" x14ac:dyDescent="0.25">
      <c r="E1532" s="64"/>
      <c r="F1532" s="65"/>
      <c r="H1532" s="66"/>
      <c r="I1532" s="66"/>
      <c r="P1532" s="67"/>
      <c r="Q1532" s="67"/>
      <c r="R1532" s="67"/>
      <c r="U1532" s="68"/>
      <c r="V1532" s="69"/>
      <c r="W1532" s="69"/>
      <c r="X1532" s="69"/>
      <c r="Y1532" s="69"/>
      <c r="Z1532" s="69"/>
      <c r="AA1532" s="69"/>
    </row>
    <row r="1533" spans="5:27" x14ac:dyDescent="0.25">
      <c r="E1533" s="64"/>
      <c r="F1533" s="65"/>
      <c r="H1533" s="66"/>
      <c r="I1533" s="66"/>
      <c r="P1533" s="67"/>
      <c r="Q1533" s="67"/>
      <c r="R1533" s="67"/>
      <c r="U1533" s="68"/>
      <c r="V1533" s="69"/>
      <c r="W1533" s="69"/>
      <c r="X1533" s="69"/>
      <c r="Y1533" s="69"/>
      <c r="Z1533" s="69"/>
      <c r="AA1533" s="69"/>
    </row>
    <row r="1534" spans="5:27" x14ac:dyDescent="0.25">
      <c r="E1534" s="64"/>
      <c r="F1534" s="65"/>
      <c r="H1534" s="66"/>
      <c r="I1534" s="66"/>
      <c r="P1534" s="67"/>
      <c r="Q1534" s="67"/>
      <c r="R1534" s="67"/>
      <c r="U1534" s="68"/>
      <c r="V1534" s="69"/>
      <c r="W1534" s="69"/>
      <c r="X1534" s="69"/>
      <c r="Y1534" s="69"/>
      <c r="Z1534" s="69"/>
      <c r="AA1534" s="69"/>
    </row>
    <row r="1535" spans="5:27" x14ac:dyDescent="0.25">
      <c r="E1535" s="64"/>
      <c r="F1535" s="65"/>
      <c r="H1535" s="66"/>
      <c r="I1535" s="66"/>
      <c r="P1535" s="67"/>
      <c r="Q1535" s="67"/>
      <c r="R1535" s="67"/>
      <c r="U1535" s="68"/>
      <c r="V1535" s="69"/>
      <c r="W1535" s="69"/>
      <c r="X1535" s="69"/>
      <c r="Y1535" s="69"/>
      <c r="Z1535" s="69"/>
      <c r="AA1535" s="69"/>
    </row>
    <row r="1536" spans="5:27" x14ac:dyDescent="0.25">
      <c r="E1536" s="64"/>
      <c r="F1536" s="65"/>
      <c r="H1536" s="66"/>
      <c r="I1536" s="66"/>
      <c r="P1536" s="67"/>
      <c r="Q1536" s="67"/>
      <c r="R1536" s="67"/>
      <c r="U1536" s="68"/>
      <c r="V1536" s="69"/>
      <c r="W1536" s="69"/>
      <c r="X1536" s="69"/>
      <c r="Y1536" s="69"/>
      <c r="Z1536" s="69"/>
      <c r="AA1536" s="69"/>
    </row>
    <row r="1537" spans="5:27" x14ac:dyDescent="0.25">
      <c r="E1537" s="64"/>
      <c r="F1537" s="65"/>
      <c r="H1537" s="66"/>
      <c r="I1537" s="66"/>
      <c r="P1537" s="67"/>
      <c r="Q1537" s="67"/>
      <c r="R1537" s="67"/>
      <c r="U1537" s="68"/>
      <c r="V1537" s="69"/>
      <c r="W1537" s="69"/>
      <c r="X1537" s="69"/>
      <c r="Y1537" s="69"/>
      <c r="Z1537" s="69"/>
      <c r="AA1537" s="69"/>
    </row>
    <row r="1538" spans="5:27" x14ac:dyDescent="0.25">
      <c r="E1538" s="64"/>
      <c r="F1538" s="65"/>
      <c r="H1538" s="66"/>
      <c r="I1538" s="66"/>
      <c r="P1538" s="67"/>
      <c r="Q1538" s="67"/>
      <c r="R1538" s="67"/>
      <c r="U1538" s="68"/>
      <c r="V1538" s="69"/>
      <c r="W1538" s="69"/>
      <c r="X1538" s="69"/>
      <c r="Y1538" s="69"/>
      <c r="Z1538" s="69"/>
      <c r="AA1538" s="69"/>
    </row>
    <row r="1539" spans="5:27" x14ac:dyDescent="0.25">
      <c r="E1539" s="64"/>
      <c r="F1539" s="65"/>
      <c r="H1539" s="66"/>
      <c r="I1539" s="66"/>
      <c r="P1539" s="67"/>
      <c r="Q1539" s="67"/>
      <c r="R1539" s="67"/>
      <c r="U1539" s="68"/>
      <c r="V1539" s="69"/>
      <c r="W1539" s="69"/>
      <c r="X1539" s="69"/>
      <c r="Y1539" s="69"/>
      <c r="Z1539" s="69"/>
      <c r="AA1539" s="69"/>
    </row>
    <row r="1540" spans="5:27" x14ac:dyDescent="0.25">
      <c r="E1540" s="64"/>
      <c r="F1540" s="65"/>
      <c r="H1540" s="66"/>
      <c r="I1540" s="66"/>
      <c r="P1540" s="67"/>
      <c r="Q1540" s="67"/>
      <c r="R1540" s="67"/>
      <c r="U1540" s="68"/>
      <c r="V1540" s="69"/>
      <c r="W1540" s="69"/>
      <c r="X1540" s="69"/>
      <c r="Y1540" s="69"/>
      <c r="Z1540" s="69"/>
      <c r="AA1540" s="69"/>
    </row>
    <row r="1541" spans="5:27" x14ac:dyDescent="0.25">
      <c r="E1541" s="64"/>
      <c r="F1541" s="65"/>
      <c r="H1541" s="66"/>
      <c r="I1541" s="66"/>
      <c r="P1541" s="67"/>
      <c r="Q1541" s="67"/>
      <c r="R1541" s="67"/>
      <c r="U1541" s="68"/>
      <c r="V1541" s="69"/>
      <c r="W1541" s="69"/>
      <c r="X1541" s="69"/>
      <c r="Y1541" s="69"/>
      <c r="Z1541" s="69"/>
      <c r="AA1541" s="69"/>
    </row>
    <row r="1542" spans="5:27" x14ac:dyDescent="0.25">
      <c r="E1542" s="64"/>
      <c r="F1542" s="65"/>
      <c r="H1542" s="66"/>
      <c r="I1542" s="66"/>
      <c r="P1542" s="67"/>
      <c r="Q1542" s="67"/>
      <c r="R1542" s="67"/>
      <c r="U1542" s="68"/>
      <c r="V1542" s="69"/>
      <c r="W1542" s="69"/>
      <c r="X1542" s="69"/>
      <c r="Y1542" s="69"/>
      <c r="Z1542" s="69"/>
      <c r="AA1542" s="69"/>
    </row>
    <row r="1543" spans="5:27" x14ac:dyDescent="0.25">
      <c r="E1543" s="64"/>
      <c r="F1543" s="65"/>
      <c r="H1543" s="66"/>
      <c r="I1543" s="66"/>
      <c r="P1543" s="67"/>
      <c r="Q1543" s="67"/>
      <c r="R1543" s="67"/>
      <c r="U1543" s="68"/>
      <c r="V1543" s="69"/>
      <c r="W1543" s="69"/>
      <c r="X1543" s="69"/>
      <c r="Y1543" s="69"/>
      <c r="Z1543" s="69"/>
      <c r="AA1543" s="69"/>
    </row>
    <row r="1544" spans="5:27" x14ac:dyDescent="0.25">
      <c r="E1544" s="64"/>
      <c r="F1544" s="65"/>
      <c r="H1544" s="66"/>
      <c r="I1544" s="66"/>
      <c r="P1544" s="67"/>
      <c r="Q1544" s="67"/>
      <c r="R1544" s="67"/>
      <c r="U1544" s="68"/>
      <c r="V1544" s="69"/>
      <c r="W1544" s="69"/>
      <c r="X1544" s="69"/>
      <c r="Y1544" s="69"/>
      <c r="Z1544" s="69"/>
      <c r="AA1544" s="69"/>
    </row>
    <row r="1545" spans="5:27" x14ac:dyDescent="0.25">
      <c r="E1545" s="64"/>
      <c r="F1545" s="65"/>
      <c r="H1545" s="66"/>
      <c r="I1545" s="66"/>
      <c r="P1545" s="67"/>
      <c r="Q1545" s="67"/>
      <c r="R1545" s="67"/>
      <c r="U1545" s="68"/>
      <c r="V1545" s="69"/>
      <c r="W1545" s="69"/>
      <c r="X1545" s="69"/>
      <c r="Y1545" s="69"/>
      <c r="Z1545" s="69"/>
      <c r="AA1545" s="69"/>
    </row>
    <row r="1546" spans="5:27" x14ac:dyDescent="0.25">
      <c r="E1546" s="64"/>
      <c r="F1546" s="65"/>
      <c r="H1546" s="66"/>
      <c r="I1546" s="66"/>
      <c r="P1546" s="67"/>
      <c r="Q1546" s="67"/>
      <c r="R1546" s="67"/>
      <c r="U1546" s="68"/>
      <c r="V1546" s="69"/>
      <c r="W1546" s="69"/>
      <c r="X1546" s="69"/>
      <c r="Y1546" s="69"/>
      <c r="Z1546" s="69"/>
      <c r="AA1546" s="69"/>
    </row>
    <row r="1547" spans="5:27" x14ac:dyDescent="0.25">
      <c r="E1547" s="64"/>
      <c r="F1547" s="65"/>
      <c r="H1547" s="66"/>
      <c r="I1547" s="66"/>
      <c r="P1547" s="67"/>
      <c r="Q1547" s="67"/>
      <c r="R1547" s="67"/>
      <c r="U1547" s="68"/>
      <c r="V1547" s="69"/>
      <c r="W1547" s="69"/>
      <c r="X1547" s="69"/>
      <c r="Y1547" s="69"/>
      <c r="Z1547" s="69"/>
      <c r="AA1547" s="69"/>
    </row>
    <row r="1548" spans="5:27" x14ac:dyDescent="0.25">
      <c r="E1548" s="64"/>
      <c r="F1548" s="65"/>
      <c r="H1548" s="66"/>
      <c r="I1548" s="66"/>
      <c r="P1548" s="67"/>
      <c r="Q1548" s="67"/>
      <c r="R1548" s="67"/>
      <c r="U1548" s="68"/>
      <c r="V1548" s="69"/>
      <c r="W1548" s="69"/>
      <c r="X1548" s="69"/>
      <c r="Y1548" s="69"/>
      <c r="Z1548" s="69"/>
      <c r="AA1548" s="69"/>
    </row>
    <row r="1549" spans="5:27" x14ac:dyDescent="0.25">
      <c r="E1549" s="64"/>
      <c r="F1549" s="65"/>
      <c r="H1549" s="66"/>
      <c r="I1549" s="66"/>
      <c r="P1549" s="67"/>
      <c r="Q1549" s="67"/>
      <c r="R1549" s="67"/>
      <c r="U1549" s="68"/>
      <c r="V1549" s="69"/>
      <c r="W1549" s="69"/>
      <c r="X1549" s="69"/>
      <c r="Y1549" s="69"/>
      <c r="Z1549" s="69"/>
      <c r="AA1549" s="69"/>
    </row>
    <row r="1550" spans="5:27" x14ac:dyDescent="0.25">
      <c r="E1550" s="64"/>
      <c r="F1550" s="65"/>
      <c r="H1550" s="66"/>
      <c r="I1550" s="66"/>
      <c r="P1550" s="67"/>
      <c r="Q1550" s="67"/>
      <c r="R1550" s="67"/>
      <c r="U1550" s="68"/>
      <c r="V1550" s="69"/>
      <c r="W1550" s="69"/>
      <c r="X1550" s="69"/>
      <c r="Y1550" s="69"/>
      <c r="Z1550" s="69"/>
      <c r="AA1550" s="69"/>
    </row>
    <row r="1551" spans="5:27" x14ac:dyDescent="0.25">
      <c r="E1551" s="64"/>
      <c r="F1551" s="65"/>
      <c r="H1551" s="66"/>
      <c r="I1551" s="66"/>
      <c r="P1551" s="67"/>
      <c r="Q1551" s="67"/>
      <c r="R1551" s="67"/>
      <c r="U1551" s="68"/>
      <c r="V1551" s="69"/>
      <c r="W1551" s="69"/>
      <c r="X1551" s="69"/>
      <c r="Y1551" s="69"/>
      <c r="Z1551" s="69"/>
      <c r="AA1551" s="69"/>
    </row>
    <row r="1552" spans="5:27" x14ac:dyDescent="0.25">
      <c r="E1552" s="64"/>
      <c r="F1552" s="65"/>
      <c r="H1552" s="66"/>
      <c r="I1552" s="66"/>
      <c r="P1552" s="67"/>
      <c r="Q1552" s="67"/>
      <c r="R1552" s="67"/>
      <c r="U1552" s="68"/>
      <c r="V1552" s="69"/>
      <c r="W1552" s="69"/>
      <c r="X1552" s="69"/>
      <c r="Y1552" s="69"/>
      <c r="Z1552" s="69"/>
      <c r="AA1552" s="69"/>
    </row>
    <row r="1553" spans="5:27" x14ac:dyDescent="0.25">
      <c r="E1553" s="64"/>
      <c r="F1553" s="65"/>
      <c r="H1553" s="66"/>
      <c r="I1553" s="66"/>
      <c r="P1553" s="67"/>
      <c r="Q1553" s="67"/>
      <c r="R1553" s="67"/>
      <c r="U1553" s="68"/>
      <c r="V1553" s="69"/>
      <c r="W1553" s="69"/>
      <c r="X1553" s="69"/>
      <c r="Y1553" s="69"/>
      <c r="Z1553" s="69"/>
      <c r="AA1553" s="69"/>
    </row>
    <row r="1554" spans="5:27" x14ac:dyDescent="0.25">
      <c r="E1554" s="64"/>
      <c r="F1554" s="65"/>
      <c r="H1554" s="66"/>
      <c r="I1554" s="66"/>
      <c r="P1554" s="67"/>
      <c r="Q1554" s="67"/>
      <c r="R1554" s="67"/>
      <c r="U1554" s="68"/>
      <c r="V1554" s="69"/>
      <c r="W1554" s="69"/>
      <c r="X1554" s="69"/>
      <c r="Y1554" s="69"/>
      <c r="Z1554" s="69"/>
      <c r="AA1554" s="69"/>
    </row>
    <row r="1555" spans="5:27" x14ac:dyDescent="0.25">
      <c r="E1555" s="64"/>
      <c r="F1555" s="65"/>
      <c r="H1555" s="66"/>
      <c r="I1555" s="66"/>
      <c r="P1555" s="67"/>
      <c r="Q1555" s="67"/>
      <c r="R1555" s="67"/>
      <c r="U1555" s="68"/>
      <c r="V1555" s="69"/>
      <c r="W1555" s="69"/>
      <c r="X1555" s="69"/>
      <c r="Y1555" s="69"/>
      <c r="Z1555" s="69"/>
      <c r="AA1555" s="69"/>
    </row>
    <row r="1556" spans="5:27" x14ac:dyDescent="0.25">
      <c r="E1556" s="64"/>
      <c r="F1556" s="65"/>
      <c r="H1556" s="66"/>
      <c r="I1556" s="66"/>
      <c r="P1556" s="67"/>
      <c r="Q1556" s="67"/>
      <c r="R1556" s="67"/>
      <c r="U1556" s="68"/>
      <c r="V1556" s="69"/>
      <c r="W1556" s="69"/>
      <c r="X1556" s="69"/>
      <c r="Y1556" s="69"/>
      <c r="Z1556" s="69"/>
      <c r="AA1556" s="69"/>
    </row>
    <row r="1557" spans="5:27" x14ac:dyDescent="0.25">
      <c r="E1557" s="64"/>
      <c r="F1557" s="65"/>
      <c r="H1557" s="66"/>
      <c r="I1557" s="66"/>
      <c r="P1557" s="67"/>
      <c r="Q1557" s="67"/>
      <c r="R1557" s="67"/>
      <c r="U1557" s="68"/>
      <c r="V1557" s="69"/>
      <c r="W1557" s="69"/>
      <c r="X1557" s="69"/>
      <c r="Y1557" s="69"/>
      <c r="Z1557" s="69"/>
      <c r="AA1557" s="69"/>
    </row>
    <row r="1558" spans="5:27" x14ac:dyDescent="0.25">
      <c r="E1558" s="64"/>
      <c r="F1558" s="65"/>
      <c r="H1558" s="66"/>
      <c r="I1558" s="66"/>
      <c r="P1558" s="67"/>
      <c r="Q1558" s="67"/>
      <c r="R1558" s="67"/>
      <c r="U1558" s="68"/>
      <c r="V1558" s="69"/>
      <c r="W1558" s="69"/>
      <c r="X1558" s="69"/>
      <c r="Y1558" s="69"/>
      <c r="Z1558" s="69"/>
      <c r="AA1558" s="69"/>
    </row>
    <row r="1559" spans="5:27" x14ac:dyDescent="0.25">
      <c r="E1559" s="64"/>
      <c r="F1559" s="65"/>
      <c r="H1559" s="66"/>
      <c r="I1559" s="66"/>
      <c r="P1559" s="67"/>
      <c r="Q1559" s="67"/>
      <c r="R1559" s="67"/>
      <c r="U1559" s="68"/>
      <c r="V1559" s="69"/>
      <c r="W1559" s="69"/>
      <c r="X1559" s="69"/>
      <c r="Y1559" s="69"/>
      <c r="Z1559" s="69"/>
      <c r="AA1559" s="69"/>
    </row>
    <row r="1560" spans="5:27" x14ac:dyDescent="0.25">
      <c r="E1560" s="64"/>
      <c r="F1560" s="65"/>
      <c r="H1560" s="66"/>
      <c r="I1560" s="66"/>
      <c r="P1560" s="67"/>
      <c r="Q1560" s="67"/>
      <c r="R1560" s="67"/>
      <c r="U1560" s="68"/>
      <c r="V1560" s="69"/>
      <c r="W1560" s="69"/>
      <c r="X1560" s="69"/>
      <c r="Y1560" s="69"/>
      <c r="Z1560" s="69"/>
      <c r="AA1560" s="69"/>
    </row>
    <row r="1561" spans="5:27" x14ac:dyDescent="0.25">
      <c r="E1561" s="64"/>
      <c r="F1561" s="65"/>
      <c r="H1561" s="66"/>
      <c r="I1561" s="66"/>
      <c r="P1561" s="67"/>
      <c r="Q1561" s="67"/>
      <c r="R1561" s="67"/>
      <c r="U1561" s="68"/>
      <c r="V1561" s="69"/>
      <c r="W1561" s="69"/>
      <c r="X1561" s="69"/>
      <c r="Y1561" s="69"/>
      <c r="Z1561" s="69"/>
      <c r="AA1561" s="69"/>
    </row>
    <row r="1562" spans="5:27" x14ac:dyDescent="0.25">
      <c r="E1562" s="64"/>
      <c r="F1562" s="65"/>
      <c r="H1562" s="66"/>
      <c r="I1562" s="66"/>
      <c r="P1562" s="67"/>
      <c r="Q1562" s="67"/>
      <c r="R1562" s="67"/>
      <c r="U1562" s="68"/>
      <c r="V1562" s="69"/>
      <c r="W1562" s="69"/>
      <c r="X1562" s="69"/>
      <c r="Y1562" s="69"/>
      <c r="Z1562" s="69"/>
      <c r="AA1562" s="69"/>
    </row>
    <row r="1563" spans="5:27" x14ac:dyDescent="0.25">
      <c r="E1563" s="64"/>
      <c r="F1563" s="65"/>
      <c r="H1563" s="66"/>
      <c r="I1563" s="66"/>
      <c r="P1563" s="67"/>
      <c r="Q1563" s="67"/>
      <c r="R1563" s="67"/>
      <c r="U1563" s="68"/>
      <c r="V1563" s="69"/>
      <c r="W1563" s="69"/>
      <c r="X1563" s="69"/>
      <c r="Y1563" s="69"/>
      <c r="Z1563" s="69"/>
      <c r="AA1563" s="69"/>
    </row>
    <row r="1564" spans="5:27" x14ac:dyDescent="0.25">
      <c r="E1564" s="64"/>
      <c r="F1564" s="65"/>
      <c r="H1564" s="66"/>
      <c r="I1564" s="66"/>
      <c r="P1564" s="67"/>
      <c r="Q1564" s="67"/>
      <c r="R1564" s="67"/>
      <c r="U1564" s="68"/>
      <c r="V1564" s="69"/>
      <c r="W1564" s="69"/>
      <c r="X1564" s="69"/>
      <c r="Y1564" s="69"/>
      <c r="Z1564" s="69"/>
      <c r="AA1564" s="69"/>
    </row>
    <row r="1565" spans="5:27" x14ac:dyDescent="0.25">
      <c r="E1565" s="64"/>
      <c r="F1565" s="65"/>
      <c r="H1565" s="66"/>
      <c r="I1565" s="66"/>
      <c r="P1565" s="67"/>
      <c r="Q1565" s="67"/>
      <c r="R1565" s="67"/>
      <c r="U1565" s="68"/>
      <c r="V1565" s="69"/>
      <c r="W1565" s="69"/>
      <c r="X1565" s="69"/>
      <c r="Y1565" s="69"/>
      <c r="Z1565" s="69"/>
      <c r="AA1565" s="69"/>
    </row>
    <row r="1566" spans="5:27" x14ac:dyDescent="0.25">
      <c r="E1566" s="64"/>
      <c r="F1566" s="65"/>
      <c r="H1566" s="66"/>
      <c r="I1566" s="66"/>
      <c r="P1566" s="67"/>
      <c r="Q1566" s="67"/>
      <c r="R1566" s="67"/>
      <c r="U1566" s="68"/>
      <c r="V1566" s="69"/>
      <c r="W1566" s="69"/>
      <c r="X1566" s="69"/>
      <c r="Y1566" s="69"/>
      <c r="Z1566" s="69"/>
      <c r="AA1566" s="69"/>
    </row>
    <row r="1567" spans="5:27" x14ac:dyDescent="0.25">
      <c r="E1567" s="64"/>
      <c r="F1567" s="65"/>
      <c r="H1567" s="66"/>
      <c r="I1567" s="66"/>
      <c r="P1567" s="67"/>
      <c r="Q1567" s="67"/>
      <c r="R1567" s="67"/>
      <c r="U1567" s="68"/>
      <c r="V1567" s="69"/>
      <c r="W1567" s="69"/>
      <c r="X1567" s="69"/>
      <c r="Y1567" s="69"/>
      <c r="Z1567" s="69"/>
      <c r="AA1567" s="69"/>
    </row>
    <row r="1568" spans="5:27" x14ac:dyDescent="0.25">
      <c r="E1568" s="64"/>
      <c r="F1568" s="65"/>
      <c r="H1568" s="66"/>
      <c r="I1568" s="66"/>
      <c r="P1568" s="67"/>
      <c r="Q1568" s="67"/>
      <c r="R1568" s="67"/>
      <c r="U1568" s="68"/>
      <c r="V1568" s="69"/>
      <c r="W1568" s="69"/>
      <c r="X1568" s="69"/>
      <c r="Y1568" s="69"/>
      <c r="Z1568" s="69"/>
      <c r="AA1568" s="69"/>
    </row>
    <row r="1569" spans="5:27" x14ac:dyDescent="0.25">
      <c r="E1569" s="64"/>
      <c r="F1569" s="65"/>
      <c r="H1569" s="66"/>
      <c r="I1569" s="66"/>
      <c r="P1569" s="67"/>
      <c r="Q1569" s="67"/>
      <c r="R1569" s="67"/>
      <c r="U1569" s="68"/>
      <c r="V1569" s="69"/>
      <c r="W1569" s="69"/>
      <c r="X1569" s="69"/>
      <c r="Y1569" s="69"/>
      <c r="Z1569" s="69"/>
      <c r="AA1569" s="69"/>
    </row>
    <row r="1570" spans="5:27" x14ac:dyDescent="0.25">
      <c r="E1570" s="64"/>
      <c r="F1570" s="65"/>
      <c r="H1570" s="66"/>
      <c r="I1570" s="66"/>
      <c r="P1570" s="67"/>
      <c r="Q1570" s="67"/>
      <c r="R1570" s="67"/>
      <c r="U1570" s="68"/>
      <c r="V1570" s="69"/>
      <c r="W1570" s="69"/>
      <c r="X1570" s="69"/>
      <c r="Y1570" s="69"/>
      <c r="Z1570" s="69"/>
      <c r="AA1570" s="69"/>
    </row>
    <row r="1571" spans="5:27" x14ac:dyDescent="0.25">
      <c r="E1571" s="64"/>
      <c r="F1571" s="65"/>
      <c r="H1571" s="66"/>
      <c r="I1571" s="66"/>
      <c r="P1571" s="67"/>
      <c r="Q1571" s="67"/>
      <c r="R1571" s="67"/>
      <c r="U1571" s="68"/>
      <c r="V1571" s="69"/>
      <c r="W1571" s="69"/>
      <c r="X1571" s="69"/>
      <c r="Y1571" s="69"/>
      <c r="Z1571" s="69"/>
      <c r="AA1571" s="69"/>
    </row>
    <row r="1572" spans="5:27" x14ac:dyDescent="0.25">
      <c r="E1572" s="64"/>
      <c r="F1572" s="65"/>
      <c r="H1572" s="66"/>
      <c r="I1572" s="66"/>
      <c r="P1572" s="67"/>
      <c r="Q1572" s="67"/>
      <c r="R1572" s="67"/>
      <c r="U1572" s="68"/>
      <c r="V1572" s="69"/>
      <c r="W1572" s="69"/>
      <c r="X1572" s="69"/>
      <c r="Y1572" s="69"/>
      <c r="Z1572" s="69"/>
      <c r="AA1572" s="69"/>
    </row>
    <row r="1573" spans="5:27" x14ac:dyDescent="0.25">
      <c r="E1573" s="64"/>
      <c r="F1573" s="65"/>
      <c r="H1573" s="66"/>
      <c r="I1573" s="66"/>
      <c r="P1573" s="67"/>
      <c r="Q1573" s="67"/>
      <c r="R1573" s="67"/>
      <c r="U1573" s="68"/>
      <c r="V1573" s="69"/>
      <c r="W1573" s="69"/>
      <c r="X1573" s="69"/>
      <c r="Y1573" s="69"/>
      <c r="Z1573" s="69"/>
      <c r="AA1573" s="69"/>
    </row>
    <row r="1574" spans="5:27" x14ac:dyDescent="0.25">
      <c r="E1574" s="64"/>
      <c r="F1574" s="65"/>
      <c r="H1574" s="66"/>
      <c r="I1574" s="66"/>
      <c r="P1574" s="67"/>
      <c r="Q1574" s="67"/>
      <c r="R1574" s="67"/>
      <c r="U1574" s="68"/>
      <c r="V1574" s="69"/>
      <c r="W1574" s="69"/>
      <c r="X1574" s="69"/>
      <c r="Y1574" s="69"/>
      <c r="Z1574" s="69"/>
      <c r="AA1574" s="69"/>
    </row>
    <row r="1575" spans="5:27" x14ac:dyDescent="0.25">
      <c r="E1575" s="64"/>
      <c r="F1575" s="65"/>
      <c r="H1575" s="66"/>
      <c r="I1575" s="66"/>
      <c r="P1575" s="67"/>
      <c r="Q1575" s="67"/>
      <c r="R1575" s="67"/>
      <c r="U1575" s="68"/>
      <c r="V1575" s="69"/>
      <c r="W1575" s="69"/>
      <c r="X1575" s="69"/>
      <c r="Y1575" s="69"/>
      <c r="Z1575" s="69"/>
      <c r="AA1575" s="69"/>
    </row>
    <row r="1576" spans="5:27" x14ac:dyDescent="0.25">
      <c r="E1576" s="64"/>
      <c r="F1576" s="65"/>
      <c r="H1576" s="66"/>
      <c r="I1576" s="66"/>
      <c r="P1576" s="67"/>
      <c r="Q1576" s="67"/>
      <c r="R1576" s="67"/>
      <c r="U1576" s="68"/>
      <c r="V1576" s="69"/>
      <c r="W1576" s="69"/>
      <c r="X1576" s="69"/>
      <c r="Y1576" s="69"/>
      <c r="Z1576" s="69"/>
      <c r="AA1576" s="69"/>
    </row>
    <row r="1577" spans="5:27" x14ac:dyDescent="0.25">
      <c r="E1577" s="64"/>
      <c r="F1577" s="65"/>
      <c r="H1577" s="66"/>
      <c r="I1577" s="66"/>
      <c r="P1577" s="67"/>
      <c r="Q1577" s="67"/>
      <c r="R1577" s="67"/>
      <c r="U1577" s="68"/>
      <c r="V1577" s="69"/>
      <c r="W1577" s="69"/>
      <c r="X1577" s="69"/>
      <c r="Y1577" s="69"/>
      <c r="Z1577" s="69"/>
      <c r="AA1577" s="69"/>
    </row>
    <row r="1578" spans="5:27" x14ac:dyDescent="0.25">
      <c r="E1578" s="64"/>
      <c r="F1578" s="65"/>
      <c r="H1578" s="66"/>
      <c r="I1578" s="66"/>
      <c r="P1578" s="67"/>
      <c r="Q1578" s="67"/>
      <c r="R1578" s="67"/>
      <c r="U1578" s="68"/>
      <c r="V1578" s="69"/>
      <c r="W1578" s="69"/>
      <c r="X1578" s="69"/>
      <c r="Y1578" s="69"/>
      <c r="Z1578" s="69"/>
      <c r="AA1578" s="69"/>
    </row>
    <row r="1579" spans="5:27" x14ac:dyDescent="0.25">
      <c r="E1579" s="64"/>
      <c r="F1579" s="65"/>
      <c r="H1579" s="66"/>
      <c r="I1579" s="66"/>
      <c r="P1579" s="67"/>
      <c r="Q1579" s="67"/>
      <c r="R1579" s="67"/>
      <c r="U1579" s="68"/>
      <c r="V1579" s="69"/>
      <c r="W1579" s="69"/>
      <c r="X1579" s="69"/>
      <c r="Y1579" s="69"/>
      <c r="Z1579" s="69"/>
      <c r="AA1579" s="69"/>
    </row>
    <row r="1580" spans="5:27" x14ac:dyDescent="0.25">
      <c r="E1580" s="64"/>
      <c r="F1580" s="65"/>
      <c r="H1580" s="66"/>
      <c r="I1580" s="66"/>
      <c r="P1580" s="67"/>
      <c r="Q1580" s="67"/>
      <c r="R1580" s="67"/>
      <c r="U1580" s="68"/>
      <c r="V1580" s="69"/>
      <c r="W1580" s="69"/>
      <c r="X1580" s="69"/>
      <c r="Y1580" s="69"/>
      <c r="Z1580" s="69"/>
      <c r="AA1580" s="69"/>
    </row>
    <row r="1581" spans="5:27" x14ac:dyDescent="0.25">
      <c r="E1581" s="64"/>
      <c r="F1581" s="65"/>
      <c r="H1581" s="66"/>
      <c r="I1581" s="66"/>
      <c r="P1581" s="67"/>
      <c r="Q1581" s="67"/>
      <c r="R1581" s="67"/>
      <c r="U1581" s="68"/>
      <c r="V1581" s="69"/>
      <c r="W1581" s="69"/>
      <c r="X1581" s="69"/>
      <c r="Y1581" s="69"/>
      <c r="Z1581" s="69"/>
      <c r="AA1581" s="69"/>
    </row>
    <row r="1582" spans="5:27" x14ac:dyDescent="0.25">
      <c r="E1582" s="64"/>
      <c r="F1582" s="65"/>
      <c r="H1582" s="66"/>
      <c r="I1582" s="66"/>
      <c r="P1582" s="67"/>
      <c r="Q1582" s="67"/>
      <c r="R1582" s="67"/>
      <c r="U1582" s="68"/>
      <c r="V1582" s="69"/>
      <c r="W1582" s="69"/>
      <c r="X1582" s="69"/>
      <c r="Y1582" s="69"/>
      <c r="Z1582" s="69"/>
      <c r="AA1582" s="69"/>
    </row>
    <row r="1583" spans="5:27" x14ac:dyDescent="0.25">
      <c r="E1583" s="64"/>
      <c r="F1583" s="65"/>
      <c r="H1583" s="66"/>
      <c r="I1583" s="66"/>
      <c r="P1583" s="67"/>
      <c r="Q1583" s="67"/>
      <c r="R1583" s="67"/>
      <c r="U1583" s="68"/>
      <c r="V1583" s="69"/>
      <c r="W1583" s="69"/>
      <c r="X1583" s="69"/>
      <c r="Y1583" s="69"/>
      <c r="Z1583" s="69"/>
      <c r="AA1583" s="69"/>
    </row>
    <row r="1584" spans="5:27" x14ac:dyDescent="0.25">
      <c r="E1584" s="64"/>
      <c r="F1584" s="65"/>
      <c r="H1584" s="66"/>
      <c r="I1584" s="66"/>
      <c r="P1584" s="67"/>
      <c r="Q1584" s="67"/>
      <c r="R1584" s="67"/>
      <c r="U1584" s="68"/>
      <c r="V1584" s="69"/>
      <c r="W1584" s="69"/>
      <c r="X1584" s="69"/>
      <c r="Y1584" s="69"/>
      <c r="Z1584" s="69"/>
      <c r="AA1584" s="69"/>
    </row>
    <row r="1585" spans="5:27" x14ac:dyDescent="0.25">
      <c r="E1585" s="64"/>
      <c r="F1585" s="65"/>
      <c r="H1585" s="66"/>
      <c r="I1585" s="66"/>
      <c r="P1585" s="67"/>
      <c r="Q1585" s="67"/>
      <c r="R1585" s="67"/>
      <c r="U1585" s="68"/>
      <c r="V1585" s="69"/>
      <c r="W1585" s="69"/>
      <c r="X1585" s="69"/>
      <c r="Y1585" s="69"/>
      <c r="Z1585" s="69"/>
      <c r="AA1585" s="69"/>
    </row>
    <row r="1586" spans="5:27" x14ac:dyDescent="0.25">
      <c r="E1586" s="64"/>
      <c r="F1586" s="65"/>
      <c r="H1586" s="66"/>
      <c r="I1586" s="66"/>
      <c r="P1586" s="67"/>
      <c r="Q1586" s="67"/>
      <c r="R1586" s="67"/>
      <c r="U1586" s="68"/>
      <c r="V1586" s="69"/>
      <c r="W1586" s="69"/>
      <c r="X1586" s="69"/>
      <c r="Y1586" s="69"/>
      <c r="Z1586" s="69"/>
      <c r="AA1586" s="69"/>
    </row>
    <row r="1587" spans="5:27" x14ac:dyDescent="0.25">
      <c r="E1587" s="64"/>
      <c r="F1587" s="65"/>
      <c r="H1587" s="66"/>
      <c r="I1587" s="66"/>
      <c r="P1587" s="67"/>
      <c r="Q1587" s="67"/>
      <c r="R1587" s="67"/>
      <c r="U1587" s="68"/>
      <c r="V1587" s="69"/>
      <c r="W1587" s="69"/>
      <c r="X1587" s="69"/>
      <c r="Y1587" s="69"/>
      <c r="Z1587" s="69"/>
      <c r="AA1587" s="69"/>
    </row>
    <row r="1588" spans="5:27" x14ac:dyDescent="0.25">
      <c r="E1588" s="64"/>
      <c r="F1588" s="65"/>
      <c r="H1588" s="66"/>
      <c r="I1588" s="66"/>
      <c r="P1588" s="67"/>
      <c r="Q1588" s="67"/>
      <c r="R1588" s="67"/>
      <c r="U1588" s="68"/>
      <c r="V1588" s="69"/>
      <c r="W1588" s="69"/>
      <c r="X1588" s="69"/>
      <c r="Y1588" s="69"/>
      <c r="Z1588" s="69"/>
      <c r="AA1588" s="69"/>
    </row>
    <row r="1589" spans="5:27" x14ac:dyDescent="0.25">
      <c r="E1589" s="64"/>
      <c r="F1589" s="65"/>
      <c r="H1589" s="66"/>
      <c r="I1589" s="66"/>
      <c r="P1589" s="67"/>
      <c r="Q1589" s="67"/>
      <c r="R1589" s="67"/>
      <c r="U1589" s="68"/>
      <c r="V1589" s="69"/>
      <c r="W1589" s="69"/>
      <c r="X1589" s="69"/>
      <c r="Y1589" s="69"/>
      <c r="Z1589" s="69"/>
      <c r="AA1589" s="69"/>
    </row>
    <row r="1590" spans="5:27" x14ac:dyDescent="0.25">
      <c r="E1590" s="64"/>
      <c r="F1590" s="65"/>
      <c r="H1590" s="66"/>
      <c r="I1590" s="66"/>
      <c r="P1590" s="67"/>
      <c r="Q1590" s="67"/>
      <c r="R1590" s="67"/>
      <c r="U1590" s="68"/>
      <c r="V1590" s="69"/>
      <c r="W1590" s="69"/>
      <c r="X1590" s="69"/>
      <c r="Y1590" s="69"/>
      <c r="Z1590" s="69"/>
      <c r="AA1590" s="69"/>
    </row>
    <row r="1591" spans="5:27" x14ac:dyDescent="0.25">
      <c r="E1591" s="64"/>
      <c r="F1591" s="65"/>
      <c r="H1591" s="66"/>
      <c r="I1591" s="66"/>
      <c r="P1591" s="67"/>
      <c r="Q1591" s="67"/>
      <c r="R1591" s="67"/>
      <c r="U1591" s="68"/>
      <c r="V1591" s="69"/>
      <c r="W1591" s="69"/>
      <c r="X1591" s="69"/>
      <c r="Y1591" s="69"/>
      <c r="Z1591" s="69"/>
      <c r="AA1591" s="69"/>
    </row>
    <row r="1592" spans="5:27" x14ac:dyDescent="0.25">
      <c r="E1592" s="64"/>
      <c r="F1592" s="65"/>
      <c r="H1592" s="66"/>
      <c r="I1592" s="66"/>
      <c r="P1592" s="67"/>
      <c r="Q1592" s="67"/>
      <c r="R1592" s="67"/>
      <c r="U1592" s="68"/>
      <c r="V1592" s="69"/>
      <c r="W1592" s="69"/>
      <c r="X1592" s="69"/>
      <c r="Y1592" s="69"/>
      <c r="Z1592" s="69"/>
      <c r="AA1592" s="69"/>
    </row>
    <row r="1593" spans="5:27" x14ac:dyDescent="0.25">
      <c r="E1593" s="64"/>
      <c r="F1593" s="65"/>
      <c r="H1593" s="66"/>
      <c r="I1593" s="66"/>
      <c r="P1593" s="67"/>
      <c r="Q1593" s="67"/>
      <c r="R1593" s="67"/>
      <c r="U1593" s="68"/>
      <c r="V1593" s="69"/>
      <c r="W1593" s="69"/>
      <c r="X1593" s="69"/>
      <c r="Y1593" s="69"/>
      <c r="Z1593" s="69"/>
      <c r="AA1593" s="69"/>
    </row>
    <row r="1594" spans="5:27" x14ac:dyDescent="0.25">
      <c r="E1594" s="64"/>
      <c r="F1594" s="65"/>
      <c r="H1594" s="66"/>
      <c r="I1594" s="66"/>
      <c r="P1594" s="67"/>
      <c r="Q1594" s="67"/>
      <c r="R1594" s="67"/>
      <c r="U1594" s="68"/>
      <c r="V1594" s="69"/>
      <c r="W1594" s="69"/>
      <c r="X1594" s="69"/>
      <c r="Y1594" s="69"/>
      <c r="Z1594" s="69"/>
      <c r="AA1594" s="69"/>
    </row>
    <row r="1595" spans="5:27" x14ac:dyDescent="0.25">
      <c r="E1595" s="64"/>
      <c r="F1595" s="65"/>
      <c r="H1595" s="66"/>
      <c r="I1595" s="66"/>
      <c r="P1595" s="67"/>
      <c r="Q1595" s="67"/>
      <c r="R1595" s="67"/>
      <c r="U1595" s="68"/>
      <c r="V1595" s="69"/>
      <c r="W1595" s="69"/>
      <c r="X1595" s="69"/>
      <c r="Y1595" s="69"/>
      <c r="Z1595" s="69"/>
      <c r="AA1595" s="69"/>
    </row>
    <row r="1596" spans="5:27" x14ac:dyDescent="0.25">
      <c r="E1596" s="64"/>
      <c r="F1596" s="65"/>
      <c r="H1596" s="66"/>
      <c r="I1596" s="66"/>
      <c r="P1596" s="67"/>
      <c r="Q1596" s="67"/>
      <c r="R1596" s="67"/>
      <c r="U1596" s="68"/>
      <c r="V1596" s="69"/>
      <c r="W1596" s="69"/>
      <c r="X1596" s="69"/>
      <c r="Y1596" s="69"/>
      <c r="Z1596" s="69"/>
      <c r="AA1596" s="69"/>
    </row>
    <row r="1597" spans="5:27" x14ac:dyDescent="0.25">
      <c r="E1597" s="64"/>
      <c r="F1597" s="65"/>
      <c r="H1597" s="66"/>
      <c r="I1597" s="66"/>
      <c r="P1597" s="67"/>
      <c r="Q1597" s="67"/>
      <c r="R1597" s="67"/>
      <c r="U1597" s="68"/>
      <c r="V1597" s="69"/>
      <c r="W1597" s="69"/>
      <c r="X1597" s="69"/>
      <c r="Y1597" s="69"/>
      <c r="Z1597" s="69"/>
      <c r="AA1597" s="69"/>
    </row>
    <row r="1598" spans="5:27" x14ac:dyDescent="0.25">
      <c r="E1598" s="64"/>
      <c r="F1598" s="65"/>
      <c r="H1598" s="66"/>
      <c r="I1598" s="66"/>
      <c r="P1598" s="67"/>
      <c r="Q1598" s="67"/>
      <c r="R1598" s="67"/>
      <c r="U1598" s="68"/>
      <c r="V1598" s="69"/>
      <c r="W1598" s="69"/>
      <c r="X1598" s="69"/>
      <c r="Y1598" s="69"/>
      <c r="Z1598" s="69"/>
      <c r="AA1598" s="69"/>
    </row>
    <row r="1599" spans="5:27" x14ac:dyDescent="0.25">
      <c r="E1599" s="64"/>
      <c r="F1599" s="65"/>
      <c r="H1599" s="66"/>
      <c r="I1599" s="66"/>
      <c r="P1599" s="67"/>
      <c r="Q1599" s="67"/>
      <c r="R1599" s="67"/>
      <c r="U1599" s="68"/>
      <c r="V1599" s="69"/>
      <c r="W1599" s="69"/>
      <c r="X1599" s="69"/>
      <c r="Y1599" s="69"/>
      <c r="Z1599" s="69"/>
      <c r="AA1599" s="69"/>
    </row>
    <row r="1600" spans="5:27" x14ac:dyDescent="0.25">
      <c r="E1600" s="64"/>
      <c r="F1600" s="65"/>
      <c r="H1600" s="66"/>
      <c r="I1600" s="66"/>
      <c r="P1600" s="67"/>
      <c r="Q1600" s="67"/>
      <c r="R1600" s="67"/>
      <c r="U1600" s="68"/>
      <c r="V1600" s="69"/>
      <c r="W1600" s="69"/>
      <c r="X1600" s="69"/>
      <c r="Y1600" s="69"/>
      <c r="Z1600" s="69"/>
      <c r="AA1600" s="69"/>
    </row>
    <row r="1601" spans="5:27" x14ac:dyDescent="0.25">
      <c r="E1601" s="64"/>
      <c r="F1601" s="65"/>
      <c r="H1601" s="66"/>
      <c r="I1601" s="66"/>
      <c r="P1601" s="67"/>
      <c r="Q1601" s="67"/>
      <c r="R1601" s="67"/>
      <c r="U1601" s="68"/>
      <c r="V1601" s="69"/>
      <c r="W1601" s="69"/>
      <c r="X1601" s="69"/>
      <c r="Y1601" s="69"/>
      <c r="Z1601" s="69"/>
      <c r="AA1601" s="69"/>
    </row>
    <row r="1602" spans="5:27" x14ac:dyDescent="0.25">
      <c r="E1602" s="64"/>
      <c r="F1602" s="65"/>
      <c r="H1602" s="66"/>
      <c r="I1602" s="66"/>
      <c r="P1602" s="67"/>
      <c r="Q1602" s="67"/>
      <c r="R1602" s="67"/>
      <c r="U1602" s="68"/>
      <c r="V1602" s="69"/>
      <c r="W1602" s="69"/>
      <c r="X1602" s="69"/>
      <c r="Y1602" s="69"/>
      <c r="Z1602" s="69"/>
      <c r="AA1602" s="69"/>
    </row>
    <row r="1603" spans="5:27" x14ac:dyDescent="0.25">
      <c r="E1603" s="64"/>
      <c r="F1603" s="65"/>
      <c r="H1603" s="66"/>
      <c r="I1603" s="66"/>
      <c r="P1603" s="67"/>
      <c r="Q1603" s="67"/>
      <c r="R1603" s="67"/>
      <c r="U1603" s="68"/>
      <c r="V1603" s="69"/>
      <c r="W1603" s="69"/>
      <c r="X1603" s="69"/>
      <c r="Y1603" s="69"/>
      <c r="Z1603" s="69"/>
      <c r="AA1603" s="69"/>
    </row>
    <row r="1604" spans="5:27" x14ac:dyDescent="0.25">
      <c r="E1604" s="64"/>
      <c r="F1604" s="65"/>
      <c r="H1604" s="66"/>
      <c r="I1604" s="66"/>
      <c r="P1604" s="67"/>
      <c r="Q1604" s="67"/>
      <c r="R1604" s="67"/>
      <c r="U1604" s="68"/>
      <c r="V1604" s="69"/>
      <c r="W1604" s="69"/>
      <c r="X1604" s="69"/>
      <c r="Y1604" s="69"/>
      <c r="Z1604" s="69"/>
      <c r="AA1604" s="69"/>
    </row>
    <row r="1605" spans="5:27" x14ac:dyDescent="0.25">
      <c r="E1605" s="64"/>
      <c r="F1605" s="65"/>
      <c r="H1605" s="66"/>
      <c r="I1605" s="66"/>
      <c r="P1605" s="67"/>
      <c r="Q1605" s="67"/>
      <c r="R1605" s="67"/>
      <c r="U1605" s="68"/>
      <c r="V1605" s="69"/>
      <c r="W1605" s="69"/>
      <c r="X1605" s="69"/>
      <c r="Y1605" s="69"/>
      <c r="Z1605" s="69"/>
      <c r="AA1605" s="69"/>
    </row>
    <row r="1606" spans="5:27" x14ac:dyDescent="0.25">
      <c r="E1606" s="64"/>
      <c r="F1606" s="65"/>
      <c r="H1606" s="66"/>
      <c r="I1606" s="66"/>
      <c r="P1606" s="67"/>
      <c r="Q1606" s="67"/>
      <c r="R1606" s="67"/>
      <c r="U1606" s="68"/>
      <c r="V1606" s="69"/>
      <c r="W1606" s="69"/>
      <c r="X1606" s="69"/>
      <c r="Y1606" s="69"/>
      <c r="Z1606" s="69"/>
      <c r="AA1606" s="69"/>
    </row>
    <row r="1607" spans="5:27" x14ac:dyDescent="0.25">
      <c r="E1607" s="64"/>
      <c r="F1607" s="65"/>
      <c r="H1607" s="66"/>
      <c r="I1607" s="66"/>
      <c r="P1607" s="67"/>
      <c r="Q1607" s="67"/>
      <c r="R1607" s="67"/>
      <c r="U1607" s="68"/>
      <c r="V1607" s="69"/>
      <c r="W1607" s="69"/>
      <c r="X1607" s="69"/>
      <c r="Y1607" s="69"/>
      <c r="Z1607" s="69"/>
      <c r="AA1607" s="69"/>
    </row>
    <row r="1608" spans="5:27" x14ac:dyDescent="0.25">
      <c r="E1608" s="64"/>
      <c r="F1608" s="65"/>
      <c r="H1608" s="66"/>
      <c r="I1608" s="66"/>
      <c r="P1608" s="67"/>
      <c r="Q1608" s="67"/>
      <c r="R1608" s="67"/>
      <c r="U1608" s="68"/>
      <c r="V1608" s="69"/>
      <c r="W1608" s="69"/>
      <c r="X1608" s="69"/>
      <c r="Y1608" s="69"/>
      <c r="Z1608" s="69"/>
      <c r="AA1608" s="69"/>
    </row>
    <row r="1609" spans="5:27" x14ac:dyDescent="0.25">
      <c r="E1609" s="64"/>
      <c r="F1609" s="65"/>
      <c r="H1609" s="66"/>
      <c r="I1609" s="66"/>
      <c r="P1609" s="67"/>
      <c r="Q1609" s="67"/>
      <c r="R1609" s="67"/>
      <c r="U1609" s="68"/>
      <c r="V1609" s="69"/>
      <c r="W1609" s="69"/>
      <c r="X1609" s="69"/>
      <c r="Y1609" s="69"/>
      <c r="Z1609" s="69"/>
      <c r="AA1609" s="69"/>
    </row>
    <row r="1610" spans="5:27" x14ac:dyDescent="0.25">
      <c r="E1610" s="64"/>
      <c r="F1610" s="65"/>
      <c r="H1610" s="66"/>
      <c r="I1610" s="66"/>
      <c r="P1610" s="67"/>
      <c r="Q1610" s="67"/>
      <c r="R1610" s="67"/>
      <c r="U1610" s="68"/>
      <c r="V1610" s="69"/>
      <c r="W1610" s="69"/>
      <c r="X1610" s="69"/>
      <c r="Y1610" s="69"/>
      <c r="Z1610" s="69"/>
      <c r="AA1610" s="69"/>
    </row>
    <row r="1611" spans="5:27" x14ac:dyDescent="0.25">
      <c r="E1611" s="64"/>
      <c r="F1611" s="65"/>
      <c r="H1611" s="66"/>
      <c r="I1611" s="66"/>
      <c r="P1611" s="67"/>
      <c r="Q1611" s="67"/>
      <c r="R1611" s="67"/>
      <c r="U1611" s="68"/>
      <c r="V1611" s="69"/>
      <c r="W1611" s="69"/>
      <c r="X1611" s="69"/>
      <c r="Y1611" s="69"/>
      <c r="Z1611" s="69"/>
      <c r="AA1611" s="69"/>
    </row>
    <row r="1612" spans="5:27" x14ac:dyDescent="0.25">
      <c r="E1612" s="64"/>
      <c r="F1612" s="65"/>
      <c r="H1612" s="66"/>
      <c r="I1612" s="66"/>
      <c r="P1612" s="67"/>
      <c r="Q1612" s="67"/>
      <c r="R1612" s="67"/>
      <c r="U1612" s="68"/>
      <c r="V1612" s="69"/>
      <c r="W1612" s="69"/>
      <c r="X1612" s="69"/>
      <c r="Y1612" s="69"/>
      <c r="Z1612" s="69"/>
      <c r="AA1612" s="69"/>
    </row>
    <row r="1613" spans="5:27" x14ac:dyDescent="0.25">
      <c r="E1613" s="64"/>
      <c r="F1613" s="65"/>
      <c r="H1613" s="66"/>
      <c r="I1613" s="66"/>
      <c r="P1613" s="67"/>
      <c r="Q1613" s="67"/>
      <c r="R1613" s="67"/>
      <c r="U1613" s="68"/>
      <c r="V1613" s="69"/>
      <c r="W1613" s="69"/>
      <c r="X1613" s="69"/>
      <c r="Y1613" s="69"/>
      <c r="Z1613" s="69"/>
      <c r="AA1613" s="69"/>
    </row>
    <row r="1614" spans="5:27" x14ac:dyDescent="0.25">
      <c r="E1614" s="64"/>
      <c r="F1614" s="65"/>
      <c r="H1614" s="66"/>
      <c r="I1614" s="66"/>
      <c r="P1614" s="67"/>
      <c r="Q1614" s="67"/>
      <c r="R1614" s="67"/>
      <c r="U1614" s="68"/>
      <c r="V1614" s="69"/>
      <c r="W1614" s="69"/>
      <c r="X1614" s="69"/>
      <c r="Y1614" s="69"/>
      <c r="Z1614" s="69"/>
      <c r="AA1614" s="69"/>
    </row>
    <row r="1615" spans="5:27" x14ac:dyDescent="0.25">
      <c r="E1615" s="64"/>
      <c r="F1615" s="65"/>
      <c r="H1615" s="66"/>
      <c r="I1615" s="66"/>
      <c r="P1615" s="67"/>
      <c r="Q1615" s="67"/>
      <c r="R1615" s="67"/>
      <c r="U1615" s="68"/>
      <c r="V1615" s="69"/>
      <c r="W1615" s="69"/>
      <c r="X1615" s="69"/>
      <c r="Y1615" s="69"/>
      <c r="Z1615" s="69"/>
      <c r="AA1615" s="69"/>
    </row>
    <row r="1616" spans="5:27" x14ac:dyDescent="0.25">
      <c r="E1616" s="64"/>
      <c r="F1616" s="65"/>
      <c r="H1616" s="66"/>
      <c r="I1616" s="66"/>
      <c r="P1616" s="67"/>
      <c r="Q1616" s="67"/>
      <c r="R1616" s="67"/>
      <c r="U1616" s="68"/>
      <c r="V1616" s="69"/>
      <c r="W1616" s="69"/>
      <c r="X1616" s="69"/>
      <c r="Y1616" s="69"/>
      <c r="Z1616" s="69"/>
      <c r="AA1616" s="69"/>
    </row>
    <row r="1617" spans="5:27" x14ac:dyDescent="0.25">
      <c r="E1617" s="64"/>
      <c r="F1617" s="65"/>
      <c r="H1617" s="66"/>
      <c r="I1617" s="66"/>
      <c r="P1617" s="67"/>
      <c r="Q1617" s="67"/>
      <c r="R1617" s="67"/>
      <c r="U1617" s="68"/>
      <c r="V1617" s="69"/>
      <c r="W1617" s="69"/>
      <c r="X1617" s="69"/>
      <c r="Y1617" s="69"/>
      <c r="Z1617" s="69"/>
      <c r="AA1617" s="69"/>
    </row>
    <row r="1618" spans="5:27" x14ac:dyDescent="0.25">
      <c r="E1618" s="64"/>
      <c r="F1618" s="65"/>
      <c r="H1618" s="66"/>
      <c r="I1618" s="66"/>
      <c r="P1618" s="67"/>
      <c r="Q1618" s="67"/>
      <c r="R1618" s="67"/>
      <c r="U1618" s="68"/>
      <c r="V1618" s="69"/>
      <c r="W1618" s="69"/>
      <c r="X1618" s="69"/>
      <c r="Y1618" s="69"/>
      <c r="Z1618" s="69"/>
      <c r="AA1618" s="69"/>
    </row>
    <row r="1619" spans="5:27" x14ac:dyDescent="0.25">
      <c r="E1619" s="64"/>
      <c r="F1619" s="65"/>
      <c r="H1619" s="66"/>
      <c r="I1619" s="66"/>
      <c r="P1619" s="67"/>
      <c r="Q1619" s="67"/>
      <c r="R1619" s="67"/>
      <c r="U1619" s="68"/>
      <c r="V1619" s="69"/>
      <c r="W1619" s="69"/>
      <c r="X1619" s="69"/>
      <c r="Y1619" s="69"/>
      <c r="Z1619" s="69"/>
      <c r="AA1619" s="69"/>
    </row>
    <row r="1620" spans="5:27" x14ac:dyDescent="0.25">
      <c r="E1620" s="64"/>
      <c r="F1620" s="65"/>
      <c r="H1620" s="66"/>
      <c r="I1620" s="66"/>
      <c r="P1620" s="67"/>
      <c r="Q1620" s="67"/>
      <c r="R1620" s="67"/>
      <c r="U1620" s="68"/>
      <c r="V1620" s="69"/>
      <c r="W1620" s="69"/>
      <c r="X1620" s="69"/>
      <c r="Y1620" s="69"/>
      <c r="Z1620" s="69"/>
      <c r="AA1620" s="69"/>
    </row>
    <row r="1621" spans="5:27" x14ac:dyDescent="0.25">
      <c r="E1621" s="64"/>
      <c r="F1621" s="65"/>
      <c r="H1621" s="66"/>
      <c r="I1621" s="66"/>
      <c r="P1621" s="67"/>
      <c r="Q1621" s="67"/>
      <c r="R1621" s="67"/>
      <c r="U1621" s="68"/>
      <c r="V1621" s="69"/>
      <c r="W1621" s="69"/>
      <c r="X1621" s="69"/>
      <c r="Y1621" s="69"/>
      <c r="Z1621" s="69"/>
      <c r="AA1621" s="69"/>
    </row>
    <row r="1622" spans="5:27" x14ac:dyDescent="0.25">
      <c r="E1622" s="64"/>
      <c r="F1622" s="65"/>
      <c r="H1622" s="66"/>
      <c r="I1622" s="66"/>
      <c r="P1622" s="67"/>
      <c r="Q1622" s="67"/>
      <c r="R1622" s="67"/>
      <c r="U1622" s="68"/>
      <c r="V1622" s="69"/>
      <c r="W1622" s="69"/>
      <c r="X1622" s="69"/>
      <c r="Y1622" s="69"/>
      <c r="Z1622" s="69"/>
      <c r="AA1622" s="69"/>
    </row>
    <row r="1623" spans="5:27" x14ac:dyDescent="0.25">
      <c r="E1623" s="64"/>
      <c r="F1623" s="65"/>
      <c r="H1623" s="66"/>
      <c r="I1623" s="66"/>
      <c r="P1623" s="67"/>
      <c r="Q1623" s="67"/>
      <c r="R1623" s="67"/>
      <c r="U1623" s="68"/>
      <c r="V1623" s="69"/>
      <c r="W1623" s="69"/>
      <c r="X1623" s="69"/>
      <c r="Y1623" s="69"/>
      <c r="Z1623" s="69"/>
      <c r="AA1623" s="69"/>
    </row>
    <row r="1624" spans="5:27" x14ac:dyDescent="0.25">
      <c r="E1624" s="64"/>
      <c r="F1624" s="65"/>
      <c r="H1624" s="66"/>
      <c r="I1624" s="66"/>
      <c r="P1624" s="67"/>
      <c r="Q1624" s="67"/>
      <c r="R1624" s="67"/>
      <c r="U1624" s="68"/>
      <c r="V1624" s="69"/>
      <c r="W1624" s="69"/>
      <c r="X1624" s="69"/>
      <c r="Y1624" s="69"/>
      <c r="Z1624" s="69"/>
      <c r="AA1624" s="69"/>
    </row>
    <row r="1625" spans="5:27" x14ac:dyDescent="0.25">
      <c r="E1625" s="64"/>
      <c r="F1625" s="65"/>
      <c r="H1625" s="66"/>
      <c r="I1625" s="66"/>
      <c r="P1625" s="67"/>
      <c r="Q1625" s="67"/>
      <c r="R1625" s="67"/>
      <c r="U1625" s="68"/>
      <c r="V1625" s="69"/>
      <c r="W1625" s="69"/>
      <c r="X1625" s="69"/>
      <c r="Y1625" s="69"/>
      <c r="Z1625" s="69"/>
      <c r="AA1625" s="69"/>
    </row>
    <row r="1626" spans="5:27" x14ac:dyDescent="0.25">
      <c r="E1626" s="64"/>
      <c r="F1626" s="65"/>
      <c r="H1626" s="66"/>
      <c r="I1626" s="66"/>
      <c r="P1626" s="67"/>
      <c r="Q1626" s="67"/>
      <c r="R1626" s="67"/>
      <c r="U1626" s="68"/>
      <c r="V1626" s="69"/>
      <c r="W1626" s="69"/>
      <c r="X1626" s="69"/>
      <c r="Y1626" s="69"/>
      <c r="Z1626" s="69"/>
      <c r="AA1626" s="69"/>
    </row>
    <row r="1627" spans="5:27" x14ac:dyDescent="0.25">
      <c r="E1627" s="64"/>
      <c r="F1627" s="65"/>
      <c r="H1627" s="66"/>
      <c r="I1627" s="66"/>
      <c r="P1627" s="67"/>
      <c r="Q1627" s="67"/>
      <c r="R1627" s="67"/>
      <c r="U1627" s="68"/>
      <c r="V1627" s="69"/>
      <c r="W1627" s="69"/>
      <c r="X1627" s="69"/>
      <c r="Y1627" s="69"/>
      <c r="Z1627" s="69"/>
      <c r="AA1627" s="69"/>
    </row>
    <row r="1628" spans="5:27" x14ac:dyDescent="0.25">
      <c r="E1628" s="64"/>
      <c r="F1628" s="65"/>
      <c r="H1628" s="66"/>
      <c r="I1628" s="66"/>
      <c r="P1628" s="67"/>
      <c r="Q1628" s="67"/>
      <c r="R1628" s="67"/>
      <c r="U1628" s="68"/>
      <c r="V1628" s="69"/>
      <c r="W1628" s="69"/>
      <c r="X1628" s="69"/>
      <c r="Y1628" s="69"/>
      <c r="Z1628" s="69"/>
      <c r="AA1628" s="69"/>
    </row>
    <row r="1629" spans="5:27" x14ac:dyDescent="0.25">
      <c r="E1629" s="64"/>
      <c r="F1629" s="65"/>
      <c r="H1629" s="66"/>
      <c r="I1629" s="66"/>
      <c r="P1629" s="67"/>
      <c r="Q1629" s="67"/>
      <c r="R1629" s="67"/>
      <c r="U1629" s="68"/>
      <c r="V1629" s="69"/>
      <c r="W1629" s="69"/>
      <c r="X1629" s="69"/>
      <c r="Y1629" s="69"/>
      <c r="Z1629" s="69"/>
      <c r="AA1629" s="69"/>
    </row>
    <row r="1630" spans="5:27" x14ac:dyDescent="0.25">
      <c r="E1630" s="64"/>
      <c r="F1630" s="65"/>
      <c r="H1630" s="66"/>
      <c r="I1630" s="66"/>
      <c r="P1630" s="67"/>
      <c r="Q1630" s="67"/>
      <c r="R1630" s="67"/>
      <c r="U1630" s="68"/>
      <c r="V1630" s="69"/>
      <c r="W1630" s="69"/>
      <c r="X1630" s="69"/>
      <c r="Y1630" s="69"/>
      <c r="Z1630" s="69"/>
      <c r="AA1630" s="69"/>
    </row>
    <row r="1631" spans="5:27" x14ac:dyDescent="0.25">
      <c r="E1631" s="64"/>
      <c r="F1631" s="65"/>
      <c r="H1631" s="66"/>
      <c r="I1631" s="66"/>
      <c r="P1631" s="67"/>
      <c r="Q1631" s="67"/>
      <c r="R1631" s="67"/>
      <c r="U1631" s="68"/>
      <c r="V1631" s="69"/>
      <c r="W1631" s="69"/>
      <c r="X1631" s="69"/>
      <c r="Y1631" s="69"/>
      <c r="Z1631" s="69"/>
      <c r="AA1631" s="69"/>
    </row>
    <row r="1632" spans="5:27" x14ac:dyDescent="0.25">
      <c r="E1632" s="64"/>
      <c r="F1632" s="65"/>
      <c r="H1632" s="66"/>
      <c r="I1632" s="66"/>
      <c r="P1632" s="67"/>
      <c r="Q1632" s="67"/>
      <c r="R1632" s="67"/>
      <c r="U1632" s="68"/>
      <c r="V1632" s="69"/>
      <c r="W1632" s="69"/>
      <c r="X1632" s="69"/>
      <c r="Y1632" s="69"/>
      <c r="Z1632" s="69"/>
      <c r="AA1632" s="69"/>
    </row>
    <row r="1633" spans="5:27" x14ac:dyDescent="0.25">
      <c r="E1633" s="64"/>
      <c r="F1633" s="65"/>
      <c r="H1633" s="66"/>
      <c r="I1633" s="66"/>
      <c r="P1633" s="67"/>
      <c r="Q1633" s="67"/>
      <c r="R1633" s="67"/>
      <c r="U1633" s="68"/>
      <c r="V1633" s="69"/>
      <c r="W1633" s="69"/>
      <c r="X1633" s="69"/>
      <c r="Y1633" s="69"/>
      <c r="Z1633" s="69"/>
      <c r="AA1633" s="69"/>
    </row>
    <row r="1634" spans="5:27" x14ac:dyDescent="0.25">
      <c r="E1634" s="64"/>
      <c r="F1634" s="65"/>
      <c r="H1634" s="66"/>
      <c r="I1634" s="66"/>
      <c r="P1634" s="67"/>
      <c r="Q1634" s="67"/>
      <c r="R1634" s="67"/>
      <c r="U1634" s="68"/>
      <c r="V1634" s="69"/>
      <c r="W1634" s="69"/>
      <c r="X1634" s="69"/>
      <c r="Y1634" s="69"/>
      <c r="Z1634" s="69"/>
      <c r="AA1634" s="69"/>
    </row>
    <row r="1635" spans="5:27" x14ac:dyDescent="0.25">
      <c r="E1635" s="64"/>
      <c r="F1635" s="65"/>
      <c r="H1635" s="66"/>
      <c r="I1635" s="66"/>
      <c r="P1635" s="67"/>
      <c r="Q1635" s="67"/>
      <c r="R1635" s="67"/>
      <c r="U1635" s="68"/>
      <c r="V1635" s="69"/>
      <c r="W1635" s="69"/>
      <c r="X1635" s="69"/>
      <c r="Y1635" s="69"/>
      <c r="Z1635" s="69"/>
      <c r="AA1635" s="69"/>
    </row>
    <row r="1636" spans="5:27" x14ac:dyDescent="0.25">
      <c r="E1636" s="64"/>
      <c r="F1636" s="65"/>
      <c r="H1636" s="66"/>
      <c r="I1636" s="66"/>
      <c r="P1636" s="67"/>
      <c r="Q1636" s="67"/>
      <c r="R1636" s="67"/>
      <c r="U1636" s="68"/>
      <c r="V1636" s="69"/>
      <c r="W1636" s="69"/>
      <c r="X1636" s="69"/>
      <c r="Y1636" s="69"/>
      <c r="Z1636" s="69"/>
      <c r="AA1636" s="69"/>
    </row>
    <row r="1637" spans="5:27" x14ac:dyDescent="0.25">
      <c r="E1637" s="64"/>
      <c r="F1637" s="65"/>
      <c r="H1637" s="66"/>
      <c r="I1637" s="66"/>
      <c r="P1637" s="67"/>
      <c r="Q1637" s="67"/>
      <c r="R1637" s="67"/>
      <c r="U1637" s="68"/>
      <c r="V1637" s="69"/>
      <c r="W1637" s="69"/>
      <c r="X1637" s="69"/>
      <c r="Y1637" s="69"/>
      <c r="Z1637" s="69"/>
      <c r="AA1637" s="69"/>
    </row>
    <row r="1638" spans="5:27" x14ac:dyDescent="0.25">
      <c r="E1638" s="64"/>
      <c r="F1638" s="65"/>
      <c r="H1638" s="66"/>
      <c r="I1638" s="66"/>
      <c r="P1638" s="67"/>
      <c r="Q1638" s="67"/>
      <c r="R1638" s="67"/>
      <c r="U1638" s="68"/>
      <c r="V1638" s="69"/>
      <c r="W1638" s="69"/>
      <c r="X1638" s="69"/>
      <c r="Y1638" s="69"/>
      <c r="Z1638" s="69"/>
      <c r="AA1638" s="69"/>
    </row>
    <row r="1639" spans="5:27" x14ac:dyDescent="0.25">
      <c r="E1639" s="64"/>
      <c r="F1639" s="65"/>
      <c r="H1639" s="66"/>
      <c r="I1639" s="66"/>
      <c r="P1639" s="67"/>
      <c r="Q1639" s="67"/>
      <c r="R1639" s="67"/>
      <c r="U1639" s="68"/>
      <c r="V1639" s="69"/>
      <c r="W1639" s="69"/>
      <c r="X1639" s="69"/>
      <c r="Y1639" s="69"/>
      <c r="Z1639" s="69"/>
      <c r="AA1639" s="69"/>
    </row>
    <row r="1640" spans="5:27" x14ac:dyDescent="0.25">
      <c r="E1640" s="64"/>
      <c r="F1640" s="65"/>
      <c r="H1640" s="66"/>
      <c r="I1640" s="66"/>
      <c r="P1640" s="67"/>
      <c r="Q1640" s="67"/>
      <c r="R1640" s="67"/>
      <c r="U1640" s="68"/>
      <c r="V1640" s="69"/>
      <c r="W1640" s="69"/>
      <c r="X1640" s="69"/>
      <c r="Y1640" s="69"/>
      <c r="Z1640" s="69"/>
      <c r="AA1640" s="69"/>
    </row>
    <row r="1641" spans="5:27" x14ac:dyDescent="0.25">
      <c r="E1641" s="64"/>
      <c r="F1641" s="65"/>
      <c r="H1641" s="66"/>
      <c r="I1641" s="66"/>
      <c r="P1641" s="67"/>
      <c r="Q1641" s="67"/>
      <c r="R1641" s="67"/>
      <c r="U1641" s="68"/>
      <c r="V1641" s="69"/>
      <c r="W1641" s="69"/>
      <c r="X1641" s="69"/>
      <c r="Y1641" s="69"/>
      <c r="Z1641" s="69"/>
      <c r="AA1641" s="69"/>
    </row>
    <row r="1642" spans="5:27" x14ac:dyDescent="0.25">
      <c r="E1642" s="64"/>
      <c r="F1642" s="65"/>
      <c r="H1642" s="66"/>
      <c r="I1642" s="66"/>
      <c r="P1642" s="67"/>
      <c r="Q1642" s="67"/>
      <c r="R1642" s="67"/>
      <c r="U1642" s="68"/>
      <c r="V1642" s="69"/>
      <c r="W1642" s="69"/>
      <c r="X1642" s="69"/>
      <c r="Y1642" s="69"/>
      <c r="Z1642" s="69"/>
      <c r="AA1642" s="69"/>
    </row>
    <row r="1643" spans="5:27" x14ac:dyDescent="0.25">
      <c r="E1643" s="64"/>
      <c r="F1643" s="65"/>
      <c r="H1643" s="66"/>
      <c r="I1643" s="66"/>
      <c r="P1643" s="67"/>
      <c r="Q1643" s="67"/>
      <c r="R1643" s="67"/>
      <c r="U1643" s="68"/>
      <c r="V1643" s="69"/>
      <c r="W1643" s="69"/>
      <c r="X1643" s="69"/>
      <c r="Y1643" s="69"/>
      <c r="Z1643" s="69"/>
      <c r="AA1643" s="69"/>
    </row>
    <row r="1644" spans="5:27" x14ac:dyDescent="0.25">
      <c r="E1644" s="64"/>
      <c r="F1644" s="65"/>
      <c r="H1644" s="66"/>
      <c r="I1644" s="66"/>
      <c r="P1644" s="67"/>
      <c r="Q1644" s="67"/>
      <c r="R1644" s="67"/>
      <c r="U1644" s="68"/>
      <c r="V1644" s="69"/>
      <c r="W1644" s="69"/>
      <c r="X1644" s="69"/>
      <c r="Y1644" s="69"/>
      <c r="Z1644" s="69"/>
      <c r="AA1644" s="69"/>
    </row>
    <row r="1645" spans="5:27" x14ac:dyDescent="0.25">
      <c r="E1645" s="64"/>
      <c r="F1645" s="65"/>
      <c r="H1645" s="66"/>
      <c r="I1645" s="66"/>
      <c r="P1645" s="67"/>
      <c r="Q1645" s="67"/>
      <c r="R1645" s="67"/>
      <c r="U1645" s="68"/>
      <c r="V1645" s="69"/>
      <c r="W1645" s="69"/>
      <c r="X1645" s="69"/>
      <c r="Y1645" s="69"/>
      <c r="Z1645" s="69"/>
      <c r="AA1645" s="69"/>
    </row>
    <row r="1646" spans="5:27" x14ac:dyDescent="0.25">
      <c r="E1646" s="64"/>
      <c r="F1646" s="65"/>
      <c r="H1646" s="66"/>
      <c r="I1646" s="66"/>
      <c r="P1646" s="67"/>
      <c r="Q1646" s="67"/>
      <c r="R1646" s="67"/>
      <c r="U1646" s="68"/>
      <c r="V1646" s="69"/>
      <c r="W1646" s="69"/>
      <c r="X1646" s="69"/>
      <c r="Y1646" s="69"/>
      <c r="Z1646" s="69"/>
      <c r="AA1646" s="69"/>
    </row>
    <row r="1647" spans="5:27" x14ac:dyDescent="0.25">
      <c r="E1647" s="64"/>
      <c r="F1647" s="65"/>
      <c r="H1647" s="66"/>
      <c r="I1647" s="66"/>
      <c r="P1647" s="67"/>
      <c r="Q1647" s="67"/>
      <c r="R1647" s="67"/>
      <c r="U1647" s="68"/>
      <c r="V1647" s="69"/>
      <c r="W1647" s="69"/>
      <c r="X1647" s="69"/>
      <c r="Y1647" s="69"/>
      <c r="Z1647" s="69"/>
      <c r="AA1647" s="69"/>
    </row>
    <row r="1648" spans="5:27" x14ac:dyDescent="0.25">
      <c r="E1648" s="64"/>
      <c r="F1648" s="65"/>
      <c r="H1648" s="66"/>
      <c r="I1648" s="66"/>
      <c r="P1648" s="67"/>
      <c r="Q1648" s="67"/>
      <c r="R1648" s="67"/>
      <c r="U1648" s="68"/>
      <c r="V1648" s="69"/>
      <c r="W1648" s="69"/>
      <c r="X1648" s="69"/>
      <c r="Y1648" s="69"/>
      <c r="Z1648" s="69"/>
      <c r="AA1648" s="69"/>
    </row>
    <row r="1649" spans="5:27" x14ac:dyDescent="0.25">
      <c r="E1649" s="64"/>
      <c r="F1649" s="65"/>
      <c r="H1649" s="66"/>
      <c r="I1649" s="66"/>
      <c r="P1649" s="67"/>
      <c r="Q1649" s="67"/>
      <c r="R1649" s="67"/>
      <c r="U1649" s="68"/>
      <c r="V1649" s="69"/>
      <c r="W1649" s="69"/>
      <c r="X1649" s="69"/>
      <c r="Y1649" s="69"/>
      <c r="Z1649" s="69"/>
      <c r="AA1649" s="69"/>
    </row>
    <row r="1650" spans="5:27" x14ac:dyDescent="0.25">
      <c r="E1650" s="64"/>
      <c r="F1650" s="65"/>
      <c r="H1650" s="66"/>
      <c r="I1650" s="66"/>
      <c r="P1650" s="67"/>
      <c r="Q1650" s="67"/>
      <c r="R1650" s="67"/>
      <c r="U1650" s="68"/>
      <c r="V1650" s="69"/>
      <c r="W1650" s="69"/>
      <c r="X1650" s="69"/>
      <c r="Y1650" s="69"/>
      <c r="Z1650" s="69"/>
      <c r="AA1650" s="69"/>
    </row>
    <row r="1651" spans="5:27" x14ac:dyDescent="0.25">
      <c r="E1651" s="64"/>
      <c r="F1651" s="65"/>
      <c r="H1651" s="66"/>
      <c r="I1651" s="66"/>
      <c r="P1651" s="67"/>
      <c r="Q1651" s="67"/>
      <c r="R1651" s="67"/>
      <c r="U1651" s="68"/>
      <c r="V1651" s="69"/>
      <c r="W1651" s="69"/>
      <c r="X1651" s="69"/>
      <c r="Y1651" s="69"/>
      <c r="Z1651" s="69"/>
      <c r="AA1651" s="69"/>
    </row>
    <row r="1652" spans="5:27" x14ac:dyDescent="0.25">
      <c r="E1652" s="64"/>
      <c r="F1652" s="65"/>
      <c r="H1652" s="66"/>
      <c r="I1652" s="66"/>
      <c r="P1652" s="67"/>
      <c r="Q1652" s="67"/>
      <c r="R1652" s="67"/>
      <c r="U1652" s="68"/>
      <c r="V1652" s="69"/>
      <c r="W1652" s="69"/>
      <c r="X1652" s="69"/>
      <c r="Y1652" s="69"/>
      <c r="Z1652" s="69"/>
      <c r="AA1652" s="69"/>
    </row>
    <row r="1653" spans="5:27" x14ac:dyDescent="0.25">
      <c r="E1653" s="64"/>
      <c r="F1653" s="65"/>
      <c r="H1653" s="66"/>
      <c r="I1653" s="66"/>
      <c r="P1653" s="67"/>
      <c r="Q1653" s="67"/>
      <c r="R1653" s="67"/>
      <c r="U1653" s="68"/>
      <c r="V1653" s="69"/>
      <c r="W1653" s="69"/>
      <c r="X1653" s="69"/>
      <c r="Y1653" s="69"/>
      <c r="Z1653" s="69"/>
      <c r="AA1653" s="69"/>
    </row>
    <row r="1654" spans="5:27" x14ac:dyDescent="0.25">
      <c r="E1654" s="64"/>
      <c r="F1654" s="65"/>
      <c r="H1654" s="66"/>
      <c r="I1654" s="66"/>
      <c r="P1654" s="67"/>
      <c r="Q1654" s="67"/>
      <c r="R1654" s="67"/>
      <c r="U1654" s="68"/>
      <c r="V1654" s="69"/>
      <c r="W1654" s="69"/>
      <c r="X1654" s="69"/>
      <c r="Y1654" s="69"/>
      <c r="Z1654" s="69"/>
      <c r="AA1654" s="69"/>
    </row>
    <row r="1655" spans="5:27" x14ac:dyDescent="0.25">
      <c r="E1655" s="64"/>
      <c r="F1655" s="65"/>
      <c r="H1655" s="66"/>
      <c r="I1655" s="66"/>
      <c r="P1655" s="67"/>
      <c r="Q1655" s="67"/>
      <c r="R1655" s="67"/>
      <c r="U1655" s="68"/>
      <c r="V1655" s="69"/>
      <c r="W1655" s="69"/>
      <c r="X1655" s="69"/>
      <c r="Y1655" s="69"/>
      <c r="Z1655" s="69"/>
      <c r="AA1655" s="69"/>
    </row>
    <row r="1656" spans="5:27" x14ac:dyDescent="0.25">
      <c r="E1656" s="64"/>
      <c r="F1656" s="65"/>
      <c r="H1656" s="66"/>
      <c r="I1656" s="66"/>
      <c r="P1656" s="67"/>
      <c r="Q1656" s="67"/>
      <c r="R1656" s="67"/>
      <c r="U1656" s="68"/>
      <c r="V1656" s="69"/>
      <c r="W1656" s="69"/>
      <c r="X1656" s="69"/>
      <c r="Y1656" s="69"/>
      <c r="Z1656" s="69"/>
      <c r="AA1656" s="69"/>
    </row>
    <row r="1657" spans="5:27" x14ac:dyDescent="0.25">
      <c r="E1657" s="64"/>
      <c r="F1657" s="65"/>
      <c r="H1657" s="66"/>
      <c r="I1657" s="66"/>
      <c r="P1657" s="67"/>
      <c r="Q1657" s="67"/>
      <c r="R1657" s="67"/>
      <c r="U1657" s="68"/>
      <c r="V1657" s="69"/>
      <c r="W1657" s="69"/>
      <c r="X1657" s="69"/>
      <c r="Y1657" s="69"/>
      <c r="Z1657" s="69"/>
      <c r="AA1657" s="69"/>
    </row>
    <row r="1658" spans="5:27" x14ac:dyDescent="0.25">
      <c r="E1658" s="64"/>
      <c r="F1658" s="65"/>
      <c r="H1658" s="66"/>
      <c r="I1658" s="66"/>
      <c r="P1658" s="67"/>
      <c r="Q1658" s="67"/>
      <c r="R1658" s="67"/>
      <c r="U1658" s="68"/>
      <c r="V1658" s="69"/>
      <c r="W1658" s="69"/>
      <c r="X1658" s="69"/>
      <c r="Y1658" s="69"/>
      <c r="Z1658" s="69"/>
      <c r="AA1658" s="69"/>
    </row>
    <row r="1659" spans="5:27" x14ac:dyDescent="0.25">
      <c r="E1659" s="64"/>
      <c r="F1659" s="65"/>
      <c r="H1659" s="66"/>
      <c r="I1659" s="66"/>
      <c r="P1659" s="67"/>
      <c r="Q1659" s="67"/>
      <c r="R1659" s="67"/>
      <c r="U1659" s="68"/>
      <c r="V1659" s="69"/>
      <c r="W1659" s="69"/>
      <c r="X1659" s="69"/>
      <c r="Y1659" s="69"/>
      <c r="Z1659" s="69"/>
      <c r="AA1659" s="69"/>
    </row>
    <row r="1660" spans="5:27" x14ac:dyDescent="0.25">
      <c r="E1660" s="64"/>
      <c r="F1660" s="65"/>
      <c r="H1660" s="66"/>
      <c r="I1660" s="66"/>
      <c r="P1660" s="67"/>
      <c r="Q1660" s="67"/>
      <c r="R1660" s="67"/>
      <c r="U1660" s="68"/>
      <c r="V1660" s="69"/>
      <c r="W1660" s="69"/>
      <c r="X1660" s="69"/>
      <c r="Y1660" s="69"/>
      <c r="Z1660" s="69"/>
      <c r="AA1660" s="69"/>
    </row>
    <row r="1661" spans="5:27" x14ac:dyDescent="0.25">
      <c r="E1661" s="64"/>
      <c r="F1661" s="65"/>
      <c r="H1661" s="66"/>
      <c r="I1661" s="66"/>
      <c r="P1661" s="67"/>
      <c r="Q1661" s="67"/>
      <c r="R1661" s="67"/>
      <c r="U1661" s="68"/>
      <c r="V1661" s="69"/>
      <c r="W1661" s="69"/>
      <c r="X1661" s="69"/>
      <c r="Y1661" s="69"/>
      <c r="Z1661" s="69"/>
      <c r="AA1661" s="69"/>
    </row>
    <row r="1662" spans="5:27" x14ac:dyDescent="0.25">
      <c r="E1662" s="64"/>
      <c r="F1662" s="65"/>
      <c r="H1662" s="66"/>
      <c r="I1662" s="66"/>
      <c r="P1662" s="67"/>
      <c r="Q1662" s="67"/>
      <c r="R1662" s="67"/>
      <c r="U1662" s="68"/>
      <c r="V1662" s="69"/>
      <c r="W1662" s="69"/>
      <c r="X1662" s="69"/>
      <c r="Y1662" s="69"/>
      <c r="Z1662" s="69"/>
      <c r="AA1662" s="69"/>
    </row>
    <row r="1663" spans="5:27" x14ac:dyDescent="0.25">
      <c r="E1663" s="64"/>
      <c r="F1663" s="65"/>
      <c r="H1663" s="66"/>
      <c r="I1663" s="66"/>
      <c r="P1663" s="67"/>
      <c r="Q1663" s="67"/>
      <c r="R1663" s="67"/>
      <c r="U1663" s="68"/>
      <c r="V1663" s="69"/>
      <c r="W1663" s="69"/>
      <c r="X1663" s="69"/>
      <c r="Y1663" s="69"/>
      <c r="Z1663" s="69"/>
      <c r="AA1663" s="69"/>
    </row>
    <row r="1664" spans="5:27" x14ac:dyDescent="0.25">
      <c r="E1664" s="64"/>
      <c r="F1664" s="65"/>
      <c r="H1664" s="66"/>
      <c r="I1664" s="66"/>
      <c r="P1664" s="67"/>
      <c r="Q1664" s="67"/>
      <c r="R1664" s="67"/>
      <c r="U1664" s="68"/>
      <c r="V1664" s="69"/>
      <c r="W1664" s="69"/>
      <c r="X1664" s="69"/>
      <c r="Y1664" s="69"/>
      <c r="Z1664" s="69"/>
      <c r="AA1664" s="69"/>
    </row>
    <row r="1665" spans="5:27" x14ac:dyDescent="0.25">
      <c r="E1665" s="64"/>
      <c r="F1665" s="65"/>
      <c r="H1665" s="66"/>
      <c r="I1665" s="66"/>
      <c r="P1665" s="67"/>
      <c r="Q1665" s="67"/>
      <c r="R1665" s="67"/>
      <c r="U1665" s="68"/>
      <c r="V1665" s="69"/>
      <c r="W1665" s="69"/>
      <c r="X1665" s="69"/>
      <c r="Y1665" s="69"/>
      <c r="Z1665" s="69"/>
      <c r="AA1665" s="69"/>
    </row>
    <row r="1666" spans="5:27" x14ac:dyDescent="0.25">
      <c r="E1666" s="64"/>
      <c r="F1666" s="65"/>
      <c r="H1666" s="66"/>
      <c r="I1666" s="66"/>
      <c r="P1666" s="67"/>
      <c r="Q1666" s="67"/>
      <c r="R1666" s="67"/>
      <c r="U1666" s="68"/>
      <c r="V1666" s="69"/>
      <c r="W1666" s="69"/>
      <c r="X1666" s="69"/>
      <c r="Y1666" s="69"/>
      <c r="Z1666" s="69"/>
      <c r="AA1666" s="69"/>
    </row>
    <row r="1667" spans="5:27" x14ac:dyDescent="0.25">
      <c r="E1667" s="64"/>
      <c r="F1667" s="65"/>
      <c r="H1667" s="66"/>
      <c r="I1667" s="66"/>
      <c r="P1667" s="67"/>
      <c r="Q1667" s="67"/>
      <c r="R1667" s="67"/>
      <c r="U1667" s="68"/>
      <c r="V1667" s="69"/>
      <c r="W1667" s="69"/>
      <c r="X1667" s="69"/>
      <c r="Y1667" s="69"/>
      <c r="Z1667" s="69"/>
      <c r="AA1667" s="69"/>
    </row>
    <row r="1668" spans="5:27" x14ac:dyDescent="0.25">
      <c r="E1668" s="64"/>
      <c r="F1668" s="65"/>
      <c r="H1668" s="66"/>
      <c r="I1668" s="66"/>
      <c r="P1668" s="67"/>
      <c r="Q1668" s="67"/>
      <c r="R1668" s="67"/>
      <c r="U1668" s="68"/>
      <c r="V1668" s="69"/>
      <c r="W1668" s="69"/>
      <c r="X1668" s="69"/>
      <c r="Y1668" s="69"/>
      <c r="Z1668" s="69"/>
      <c r="AA1668" s="69"/>
    </row>
    <row r="1669" spans="5:27" x14ac:dyDescent="0.25">
      <c r="E1669" s="64"/>
      <c r="F1669" s="65"/>
      <c r="H1669" s="66"/>
      <c r="I1669" s="66"/>
      <c r="P1669" s="67"/>
      <c r="Q1669" s="67"/>
      <c r="R1669" s="67"/>
      <c r="U1669" s="68"/>
      <c r="V1669" s="69"/>
      <c r="W1669" s="69"/>
      <c r="X1669" s="69"/>
      <c r="Y1669" s="69"/>
      <c r="Z1669" s="69"/>
      <c r="AA1669" s="69"/>
    </row>
    <row r="1670" spans="5:27" x14ac:dyDescent="0.25">
      <c r="E1670" s="64"/>
      <c r="F1670" s="65"/>
      <c r="H1670" s="66"/>
      <c r="I1670" s="66"/>
      <c r="P1670" s="67"/>
      <c r="Q1670" s="67"/>
      <c r="R1670" s="67"/>
      <c r="U1670" s="68"/>
      <c r="V1670" s="69"/>
      <c r="W1670" s="69"/>
      <c r="X1670" s="69"/>
      <c r="Y1670" s="69"/>
      <c r="Z1670" s="69"/>
      <c r="AA1670" s="69"/>
    </row>
    <row r="1671" spans="5:27" x14ac:dyDescent="0.25">
      <c r="E1671" s="64"/>
      <c r="F1671" s="65"/>
      <c r="H1671" s="66"/>
      <c r="I1671" s="66"/>
      <c r="P1671" s="67"/>
      <c r="Q1671" s="67"/>
      <c r="R1671" s="67"/>
      <c r="U1671" s="68"/>
      <c r="V1671" s="69"/>
      <c r="W1671" s="69"/>
      <c r="X1671" s="69"/>
      <c r="Y1671" s="69"/>
      <c r="Z1671" s="69"/>
      <c r="AA1671" s="69"/>
    </row>
    <row r="1672" spans="5:27" x14ac:dyDescent="0.25">
      <c r="E1672" s="64"/>
      <c r="F1672" s="65"/>
      <c r="H1672" s="66"/>
      <c r="I1672" s="66"/>
      <c r="P1672" s="67"/>
      <c r="Q1672" s="67"/>
      <c r="R1672" s="67"/>
      <c r="U1672" s="68"/>
      <c r="V1672" s="69"/>
      <c r="W1672" s="69"/>
      <c r="X1672" s="69"/>
      <c r="Y1672" s="69"/>
      <c r="Z1672" s="69"/>
      <c r="AA1672" s="69"/>
    </row>
    <row r="1673" spans="5:27" x14ac:dyDescent="0.25">
      <c r="E1673" s="64"/>
      <c r="F1673" s="65"/>
      <c r="H1673" s="66"/>
      <c r="I1673" s="66"/>
      <c r="P1673" s="67"/>
      <c r="Q1673" s="67"/>
      <c r="R1673" s="67"/>
      <c r="U1673" s="68"/>
      <c r="V1673" s="69"/>
      <c r="W1673" s="69"/>
      <c r="X1673" s="69"/>
      <c r="Y1673" s="69"/>
      <c r="Z1673" s="69"/>
      <c r="AA1673" s="69"/>
    </row>
    <row r="1674" spans="5:27" x14ac:dyDescent="0.25">
      <c r="E1674" s="64"/>
      <c r="F1674" s="65"/>
      <c r="H1674" s="66"/>
      <c r="I1674" s="66"/>
      <c r="P1674" s="67"/>
      <c r="Q1674" s="67"/>
      <c r="R1674" s="67"/>
      <c r="U1674" s="68"/>
      <c r="V1674" s="69"/>
      <c r="W1674" s="69"/>
      <c r="X1674" s="69"/>
      <c r="Y1674" s="69"/>
      <c r="Z1674" s="69"/>
      <c r="AA1674" s="69"/>
    </row>
    <row r="1675" spans="5:27" x14ac:dyDescent="0.25">
      <c r="E1675" s="64"/>
      <c r="F1675" s="65"/>
      <c r="H1675" s="66"/>
      <c r="I1675" s="66"/>
      <c r="P1675" s="67"/>
      <c r="Q1675" s="67"/>
      <c r="R1675" s="67"/>
      <c r="U1675" s="68"/>
      <c r="V1675" s="69"/>
      <c r="W1675" s="69"/>
      <c r="X1675" s="69"/>
      <c r="Y1675" s="69"/>
      <c r="Z1675" s="69"/>
      <c r="AA1675" s="69"/>
    </row>
    <row r="1676" spans="5:27" x14ac:dyDescent="0.25">
      <c r="E1676" s="64"/>
      <c r="F1676" s="65"/>
      <c r="H1676" s="66"/>
      <c r="I1676" s="66"/>
      <c r="P1676" s="67"/>
      <c r="Q1676" s="67"/>
      <c r="R1676" s="67"/>
      <c r="U1676" s="68"/>
      <c r="V1676" s="69"/>
      <c r="W1676" s="69"/>
      <c r="X1676" s="69"/>
      <c r="Y1676" s="69"/>
      <c r="Z1676" s="69"/>
      <c r="AA1676" s="69"/>
    </row>
    <row r="1677" spans="5:27" x14ac:dyDescent="0.25">
      <c r="E1677" s="64"/>
      <c r="F1677" s="65"/>
      <c r="H1677" s="66"/>
      <c r="I1677" s="66"/>
      <c r="P1677" s="67"/>
      <c r="Q1677" s="67"/>
      <c r="R1677" s="67"/>
      <c r="U1677" s="68"/>
      <c r="V1677" s="69"/>
      <c r="W1677" s="69"/>
      <c r="X1677" s="69"/>
      <c r="Y1677" s="69"/>
      <c r="Z1677" s="69"/>
      <c r="AA1677" s="69"/>
    </row>
    <row r="1678" spans="5:27" x14ac:dyDescent="0.25">
      <c r="E1678" s="64"/>
      <c r="F1678" s="65"/>
      <c r="H1678" s="66"/>
      <c r="I1678" s="66"/>
      <c r="P1678" s="67"/>
      <c r="Q1678" s="67"/>
      <c r="R1678" s="67"/>
      <c r="U1678" s="68"/>
      <c r="V1678" s="69"/>
      <c r="W1678" s="69"/>
      <c r="X1678" s="69"/>
      <c r="Y1678" s="69"/>
      <c r="Z1678" s="69"/>
      <c r="AA1678" s="69"/>
    </row>
    <row r="1679" spans="5:27" x14ac:dyDescent="0.25">
      <c r="E1679" s="64"/>
      <c r="F1679" s="65"/>
      <c r="H1679" s="66"/>
      <c r="I1679" s="66"/>
      <c r="P1679" s="67"/>
      <c r="Q1679" s="67"/>
      <c r="R1679" s="67"/>
      <c r="U1679" s="68"/>
      <c r="V1679" s="69"/>
      <c r="W1679" s="69"/>
      <c r="X1679" s="69"/>
      <c r="Y1679" s="69"/>
      <c r="Z1679" s="69"/>
      <c r="AA1679" s="69"/>
    </row>
    <row r="1680" spans="5:27" x14ac:dyDescent="0.25">
      <c r="E1680" s="64"/>
      <c r="F1680" s="65"/>
      <c r="H1680" s="66"/>
      <c r="I1680" s="66"/>
      <c r="P1680" s="67"/>
      <c r="Q1680" s="67"/>
      <c r="R1680" s="67"/>
      <c r="U1680" s="68"/>
      <c r="V1680" s="69"/>
      <c r="W1680" s="69"/>
      <c r="X1680" s="69"/>
      <c r="Y1680" s="69"/>
      <c r="Z1680" s="69"/>
      <c r="AA1680" s="69"/>
    </row>
    <row r="1681" spans="5:27" x14ac:dyDescent="0.25">
      <c r="E1681" s="64"/>
      <c r="F1681" s="65"/>
      <c r="H1681" s="66"/>
      <c r="I1681" s="66"/>
      <c r="P1681" s="67"/>
      <c r="Q1681" s="67"/>
      <c r="R1681" s="67"/>
      <c r="U1681" s="68"/>
      <c r="V1681" s="69"/>
      <c r="W1681" s="69"/>
      <c r="X1681" s="69"/>
      <c r="Y1681" s="69"/>
      <c r="Z1681" s="69"/>
      <c r="AA1681" s="69"/>
    </row>
    <row r="1682" spans="5:27" x14ac:dyDescent="0.25">
      <c r="E1682" s="64"/>
      <c r="F1682" s="65"/>
      <c r="H1682" s="66"/>
      <c r="I1682" s="66"/>
      <c r="P1682" s="67"/>
      <c r="Q1682" s="67"/>
      <c r="R1682" s="67"/>
      <c r="U1682" s="68"/>
      <c r="V1682" s="69"/>
      <c r="W1682" s="69"/>
      <c r="X1682" s="69"/>
      <c r="Y1682" s="69"/>
      <c r="Z1682" s="69"/>
      <c r="AA1682" s="69"/>
    </row>
    <row r="1683" spans="5:27" x14ac:dyDescent="0.25">
      <c r="E1683" s="64"/>
      <c r="F1683" s="65"/>
      <c r="H1683" s="66"/>
      <c r="I1683" s="66"/>
      <c r="P1683" s="67"/>
      <c r="Q1683" s="67"/>
      <c r="R1683" s="67"/>
      <c r="U1683" s="68"/>
      <c r="V1683" s="69"/>
      <c r="W1683" s="69"/>
      <c r="X1683" s="69"/>
      <c r="Y1683" s="69"/>
      <c r="Z1683" s="69"/>
      <c r="AA1683" s="69"/>
    </row>
    <row r="1684" spans="5:27" x14ac:dyDescent="0.25">
      <c r="E1684" s="64"/>
      <c r="F1684" s="65"/>
      <c r="H1684" s="66"/>
      <c r="I1684" s="66"/>
      <c r="P1684" s="67"/>
      <c r="Q1684" s="67"/>
      <c r="R1684" s="67"/>
      <c r="U1684" s="68"/>
      <c r="V1684" s="69"/>
      <c r="W1684" s="69"/>
      <c r="X1684" s="69"/>
      <c r="Y1684" s="69"/>
      <c r="Z1684" s="69"/>
      <c r="AA1684" s="69"/>
    </row>
    <row r="1685" spans="5:27" x14ac:dyDescent="0.25">
      <c r="E1685" s="64"/>
      <c r="F1685" s="65"/>
      <c r="H1685" s="66"/>
      <c r="I1685" s="66"/>
      <c r="P1685" s="67"/>
      <c r="Q1685" s="67"/>
      <c r="R1685" s="67"/>
      <c r="U1685" s="68"/>
      <c r="V1685" s="69"/>
      <c r="W1685" s="69"/>
      <c r="X1685" s="69"/>
      <c r="Y1685" s="69"/>
      <c r="Z1685" s="69"/>
      <c r="AA1685" s="69"/>
    </row>
    <row r="1686" spans="5:27" x14ac:dyDescent="0.25">
      <c r="E1686" s="64"/>
      <c r="F1686" s="65"/>
      <c r="H1686" s="66"/>
      <c r="I1686" s="66"/>
      <c r="P1686" s="67"/>
      <c r="Q1686" s="67"/>
      <c r="R1686" s="67"/>
      <c r="U1686" s="68"/>
      <c r="V1686" s="69"/>
      <c r="W1686" s="69"/>
      <c r="X1686" s="69"/>
      <c r="Y1686" s="69"/>
      <c r="Z1686" s="69"/>
      <c r="AA1686" s="69"/>
    </row>
    <row r="1687" spans="5:27" x14ac:dyDescent="0.25">
      <c r="E1687" s="64"/>
      <c r="F1687" s="65"/>
      <c r="H1687" s="66"/>
      <c r="I1687" s="66"/>
      <c r="P1687" s="67"/>
      <c r="Q1687" s="67"/>
      <c r="R1687" s="67"/>
      <c r="U1687" s="68"/>
      <c r="V1687" s="69"/>
      <c r="W1687" s="69"/>
      <c r="X1687" s="69"/>
      <c r="Y1687" s="69"/>
      <c r="Z1687" s="69"/>
      <c r="AA1687" s="69"/>
    </row>
    <row r="1688" spans="5:27" x14ac:dyDescent="0.25">
      <c r="E1688" s="64"/>
      <c r="F1688" s="65"/>
      <c r="H1688" s="66"/>
      <c r="I1688" s="66"/>
      <c r="P1688" s="67"/>
      <c r="Q1688" s="67"/>
      <c r="R1688" s="67"/>
      <c r="U1688" s="68"/>
      <c r="V1688" s="69"/>
      <c r="W1688" s="69"/>
      <c r="X1688" s="69"/>
      <c r="Y1688" s="69"/>
      <c r="Z1688" s="69"/>
      <c r="AA1688" s="69"/>
    </row>
    <row r="1689" spans="5:27" x14ac:dyDescent="0.25">
      <c r="E1689" s="64"/>
      <c r="F1689" s="65"/>
      <c r="H1689" s="66"/>
      <c r="I1689" s="66"/>
      <c r="P1689" s="67"/>
      <c r="Q1689" s="67"/>
      <c r="R1689" s="67"/>
      <c r="U1689" s="68"/>
      <c r="V1689" s="69"/>
      <c r="W1689" s="69"/>
      <c r="X1689" s="69"/>
      <c r="Y1689" s="69"/>
      <c r="Z1689" s="69"/>
      <c r="AA1689" s="69"/>
    </row>
    <row r="1690" spans="5:27" x14ac:dyDescent="0.25">
      <c r="E1690" s="64"/>
      <c r="F1690" s="65"/>
      <c r="H1690" s="66"/>
      <c r="I1690" s="66"/>
      <c r="P1690" s="67"/>
      <c r="Q1690" s="67"/>
      <c r="R1690" s="67"/>
      <c r="U1690" s="68"/>
      <c r="V1690" s="69"/>
      <c r="W1690" s="69"/>
      <c r="X1690" s="69"/>
      <c r="Y1690" s="69"/>
      <c r="Z1690" s="69"/>
      <c r="AA1690" s="69"/>
    </row>
    <row r="1691" spans="5:27" x14ac:dyDescent="0.25">
      <c r="E1691" s="64"/>
      <c r="F1691" s="65"/>
      <c r="H1691" s="66"/>
      <c r="I1691" s="66"/>
      <c r="P1691" s="67"/>
      <c r="Q1691" s="67"/>
      <c r="R1691" s="67"/>
      <c r="U1691" s="68"/>
      <c r="V1691" s="69"/>
      <c r="W1691" s="69"/>
      <c r="X1691" s="69"/>
      <c r="Y1691" s="69"/>
      <c r="Z1691" s="69"/>
      <c r="AA1691" s="69"/>
    </row>
    <row r="1692" spans="5:27" x14ac:dyDescent="0.25">
      <c r="E1692" s="64"/>
      <c r="F1692" s="65"/>
      <c r="H1692" s="66"/>
      <c r="I1692" s="66"/>
      <c r="P1692" s="67"/>
      <c r="Q1692" s="67"/>
      <c r="R1692" s="67"/>
      <c r="U1692" s="68"/>
      <c r="V1692" s="69"/>
      <c r="W1692" s="69"/>
      <c r="X1692" s="69"/>
      <c r="Y1692" s="69"/>
      <c r="Z1692" s="69"/>
      <c r="AA1692" s="69"/>
    </row>
    <row r="1693" spans="5:27" x14ac:dyDescent="0.25">
      <c r="E1693" s="64"/>
      <c r="F1693" s="65"/>
      <c r="H1693" s="66"/>
      <c r="I1693" s="66"/>
      <c r="P1693" s="67"/>
      <c r="Q1693" s="67"/>
      <c r="R1693" s="67"/>
      <c r="U1693" s="68"/>
      <c r="V1693" s="69"/>
      <c r="W1693" s="69"/>
      <c r="X1693" s="69"/>
      <c r="Y1693" s="69"/>
      <c r="Z1693" s="69"/>
      <c r="AA1693" s="69"/>
    </row>
    <row r="1694" spans="5:27" x14ac:dyDescent="0.25">
      <c r="E1694" s="64"/>
      <c r="F1694" s="65"/>
      <c r="H1694" s="66"/>
      <c r="I1694" s="66"/>
      <c r="P1694" s="67"/>
      <c r="Q1694" s="67"/>
      <c r="R1694" s="67"/>
      <c r="U1694" s="68"/>
      <c r="V1694" s="69"/>
      <c r="W1694" s="69"/>
      <c r="X1694" s="69"/>
      <c r="Y1694" s="69"/>
      <c r="Z1694" s="69"/>
      <c r="AA1694" s="69"/>
    </row>
    <row r="1695" spans="5:27" x14ac:dyDescent="0.25">
      <c r="E1695" s="64"/>
      <c r="F1695" s="65"/>
      <c r="H1695" s="66"/>
      <c r="I1695" s="66"/>
      <c r="P1695" s="67"/>
      <c r="Q1695" s="67"/>
      <c r="R1695" s="67"/>
      <c r="U1695" s="68"/>
      <c r="V1695" s="69"/>
      <c r="W1695" s="69"/>
      <c r="X1695" s="69"/>
      <c r="Y1695" s="69"/>
      <c r="Z1695" s="69"/>
      <c r="AA1695" s="69"/>
    </row>
    <row r="1696" spans="5:27" x14ac:dyDescent="0.25">
      <c r="E1696" s="64"/>
      <c r="F1696" s="65"/>
      <c r="H1696" s="66"/>
      <c r="I1696" s="66"/>
      <c r="P1696" s="67"/>
      <c r="Q1696" s="67"/>
      <c r="R1696" s="67"/>
      <c r="U1696" s="68"/>
      <c r="V1696" s="69"/>
      <c r="W1696" s="69"/>
      <c r="X1696" s="69"/>
      <c r="Y1696" s="69"/>
      <c r="Z1696" s="69"/>
      <c r="AA1696" s="69"/>
    </row>
    <row r="1697" spans="5:27" x14ac:dyDescent="0.25">
      <c r="E1697" s="64"/>
      <c r="F1697" s="65"/>
      <c r="H1697" s="66"/>
      <c r="I1697" s="66"/>
      <c r="P1697" s="67"/>
      <c r="Q1697" s="67"/>
      <c r="R1697" s="67"/>
      <c r="U1697" s="68"/>
      <c r="V1697" s="69"/>
      <c r="W1697" s="69"/>
      <c r="X1697" s="69"/>
      <c r="Y1697" s="69"/>
      <c r="Z1697" s="69"/>
      <c r="AA1697" s="69"/>
    </row>
    <row r="1698" spans="5:27" x14ac:dyDescent="0.25">
      <c r="E1698" s="64"/>
      <c r="F1698" s="65"/>
      <c r="H1698" s="66"/>
      <c r="I1698" s="66"/>
      <c r="P1698" s="67"/>
      <c r="Q1698" s="67"/>
      <c r="R1698" s="67"/>
      <c r="U1698" s="68"/>
      <c r="V1698" s="69"/>
      <c r="W1698" s="69"/>
      <c r="X1698" s="69"/>
      <c r="Y1698" s="69"/>
      <c r="Z1698" s="69"/>
      <c r="AA1698" s="69"/>
    </row>
    <row r="1699" spans="5:27" x14ac:dyDescent="0.25">
      <c r="E1699" s="64"/>
      <c r="F1699" s="65"/>
      <c r="H1699" s="66"/>
      <c r="I1699" s="66"/>
      <c r="P1699" s="67"/>
      <c r="Q1699" s="67"/>
      <c r="R1699" s="67"/>
      <c r="U1699" s="68"/>
      <c r="V1699" s="69"/>
      <c r="W1699" s="69"/>
      <c r="X1699" s="69"/>
      <c r="Y1699" s="69"/>
      <c r="Z1699" s="69"/>
      <c r="AA1699" s="69"/>
    </row>
    <row r="1700" spans="5:27" x14ac:dyDescent="0.25">
      <c r="E1700" s="64"/>
      <c r="F1700" s="65"/>
      <c r="H1700" s="66"/>
      <c r="I1700" s="66"/>
      <c r="P1700" s="67"/>
      <c r="Q1700" s="67"/>
      <c r="R1700" s="67"/>
      <c r="U1700" s="68"/>
      <c r="V1700" s="69"/>
      <c r="W1700" s="69"/>
      <c r="X1700" s="69"/>
      <c r="Y1700" s="69"/>
      <c r="Z1700" s="69"/>
      <c r="AA1700" s="69"/>
    </row>
    <row r="1701" spans="5:27" x14ac:dyDescent="0.25">
      <c r="E1701" s="64"/>
      <c r="F1701" s="65"/>
      <c r="H1701" s="66"/>
      <c r="I1701" s="66"/>
      <c r="P1701" s="67"/>
      <c r="Q1701" s="67"/>
      <c r="R1701" s="67"/>
      <c r="U1701" s="68"/>
      <c r="V1701" s="69"/>
      <c r="W1701" s="69"/>
      <c r="X1701" s="69"/>
      <c r="Y1701" s="69"/>
      <c r="Z1701" s="69"/>
      <c r="AA1701" s="69"/>
    </row>
    <row r="1702" spans="5:27" x14ac:dyDescent="0.25">
      <c r="E1702" s="64"/>
      <c r="F1702" s="65"/>
      <c r="H1702" s="66"/>
      <c r="I1702" s="66"/>
      <c r="P1702" s="67"/>
      <c r="Q1702" s="67"/>
      <c r="R1702" s="67"/>
      <c r="U1702" s="68"/>
      <c r="V1702" s="69"/>
      <c r="W1702" s="69"/>
      <c r="X1702" s="69"/>
      <c r="Y1702" s="69"/>
      <c r="Z1702" s="69"/>
      <c r="AA1702" s="69"/>
    </row>
    <row r="1703" spans="5:27" x14ac:dyDescent="0.25">
      <c r="E1703" s="64"/>
      <c r="F1703" s="65"/>
      <c r="H1703" s="66"/>
      <c r="I1703" s="66"/>
      <c r="P1703" s="67"/>
      <c r="Q1703" s="67"/>
      <c r="R1703" s="67"/>
      <c r="U1703" s="68"/>
      <c r="V1703" s="69"/>
      <c r="W1703" s="69"/>
      <c r="X1703" s="69"/>
      <c r="Y1703" s="69"/>
      <c r="Z1703" s="69"/>
      <c r="AA1703" s="69"/>
    </row>
    <row r="1704" spans="5:27" x14ac:dyDescent="0.25">
      <c r="E1704" s="64"/>
      <c r="F1704" s="65"/>
      <c r="H1704" s="66"/>
      <c r="I1704" s="66"/>
      <c r="P1704" s="67"/>
      <c r="Q1704" s="67"/>
      <c r="R1704" s="67"/>
      <c r="U1704" s="68"/>
      <c r="V1704" s="69"/>
      <c r="W1704" s="69"/>
      <c r="X1704" s="69"/>
      <c r="Y1704" s="69"/>
      <c r="Z1704" s="69"/>
      <c r="AA1704" s="69"/>
    </row>
    <row r="1705" spans="5:27" x14ac:dyDescent="0.25">
      <c r="E1705" s="64"/>
      <c r="F1705" s="65"/>
      <c r="H1705" s="66"/>
      <c r="I1705" s="66"/>
      <c r="P1705" s="67"/>
      <c r="Q1705" s="67"/>
      <c r="R1705" s="67"/>
      <c r="U1705" s="68"/>
      <c r="V1705" s="69"/>
      <c r="W1705" s="69"/>
      <c r="X1705" s="69"/>
      <c r="Y1705" s="69"/>
      <c r="Z1705" s="69"/>
      <c r="AA1705" s="69"/>
    </row>
    <row r="1706" spans="5:27" x14ac:dyDescent="0.25">
      <c r="E1706" s="64"/>
      <c r="F1706" s="65"/>
      <c r="H1706" s="66"/>
      <c r="I1706" s="66"/>
      <c r="P1706" s="67"/>
      <c r="Q1706" s="67"/>
      <c r="R1706" s="67"/>
      <c r="U1706" s="68"/>
      <c r="V1706" s="69"/>
      <c r="W1706" s="69"/>
      <c r="X1706" s="69"/>
      <c r="Y1706" s="69"/>
      <c r="Z1706" s="69"/>
      <c r="AA1706" s="69"/>
    </row>
    <row r="1707" spans="5:27" x14ac:dyDescent="0.25">
      <c r="E1707" s="64"/>
      <c r="F1707" s="65"/>
      <c r="H1707" s="66"/>
      <c r="I1707" s="66"/>
      <c r="P1707" s="67"/>
      <c r="Q1707" s="67"/>
      <c r="R1707" s="67"/>
      <c r="U1707" s="68"/>
      <c r="V1707" s="69"/>
      <c r="W1707" s="69"/>
      <c r="X1707" s="69"/>
      <c r="Y1707" s="69"/>
      <c r="Z1707" s="69"/>
      <c r="AA1707" s="69"/>
    </row>
    <row r="1708" spans="5:27" x14ac:dyDescent="0.25">
      <c r="E1708" s="64"/>
      <c r="F1708" s="65"/>
      <c r="H1708" s="66"/>
      <c r="I1708" s="66"/>
      <c r="P1708" s="67"/>
      <c r="Q1708" s="67"/>
      <c r="R1708" s="67"/>
      <c r="U1708" s="68"/>
      <c r="V1708" s="69"/>
      <c r="W1708" s="69"/>
      <c r="X1708" s="69"/>
      <c r="Y1708" s="69"/>
      <c r="Z1708" s="69"/>
      <c r="AA1708" s="69"/>
    </row>
    <row r="1709" spans="5:27" x14ac:dyDescent="0.25">
      <c r="E1709" s="64"/>
      <c r="F1709" s="65"/>
      <c r="H1709" s="66"/>
      <c r="I1709" s="66"/>
      <c r="P1709" s="67"/>
      <c r="Q1709" s="67"/>
      <c r="R1709" s="67"/>
      <c r="U1709" s="68"/>
      <c r="V1709" s="69"/>
      <c r="W1709" s="69"/>
      <c r="X1709" s="69"/>
      <c r="Y1709" s="69"/>
      <c r="Z1709" s="69"/>
      <c r="AA1709" s="69"/>
    </row>
    <row r="1710" spans="5:27" x14ac:dyDescent="0.25">
      <c r="E1710" s="64"/>
      <c r="F1710" s="65"/>
      <c r="H1710" s="66"/>
      <c r="I1710" s="66"/>
      <c r="P1710" s="67"/>
      <c r="Q1710" s="67"/>
      <c r="R1710" s="67"/>
      <c r="U1710" s="68"/>
      <c r="V1710" s="69"/>
      <c r="W1710" s="69"/>
      <c r="X1710" s="69"/>
      <c r="Y1710" s="69"/>
      <c r="Z1710" s="69"/>
      <c r="AA1710" s="69"/>
    </row>
    <row r="1711" spans="5:27" x14ac:dyDescent="0.25">
      <c r="E1711" s="64"/>
      <c r="F1711" s="65"/>
      <c r="H1711" s="66"/>
      <c r="I1711" s="66"/>
      <c r="P1711" s="67"/>
      <c r="Q1711" s="67"/>
      <c r="R1711" s="67"/>
      <c r="U1711" s="68"/>
      <c r="V1711" s="69"/>
      <c r="W1711" s="69"/>
      <c r="X1711" s="69"/>
      <c r="Y1711" s="69"/>
      <c r="Z1711" s="69"/>
      <c r="AA1711" s="69"/>
    </row>
    <row r="1712" spans="5:27" x14ac:dyDescent="0.25">
      <c r="E1712" s="64"/>
      <c r="F1712" s="65"/>
      <c r="H1712" s="66"/>
      <c r="I1712" s="66"/>
      <c r="P1712" s="67"/>
      <c r="Q1712" s="67"/>
      <c r="R1712" s="67"/>
      <c r="U1712" s="68"/>
      <c r="V1712" s="69"/>
      <c r="W1712" s="69"/>
      <c r="X1712" s="69"/>
      <c r="Y1712" s="69"/>
      <c r="Z1712" s="69"/>
      <c r="AA1712" s="69"/>
    </row>
    <row r="1713" spans="5:27" x14ac:dyDescent="0.25">
      <c r="E1713" s="64"/>
      <c r="F1713" s="65"/>
      <c r="H1713" s="66"/>
      <c r="I1713" s="66"/>
      <c r="P1713" s="67"/>
      <c r="Q1713" s="67"/>
      <c r="R1713" s="67"/>
      <c r="U1713" s="68"/>
      <c r="V1713" s="69"/>
      <c r="W1713" s="69"/>
      <c r="X1713" s="69"/>
      <c r="Y1713" s="69"/>
      <c r="Z1713" s="69"/>
      <c r="AA1713" s="69"/>
    </row>
    <row r="1714" spans="5:27" x14ac:dyDescent="0.25">
      <c r="E1714" s="64"/>
      <c r="F1714" s="65"/>
      <c r="H1714" s="66"/>
      <c r="I1714" s="66"/>
      <c r="P1714" s="67"/>
      <c r="Q1714" s="67"/>
      <c r="R1714" s="67"/>
      <c r="U1714" s="68"/>
      <c r="V1714" s="69"/>
      <c r="W1714" s="69"/>
      <c r="X1714" s="69"/>
      <c r="Y1714" s="69"/>
      <c r="Z1714" s="69"/>
      <c r="AA1714" s="69"/>
    </row>
    <row r="1715" spans="5:27" x14ac:dyDescent="0.25">
      <c r="E1715" s="64"/>
      <c r="F1715" s="65"/>
      <c r="H1715" s="66"/>
      <c r="I1715" s="66"/>
      <c r="P1715" s="67"/>
      <c r="Q1715" s="67"/>
      <c r="R1715" s="67"/>
      <c r="U1715" s="68"/>
      <c r="V1715" s="69"/>
      <c r="W1715" s="69"/>
      <c r="X1715" s="69"/>
      <c r="Y1715" s="69"/>
      <c r="Z1715" s="69"/>
      <c r="AA1715" s="69"/>
    </row>
    <row r="1716" spans="5:27" x14ac:dyDescent="0.25">
      <c r="E1716" s="64"/>
      <c r="F1716" s="65"/>
      <c r="H1716" s="66"/>
      <c r="I1716" s="66"/>
      <c r="P1716" s="67"/>
      <c r="Q1716" s="67"/>
      <c r="R1716" s="67"/>
      <c r="U1716" s="68"/>
      <c r="V1716" s="69"/>
      <c r="W1716" s="69"/>
      <c r="X1716" s="69"/>
      <c r="Y1716" s="69"/>
      <c r="Z1716" s="69"/>
      <c r="AA1716" s="69"/>
    </row>
    <row r="1717" spans="5:27" x14ac:dyDescent="0.25">
      <c r="E1717" s="64"/>
      <c r="F1717" s="65"/>
      <c r="H1717" s="66"/>
      <c r="I1717" s="66"/>
      <c r="P1717" s="67"/>
      <c r="Q1717" s="67"/>
      <c r="R1717" s="67"/>
      <c r="U1717" s="68"/>
      <c r="V1717" s="69"/>
      <c r="W1717" s="69"/>
      <c r="X1717" s="69"/>
      <c r="Y1717" s="69"/>
      <c r="Z1717" s="69"/>
      <c r="AA1717" s="69"/>
    </row>
    <row r="1718" spans="5:27" x14ac:dyDescent="0.25">
      <c r="E1718" s="64"/>
      <c r="F1718" s="65"/>
      <c r="H1718" s="66"/>
      <c r="I1718" s="66"/>
      <c r="P1718" s="67"/>
      <c r="Q1718" s="67"/>
      <c r="R1718" s="67"/>
      <c r="U1718" s="68"/>
      <c r="V1718" s="69"/>
      <c r="W1718" s="69"/>
      <c r="X1718" s="69"/>
      <c r="Y1718" s="69"/>
      <c r="Z1718" s="69"/>
      <c r="AA1718" s="69"/>
    </row>
    <row r="1719" spans="5:27" x14ac:dyDescent="0.25">
      <c r="E1719" s="64"/>
      <c r="F1719" s="65"/>
      <c r="H1719" s="66"/>
      <c r="I1719" s="66"/>
      <c r="P1719" s="67"/>
      <c r="Q1719" s="67"/>
      <c r="R1719" s="67"/>
      <c r="U1719" s="68"/>
      <c r="V1719" s="69"/>
      <c r="W1719" s="69"/>
      <c r="X1719" s="69"/>
      <c r="Y1719" s="69"/>
      <c r="Z1719" s="69"/>
      <c r="AA1719" s="69"/>
    </row>
    <row r="1720" spans="5:27" x14ac:dyDescent="0.25">
      <c r="E1720" s="64"/>
      <c r="F1720" s="65"/>
      <c r="H1720" s="66"/>
      <c r="I1720" s="66"/>
      <c r="P1720" s="67"/>
      <c r="Q1720" s="67"/>
      <c r="R1720" s="67"/>
      <c r="U1720" s="68"/>
      <c r="V1720" s="69"/>
      <c r="W1720" s="69"/>
      <c r="X1720" s="69"/>
      <c r="Y1720" s="69"/>
      <c r="Z1720" s="69"/>
      <c r="AA1720" s="69"/>
    </row>
    <row r="1721" spans="5:27" x14ac:dyDescent="0.25">
      <c r="E1721" s="64"/>
      <c r="F1721" s="65"/>
      <c r="H1721" s="66"/>
      <c r="I1721" s="66"/>
      <c r="P1721" s="67"/>
      <c r="Q1721" s="67"/>
      <c r="R1721" s="67"/>
      <c r="U1721" s="68"/>
      <c r="V1721" s="69"/>
      <c r="W1721" s="69"/>
      <c r="X1721" s="69"/>
      <c r="Y1721" s="69"/>
      <c r="Z1721" s="69"/>
      <c r="AA1721" s="69"/>
    </row>
    <row r="1722" spans="5:27" x14ac:dyDescent="0.25">
      <c r="E1722" s="64"/>
      <c r="F1722" s="65"/>
      <c r="H1722" s="66"/>
      <c r="I1722" s="66"/>
      <c r="P1722" s="67"/>
      <c r="Q1722" s="67"/>
      <c r="R1722" s="67"/>
      <c r="U1722" s="68"/>
      <c r="V1722" s="69"/>
      <c r="W1722" s="69"/>
      <c r="X1722" s="69"/>
      <c r="Y1722" s="69"/>
      <c r="Z1722" s="69"/>
      <c r="AA1722" s="69"/>
    </row>
    <row r="1723" spans="5:27" x14ac:dyDescent="0.25">
      <c r="E1723" s="64"/>
      <c r="F1723" s="65"/>
      <c r="H1723" s="66"/>
      <c r="I1723" s="66"/>
      <c r="P1723" s="67"/>
      <c r="Q1723" s="67"/>
      <c r="R1723" s="67"/>
      <c r="U1723" s="68"/>
      <c r="V1723" s="69"/>
      <c r="W1723" s="69"/>
      <c r="X1723" s="69"/>
      <c r="Y1723" s="69"/>
      <c r="Z1723" s="69"/>
      <c r="AA1723" s="69"/>
    </row>
    <row r="1724" spans="5:27" x14ac:dyDescent="0.25">
      <c r="E1724" s="64"/>
      <c r="F1724" s="65"/>
      <c r="H1724" s="66"/>
      <c r="I1724" s="66"/>
      <c r="P1724" s="67"/>
      <c r="Q1724" s="67"/>
      <c r="R1724" s="67"/>
      <c r="U1724" s="68"/>
      <c r="V1724" s="69"/>
      <c r="W1724" s="69"/>
      <c r="X1724" s="69"/>
      <c r="Y1724" s="69"/>
      <c r="Z1724" s="69"/>
      <c r="AA1724" s="69"/>
    </row>
    <row r="1725" spans="5:27" x14ac:dyDescent="0.25">
      <c r="E1725" s="64"/>
      <c r="F1725" s="65"/>
      <c r="H1725" s="66"/>
      <c r="I1725" s="66"/>
      <c r="P1725" s="67"/>
      <c r="Q1725" s="67"/>
      <c r="R1725" s="67"/>
      <c r="U1725" s="68"/>
      <c r="V1725" s="69"/>
      <c r="W1725" s="69"/>
      <c r="X1725" s="69"/>
      <c r="Y1725" s="69"/>
      <c r="Z1725" s="69"/>
      <c r="AA1725" s="69"/>
    </row>
    <row r="1726" spans="5:27" x14ac:dyDescent="0.25">
      <c r="E1726" s="64"/>
      <c r="F1726" s="65"/>
      <c r="H1726" s="66"/>
      <c r="I1726" s="66"/>
      <c r="P1726" s="67"/>
      <c r="Q1726" s="67"/>
      <c r="R1726" s="67"/>
      <c r="U1726" s="68"/>
      <c r="V1726" s="69"/>
      <c r="W1726" s="69"/>
      <c r="X1726" s="69"/>
      <c r="Y1726" s="69"/>
      <c r="Z1726" s="69"/>
      <c r="AA1726" s="69"/>
    </row>
    <row r="1727" spans="5:27" x14ac:dyDescent="0.25">
      <c r="E1727" s="64"/>
      <c r="F1727" s="65"/>
      <c r="H1727" s="66"/>
      <c r="I1727" s="66"/>
      <c r="P1727" s="67"/>
      <c r="Q1727" s="67"/>
      <c r="R1727" s="67"/>
      <c r="U1727" s="68"/>
      <c r="V1727" s="69"/>
      <c r="W1727" s="69"/>
      <c r="X1727" s="69"/>
      <c r="Y1727" s="69"/>
      <c r="Z1727" s="69"/>
      <c r="AA1727" s="69"/>
    </row>
    <row r="1728" spans="5:27" x14ac:dyDescent="0.25">
      <c r="E1728" s="64"/>
      <c r="F1728" s="65"/>
      <c r="H1728" s="66"/>
      <c r="I1728" s="66"/>
      <c r="P1728" s="67"/>
      <c r="Q1728" s="67"/>
      <c r="R1728" s="67"/>
      <c r="U1728" s="68"/>
      <c r="V1728" s="69"/>
      <c r="W1728" s="69"/>
      <c r="X1728" s="69"/>
      <c r="Y1728" s="69"/>
      <c r="Z1728" s="69"/>
      <c r="AA1728" s="69"/>
    </row>
    <row r="1729" spans="5:27" x14ac:dyDescent="0.25">
      <c r="E1729" s="64"/>
      <c r="F1729" s="65"/>
      <c r="H1729" s="66"/>
      <c r="I1729" s="66"/>
      <c r="P1729" s="67"/>
      <c r="Q1729" s="67"/>
      <c r="R1729" s="67"/>
      <c r="U1729" s="68"/>
      <c r="V1729" s="69"/>
      <c r="W1729" s="69"/>
      <c r="X1729" s="69"/>
      <c r="Y1729" s="69"/>
      <c r="Z1729" s="69"/>
      <c r="AA1729" s="69"/>
    </row>
    <row r="1730" spans="5:27" x14ac:dyDescent="0.25">
      <c r="E1730" s="64"/>
      <c r="F1730" s="65"/>
      <c r="H1730" s="66"/>
      <c r="I1730" s="66"/>
      <c r="P1730" s="67"/>
      <c r="Q1730" s="67"/>
      <c r="R1730" s="67"/>
      <c r="U1730" s="68"/>
      <c r="V1730" s="69"/>
      <c r="W1730" s="69"/>
      <c r="X1730" s="69"/>
      <c r="Y1730" s="69"/>
      <c r="Z1730" s="69"/>
      <c r="AA1730" s="69"/>
    </row>
    <row r="1731" spans="5:27" x14ac:dyDescent="0.25">
      <c r="E1731" s="64"/>
      <c r="F1731" s="65"/>
      <c r="H1731" s="66"/>
      <c r="I1731" s="66"/>
      <c r="P1731" s="67"/>
      <c r="Q1731" s="67"/>
      <c r="R1731" s="67"/>
      <c r="U1731" s="68"/>
      <c r="V1731" s="69"/>
      <c r="W1731" s="69"/>
      <c r="X1731" s="69"/>
      <c r="Y1731" s="69"/>
      <c r="Z1731" s="69"/>
      <c r="AA1731" s="69"/>
    </row>
    <row r="1732" spans="5:27" x14ac:dyDescent="0.25">
      <c r="E1732" s="64"/>
      <c r="F1732" s="65"/>
      <c r="H1732" s="66"/>
      <c r="I1732" s="66"/>
      <c r="P1732" s="67"/>
      <c r="Q1732" s="67"/>
      <c r="R1732" s="67"/>
      <c r="U1732" s="68"/>
      <c r="V1732" s="69"/>
      <c r="W1732" s="69"/>
      <c r="X1732" s="69"/>
      <c r="Y1732" s="69"/>
      <c r="Z1732" s="69"/>
      <c r="AA1732" s="69"/>
    </row>
    <row r="1733" spans="5:27" x14ac:dyDescent="0.25">
      <c r="E1733" s="64"/>
      <c r="F1733" s="65"/>
      <c r="H1733" s="66"/>
      <c r="I1733" s="66"/>
      <c r="P1733" s="67"/>
      <c r="Q1733" s="67"/>
      <c r="R1733" s="67"/>
      <c r="U1733" s="68"/>
      <c r="V1733" s="69"/>
      <c r="W1733" s="69"/>
      <c r="X1733" s="69"/>
      <c r="Y1733" s="69"/>
      <c r="Z1733" s="69"/>
      <c r="AA1733" s="69"/>
    </row>
    <row r="1734" spans="5:27" x14ac:dyDescent="0.25">
      <c r="E1734" s="64"/>
      <c r="F1734" s="65"/>
      <c r="H1734" s="66"/>
      <c r="I1734" s="66"/>
      <c r="P1734" s="67"/>
      <c r="Q1734" s="67"/>
      <c r="R1734" s="67"/>
      <c r="U1734" s="68"/>
      <c r="V1734" s="69"/>
      <c r="W1734" s="69"/>
      <c r="X1734" s="69"/>
      <c r="Y1734" s="69"/>
      <c r="Z1734" s="69"/>
      <c r="AA1734" s="69"/>
    </row>
    <row r="1735" spans="5:27" x14ac:dyDescent="0.25">
      <c r="E1735" s="64"/>
      <c r="F1735" s="65"/>
      <c r="H1735" s="66"/>
      <c r="I1735" s="66"/>
      <c r="P1735" s="67"/>
      <c r="Q1735" s="67"/>
      <c r="R1735" s="67"/>
      <c r="U1735" s="68"/>
      <c r="V1735" s="69"/>
      <c r="W1735" s="69"/>
      <c r="X1735" s="69"/>
      <c r="Y1735" s="69"/>
      <c r="Z1735" s="69"/>
      <c r="AA1735" s="69"/>
    </row>
    <row r="1736" spans="5:27" x14ac:dyDescent="0.25">
      <c r="E1736" s="64"/>
      <c r="F1736" s="65"/>
      <c r="H1736" s="66"/>
      <c r="I1736" s="66"/>
      <c r="P1736" s="67"/>
      <c r="Q1736" s="67"/>
      <c r="R1736" s="67"/>
      <c r="U1736" s="68"/>
      <c r="V1736" s="69"/>
      <c r="W1736" s="69"/>
      <c r="X1736" s="69"/>
      <c r="Y1736" s="69"/>
      <c r="Z1736" s="69"/>
      <c r="AA1736" s="69"/>
    </row>
    <row r="1737" spans="5:27" x14ac:dyDescent="0.25">
      <c r="E1737" s="64"/>
      <c r="F1737" s="65"/>
      <c r="H1737" s="66"/>
      <c r="I1737" s="66"/>
      <c r="P1737" s="67"/>
      <c r="Q1737" s="67"/>
      <c r="R1737" s="67"/>
      <c r="U1737" s="68"/>
      <c r="V1737" s="69"/>
      <c r="W1737" s="69"/>
      <c r="X1737" s="69"/>
      <c r="Y1737" s="69"/>
      <c r="Z1737" s="69"/>
      <c r="AA1737" s="69"/>
    </row>
    <row r="1738" spans="5:27" x14ac:dyDescent="0.25">
      <c r="E1738" s="64"/>
      <c r="F1738" s="65"/>
      <c r="H1738" s="66"/>
      <c r="I1738" s="66"/>
      <c r="P1738" s="67"/>
      <c r="Q1738" s="67"/>
      <c r="R1738" s="67"/>
      <c r="U1738" s="68"/>
      <c r="V1738" s="69"/>
      <c r="W1738" s="69"/>
      <c r="X1738" s="69"/>
      <c r="Y1738" s="69"/>
      <c r="Z1738" s="69"/>
      <c r="AA1738" s="69"/>
    </row>
    <row r="1739" spans="5:27" x14ac:dyDescent="0.25">
      <c r="E1739" s="64"/>
      <c r="F1739" s="65"/>
      <c r="H1739" s="66"/>
      <c r="I1739" s="66"/>
      <c r="P1739" s="67"/>
      <c r="Q1739" s="67"/>
      <c r="R1739" s="67"/>
      <c r="U1739" s="68"/>
      <c r="V1739" s="69"/>
      <c r="W1739" s="69"/>
      <c r="X1739" s="69"/>
      <c r="Y1739" s="69"/>
      <c r="Z1739" s="69"/>
      <c r="AA1739" s="69"/>
    </row>
    <row r="1740" spans="5:27" x14ac:dyDescent="0.25">
      <c r="E1740" s="64"/>
      <c r="F1740" s="65"/>
      <c r="H1740" s="66"/>
      <c r="I1740" s="66"/>
      <c r="P1740" s="67"/>
      <c r="Q1740" s="67"/>
      <c r="R1740" s="67"/>
      <c r="U1740" s="68"/>
      <c r="V1740" s="69"/>
      <c r="W1740" s="69"/>
      <c r="X1740" s="69"/>
      <c r="Y1740" s="69"/>
      <c r="Z1740" s="69"/>
      <c r="AA1740" s="69"/>
    </row>
    <row r="1741" spans="5:27" x14ac:dyDescent="0.25">
      <c r="E1741" s="64"/>
      <c r="F1741" s="65"/>
      <c r="H1741" s="66"/>
      <c r="I1741" s="66"/>
      <c r="P1741" s="67"/>
      <c r="Q1741" s="67"/>
      <c r="R1741" s="67"/>
      <c r="U1741" s="68"/>
      <c r="V1741" s="69"/>
      <c r="W1741" s="69"/>
      <c r="X1741" s="69"/>
      <c r="Y1741" s="69"/>
      <c r="Z1741" s="69"/>
      <c r="AA1741" s="69"/>
    </row>
    <row r="1742" spans="5:27" x14ac:dyDescent="0.25">
      <c r="E1742" s="64"/>
      <c r="F1742" s="65"/>
      <c r="H1742" s="66"/>
      <c r="I1742" s="66"/>
      <c r="P1742" s="67"/>
      <c r="Q1742" s="67"/>
      <c r="R1742" s="67"/>
      <c r="U1742" s="68"/>
      <c r="V1742" s="69"/>
      <c r="W1742" s="69"/>
      <c r="X1742" s="69"/>
      <c r="Y1742" s="69"/>
      <c r="Z1742" s="69"/>
      <c r="AA1742" s="69"/>
    </row>
    <row r="1743" spans="5:27" x14ac:dyDescent="0.25">
      <c r="E1743" s="64"/>
      <c r="F1743" s="65"/>
      <c r="H1743" s="66"/>
      <c r="I1743" s="66"/>
      <c r="P1743" s="67"/>
      <c r="Q1743" s="67"/>
      <c r="R1743" s="67"/>
      <c r="U1743" s="68"/>
      <c r="V1743" s="69"/>
      <c r="W1743" s="69"/>
      <c r="X1743" s="69"/>
      <c r="Y1743" s="69"/>
      <c r="Z1743" s="69"/>
      <c r="AA1743" s="69"/>
    </row>
    <row r="1744" spans="5:27" x14ac:dyDescent="0.25">
      <c r="E1744" s="64"/>
      <c r="F1744" s="65"/>
      <c r="H1744" s="66"/>
      <c r="I1744" s="66"/>
      <c r="P1744" s="67"/>
      <c r="Q1744" s="67"/>
      <c r="R1744" s="67"/>
      <c r="U1744" s="68"/>
      <c r="V1744" s="69"/>
      <c r="W1744" s="69"/>
      <c r="X1744" s="69"/>
      <c r="Y1744" s="69"/>
      <c r="Z1744" s="69"/>
      <c r="AA1744" s="69"/>
    </row>
    <row r="1745" spans="5:27" x14ac:dyDescent="0.25">
      <c r="E1745" s="64"/>
      <c r="F1745" s="65"/>
      <c r="H1745" s="66"/>
      <c r="I1745" s="66"/>
      <c r="P1745" s="67"/>
      <c r="Q1745" s="67"/>
      <c r="R1745" s="67"/>
      <c r="U1745" s="68"/>
      <c r="V1745" s="69"/>
      <c r="W1745" s="69"/>
      <c r="X1745" s="69"/>
      <c r="Y1745" s="69"/>
      <c r="Z1745" s="69"/>
      <c r="AA1745" s="69"/>
    </row>
    <row r="1746" spans="5:27" x14ac:dyDescent="0.25">
      <c r="E1746" s="64"/>
      <c r="F1746" s="65"/>
      <c r="H1746" s="66"/>
      <c r="I1746" s="66"/>
      <c r="P1746" s="67"/>
      <c r="Q1746" s="67"/>
      <c r="R1746" s="67"/>
      <c r="U1746" s="68"/>
      <c r="V1746" s="69"/>
      <c r="W1746" s="69"/>
      <c r="X1746" s="69"/>
      <c r="Y1746" s="69"/>
      <c r="Z1746" s="69"/>
      <c r="AA1746" s="69"/>
    </row>
    <row r="1747" spans="5:27" x14ac:dyDescent="0.25">
      <c r="E1747" s="64"/>
      <c r="F1747" s="65"/>
      <c r="H1747" s="66"/>
      <c r="I1747" s="66"/>
      <c r="P1747" s="67"/>
      <c r="Q1747" s="67"/>
      <c r="R1747" s="67"/>
      <c r="U1747" s="68"/>
      <c r="V1747" s="69"/>
      <c r="W1747" s="69"/>
      <c r="X1747" s="69"/>
      <c r="Y1747" s="69"/>
      <c r="Z1747" s="69"/>
      <c r="AA1747" s="69"/>
    </row>
    <row r="1748" spans="5:27" x14ac:dyDescent="0.25">
      <c r="E1748" s="64"/>
      <c r="F1748" s="65"/>
      <c r="H1748" s="66"/>
      <c r="I1748" s="66"/>
      <c r="P1748" s="67"/>
      <c r="Q1748" s="67"/>
      <c r="R1748" s="67"/>
      <c r="U1748" s="68"/>
      <c r="V1748" s="69"/>
      <c r="W1748" s="69"/>
      <c r="X1748" s="69"/>
      <c r="Y1748" s="69"/>
      <c r="Z1748" s="69"/>
      <c r="AA1748" s="69"/>
    </row>
    <row r="1749" spans="5:27" x14ac:dyDescent="0.25">
      <c r="E1749" s="64"/>
      <c r="F1749" s="65"/>
      <c r="H1749" s="66"/>
      <c r="I1749" s="66"/>
      <c r="P1749" s="67"/>
      <c r="Q1749" s="67"/>
      <c r="R1749" s="67"/>
      <c r="U1749" s="68"/>
      <c r="V1749" s="69"/>
      <c r="W1749" s="69"/>
      <c r="X1749" s="69"/>
      <c r="Y1749" s="69"/>
      <c r="Z1749" s="69"/>
      <c r="AA1749" s="69"/>
    </row>
    <row r="1750" spans="5:27" x14ac:dyDescent="0.25">
      <c r="E1750" s="64"/>
      <c r="F1750" s="65"/>
      <c r="H1750" s="66"/>
      <c r="I1750" s="66"/>
      <c r="P1750" s="67"/>
      <c r="Q1750" s="67"/>
      <c r="R1750" s="67"/>
      <c r="U1750" s="68"/>
      <c r="V1750" s="69"/>
      <c r="W1750" s="69"/>
      <c r="X1750" s="69"/>
      <c r="Y1750" s="69"/>
      <c r="Z1750" s="69"/>
      <c r="AA1750" s="69"/>
    </row>
    <row r="1751" spans="5:27" x14ac:dyDescent="0.25">
      <c r="E1751" s="64"/>
      <c r="F1751" s="65"/>
      <c r="H1751" s="66"/>
      <c r="I1751" s="66"/>
      <c r="P1751" s="67"/>
      <c r="Q1751" s="67"/>
      <c r="R1751" s="67"/>
      <c r="U1751" s="68"/>
      <c r="V1751" s="69"/>
      <c r="W1751" s="69"/>
      <c r="X1751" s="69"/>
      <c r="Y1751" s="69"/>
      <c r="Z1751" s="69"/>
      <c r="AA1751" s="69"/>
    </row>
    <row r="1752" spans="5:27" x14ac:dyDescent="0.25">
      <c r="E1752" s="64"/>
      <c r="F1752" s="65"/>
      <c r="H1752" s="66"/>
      <c r="I1752" s="66"/>
      <c r="P1752" s="67"/>
      <c r="Q1752" s="67"/>
      <c r="R1752" s="67"/>
      <c r="U1752" s="68"/>
      <c r="V1752" s="69"/>
      <c r="W1752" s="69"/>
      <c r="X1752" s="69"/>
      <c r="Y1752" s="69"/>
      <c r="Z1752" s="69"/>
      <c r="AA1752" s="69"/>
    </row>
    <row r="1753" spans="5:27" x14ac:dyDescent="0.25">
      <c r="E1753" s="64"/>
      <c r="F1753" s="65"/>
      <c r="H1753" s="66"/>
      <c r="I1753" s="66"/>
      <c r="P1753" s="67"/>
      <c r="Q1753" s="67"/>
      <c r="R1753" s="67"/>
      <c r="U1753" s="68"/>
      <c r="V1753" s="69"/>
      <c r="W1753" s="69"/>
      <c r="X1753" s="69"/>
      <c r="Y1753" s="69"/>
      <c r="Z1753" s="69"/>
      <c r="AA1753" s="69"/>
    </row>
    <row r="1754" spans="5:27" x14ac:dyDescent="0.25">
      <c r="E1754" s="64"/>
      <c r="F1754" s="65"/>
      <c r="H1754" s="66"/>
      <c r="I1754" s="66"/>
      <c r="P1754" s="67"/>
      <c r="Q1754" s="67"/>
      <c r="R1754" s="67"/>
      <c r="U1754" s="68"/>
      <c r="V1754" s="69"/>
      <c r="W1754" s="69"/>
      <c r="X1754" s="69"/>
      <c r="Y1754" s="69"/>
      <c r="Z1754" s="69"/>
      <c r="AA1754" s="69"/>
    </row>
    <row r="1755" spans="5:27" x14ac:dyDescent="0.25">
      <c r="E1755" s="64"/>
      <c r="F1755" s="65"/>
      <c r="H1755" s="66"/>
      <c r="I1755" s="66"/>
      <c r="P1755" s="67"/>
      <c r="Q1755" s="67"/>
      <c r="R1755" s="67"/>
      <c r="U1755" s="68"/>
      <c r="V1755" s="69"/>
      <c r="W1755" s="69"/>
      <c r="X1755" s="69"/>
      <c r="Y1755" s="69"/>
      <c r="Z1755" s="69"/>
      <c r="AA1755" s="69"/>
    </row>
    <row r="1756" spans="5:27" x14ac:dyDescent="0.25">
      <c r="E1756" s="64"/>
      <c r="F1756" s="65"/>
      <c r="H1756" s="66"/>
      <c r="I1756" s="66"/>
      <c r="P1756" s="67"/>
      <c r="Q1756" s="67"/>
      <c r="R1756" s="67"/>
      <c r="U1756" s="68"/>
      <c r="V1756" s="69"/>
      <c r="W1756" s="69"/>
      <c r="X1756" s="69"/>
      <c r="Y1756" s="69"/>
      <c r="Z1756" s="69"/>
      <c r="AA1756" s="69"/>
    </row>
    <row r="1757" spans="5:27" x14ac:dyDescent="0.25">
      <c r="E1757" s="64"/>
      <c r="F1757" s="65"/>
      <c r="H1757" s="66"/>
      <c r="I1757" s="66"/>
      <c r="P1757" s="67"/>
      <c r="Q1757" s="67"/>
      <c r="R1757" s="67"/>
      <c r="U1757" s="68"/>
      <c r="V1757" s="69"/>
      <c r="W1757" s="69"/>
      <c r="X1757" s="69"/>
      <c r="Y1757" s="69"/>
      <c r="Z1757" s="69"/>
      <c r="AA1757" s="69"/>
    </row>
    <row r="1758" spans="5:27" x14ac:dyDescent="0.25">
      <c r="E1758" s="64"/>
      <c r="F1758" s="65"/>
      <c r="H1758" s="66"/>
      <c r="I1758" s="66"/>
      <c r="P1758" s="67"/>
      <c r="Q1758" s="67"/>
      <c r="R1758" s="67"/>
      <c r="U1758" s="68"/>
      <c r="V1758" s="69"/>
      <c r="W1758" s="69"/>
      <c r="X1758" s="69"/>
      <c r="Y1758" s="69"/>
      <c r="Z1758" s="69"/>
      <c r="AA1758" s="69"/>
    </row>
    <row r="1759" spans="5:27" x14ac:dyDescent="0.25">
      <c r="E1759" s="64"/>
      <c r="F1759" s="65"/>
      <c r="H1759" s="66"/>
      <c r="I1759" s="66"/>
      <c r="P1759" s="67"/>
      <c r="Q1759" s="67"/>
      <c r="R1759" s="67"/>
      <c r="U1759" s="68"/>
      <c r="V1759" s="69"/>
      <c r="W1759" s="69"/>
      <c r="X1759" s="69"/>
      <c r="Y1759" s="69"/>
      <c r="Z1759" s="69"/>
      <c r="AA1759" s="69"/>
    </row>
    <row r="1760" spans="5:27" x14ac:dyDescent="0.25">
      <c r="E1760" s="64"/>
      <c r="F1760" s="65"/>
      <c r="H1760" s="66"/>
      <c r="I1760" s="66"/>
      <c r="P1760" s="67"/>
      <c r="Q1760" s="67"/>
      <c r="R1760" s="67"/>
      <c r="U1760" s="68"/>
      <c r="V1760" s="69"/>
      <c r="W1760" s="69"/>
      <c r="X1760" s="69"/>
      <c r="Y1760" s="69"/>
      <c r="Z1760" s="69"/>
      <c r="AA1760" s="69"/>
    </row>
    <row r="1761" spans="5:27" x14ac:dyDescent="0.25">
      <c r="E1761" s="64"/>
      <c r="F1761" s="65"/>
      <c r="H1761" s="66"/>
      <c r="I1761" s="66"/>
      <c r="P1761" s="67"/>
      <c r="Q1761" s="67"/>
      <c r="R1761" s="67"/>
      <c r="U1761" s="68"/>
      <c r="V1761" s="69"/>
      <c r="W1761" s="69"/>
      <c r="X1761" s="69"/>
      <c r="Y1761" s="69"/>
      <c r="Z1761" s="69"/>
      <c r="AA1761" s="69"/>
    </row>
    <row r="1762" spans="5:27" x14ac:dyDescent="0.25">
      <c r="E1762" s="64"/>
      <c r="F1762" s="65"/>
      <c r="H1762" s="66"/>
      <c r="I1762" s="66"/>
      <c r="P1762" s="67"/>
      <c r="Q1762" s="67"/>
      <c r="R1762" s="67"/>
      <c r="U1762" s="68"/>
      <c r="V1762" s="69"/>
      <c r="W1762" s="69"/>
      <c r="X1762" s="69"/>
      <c r="Y1762" s="69"/>
      <c r="Z1762" s="69"/>
      <c r="AA1762" s="69"/>
    </row>
    <row r="1763" spans="5:27" x14ac:dyDescent="0.25">
      <c r="E1763" s="64"/>
      <c r="F1763" s="65"/>
      <c r="H1763" s="66"/>
      <c r="I1763" s="66"/>
      <c r="P1763" s="67"/>
      <c r="Q1763" s="67"/>
      <c r="R1763" s="67"/>
      <c r="U1763" s="68"/>
      <c r="V1763" s="69"/>
      <c r="W1763" s="69"/>
      <c r="X1763" s="69"/>
      <c r="Y1763" s="69"/>
      <c r="Z1763" s="69"/>
      <c r="AA1763" s="69"/>
    </row>
    <row r="1764" spans="5:27" x14ac:dyDescent="0.25">
      <c r="E1764" s="64"/>
      <c r="F1764" s="65"/>
      <c r="H1764" s="66"/>
      <c r="I1764" s="66"/>
      <c r="P1764" s="67"/>
      <c r="Q1764" s="67"/>
      <c r="R1764" s="67"/>
      <c r="U1764" s="68"/>
      <c r="V1764" s="69"/>
      <c r="W1764" s="69"/>
      <c r="X1764" s="69"/>
      <c r="Y1764" s="69"/>
      <c r="Z1764" s="69"/>
      <c r="AA1764" s="69"/>
    </row>
    <row r="1765" spans="5:27" x14ac:dyDescent="0.25">
      <c r="E1765" s="64"/>
      <c r="F1765" s="65"/>
      <c r="H1765" s="66"/>
      <c r="I1765" s="66"/>
      <c r="P1765" s="67"/>
      <c r="Q1765" s="67"/>
      <c r="R1765" s="67"/>
      <c r="U1765" s="68"/>
      <c r="V1765" s="69"/>
      <c r="W1765" s="69"/>
      <c r="X1765" s="69"/>
      <c r="Y1765" s="69"/>
      <c r="Z1765" s="69"/>
      <c r="AA1765" s="69"/>
    </row>
    <row r="1766" spans="5:27" x14ac:dyDescent="0.25">
      <c r="E1766" s="64"/>
      <c r="F1766" s="65"/>
      <c r="H1766" s="66"/>
      <c r="I1766" s="66"/>
      <c r="P1766" s="67"/>
      <c r="Q1766" s="67"/>
      <c r="R1766" s="67"/>
      <c r="U1766" s="68"/>
      <c r="V1766" s="69"/>
      <c r="W1766" s="69"/>
      <c r="X1766" s="69"/>
      <c r="Y1766" s="69"/>
      <c r="Z1766" s="69"/>
      <c r="AA1766" s="69"/>
    </row>
    <row r="1767" spans="5:27" x14ac:dyDescent="0.25">
      <c r="E1767" s="64"/>
      <c r="F1767" s="65"/>
      <c r="H1767" s="66"/>
      <c r="I1767" s="66"/>
      <c r="P1767" s="67"/>
      <c r="Q1767" s="67"/>
      <c r="R1767" s="67"/>
      <c r="U1767" s="68"/>
      <c r="V1767" s="69"/>
      <c r="W1767" s="69"/>
      <c r="X1767" s="69"/>
      <c r="Y1767" s="69"/>
      <c r="Z1767" s="69"/>
      <c r="AA1767" s="69"/>
    </row>
    <row r="1768" spans="5:27" x14ac:dyDescent="0.25">
      <c r="E1768" s="64"/>
      <c r="F1768" s="65"/>
      <c r="H1768" s="66"/>
      <c r="I1768" s="66"/>
      <c r="P1768" s="67"/>
      <c r="Q1768" s="67"/>
      <c r="R1768" s="67"/>
      <c r="U1768" s="68"/>
      <c r="V1768" s="69"/>
      <c r="W1768" s="69"/>
      <c r="X1768" s="69"/>
      <c r="Y1768" s="69"/>
      <c r="Z1768" s="69"/>
      <c r="AA1768" s="69"/>
    </row>
    <row r="1769" spans="5:27" x14ac:dyDescent="0.25">
      <c r="E1769" s="64"/>
      <c r="F1769" s="65"/>
      <c r="H1769" s="66"/>
      <c r="I1769" s="66"/>
      <c r="P1769" s="67"/>
      <c r="Q1769" s="67"/>
      <c r="R1769" s="67"/>
      <c r="U1769" s="68"/>
      <c r="V1769" s="69"/>
      <c r="W1769" s="69"/>
      <c r="X1769" s="69"/>
      <c r="Y1769" s="69"/>
      <c r="Z1769" s="69"/>
      <c r="AA1769" s="69"/>
    </row>
    <row r="1770" spans="5:27" x14ac:dyDescent="0.25">
      <c r="E1770" s="64"/>
      <c r="F1770" s="65"/>
      <c r="H1770" s="66"/>
      <c r="I1770" s="66"/>
      <c r="P1770" s="67"/>
      <c r="Q1770" s="67"/>
      <c r="R1770" s="67"/>
      <c r="U1770" s="68"/>
      <c r="V1770" s="69"/>
      <c r="W1770" s="69"/>
      <c r="X1770" s="69"/>
      <c r="Y1770" s="69"/>
      <c r="Z1770" s="69"/>
      <c r="AA1770" s="69"/>
    </row>
    <row r="1771" spans="5:27" x14ac:dyDescent="0.25">
      <c r="E1771" s="64"/>
      <c r="F1771" s="65"/>
      <c r="H1771" s="66"/>
      <c r="I1771" s="66"/>
      <c r="P1771" s="67"/>
      <c r="Q1771" s="67"/>
      <c r="R1771" s="67"/>
      <c r="U1771" s="68"/>
      <c r="V1771" s="69"/>
      <c r="W1771" s="69"/>
      <c r="X1771" s="69"/>
      <c r="Y1771" s="69"/>
      <c r="Z1771" s="69"/>
      <c r="AA1771" s="69"/>
    </row>
    <row r="1772" spans="5:27" x14ac:dyDescent="0.25">
      <c r="E1772" s="64"/>
      <c r="F1772" s="65"/>
      <c r="H1772" s="66"/>
      <c r="I1772" s="66"/>
      <c r="P1772" s="67"/>
      <c r="Q1772" s="67"/>
      <c r="R1772" s="67"/>
      <c r="U1772" s="68"/>
      <c r="V1772" s="69"/>
      <c r="W1772" s="69"/>
      <c r="X1772" s="69"/>
      <c r="Y1772" s="69"/>
      <c r="Z1772" s="69"/>
      <c r="AA1772" s="69"/>
    </row>
    <row r="1773" spans="5:27" x14ac:dyDescent="0.25">
      <c r="E1773" s="64"/>
      <c r="F1773" s="65"/>
      <c r="H1773" s="66"/>
      <c r="I1773" s="66"/>
      <c r="P1773" s="67"/>
      <c r="Q1773" s="67"/>
      <c r="R1773" s="67"/>
      <c r="U1773" s="68"/>
      <c r="V1773" s="69"/>
      <c r="W1773" s="69"/>
      <c r="X1773" s="69"/>
      <c r="Y1773" s="69"/>
      <c r="Z1773" s="69"/>
      <c r="AA1773" s="69"/>
    </row>
    <row r="1774" spans="5:27" x14ac:dyDescent="0.25">
      <c r="E1774" s="64"/>
      <c r="F1774" s="65"/>
      <c r="H1774" s="66"/>
      <c r="I1774" s="66"/>
      <c r="P1774" s="67"/>
      <c r="Q1774" s="67"/>
      <c r="R1774" s="67"/>
      <c r="U1774" s="68"/>
      <c r="V1774" s="69"/>
      <c r="W1774" s="69"/>
      <c r="X1774" s="69"/>
      <c r="Y1774" s="69"/>
      <c r="Z1774" s="69"/>
      <c r="AA1774" s="69"/>
    </row>
    <row r="1775" spans="5:27" x14ac:dyDescent="0.25">
      <c r="E1775" s="64"/>
      <c r="F1775" s="65"/>
      <c r="H1775" s="66"/>
      <c r="I1775" s="66"/>
      <c r="P1775" s="67"/>
      <c r="Q1775" s="67"/>
      <c r="R1775" s="67"/>
      <c r="U1775" s="68"/>
      <c r="V1775" s="69"/>
      <c r="W1775" s="69"/>
      <c r="X1775" s="69"/>
      <c r="Y1775" s="69"/>
      <c r="Z1775" s="69"/>
      <c r="AA1775" s="69"/>
    </row>
    <row r="1776" spans="5:27" x14ac:dyDescent="0.25">
      <c r="E1776" s="64"/>
      <c r="F1776" s="65"/>
      <c r="H1776" s="66"/>
      <c r="I1776" s="66"/>
      <c r="P1776" s="67"/>
      <c r="Q1776" s="67"/>
      <c r="R1776" s="67"/>
      <c r="U1776" s="68"/>
      <c r="V1776" s="69"/>
      <c r="W1776" s="69"/>
      <c r="X1776" s="69"/>
      <c r="Y1776" s="69"/>
      <c r="Z1776" s="69"/>
      <c r="AA1776" s="69"/>
    </row>
    <row r="1777" spans="5:27" x14ac:dyDescent="0.25">
      <c r="E1777" s="64"/>
      <c r="F1777" s="65"/>
      <c r="H1777" s="66"/>
      <c r="I1777" s="66"/>
      <c r="P1777" s="67"/>
      <c r="Q1777" s="67"/>
      <c r="R1777" s="67"/>
      <c r="U1777" s="68"/>
      <c r="V1777" s="69"/>
      <c r="W1777" s="69"/>
      <c r="X1777" s="69"/>
      <c r="Y1777" s="69"/>
      <c r="Z1777" s="69"/>
      <c r="AA1777" s="69"/>
    </row>
    <row r="1778" spans="5:27" x14ac:dyDescent="0.25">
      <c r="E1778" s="64"/>
      <c r="F1778" s="65"/>
      <c r="H1778" s="66"/>
      <c r="I1778" s="66"/>
      <c r="P1778" s="67"/>
      <c r="Q1778" s="67"/>
      <c r="R1778" s="67"/>
      <c r="U1778" s="68"/>
      <c r="V1778" s="69"/>
      <c r="W1778" s="69"/>
      <c r="X1778" s="69"/>
      <c r="Y1778" s="69"/>
      <c r="Z1778" s="69"/>
      <c r="AA1778" s="69"/>
    </row>
    <row r="1779" spans="5:27" x14ac:dyDescent="0.25">
      <c r="E1779" s="64"/>
      <c r="F1779" s="65"/>
      <c r="H1779" s="66"/>
      <c r="I1779" s="66"/>
      <c r="P1779" s="67"/>
      <c r="Q1779" s="67"/>
      <c r="R1779" s="67"/>
      <c r="U1779" s="68"/>
      <c r="V1779" s="69"/>
      <c r="W1779" s="69"/>
      <c r="X1779" s="69"/>
      <c r="Y1779" s="69"/>
      <c r="Z1779" s="69"/>
      <c r="AA1779" s="69"/>
    </row>
    <row r="1780" spans="5:27" x14ac:dyDescent="0.25">
      <c r="E1780" s="64"/>
      <c r="F1780" s="65"/>
      <c r="H1780" s="66"/>
      <c r="I1780" s="66"/>
      <c r="P1780" s="67"/>
      <c r="Q1780" s="67"/>
      <c r="R1780" s="67"/>
      <c r="U1780" s="68"/>
      <c r="V1780" s="69"/>
      <c r="W1780" s="69"/>
      <c r="X1780" s="69"/>
      <c r="Y1780" s="69"/>
      <c r="Z1780" s="69"/>
      <c r="AA1780" s="69"/>
    </row>
    <row r="1781" spans="5:27" x14ac:dyDescent="0.25">
      <c r="E1781" s="64"/>
      <c r="F1781" s="65"/>
      <c r="H1781" s="66"/>
      <c r="I1781" s="66"/>
      <c r="P1781" s="67"/>
      <c r="Q1781" s="67"/>
      <c r="R1781" s="67"/>
      <c r="U1781" s="68"/>
      <c r="V1781" s="69"/>
      <c r="W1781" s="69"/>
      <c r="X1781" s="69"/>
      <c r="Y1781" s="69"/>
      <c r="Z1781" s="69"/>
      <c r="AA1781" s="69"/>
    </row>
    <row r="1782" spans="5:27" x14ac:dyDescent="0.25">
      <c r="E1782" s="64"/>
      <c r="F1782" s="65"/>
      <c r="H1782" s="66"/>
      <c r="I1782" s="66"/>
      <c r="P1782" s="67"/>
      <c r="Q1782" s="67"/>
      <c r="R1782" s="67"/>
      <c r="U1782" s="68"/>
      <c r="V1782" s="69"/>
      <c r="W1782" s="69"/>
      <c r="X1782" s="69"/>
      <c r="Y1782" s="69"/>
      <c r="Z1782" s="69"/>
      <c r="AA1782" s="69"/>
    </row>
    <row r="1783" spans="5:27" x14ac:dyDescent="0.25">
      <c r="E1783" s="64"/>
      <c r="F1783" s="65"/>
      <c r="H1783" s="66"/>
      <c r="I1783" s="66"/>
      <c r="P1783" s="67"/>
      <c r="Q1783" s="67"/>
      <c r="R1783" s="67"/>
      <c r="U1783" s="68"/>
      <c r="V1783" s="69"/>
      <c r="W1783" s="69"/>
      <c r="X1783" s="69"/>
      <c r="Y1783" s="69"/>
      <c r="Z1783" s="69"/>
      <c r="AA1783" s="69"/>
    </row>
    <row r="1784" spans="5:27" x14ac:dyDescent="0.25">
      <c r="E1784" s="64"/>
      <c r="F1784" s="65"/>
      <c r="H1784" s="66"/>
      <c r="I1784" s="66"/>
      <c r="P1784" s="67"/>
      <c r="Q1784" s="67"/>
      <c r="R1784" s="67"/>
      <c r="U1784" s="68"/>
      <c r="V1784" s="69"/>
      <c r="W1784" s="69"/>
      <c r="X1784" s="69"/>
      <c r="Y1784" s="69"/>
      <c r="Z1784" s="69"/>
      <c r="AA1784" s="69"/>
    </row>
    <row r="1785" spans="5:27" x14ac:dyDescent="0.25">
      <c r="E1785" s="64"/>
      <c r="F1785" s="65"/>
      <c r="H1785" s="66"/>
      <c r="I1785" s="66"/>
      <c r="P1785" s="67"/>
      <c r="Q1785" s="67"/>
      <c r="R1785" s="67"/>
      <c r="U1785" s="68"/>
      <c r="V1785" s="69"/>
      <c r="W1785" s="69"/>
      <c r="X1785" s="69"/>
      <c r="Y1785" s="69"/>
      <c r="Z1785" s="69"/>
      <c r="AA1785" s="69"/>
    </row>
    <row r="1786" spans="5:27" x14ac:dyDescent="0.25">
      <c r="E1786" s="64"/>
      <c r="F1786" s="65"/>
      <c r="H1786" s="66"/>
      <c r="I1786" s="66"/>
      <c r="P1786" s="67"/>
      <c r="Q1786" s="67"/>
      <c r="R1786" s="67"/>
      <c r="U1786" s="68"/>
      <c r="V1786" s="69"/>
      <c r="W1786" s="69"/>
      <c r="X1786" s="69"/>
      <c r="Y1786" s="69"/>
      <c r="Z1786" s="69"/>
      <c r="AA1786" s="69"/>
    </row>
    <row r="1787" spans="5:27" x14ac:dyDescent="0.25">
      <c r="E1787" s="64"/>
      <c r="F1787" s="65"/>
      <c r="H1787" s="66"/>
      <c r="I1787" s="66"/>
      <c r="P1787" s="67"/>
      <c r="Q1787" s="67"/>
      <c r="R1787" s="67"/>
      <c r="U1787" s="68"/>
      <c r="V1787" s="69"/>
      <c r="W1787" s="69"/>
      <c r="X1787" s="69"/>
      <c r="Y1787" s="69"/>
      <c r="Z1787" s="69"/>
      <c r="AA1787" s="69"/>
    </row>
    <row r="1788" spans="5:27" x14ac:dyDescent="0.25">
      <c r="E1788" s="64"/>
      <c r="F1788" s="65"/>
      <c r="H1788" s="66"/>
      <c r="I1788" s="66"/>
      <c r="P1788" s="67"/>
      <c r="Q1788" s="67"/>
      <c r="R1788" s="67"/>
      <c r="U1788" s="68"/>
      <c r="V1788" s="69"/>
      <c r="W1788" s="69"/>
      <c r="X1788" s="69"/>
      <c r="Y1788" s="69"/>
      <c r="Z1788" s="69"/>
      <c r="AA1788" s="69"/>
    </row>
    <row r="1789" spans="5:27" x14ac:dyDescent="0.25">
      <c r="E1789" s="64"/>
      <c r="F1789" s="65"/>
      <c r="H1789" s="66"/>
      <c r="I1789" s="66"/>
      <c r="P1789" s="67"/>
      <c r="Q1789" s="67"/>
      <c r="R1789" s="67"/>
      <c r="U1789" s="68"/>
      <c r="V1789" s="69"/>
      <c r="W1789" s="69"/>
      <c r="X1789" s="69"/>
      <c r="Y1789" s="69"/>
      <c r="Z1789" s="69"/>
      <c r="AA1789" s="69"/>
    </row>
    <row r="1790" spans="5:27" x14ac:dyDescent="0.25">
      <c r="E1790" s="64"/>
      <c r="F1790" s="65"/>
      <c r="H1790" s="66"/>
      <c r="I1790" s="66"/>
      <c r="P1790" s="67"/>
      <c r="Q1790" s="67"/>
      <c r="R1790" s="67"/>
      <c r="U1790" s="68"/>
      <c r="V1790" s="69"/>
      <c r="W1790" s="69"/>
      <c r="X1790" s="69"/>
      <c r="Y1790" s="69"/>
      <c r="Z1790" s="69"/>
      <c r="AA1790" s="69"/>
    </row>
    <row r="1791" spans="5:27" x14ac:dyDescent="0.25">
      <c r="E1791" s="64"/>
      <c r="F1791" s="65"/>
      <c r="H1791" s="66"/>
      <c r="I1791" s="66"/>
      <c r="P1791" s="67"/>
      <c r="Q1791" s="67"/>
      <c r="R1791" s="67"/>
      <c r="U1791" s="68"/>
      <c r="V1791" s="69"/>
      <c r="W1791" s="69"/>
      <c r="X1791" s="69"/>
      <c r="Y1791" s="69"/>
      <c r="Z1791" s="69"/>
      <c r="AA1791" s="69"/>
    </row>
    <row r="1792" spans="5:27" x14ac:dyDescent="0.25">
      <c r="E1792" s="64"/>
      <c r="F1792" s="65"/>
      <c r="H1792" s="66"/>
      <c r="I1792" s="66"/>
      <c r="P1792" s="67"/>
      <c r="Q1792" s="67"/>
      <c r="R1792" s="67"/>
      <c r="U1792" s="68"/>
      <c r="V1792" s="69"/>
      <c r="W1792" s="69"/>
      <c r="X1792" s="69"/>
      <c r="Y1792" s="69"/>
      <c r="Z1792" s="69"/>
      <c r="AA1792" s="69"/>
    </row>
    <row r="1793" spans="5:27" x14ac:dyDescent="0.25">
      <c r="E1793" s="64"/>
      <c r="F1793" s="65"/>
      <c r="H1793" s="66"/>
      <c r="I1793" s="66"/>
      <c r="P1793" s="67"/>
      <c r="Q1793" s="67"/>
      <c r="R1793" s="67"/>
      <c r="U1793" s="68"/>
      <c r="V1793" s="69"/>
      <c r="W1793" s="69"/>
      <c r="X1793" s="69"/>
      <c r="Y1793" s="69"/>
      <c r="Z1793" s="69"/>
      <c r="AA1793" s="69"/>
    </row>
    <row r="1794" spans="5:27" x14ac:dyDescent="0.25">
      <c r="E1794" s="64"/>
      <c r="F1794" s="65"/>
      <c r="H1794" s="66"/>
      <c r="I1794" s="66"/>
      <c r="P1794" s="67"/>
      <c r="Q1794" s="67"/>
      <c r="R1794" s="67"/>
      <c r="U1794" s="68"/>
      <c r="V1794" s="69"/>
      <c r="W1794" s="69"/>
      <c r="X1794" s="69"/>
      <c r="Y1794" s="69"/>
      <c r="Z1794" s="69"/>
      <c r="AA1794" s="69"/>
    </row>
    <row r="1795" spans="5:27" x14ac:dyDescent="0.25">
      <c r="E1795" s="64"/>
      <c r="F1795" s="65"/>
      <c r="H1795" s="66"/>
      <c r="I1795" s="66"/>
      <c r="P1795" s="67"/>
      <c r="Q1795" s="67"/>
      <c r="R1795" s="67"/>
      <c r="U1795" s="68"/>
      <c r="V1795" s="69"/>
      <c r="W1795" s="69"/>
      <c r="X1795" s="69"/>
      <c r="Y1795" s="69"/>
      <c r="Z1795" s="69"/>
      <c r="AA1795" s="69"/>
    </row>
    <row r="1796" spans="5:27" x14ac:dyDescent="0.25">
      <c r="E1796" s="64"/>
      <c r="F1796" s="65"/>
      <c r="H1796" s="66"/>
      <c r="I1796" s="66"/>
      <c r="P1796" s="67"/>
      <c r="Q1796" s="67"/>
      <c r="R1796" s="67"/>
      <c r="U1796" s="68"/>
      <c r="V1796" s="69"/>
      <c r="W1796" s="69"/>
      <c r="X1796" s="69"/>
      <c r="Y1796" s="69"/>
      <c r="Z1796" s="69"/>
      <c r="AA1796" s="69"/>
    </row>
    <row r="1797" spans="5:27" x14ac:dyDescent="0.25">
      <c r="E1797" s="64"/>
      <c r="F1797" s="65"/>
      <c r="H1797" s="66"/>
      <c r="I1797" s="66"/>
      <c r="P1797" s="67"/>
      <c r="Q1797" s="67"/>
      <c r="R1797" s="67"/>
      <c r="U1797" s="68"/>
      <c r="V1797" s="69"/>
      <c r="W1797" s="69"/>
      <c r="X1797" s="69"/>
      <c r="Y1797" s="69"/>
      <c r="Z1797" s="69"/>
      <c r="AA1797" s="69"/>
    </row>
    <row r="1798" spans="5:27" x14ac:dyDescent="0.25">
      <c r="E1798" s="64"/>
      <c r="F1798" s="65"/>
      <c r="H1798" s="66"/>
      <c r="I1798" s="66"/>
      <c r="P1798" s="67"/>
      <c r="Q1798" s="67"/>
      <c r="R1798" s="67"/>
      <c r="U1798" s="68"/>
      <c r="V1798" s="69"/>
      <c r="W1798" s="69"/>
      <c r="X1798" s="69"/>
      <c r="Y1798" s="69"/>
      <c r="Z1798" s="69"/>
      <c r="AA1798" s="69"/>
    </row>
    <row r="1799" spans="5:27" x14ac:dyDescent="0.25">
      <c r="E1799" s="64"/>
      <c r="F1799" s="65"/>
      <c r="H1799" s="66"/>
      <c r="I1799" s="66"/>
      <c r="P1799" s="67"/>
      <c r="Q1799" s="67"/>
      <c r="R1799" s="67"/>
      <c r="U1799" s="68"/>
      <c r="V1799" s="69"/>
      <c r="W1799" s="69"/>
      <c r="X1799" s="69"/>
      <c r="Y1799" s="69"/>
      <c r="Z1799" s="69"/>
      <c r="AA1799" s="69"/>
    </row>
    <row r="1800" spans="5:27" x14ac:dyDescent="0.25">
      <c r="E1800" s="64"/>
      <c r="F1800" s="65"/>
      <c r="H1800" s="66"/>
      <c r="I1800" s="66"/>
      <c r="P1800" s="67"/>
      <c r="Q1800" s="67"/>
      <c r="R1800" s="67"/>
      <c r="U1800" s="68"/>
      <c r="V1800" s="69"/>
      <c r="W1800" s="69"/>
      <c r="X1800" s="69"/>
      <c r="Y1800" s="69"/>
      <c r="Z1800" s="69"/>
      <c r="AA1800" s="69"/>
    </row>
    <row r="1801" spans="5:27" x14ac:dyDescent="0.25">
      <c r="E1801" s="64"/>
      <c r="F1801" s="65"/>
      <c r="H1801" s="66"/>
      <c r="I1801" s="66"/>
      <c r="P1801" s="67"/>
      <c r="Q1801" s="67"/>
      <c r="R1801" s="67"/>
      <c r="U1801" s="68"/>
      <c r="V1801" s="69"/>
      <c r="W1801" s="69"/>
      <c r="X1801" s="69"/>
      <c r="Y1801" s="69"/>
      <c r="Z1801" s="69"/>
      <c r="AA1801" s="69"/>
    </row>
    <row r="1802" spans="5:27" x14ac:dyDescent="0.25">
      <c r="E1802" s="64"/>
      <c r="F1802" s="65"/>
      <c r="H1802" s="66"/>
      <c r="I1802" s="66"/>
      <c r="P1802" s="67"/>
      <c r="Q1802" s="67"/>
      <c r="R1802" s="67"/>
      <c r="U1802" s="68"/>
      <c r="V1802" s="69"/>
      <c r="W1802" s="69"/>
      <c r="X1802" s="69"/>
      <c r="Y1802" s="69"/>
      <c r="Z1802" s="69"/>
      <c r="AA1802" s="69"/>
    </row>
    <row r="1803" spans="5:27" x14ac:dyDescent="0.25">
      <c r="E1803" s="64"/>
      <c r="F1803" s="65"/>
      <c r="H1803" s="66"/>
      <c r="I1803" s="66"/>
      <c r="P1803" s="67"/>
      <c r="Q1803" s="67"/>
      <c r="R1803" s="67"/>
      <c r="U1803" s="68"/>
      <c r="V1803" s="69"/>
      <c r="W1803" s="69"/>
      <c r="X1803" s="69"/>
      <c r="Y1803" s="69"/>
      <c r="Z1803" s="69"/>
      <c r="AA1803" s="69"/>
    </row>
    <row r="1804" spans="5:27" x14ac:dyDescent="0.25">
      <c r="E1804" s="64"/>
      <c r="F1804" s="65"/>
      <c r="H1804" s="66"/>
      <c r="I1804" s="66"/>
      <c r="P1804" s="67"/>
      <c r="Q1804" s="67"/>
      <c r="R1804" s="67"/>
      <c r="U1804" s="68"/>
      <c r="V1804" s="69"/>
      <c r="W1804" s="69"/>
      <c r="X1804" s="69"/>
      <c r="Y1804" s="69"/>
      <c r="Z1804" s="69"/>
      <c r="AA1804" s="69"/>
    </row>
    <row r="1805" spans="5:27" x14ac:dyDescent="0.25">
      <c r="E1805" s="64"/>
      <c r="F1805" s="65"/>
      <c r="H1805" s="66"/>
      <c r="I1805" s="66"/>
      <c r="P1805" s="67"/>
      <c r="Q1805" s="67"/>
      <c r="R1805" s="67"/>
      <c r="U1805" s="68"/>
      <c r="V1805" s="69"/>
      <c r="W1805" s="69"/>
      <c r="X1805" s="69"/>
      <c r="Y1805" s="69"/>
      <c r="Z1805" s="69"/>
      <c r="AA1805" s="69"/>
    </row>
    <row r="1806" spans="5:27" x14ac:dyDescent="0.25">
      <c r="E1806" s="64"/>
      <c r="F1806" s="65"/>
      <c r="H1806" s="66"/>
      <c r="I1806" s="66"/>
      <c r="P1806" s="67"/>
      <c r="Q1806" s="67"/>
      <c r="R1806" s="67"/>
      <c r="U1806" s="68"/>
      <c r="V1806" s="69"/>
      <c r="W1806" s="69"/>
      <c r="X1806" s="69"/>
      <c r="Y1806" s="69"/>
      <c r="Z1806" s="69"/>
      <c r="AA1806" s="69"/>
    </row>
    <row r="1807" spans="5:27" x14ac:dyDescent="0.25">
      <c r="E1807" s="64"/>
      <c r="F1807" s="65"/>
      <c r="H1807" s="66"/>
      <c r="I1807" s="66"/>
      <c r="P1807" s="67"/>
      <c r="Q1807" s="67"/>
      <c r="R1807" s="67"/>
      <c r="U1807" s="68"/>
      <c r="V1807" s="69"/>
      <c r="W1807" s="69"/>
      <c r="X1807" s="69"/>
      <c r="Y1807" s="69"/>
      <c r="Z1807" s="69"/>
      <c r="AA1807" s="69"/>
    </row>
    <row r="1808" spans="5:27" x14ac:dyDescent="0.25">
      <c r="E1808" s="64"/>
      <c r="F1808" s="65"/>
      <c r="H1808" s="66"/>
      <c r="I1808" s="66"/>
      <c r="P1808" s="67"/>
      <c r="Q1808" s="67"/>
      <c r="R1808" s="67"/>
      <c r="U1808" s="68"/>
      <c r="V1808" s="69"/>
      <c r="W1808" s="69"/>
      <c r="X1808" s="69"/>
      <c r="Y1808" s="69"/>
      <c r="Z1808" s="69"/>
      <c r="AA1808" s="69"/>
    </row>
    <row r="1809" spans="5:27" x14ac:dyDescent="0.25">
      <c r="E1809" s="64"/>
      <c r="F1809" s="65"/>
      <c r="H1809" s="66"/>
      <c r="I1809" s="66"/>
      <c r="P1809" s="67"/>
      <c r="Q1809" s="67"/>
      <c r="R1809" s="67"/>
      <c r="U1809" s="68"/>
      <c r="V1809" s="69"/>
      <c r="W1809" s="69"/>
      <c r="X1809" s="69"/>
      <c r="Y1809" s="69"/>
      <c r="Z1809" s="69"/>
      <c r="AA1809" s="69"/>
    </row>
    <row r="1810" spans="5:27" x14ac:dyDescent="0.25">
      <c r="E1810" s="64"/>
      <c r="F1810" s="65"/>
      <c r="H1810" s="66"/>
      <c r="I1810" s="66"/>
      <c r="P1810" s="67"/>
      <c r="Q1810" s="67"/>
      <c r="R1810" s="67"/>
      <c r="U1810" s="68"/>
      <c r="V1810" s="69"/>
      <c r="W1810" s="69"/>
      <c r="X1810" s="69"/>
      <c r="Y1810" s="69"/>
      <c r="Z1810" s="69"/>
      <c r="AA1810" s="69"/>
    </row>
    <row r="1811" spans="5:27" x14ac:dyDescent="0.25">
      <c r="E1811" s="64"/>
      <c r="F1811" s="65"/>
      <c r="H1811" s="66"/>
      <c r="I1811" s="66"/>
      <c r="P1811" s="67"/>
      <c r="Q1811" s="67"/>
      <c r="R1811" s="67"/>
      <c r="U1811" s="68"/>
      <c r="V1811" s="69"/>
      <c r="W1811" s="69"/>
      <c r="X1811" s="69"/>
      <c r="Y1811" s="69"/>
      <c r="Z1811" s="69"/>
      <c r="AA1811" s="69"/>
    </row>
    <row r="1812" spans="5:27" x14ac:dyDescent="0.25">
      <c r="E1812" s="64"/>
      <c r="F1812" s="65"/>
      <c r="H1812" s="66"/>
      <c r="I1812" s="66"/>
      <c r="P1812" s="67"/>
      <c r="Q1812" s="67"/>
      <c r="R1812" s="67"/>
      <c r="U1812" s="68"/>
      <c r="V1812" s="69"/>
      <c r="W1812" s="69"/>
      <c r="X1812" s="69"/>
      <c r="Y1812" s="69"/>
      <c r="Z1812" s="69"/>
      <c r="AA1812" s="69"/>
    </row>
    <row r="1813" spans="5:27" x14ac:dyDescent="0.25">
      <c r="E1813" s="64"/>
      <c r="F1813" s="65"/>
      <c r="H1813" s="66"/>
      <c r="I1813" s="66"/>
      <c r="P1813" s="67"/>
      <c r="Q1813" s="67"/>
      <c r="R1813" s="67"/>
      <c r="U1813" s="68"/>
      <c r="V1813" s="69"/>
      <c r="W1813" s="69"/>
      <c r="X1813" s="69"/>
      <c r="Y1813" s="69"/>
      <c r="Z1813" s="69"/>
      <c r="AA1813" s="69"/>
    </row>
  </sheetData>
  <autoFilter ref="A2:AG995">
    <sortState ref="A3:AG995">
      <sortCondition ref="H2:H995"/>
    </sortState>
  </autoFilter>
  <sortState ref="A1035:A1040">
    <sortCondition ref="A1035"/>
  </sortState>
  <mergeCells count="1">
    <mergeCell ref="A1:B1"/>
  </mergeCells>
  <conditionalFormatting sqref="A2:AA2 A1024:A1123">
    <cfRule type="containsBlanks" priority="4">
      <formula>LEN(TRIM(A2))=0</formula>
    </cfRule>
  </conditionalFormatting>
  <conditionalFormatting sqref="A372 E372 E361:G371 A4:C371 A3:I3 E373:G422 H361:I422 A373:C1000 J3:AA19 D4:D1000 E4:I19 F20:AA20 E21:AA27 F28:AA28 J304:AA449 E29:AA302 E304:I360 F303:AA303 E423:I449 E451:AA513 F450:AA450 E516:AA1000 F514:AA515">
    <cfRule type="notContainsBlanks" dxfId="2" priority="3">
      <formula>LEN(TRIM(A3))&gt;0</formula>
    </cfRule>
  </conditionalFormatting>
  <conditionalFormatting sqref="B372:C372">
    <cfRule type="notContainsBlanks" dxfId="1" priority="2">
      <formula>LEN(TRIM(B372))&gt;0</formula>
    </cfRule>
  </conditionalFormatting>
  <dataValidations count="9">
    <dataValidation type="list" allowBlank="1" showInputMessage="1" showErrorMessage="1" sqref="G75:G122">
      <formula1>$I$1005:$I$1029</formula1>
    </dataValidation>
    <dataValidation type="list" allowBlank="1" showInputMessage="1" showErrorMessage="1" sqref="E3:E1000">
      <formula1>$A$1062:$A$1124</formula1>
    </dataValidation>
    <dataValidation type="list" allowBlank="1" showInputMessage="1" showErrorMessage="1" sqref="F404:F1000 F3:F395">
      <formula1>#REF!</formula1>
    </dataValidation>
    <dataValidation type="list" allowBlank="1" showInputMessage="1" showErrorMessage="1" sqref="F396:F403">
      <formula1>#REF!</formula1>
    </dataValidation>
    <dataValidation type="list" allowBlank="1" showInputMessage="1" showErrorMessage="1" sqref="X20 AA303 M514:M515 X28 X450">
      <formula1>#REF!</formula1>
    </dataValidation>
    <dataValidation type="list" allowBlank="1" showInputMessage="1" showErrorMessage="1" sqref="H3:H1000">
      <formula1>$A$1045:$A$1053</formula1>
    </dataValidation>
    <dataValidation type="list" allowBlank="1" showInputMessage="1" showErrorMessage="1" sqref="F1001:F1133">
      <formula1>#REF!</formula1>
    </dataValidation>
    <dataValidation type="list" allowBlank="1" showInputMessage="1" showErrorMessage="1" sqref="H1001:H1133">
      <formula1>#REF!</formula1>
    </dataValidation>
    <dataValidation type="list" allowBlank="1" showInputMessage="1" showErrorMessage="1" sqref="E1001:E1133">
      <formula1>#REF!</formula1>
    </dataValidation>
  </dataValidations>
  <pageMargins left="0.70866141732283472" right="0.70866141732283472" top="0.74803149606299213" bottom="0.74803149606299213" header="0.31496062992125984" footer="0.31496062992125984"/>
  <pageSetup paperSize="9" scale="40"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R6"/>
  <sheetViews>
    <sheetView workbookViewId="0">
      <selection activeCell="D24" sqref="D24"/>
    </sheetView>
  </sheetViews>
  <sheetFormatPr baseColWidth="10" defaultRowHeight="15" x14ac:dyDescent="0.25"/>
  <cols>
    <col min="1" max="3" width="15.7109375" customWidth="1"/>
    <col min="4" max="4" width="12" style="66" customWidth="1"/>
    <col min="5" max="5" width="13" customWidth="1"/>
    <col min="6" max="6" width="11.140625" customWidth="1"/>
    <col min="7" max="8" width="20.7109375" customWidth="1"/>
    <col min="9" max="38" width="15.7109375" customWidth="1"/>
    <col min="39" max="68" width="15.7109375" style="81" customWidth="1"/>
  </cols>
  <sheetData>
    <row r="3" spans="1:70" x14ac:dyDescent="0.25">
      <c r="A3" s="79" t="s">
        <v>850</v>
      </c>
      <c r="B3" s="104" t="str">
        <f ca="1">MID(CELL("filename",B3),FIND("]",CELL("filename",B3))+1,31)</f>
        <v>MODELE</v>
      </c>
      <c r="C3" s="104"/>
      <c r="D3" s="104"/>
    </row>
    <row r="5" spans="1:70" ht="30" x14ac:dyDescent="0.25">
      <c r="A5" s="82" t="s">
        <v>1</v>
      </c>
      <c r="B5" s="82" t="s">
        <v>2</v>
      </c>
      <c r="C5" s="82" t="s">
        <v>3</v>
      </c>
      <c r="D5" s="82" t="s">
        <v>4</v>
      </c>
      <c r="E5" s="83" t="s">
        <v>5</v>
      </c>
      <c r="F5" s="82" t="s">
        <v>6</v>
      </c>
      <c r="G5" s="82" t="s">
        <v>7</v>
      </c>
      <c r="H5" s="84" t="s">
        <v>8</v>
      </c>
      <c r="I5" s="85" t="s">
        <v>9</v>
      </c>
      <c r="J5" s="85" t="s">
        <v>10</v>
      </c>
      <c r="K5" s="85" t="s">
        <v>11</v>
      </c>
      <c r="L5" s="85" t="s">
        <v>12</v>
      </c>
      <c r="M5" s="85" t="s">
        <v>13</v>
      </c>
      <c r="N5" s="85" t="s">
        <v>14</v>
      </c>
      <c r="O5" s="86" t="s">
        <v>15</v>
      </c>
      <c r="P5" s="86" t="s">
        <v>16</v>
      </c>
      <c r="Q5" s="86" t="s">
        <v>17</v>
      </c>
      <c r="R5" s="82" t="s">
        <v>18</v>
      </c>
      <c r="S5" s="87" t="s">
        <v>19</v>
      </c>
      <c r="T5" s="88" t="s">
        <v>20</v>
      </c>
      <c r="U5" s="89" t="s">
        <v>21</v>
      </c>
      <c r="V5" s="89" t="s">
        <v>22</v>
      </c>
      <c r="W5" s="89" t="s">
        <v>23</v>
      </c>
      <c r="X5" s="89" t="s">
        <v>24</v>
      </c>
      <c r="Y5" s="89" t="s">
        <v>25</v>
      </c>
      <c r="Z5" s="89" t="s">
        <v>26</v>
      </c>
      <c r="AA5" s="82" t="s">
        <v>851</v>
      </c>
      <c r="AB5" s="90" t="s">
        <v>852</v>
      </c>
      <c r="AC5" s="90" t="s">
        <v>853</v>
      </c>
      <c r="AD5" s="90" t="s">
        <v>854</v>
      </c>
      <c r="AE5" s="91" t="s">
        <v>19</v>
      </c>
      <c r="AF5" s="91" t="s">
        <v>20</v>
      </c>
      <c r="AG5" s="89" t="s">
        <v>21</v>
      </c>
      <c r="AH5" s="89" t="s">
        <v>22</v>
      </c>
      <c r="AI5" s="89" t="s">
        <v>23</v>
      </c>
      <c r="AJ5" s="89" t="s">
        <v>24</v>
      </c>
      <c r="AK5" s="89" t="s">
        <v>25</v>
      </c>
      <c r="AL5" s="89" t="s">
        <v>26</v>
      </c>
      <c r="AM5" s="92"/>
      <c r="AN5" s="93"/>
      <c r="AO5" s="94"/>
      <c r="AP5" s="92"/>
      <c r="AQ5" s="93"/>
      <c r="AR5" s="92"/>
      <c r="AS5" s="92"/>
      <c r="AT5" s="93"/>
      <c r="AU5" s="92"/>
      <c r="AV5" s="92"/>
      <c r="AW5" s="93"/>
      <c r="AX5" s="92"/>
      <c r="AY5" s="92"/>
      <c r="AZ5" s="93"/>
      <c r="BA5" s="92"/>
      <c r="BB5" s="92"/>
      <c r="BC5" s="93"/>
      <c r="BD5" s="92"/>
      <c r="BE5" s="92"/>
      <c r="BF5" s="93"/>
      <c r="BG5" s="92"/>
      <c r="BH5" s="92"/>
      <c r="BI5" s="93"/>
      <c r="BJ5" s="92"/>
      <c r="BK5" s="92"/>
      <c r="BL5" s="93"/>
      <c r="BM5" s="92"/>
      <c r="BN5" s="92"/>
      <c r="BO5" s="93"/>
      <c r="BP5" s="92"/>
      <c r="BQ5" s="95"/>
      <c r="BR5" s="95"/>
    </row>
    <row r="6" spans="1:70" x14ac:dyDescent="0.25">
      <c r="AM6" s="96"/>
      <c r="AN6" s="96"/>
      <c r="AO6" s="96"/>
      <c r="AP6" s="96"/>
      <c r="AQ6" s="96"/>
      <c r="AR6" s="96"/>
      <c r="AS6" s="96"/>
      <c r="AT6" s="96"/>
      <c r="AU6" s="96"/>
      <c r="AV6" s="96"/>
      <c r="AW6" s="96"/>
      <c r="AX6" s="96"/>
      <c r="AY6" s="96"/>
      <c r="AZ6" s="96"/>
      <c r="BA6" s="96"/>
      <c r="BB6" s="96"/>
      <c r="BC6" s="96"/>
      <c r="BD6" s="96"/>
      <c r="BE6" s="96"/>
      <c r="BF6" s="96"/>
      <c r="BG6" s="96"/>
      <c r="BH6" s="96"/>
      <c r="BI6" s="96"/>
      <c r="BJ6" s="96"/>
      <c r="BK6" s="96"/>
      <c r="BL6" s="96"/>
      <c r="BM6" s="96"/>
      <c r="BN6" s="96"/>
      <c r="BO6" s="96"/>
      <c r="BP6" s="96"/>
      <c r="BQ6" s="95"/>
      <c r="BR6" s="95"/>
    </row>
  </sheetData>
  <mergeCells count="1">
    <mergeCell ref="B3:D3"/>
  </mergeCells>
  <conditionalFormatting sqref="AA5:BP5">
    <cfRule type="containsBlanks" priority="3">
      <formula>LEN(TRIM(AA5))=0</formula>
    </cfRule>
  </conditionalFormatting>
  <conditionalFormatting sqref="K6:K31">
    <cfRule type="containsBlanks" dxfId="0" priority="2">
      <formula>LEN(TRIM(K6))=0</formula>
    </cfRule>
  </conditionalFormatting>
  <conditionalFormatting sqref="A5:Z5">
    <cfRule type="containsBlanks" priority="1">
      <formula>LEN(TRIM(A5))=0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000"/>
  <sheetViews>
    <sheetView workbookViewId="0">
      <selection activeCell="B10" sqref="B10"/>
    </sheetView>
  </sheetViews>
  <sheetFormatPr baseColWidth="10" defaultRowHeight="15" x14ac:dyDescent="0.25"/>
  <cols>
    <col min="2" max="2" width="62.7109375" customWidth="1"/>
    <col min="3" max="3" width="32.28515625" style="69" customWidth="1"/>
  </cols>
  <sheetData>
    <row r="2" spans="2:3" x14ac:dyDescent="0.25">
      <c r="B2" s="97" t="s">
        <v>855</v>
      </c>
      <c r="C2" s="98" t="s">
        <v>856</v>
      </c>
    </row>
    <row r="3" spans="2:3" x14ac:dyDescent="0.25">
      <c r="B3" s="99">
        <f>[1]SAISIE!L280</f>
        <v>0</v>
      </c>
      <c r="C3" s="67">
        <f>[1]SAISIE!E280</f>
        <v>0</v>
      </c>
    </row>
    <row r="4" spans="2:3" x14ac:dyDescent="0.25">
      <c r="B4" s="99" t="str">
        <f>[1]SAISIE!L172</f>
        <v>DIVERS LYCEE</v>
      </c>
      <c r="C4" s="67" t="str">
        <f>[1]SAISIE!E172</f>
        <v>8300B001</v>
      </c>
    </row>
    <row r="5" spans="2:3" x14ac:dyDescent="0.25">
      <c r="B5" s="99" t="str">
        <f>[1]SAISIE!L39</f>
        <v>LEGTPA LYCEE AGRICOLE- BAZAS</v>
      </c>
      <c r="C5" s="67" t="str">
        <f>[1]SAISIE!E39</f>
        <v>8352A13PP2</v>
      </c>
    </row>
    <row r="6" spans="2:3" x14ac:dyDescent="0.25">
      <c r="B6" s="99" t="str">
        <f>[1]SAISIE!L132</f>
        <v>LEGTPA LYCEE AGRICOLE- BAZAS</v>
      </c>
      <c r="C6" s="67" t="str">
        <f>[1]SAISIE!E132</f>
        <v>8352A13LN1</v>
      </c>
    </row>
    <row r="7" spans="2:3" x14ac:dyDescent="0.25">
      <c r="B7" s="99" t="str">
        <f>[1]SAISIE!L215</f>
        <v>LEGTPA LYCEE AGRICOLE- BAZAS</v>
      </c>
      <c r="C7" s="67" t="str">
        <f>[1]SAISIE!E215</f>
        <v>8352A12PP2</v>
      </c>
    </row>
    <row r="8" spans="2:3" x14ac:dyDescent="0.25">
      <c r="B8" s="99" t="str">
        <f>[1]SAISIE!L247</f>
        <v>LEGTPA LYCEE AGRICOLE- BAZAS</v>
      </c>
      <c r="C8" s="67" t="str">
        <f>[1]SAISIE!E247</f>
        <v>TU</v>
      </c>
    </row>
    <row r="9" spans="2:3" x14ac:dyDescent="0.25">
      <c r="B9" s="99" t="str">
        <f>[1]SAISIE!L304</f>
        <v>LEGTPA LYCEE AGRICOLE- BAZAS</v>
      </c>
      <c r="C9" s="67" t="str">
        <f>[1]SAISIE!E304</f>
        <v>8378B001</v>
      </c>
    </row>
    <row r="10" spans="2:3" x14ac:dyDescent="0.25">
      <c r="B10" s="99" t="str">
        <f>[1]SAISIE!L11</f>
        <v>LEGTPA LYCEE AGRICOLE- BAZAS</v>
      </c>
      <c r="C10" s="67">
        <f>[1]SAISIE!E11</f>
        <v>53152</v>
      </c>
    </row>
    <row r="11" spans="2:3" x14ac:dyDescent="0.25">
      <c r="B11" s="99" t="str">
        <f>[1]SAISIE!L16</f>
        <v>LEGTPA LYCEE AGRICOLE- BAZAS</v>
      </c>
      <c r="C11" s="67" t="str">
        <f>[1]SAISIE!E16</f>
        <v>8300A12TU2</v>
      </c>
    </row>
    <row r="12" spans="2:3" x14ac:dyDescent="0.25">
      <c r="B12" s="99" t="str">
        <f>[1]SAISIE!L43</f>
        <v>LEGTPA LYCEE AGRICOLE- BAZAS</v>
      </c>
      <c r="C12" s="67" t="str">
        <f>[1]SAISIE!E43</f>
        <v>8352A12PP3</v>
      </c>
    </row>
    <row r="13" spans="2:3" x14ac:dyDescent="0.25">
      <c r="B13" s="99" t="str">
        <f>[1]SAISIE!L369</f>
        <v>LEGTPA LYCEE AGRICOLE- BAZAS</v>
      </c>
      <c r="C13" s="67" t="str">
        <f>[1]SAISIE!E369</f>
        <v>8352A13PP1</v>
      </c>
    </row>
    <row r="14" spans="2:3" x14ac:dyDescent="0.25">
      <c r="B14" s="99" t="str">
        <f>[1]SAISIE!L376</f>
        <v>LEGTPA LYCEE AGRICOLE- BAZAS</v>
      </c>
      <c r="C14" s="67" t="str">
        <f>[1]SAISIE!E376</f>
        <v>8352A13PP3</v>
      </c>
    </row>
    <row r="15" spans="2:3" x14ac:dyDescent="0.25">
      <c r="B15" s="99" t="str">
        <f>[1]SAISIE!L310</f>
        <v>LEP DE BLANQUEFORT</v>
      </c>
      <c r="C15" s="67" t="str">
        <f>[1]SAISIE!E310</f>
        <v>TU</v>
      </c>
    </row>
    <row r="16" spans="2:3" x14ac:dyDescent="0.25">
      <c r="B16" s="99" t="str">
        <f>[1]SAISIE!L5</f>
        <v>LEP DE BLANQUEFORT</v>
      </c>
      <c r="C16" s="67" t="str">
        <f>[1]SAISIE!E5</f>
        <v>8100A12TU1</v>
      </c>
    </row>
    <row r="17" spans="2:3" x14ac:dyDescent="0.25">
      <c r="B17" s="99" t="str">
        <f>[1]SAISIE!L27</f>
        <v>LEP DE BLANQUEFORT</v>
      </c>
      <c r="C17" s="67">
        <f>[1]SAISIE!E27</f>
        <v>51258</v>
      </c>
    </row>
    <row r="18" spans="2:3" x14ac:dyDescent="0.25">
      <c r="B18" s="99" t="str">
        <f>[1]SAISIE!L28</f>
        <v>LEP DE BLANQUEFORT</v>
      </c>
      <c r="C18" s="67" t="str">
        <f>[1]SAISIE!E28</f>
        <v>8118A</v>
      </c>
    </row>
    <row r="19" spans="2:3" x14ac:dyDescent="0.25">
      <c r="B19" s="99" t="str">
        <f>[1]SAISIE!L61</f>
        <v>LEP DE BLANQUEFORT</v>
      </c>
      <c r="C19" s="67" t="str">
        <f>[1]SAISIE!E61</f>
        <v>8118A12CF1</v>
      </c>
    </row>
    <row r="20" spans="2:3" x14ac:dyDescent="0.25">
      <c r="B20" s="99" t="str">
        <f>[1]SAISIE!L130</f>
        <v>LEP DE BLANQUEFORT</v>
      </c>
      <c r="C20" s="67" t="str">
        <f>[1]SAISIE!E130</f>
        <v>8100A13TU1</v>
      </c>
    </row>
    <row r="21" spans="2:3" x14ac:dyDescent="0.25">
      <c r="B21" s="99" t="str">
        <f>[1]SAISIE!L173</f>
        <v>LEP DE BLANQUEFORT</v>
      </c>
      <c r="C21" s="67" t="str">
        <f>[1]SAISIE!E173</f>
        <v>8118A13TU1</v>
      </c>
    </row>
    <row r="22" spans="2:3" x14ac:dyDescent="0.25">
      <c r="B22" s="99" t="str">
        <f>[1]SAISIE!L226</f>
        <v>LEP DE BLANQUEFORT</v>
      </c>
      <c r="C22" s="67" t="str">
        <f>[1]SAISIE!E226</f>
        <v>8118B001</v>
      </c>
    </row>
    <row r="23" spans="2:3" x14ac:dyDescent="0.25">
      <c r="B23" s="99" t="str">
        <f>[1]SAISIE!L254</f>
        <v>LEP DE BLANQUEFORT</v>
      </c>
      <c r="C23" s="67">
        <f>[1]SAISIE!E254</f>
        <v>51118</v>
      </c>
    </row>
    <row r="24" spans="2:3" x14ac:dyDescent="0.25">
      <c r="B24" s="99" t="str">
        <f>[1]SAISIE!L36</f>
        <v>LGT ANATOLE DE MONZIE- BAZAS</v>
      </c>
      <c r="C24" s="67" t="str">
        <f>[1]SAISIE!E36</f>
        <v>8351A13PP1</v>
      </c>
    </row>
    <row r="25" spans="2:3" x14ac:dyDescent="0.25">
      <c r="B25" s="99" t="str">
        <f>[1]SAISIE!L134</f>
        <v>LGT ANATOLE DE MONZIE- BAZAS</v>
      </c>
      <c r="C25" s="67">
        <f>[1]SAISIE!E134</f>
        <v>53268</v>
      </c>
    </row>
    <row r="26" spans="2:3" x14ac:dyDescent="0.25">
      <c r="B26" s="99" t="str">
        <f>[1]SAISIE!L266</f>
        <v>LGT ANATOLE DE MONZIE- BAZAS</v>
      </c>
      <c r="C26" s="67" t="str">
        <f>[1]SAISIE!E266</f>
        <v>TU</v>
      </c>
    </row>
    <row r="27" spans="2:3" x14ac:dyDescent="0.25">
      <c r="B27" s="99" t="str">
        <f>[1]SAISIE!L256</f>
        <v>LGT ANATOLE DE MONZIE- BAZAS</v>
      </c>
      <c r="C27" s="67">
        <f>[1]SAISIE!E256</f>
        <v>53151</v>
      </c>
    </row>
    <row r="28" spans="2:3" x14ac:dyDescent="0.25">
      <c r="B28" s="99" t="str">
        <f>[1]SAISIE!L95</f>
        <v xml:space="preserve">LPO JEAN RENOU- LA REOLE </v>
      </c>
      <c r="C28" s="67" t="str">
        <f>[1]SAISIE!E95</f>
        <v>8358A13PP1</v>
      </c>
    </row>
    <row r="29" spans="2:3" x14ac:dyDescent="0.25">
      <c r="B29" s="99" t="str">
        <f>[1]SAISIE!L168</f>
        <v xml:space="preserve">LPO JEAN RENOU- LA REOLE </v>
      </c>
      <c r="C29" s="67" t="str">
        <f>[1]SAISIE!E168</f>
        <v>8358B002</v>
      </c>
    </row>
    <row r="30" spans="2:3" x14ac:dyDescent="0.25">
      <c r="B30" s="99" t="str">
        <f>[1]SAISIE!L180</f>
        <v xml:space="preserve">LPO JEAN RENOU- LA REOLE </v>
      </c>
      <c r="C30" s="67" t="str">
        <f>[1]SAISIE!E180</f>
        <v>8358A13PP2</v>
      </c>
    </row>
    <row r="31" spans="2:3" x14ac:dyDescent="0.25">
      <c r="B31" s="99" t="str">
        <f>[1]SAISIE!L181</f>
        <v xml:space="preserve">LPO JEAN RENOU- LA REOLE </v>
      </c>
      <c r="C31" s="67" t="str">
        <f>[1]SAISIE!E181</f>
        <v>COURRIER</v>
      </c>
    </row>
    <row r="32" spans="2:3" x14ac:dyDescent="0.25">
      <c r="B32" s="99" t="str">
        <f>[1]SAISIE!L222</f>
        <v xml:space="preserve">LPO JEAN RENOU- LA REOLE </v>
      </c>
      <c r="C32" s="67" t="str">
        <f>[1]SAISIE!E222</f>
        <v>TU</v>
      </c>
    </row>
    <row r="33" spans="2:3" x14ac:dyDescent="0.25">
      <c r="B33" s="99" t="str">
        <f>[1]SAISIE!L287</f>
        <v>LYCEE AGRICOLE DE BLANQUEFORT CHÂTEAU DILLON</v>
      </c>
      <c r="C33" s="67" t="str">
        <f>[1]SAISIE!E287</f>
        <v>8116B004</v>
      </c>
    </row>
    <row r="34" spans="2:3" x14ac:dyDescent="0.25">
      <c r="B34" s="99" t="str">
        <f>[1]SAISIE!L3</f>
        <v>LYCEE HOTELIER DE GASCOGNE - TALENCE</v>
      </c>
      <c r="C34" s="67">
        <f>[1]SAISIE!E3</f>
        <v>8133</v>
      </c>
    </row>
    <row r="35" spans="2:3" x14ac:dyDescent="0.25">
      <c r="B35" s="99" t="str">
        <f>[1]SAISIE!L19</f>
        <v>LYCEE HOTELIER DE GASCOGNE - TALENCE</v>
      </c>
      <c r="C35" s="67">
        <f>[1]SAISIE!E19</f>
        <v>51228</v>
      </c>
    </row>
    <row r="36" spans="2:3" x14ac:dyDescent="0.25">
      <c r="B36" s="99" t="str">
        <f>[1]SAISIE!L23</f>
        <v>LYCEE HOTELIER DE GASCOGNE - TALENCE</v>
      </c>
      <c r="C36" s="67" t="str">
        <f>[1]SAISIE!E23</f>
        <v>8100A13TU1</v>
      </c>
    </row>
    <row r="37" spans="2:3" x14ac:dyDescent="0.25">
      <c r="B37" s="99" t="str">
        <f>[1]SAISIE!L53</f>
        <v>LYCEE HOTELIER DE GASCOGNE - TALENCE</v>
      </c>
      <c r="C37" s="67">
        <f>[1]SAISIE!E53</f>
        <v>51133</v>
      </c>
    </row>
    <row r="38" spans="2:3" x14ac:dyDescent="0.25">
      <c r="B38" s="99" t="str">
        <f>[1]SAISIE!L56</f>
        <v>LYCEE HOTELIER DE GASCOGNE - TALENCE</v>
      </c>
      <c r="C38" s="67" t="str">
        <f>[1]SAISIE!E56</f>
        <v>8133A</v>
      </c>
    </row>
    <row r="39" spans="2:3" x14ac:dyDescent="0.25">
      <c r="B39" s="99" t="str">
        <f>[1]SAISIE!L64</f>
        <v>LYCEE HOTELIER DE GASCOGNE - TALENCE</v>
      </c>
      <c r="C39" s="67" t="str">
        <f>[1]SAISIE!E64</f>
        <v>8133B003</v>
      </c>
    </row>
    <row r="40" spans="2:3" x14ac:dyDescent="0.25">
      <c r="B40" s="99" t="str">
        <f>[1]SAISIE!L126</f>
        <v>LYCEE HOTELIER DE GASCOGNE - TALENCE</v>
      </c>
      <c r="C40" s="67" t="str">
        <f>[1]SAISIE!E126</f>
        <v>8133B002</v>
      </c>
    </row>
    <row r="41" spans="2:3" x14ac:dyDescent="0.25">
      <c r="B41" s="99" t="str">
        <f>[1]SAISIE!L194</f>
        <v>LYCEE HOTELIER DE GASCOGNE - TALENCE</v>
      </c>
      <c r="C41" s="67" t="str">
        <f>[1]SAISIE!E194</f>
        <v>8133B001</v>
      </c>
    </row>
    <row r="42" spans="2:3" x14ac:dyDescent="0.25">
      <c r="B42" s="99" t="str">
        <f>[1]SAISIE!L206</f>
        <v>LYCEE HOTELIER DE GASCOGNE - TALENCE</v>
      </c>
      <c r="C42" s="67" t="str">
        <f>[1]SAISIE!E206</f>
        <v xml:space="preserve">8133A </v>
      </c>
    </row>
    <row r="43" spans="2:3" x14ac:dyDescent="0.25">
      <c r="B43" s="99" t="str">
        <f>[1]SAISIE!L290</f>
        <v>LYCEE HOTELIER DE GASCOGNE - TALENCE</v>
      </c>
      <c r="C43" s="67" t="str">
        <f>[1]SAISIE!E290</f>
        <v>8133B004</v>
      </c>
    </row>
    <row r="44" spans="2:3" x14ac:dyDescent="0.25">
      <c r="B44" s="99" t="str">
        <f>[1]SAISIE!L112</f>
        <v>LYCEE HOTELIER DE GASCOGNE - TALENCE</v>
      </c>
      <c r="C44" s="67" t="str">
        <f>[1]SAISIE!E112</f>
        <v>TU</v>
      </c>
    </row>
    <row r="45" spans="2:3" x14ac:dyDescent="0.25">
      <c r="B45" s="99" t="str">
        <f>[1]SAISIE!L151</f>
        <v>LYCEE HOTELIER DE GASCOGNE - TALENCE</v>
      </c>
      <c r="C45" s="67" t="str">
        <f>[1]SAISIE!E151</f>
        <v>1</v>
      </c>
    </row>
    <row r="46" spans="2:3" x14ac:dyDescent="0.25">
      <c r="B46" s="99" t="str">
        <f>[1]SAISIE!L343</f>
        <v>LYCEE HOTELIER DE GASCOGNE - TALENCE</v>
      </c>
      <c r="C46" s="67">
        <f>[1]SAISIE!E343</f>
        <v>51329</v>
      </c>
    </row>
    <row r="47" spans="2:3" x14ac:dyDescent="0.25">
      <c r="B47" s="99" t="str">
        <f>[1]SAISIE!L21</f>
        <v>LYCEE JEAN RENOU - LA REOLE</v>
      </c>
      <c r="C47" s="67">
        <f>[1]SAISIE!E21</f>
        <v>53259</v>
      </c>
    </row>
    <row r="48" spans="2:3" x14ac:dyDescent="0.25">
      <c r="B48" s="99" t="str">
        <f>[1]SAISIE!L72</f>
        <v>LYCEE JEAN RENOU - LA REOLE</v>
      </c>
      <c r="C48" s="67" t="str">
        <f>[1]SAISIE!E72</f>
        <v>8358A</v>
      </c>
    </row>
    <row r="49" spans="2:3" x14ac:dyDescent="0.25">
      <c r="B49" s="99" t="str">
        <f>[1]SAISIE!L73</f>
        <v>LYCEE JEAN RENOU - LA REOLE</v>
      </c>
      <c r="C49" s="67" t="str">
        <f>[1]SAISIE!E73</f>
        <v>8358A13PP</v>
      </c>
    </row>
    <row r="50" spans="2:3" x14ac:dyDescent="0.25">
      <c r="B50" s="99" t="str">
        <f>[1]SAISIE!L84</f>
        <v>LYCEE JEAN RENOU - LA REOLE</v>
      </c>
      <c r="C50" s="67">
        <f>[1]SAISIE!E84</f>
        <v>53158</v>
      </c>
    </row>
    <row r="51" spans="2:3" x14ac:dyDescent="0.25">
      <c r="B51" s="99" t="str">
        <f>[1]SAISIE!L110</f>
        <v>LYCEE JEAN RENOU - LA REOLE</v>
      </c>
      <c r="C51" s="67">
        <f>[1]SAISIE!E110</f>
        <v>8358</v>
      </c>
    </row>
    <row r="52" spans="2:3" x14ac:dyDescent="0.25">
      <c r="B52" s="99" t="str">
        <f>[1]SAISIE!L302</f>
        <v>LYCEE JEAN RENOU - LA REOLE</v>
      </c>
      <c r="C52" s="67" t="str">
        <f>[1]SAISIE!E302</f>
        <v>8300A13TU1</v>
      </c>
    </row>
    <row r="53" spans="2:3" x14ac:dyDescent="0.25">
      <c r="B53" s="99" t="str">
        <f>[1]SAISIE!L96</f>
        <v>LYCEE LA TOUR BLANCHE - BOMMES</v>
      </c>
      <c r="C53" s="67" t="str">
        <f>[1]SAISIE!E96</f>
        <v>8359A12PP1</v>
      </c>
    </row>
    <row r="54" spans="2:3" x14ac:dyDescent="0.25">
      <c r="B54" s="99" t="str">
        <f>[1]SAISIE!L106</f>
        <v>LYCEE LA TOUR BLANCHE - BOMMES</v>
      </c>
      <c r="C54" s="67" t="str">
        <f>[1]SAISIE!E106</f>
        <v>8359A13PP1</v>
      </c>
    </row>
    <row r="55" spans="2:3" x14ac:dyDescent="0.25">
      <c r="B55" s="99" t="str">
        <f>[1]SAISIE!L169</f>
        <v>LYCEE LA TOUR BLANCHE - BOMMES</v>
      </c>
      <c r="C55" s="67" t="str">
        <f>[1]SAISIE!E169</f>
        <v>8359B002</v>
      </c>
    </row>
    <row r="56" spans="2:3" x14ac:dyDescent="0.25">
      <c r="B56" s="99" t="str">
        <f>[1]SAISIE!L187</f>
        <v>LYCEE LA TOUR BLANCHE - BOMMES</v>
      </c>
      <c r="C56" s="67" t="str">
        <f>[1]SAISIE!E187</f>
        <v>8359A12SP1</v>
      </c>
    </row>
    <row r="57" spans="2:3" x14ac:dyDescent="0.25">
      <c r="B57" s="99" t="str">
        <f>[1]SAISIE!L313</f>
        <v>LYCEE LA TOUR BLANCHE - BOMMES</v>
      </c>
      <c r="C57" s="67" t="str">
        <f>[1]SAISIE!E313</f>
        <v>TU</v>
      </c>
    </row>
    <row r="58" spans="2:3" x14ac:dyDescent="0.25">
      <c r="B58" s="99" t="str">
        <f>[1]SAISIE!L6</f>
        <v>LYCEE LA TOUR BLANCHE - BOMMES</v>
      </c>
      <c r="C58" s="67">
        <f>[1]SAISIE!E6</f>
        <v>8359</v>
      </c>
    </row>
    <row r="59" spans="2:3" x14ac:dyDescent="0.25">
      <c r="B59" s="99" t="str">
        <f>[1]SAISIE!L13</f>
        <v>LYCEE LA TOUR BLANCHE - BOMMES</v>
      </c>
      <c r="C59" s="67" t="str">
        <f>[1]SAISIE!E13</f>
        <v>8359A12PP3</v>
      </c>
    </row>
    <row r="60" spans="2:3" x14ac:dyDescent="0.25">
      <c r="B60" s="99" t="str">
        <f>[1]SAISIE!L69</f>
        <v>LYCEE LA TOUR BLANCHE - BOMMES</v>
      </c>
      <c r="C60" s="67">
        <f>[1]SAISIE!E69</f>
        <v>53159</v>
      </c>
    </row>
    <row r="61" spans="2:3" x14ac:dyDescent="0.25">
      <c r="B61" s="99" t="str">
        <f>[1]SAISIE!L147</f>
        <v>LYCEE PROFESSIONNEL OSTREICOLE DE LA MER - GUJAN MESTRAS</v>
      </c>
      <c r="C61" s="67" t="str">
        <f>[1]SAISIE!E147</f>
        <v>TU</v>
      </c>
    </row>
    <row r="62" spans="2:3" x14ac:dyDescent="0.25">
      <c r="B62" s="99" t="str">
        <f>[1]SAISIE!L196</f>
        <v>LYCEE PROFESSIONNEL OSTREICOLE DE LA MER - GUJAN MESTRAS</v>
      </c>
      <c r="C62" s="67" t="str">
        <f>[1]SAISIE!E196</f>
        <v>8356A13PP2</v>
      </c>
    </row>
    <row r="63" spans="2:3" x14ac:dyDescent="0.25">
      <c r="B63" s="99" t="str">
        <f>[1]SAISIE!L239</f>
        <v>LYCEE PROFESSIONNEL OSTREICOLE DE LA MER - GUJAN MESTRAS</v>
      </c>
      <c r="C63" s="67" t="str">
        <f>[1]SAISIE!E239</f>
        <v>8356B001</v>
      </c>
    </row>
    <row r="64" spans="2:3" x14ac:dyDescent="0.25">
      <c r="B64" s="99" t="str">
        <f>[1]SAISIE!L285</f>
        <v>LYCEE PROFESSIONNEL OSTREICOLE DE LA MER - GUJAN MESTRAS</v>
      </c>
      <c r="C64" s="67" t="str">
        <f>[1]SAISIE!E285</f>
        <v>8356A12PP1</v>
      </c>
    </row>
    <row r="65" spans="2:3" x14ac:dyDescent="0.25">
      <c r="B65" s="99" t="str">
        <f>[1]SAISIE!L22</f>
        <v>LYCEE PROFESSIONNEL OSTREICOLE DE LA MER - GUJAN MESTRAS</v>
      </c>
      <c r="C65" s="67" t="str">
        <f>[1]SAISIE!E22</f>
        <v>8356B002</v>
      </c>
    </row>
    <row r="66" spans="2:3" x14ac:dyDescent="0.25">
      <c r="B66" s="99" t="str">
        <f>[1]SAISIE!L26</f>
        <v>LYCEE PROFESSIONNEL OSTREICOLE DE LA MER - GUJAN MESTRAS</v>
      </c>
      <c r="C66" s="67" t="str">
        <f>[1]SAISIE!E26</f>
        <v>8300A13TU1</v>
      </c>
    </row>
    <row r="67" spans="2:3" x14ac:dyDescent="0.25">
      <c r="B67" s="99" t="str">
        <f>[1]SAISIE!L29</f>
        <v>LYCEE PROFESSIONNEL OSTREICOLE DE LA MER - GUJAN MESTRAS</v>
      </c>
      <c r="C67" s="67">
        <f>[1]SAISIE!E29</f>
        <v>8356</v>
      </c>
    </row>
    <row r="68" spans="2:3" x14ac:dyDescent="0.25">
      <c r="C68"/>
    </row>
    <row r="69" spans="2:3" x14ac:dyDescent="0.25">
      <c r="C69"/>
    </row>
    <row r="70" spans="2:3" x14ac:dyDescent="0.25">
      <c r="C70"/>
    </row>
    <row r="71" spans="2:3" x14ac:dyDescent="0.25">
      <c r="C71"/>
    </row>
    <row r="72" spans="2:3" x14ac:dyDescent="0.25">
      <c r="C72"/>
    </row>
    <row r="73" spans="2:3" x14ac:dyDescent="0.25">
      <c r="C73"/>
    </row>
    <row r="74" spans="2:3" x14ac:dyDescent="0.25">
      <c r="C74"/>
    </row>
    <row r="75" spans="2:3" x14ac:dyDescent="0.25">
      <c r="C75"/>
    </row>
    <row r="76" spans="2:3" x14ac:dyDescent="0.25">
      <c r="C76"/>
    </row>
    <row r="77" spans="2:3" x14ac:dyDescent="0.25">
      <c r="C77"/>
    </row>
    <row r="78" spans="2:3" x14ac:dyDescent="0.25">
      <c r="C78"/>
    </row>
    <row r="79" spans="2:3" x14ac:dyDescent="0.25">
      <c r="C79"/>
    </row>
    <row r="80" spans="2:3" x14ac:dyDescent="0.25">
      <c r="C80"/>
    </row>
    <row r="81" spans="3:3" x14ac:dyDescent="0.25">
      <c r="C81"/>
    </row>
    <row r="82" spans="3:3" x14ac:dyDescent="0.25">
      <c r="C82"/>
    </row>
    <row r="83" spans="3:3" x14ac:dyDescent="0.25">
      <c r="C83"/>
    </row>
    <row r="84" spans="3:3" x14ac:dyDescent="0.25">
      <c r="C84"/>
    </row>
    <row r="85" spans="3:3" x14ac:dyDescent="0.25">
      <c r="C85"/>
    </row>
    <row r="86" spans="3:3" x14ac:dyDescent="0.25">
      <c r="C86"/>
    </row>
    <row r="87" spans="3:3" x14ac:dyDescent="0.25">
      <c r="C87"/>
    </row>
    <row r="88" spans="3:3" x14ac:dyDescent="0.25">
      <c r="C88"/>
    </row>
    <row r="89" spans="3:3" x14ac:dyDescent="0.25">
      <c r="C89"/>
    </row>
    <row r="90" spans="3:3" x14ac:dyDescent="0.25">
      <c r="C90"/>
    </row>
    <row r="91" spans="3:3" x14ac:dyDescent="0.25">
      <c r="C91"/>
    </row>
    <row r="92" spans="3:3" x14ac:dyDescent="0.25">
      <c r="C92"/>
    </row>
    <row r="93" spans="3:3" x14ac:dyDescent="0.25">
      <c r="C93"/>
    </row>
    <row r="94" spans="3:3" x14ac:dyDescent="0.25">
      <c r="C94"/>
    </row>
    <row r="95" spans="3:3" x14ac:dyDescent="0.25">
      <c r="C95"/>
    </row>
    <row r="96" spans="3:3" x14ac:dyDescent="0.25">
      <c r="C96"/>
    </row>
    <row r="97" spans="3:3" x14ac:dyDescent="0.25">
      <c r="C97"/>
    </row>
    <row r="98" spans="3:3" x14ac:dyDescent="0.25">
      <c r="C98"/>
    </row>
    <row r="99" spans="3:3" x14ac:dyDescent="0.25">
      <c r="C99"/>
    </row>
    <row r="100" spans="3:3" x14ac:dyDescent="0.25">
      <c r="C100"/>
    </row>
    <row r="101" spans="3:3" x14ac:dyDescent="0.25">
      <c r="C101"/>
    </row>
    <row r="102" spans="3:3" x14ac:dyDescent="0.25">
      <c r="C102"/>
    </row>
    <row r="103" spans="3:3" x14ac:dyDescent="0.25">
      <c r="C103"/>
    </row>
    <row r="104" spans="3:3" x14ac:dyDescent="0.25">
      <c r="C104"/>
    </row>
    <row r="105" spans="3:3" x14ac:dyDescent="0.25">
      <c r="C105"/>
    </row>
    <row r="106" spans="3:3" x14ac:dyDescent="0.25">
      <c r="C106"/>
    </row>
    <row r="107" spans="3:3" x14ac:dyDescent="0.25">
      <c r="C107"/>
    </row>
    <row r="108" spans="3:3" x14ac:dyDescent="0.25">
      <c r="C108"/>
    </row>
    <row r="109" spans="3:3" x14ac:dyDescent="0.25">
      <c r="C109"/>
    </row>
    <row r="110" spans="3:3" x14ac:dyDescent="0.25">
      <c r="C110"/>
    </row>
    <row r="111" spans="3:3" x14ac:dyDescent="0.25">
      <c r="C111"/>
    </row>
    <row r="112" spans="3:3" x14ac:dyDescent="0.25">
      <c r="C112"/>
    </row>
    <row r="113" spans="3:3" x14ac:dyDescent="0.25">
      <c r="C113"/>
    </row>
    <row r="114" spans="3:3" x14ac:dyDescent="0.25">
      <c r="C114"/>
    </row>
    <row r="115" spans="3:3" x14ac:dyDescent="0.25">
      <c r="C115"/>
    </row>
    <row r="116" spans="3:3" x14ac:dyDescent="0.25">
      <c r="C116"/>
    </row>
    <row r="117" spans="3:3" x14ac:dyDescent="0.25">
      <c r="C117"/>
    </row>
    <row r="118" spans="3:3" x14ac:dyDescent="0.25">
      <c r="C118"/>
    </row>
    <row r="119" spans="3:3" x14ac:dyDescent="0.25">
      <c r="C119"/>
    </row>
    <row r="120" spans="3:3" x14ac:dyDescent="0.25">
      <c r="C120"/>
    </row>
    <row r="121" spans="3:3" x14ac:dyDescent="0.25">
      <c r="C121"/>
    </row>
    <row r="122" spans="3:3" x14ac:dyDescent="0.25">
      <c r="C122"/>
    </row>
    <row r="123" spans="3:3" x14ac:dyDescent="0.25">
      <c r="C123"/>
    </row>
    <row r="124" spans="3:3" x14ac:dyDescent="0.25">
      <c r="C124"/>
    </row>
    <row r="125" spans="3:3" x14ac:dyDescent="0.25">
      <c r="C125"/>
    </row>
    <row r="126" spans="3:3" x14ac:dyDescent="0.25">
      <c r="C126"/>
    </row>
    <row r="127" spans="3:3" x14ac:dyDescent="0.25">
      <c r="C127"/>
    </row>
    <row r="128" spans="3:3" x14ac:dyDescent="0.25">
      <c r="C128"/>
    </row>
    <row r="129" spans="3:3" x14ac:dyDescent="0.25">
      <c r="C129"/>
    </row>
    <row r="130" spans="3:3" x14ac:dyDescent="0.25">
      <c r="C130"/>
    </row>
    <row r="131" spans="3:3" x14ac:dyDescent="0.25">
      <c r="C131"/>
    </row>
    <row r="132" spans="3:3" x14ac:dyDescent="0.25">
      <c r="C132"/>
    </row>
    <row r="133" spans="3:3" x14ac:dyDescent="0.25">
      <c r="C133"/>
    </row>
    <row r="134" spans="3:3" x14ac:dyDescent="0.25">
      <c r="C134"/>
    </row>
    <row r="135" spans="3:3" x14ac:dyDescent="0.25">
      <c r="C135"/>
    </row>
    <row r="136" spans="3:3" x14ac:dyDescent="0.25">
      <c r="C136"/>
    </row>
    <row r="137" spans="3:3" x14ac:dyDescent="0.25">
      <c r="C137"/>
    </row>
    <row r="138" spans="3:3" x14ac:dyDescent="0.25">
      <c r="C138"/>
    </row>
    <row r="139" spans="3:3" x14ac:dyDescent="0.25">
      <c r="C139"/>
    </row>
    <row r="140" spans="3:3" x14ac:dyDescent="0.25">
      <c r="C140"/>
    </row>
    <row r="141" spans="3:3" x14ac:dyDescent="0.25">
      <c r="C141"/>
    </row>
    <row r="142" spans="3:3" x14ac:dyDescent="0.25">
      <c r="C142"/>
    </row>
    <row r="143" spans="3:3" x14ac:dyDescent="0.25">
      <c r="C143"/>
    </row>
    <row r="144" spans="3:3" x14ac:dyDescent="0.25">
      <c r="C144"/>
    </row>
    <row r="145" spans="3:3" x14ac:dyDescent="0.25">
      <c r="C145"/>
    </row>
    <row r="146" spans="3:3" x14ac:dyDescent="0.25">
      <c r="C146"/>
    </row>
    <row r="147" spans="3:3" x14ac:dyDescent="0.25">
      <c r="C147"/>
    </row>
    <row r="148" spans="3:3" x14ac:dyDescent="0.25">
      <c r="C148"/>
    </row>
    <row r="149" spans="3:3" x14ac:dyDescent="0.25">
      <c r="C149"/>
    </row>
    <row r="150" spans="3:3" x14ac:dyDescent="0.25">
      <c r="C150"/>
    </row>
    <row r="151" spans="3:3" x14ac:dyDescent="0.25">
      <c r="C151"/>
    </row>
    <row r="152" spans="3:3" x14ac:dyDescent="0.25">
      <c r="C152"/>
    </row>
    <row r="153" spans="3:3" x14ac:dyDescent="0.25">
      <c r="C153"/>
    </row>
    <row r="154" spans="3:3" x14ac:dyDescent="0.25">
      <c r="C154"/>
    </row>
    <row r="155" spans="3:3" x14ac:dyDescent="0.25">
      <c r="C155"/>
    </row>
    <row r="156" spans="3:3" x14ac:dyDescent="0.25">
      <c r="C156"/>
    </row>
    <row r="157" spans="3:3" x14ac:dyDescent="0.25">
      <c r="C157"/>
    </row>
    <row r="158" spans="3:3" x14ac:dyDescent="0.25">
      <c r="C158"/>
    </row>
    <row r="159" spans="3:3" x14ac:dyDescent="0.25">
      <c r="C159"/>
    </row>
    <row r="160" spans="3:3" x14ac:dyDescent="0.25">
      <c r="C160"/>
    </row>
    <row r="161" spans="3:3" x14ac:dyDescent="0.25">
      <c r="C161"/>
    </row>
    <row r="162" spans="3:3" x14ac:dyDescent="0.25">
      <c r="C162"/>
    </row>
    <row r="163" spans="3:3" x14ac:dyDescent="0.25">
      <c r="C163"/>
    </row>
    <row r="164" spans="3:3" x14ac:dyDescent="0.25">
      <c r="C164"/>
    </row>
    <row r="165" spans="3:3" x14ac:dyDescent="0.25">
      <c r="C165"/>
    </row>
    <row r="166" spans="3:3" x14ac:dyDescent="0.25">
      <c r="C166"/>
    </row>
    <row r="167" spans="3:3" x14ac:dyDescent="0.25">
      <c r="C167"/>
    </row>
    <row r="168" spans="3:3" x14ac:dyDescent="0.25">
      <c r="C168"/>
    </row>
    <row r="169" spans="3:3" x14ac:dyDescent="0.25">
      <c r="C169"/>
    </row>
    <row r="170" spans="3:3" x14ac:dyDescent="0.25">
      <c r="C170"/>
    </row>
    <row r="171" spans="3:3" x14ac:dyDescent="0.25">
      <c r="C171"/>
    </row>
    <row r="172" spans="3:3" x14ac:dyDescent="0.25">
      <c r="C172"/>
    </row>
    <row r="173" spans="3:3" x14ac:dyDescent="0.25">
      <c r="C173"/>
    </row>
    <row r="174" spans="3:3" x14ac:dyDescent="0.25">
      <c r="C174"/>
    </row>
    <row r="175" spans="3:3" x14ac:dyDescent="0.25">
      <c r="C175"/>
    </row>
    <row r="176" spans="3:3" x14ac:dyDescent="0.25">
      <c r="C176"/>
    </row>
    <row r="177" spans="3:3" x14ac:dyDescent="0.25">
      <c r="C177"/>
    </row>
    <row r="178" spans="3:3" x14ac:dyDescent="0.25">
      <c r="C178"/>
    </row>
    <row r="179" spans="3:3" x14ac:dyDescent="0.25">
      <c r="C179"/>
    </row>
    <row r="180" spans="3:3" x14ac:dyDescent="0.25">
      <c r="C180"/>
    </row>
    <row r="181" spans="3:3" x14ac:dyDescent="0.25">
      <c r="C181"/>
    </row>
    <row r="182" spans="3:3" x14ac:dyDescent="0.25">
      <c r="C182"/>
    </row>
    <row r="183" spans="3:3" x14ac:dyDescent="0.25">
      <c r="C183"/>
    </row>
    <row r="184" spans="3:3" x14ac:dyDescent="0.25">
      <c r="C184"/>
    </row>
    <row r="185" spans="3:3" x14ac:dyDescent="0.25">
      <c r="C185"/>
    </row>
    <row r="186" spans="3:3" x14ac:dyDescent="0.25">
      <c r="C186"/>
    </row>
    <row r="187" spans="3:3" x14ac:dyDescent="0.25">
      <c r="C187"/>
    </row>
    <row r="188" spans="3:3" x14ac:dyDescent="0.25">
      <c r="C188"/>
    </row>
    <row r="189" spans="3:3" x14ac:dyDescent="0.25">
      <c r="C189"/>
    </row>
    <row r="190" spans="3:3" x14ac:dyDescent="0.25">
      <c r="C190"/>
    </row>
    <row r="191" spans="3:3" x14ac:dyDescent="0.25">
      <c r="C191"/>
    </row>
    <row r="192" spans="3:3" x14ac:dyDescent="0.25">
      <c r="C192"/>
    </row>
    <row r="193" spans="3:3" x14ac:dyDescent="0.25">
      <c r="C193"/>
    </row>
    <row r="194" spans="3:3" x14ac:dyDescent="0.25">
      <c r="C194"/>
    </row>
    <row r="195" spans="3:3" x14ac:dyDescent="0.25">
      <c r="C195"/>
    </row>
    <row r="196" spans="3:3" x14ac:dyDescent="0.25">
      <c r="C196"/>
    </row>
    <row r="197" spans="3:3" x14ac:dyDescent="0.25">
      <c r="C197"/>
    </row>
    <row r="198" spans="3:3" x14ac:dyDescent="0.25">
      <c r="C198"/>
    </row>
    <row r="199" spans="3:3" x14ac:dyDescent="0.25">
      <c r="C199"/>
    </row>
    <row r="200" spans="3:3" x14ac:dyDescent="0.25">
      <c r="C200"/>
    </row>
    <row r="201" spans="3:3" x14ac:dyDescent="0.25">
      <c r="C201"/>
    </row>
    <row r="202" spans="3:3" x14ac:dyDescent="0.25">
      <c r="C202"/>
    </row>
    <row r="203" spans="3:3" x14ac:dyDescent="0.25">
      <c r="C203"/>
    </row>
    <row r="204" spans="3:3" x14ac:dyDescent="0.25">
      <c r="C204"/>
    </row>
    <row r="205" spans="3:3" x14ac:dyDescent="0.25">
      <c r="C205"/>
    </row>
    <row r="206" spans="3:3" x14ac:dyDescent="0.25">
      <c r="C206"/>
    </row>
    <row r="207" spans="3:3" x14ac:dyDescent="0.25">
      <c r="C207"/>
    </row>
    <row r="208" spans="3:3" x14ac:dyDescent="0.25">
      <c r="C208"/>
    </row>
    <row r="209" spans="3:3" x14ac:dyDescent="0.25">
      <c r="C209"/>
    </row>
    <row r="210" spans="3:3" x14ac:dyDescent="0.25">
      <c r="C210"/>
    </row>
    <row r="211" spans="3:3" x14ac:dyDescent="0.25">
      <c r="C211"/>
    </row>
    <row r="212" spans="3:3" x14ac:dyDescent="0.25">
      <c r="C212"/>
    </row>
    <row r="213" spans="3:3" x14ac:dyDescent="0.25">
      <c r="C213"/>
    </row>
    <row r="214" spans="3:3" x14ac:dyDescent="0.25">
      <c r="C214"/>
    </row>
    <row r="215" spans="3:3" x14ac:dyDescent="0.25">
      <c r="C215"/>
    </row>
    <row r="216" spans="3:3" x14ac:dyDescent="0.25">
      <c r="C216"/>
    </row>
    <row r="217" spans="3:3" x14ac:dyDescent="0.25">
      <c r="C217"/>
    </row>
    <row r="218" spans="3:3" x14ac:dyDescent="0.25">
      <c r="C218"/>
    </row>
    <row r="219" spans="3:3" x14ac:dyDescent="0.25">
      <c r="C219"/>
    </row>
    <row r="220" spans="3:3" x14ac:dyDescent="0.25">
      <c r="C220"/>
    </row>
    <row r="221" spans="3:3" x14ac:dyDescent="0.25">
      <c r="C221"/>
    </row>
    <row r="222" spans="3:3" x14ac:dyDescent="0.25">
      <c r="C222"/>
    </row>
    <row r="223" spans="3:3" x14ac:dyDescent="0.25">
      <c r="C223"/>
    </row>
    <row r="224" spans="3:3" x14ac:dyDescent="0.25">
      <c r="C224"/>
    </row>
    <row r="225" spans="3:3" x14ac:dyDescent="0.25">
      <c r="C225"/>
    </row>
    <row r="226" spans="3:3" x14ac:dyDescent="0.25">
      <c r="C226"/>
    </row>
    <row r="227" spans="3:3" x14ac:dyDescent="0.25">
      <c r="C227"/>
    </row>
    <row r="228" spans="3:3" x14ac:dyDescent="0.25">
      <c r="C228"/>
    </row>
    <row r="229" spans="3:3" x14ac:dyDescent="0.25">
      <c r="C229"/>
    </row>
    <row r="230" spans="3:3" x14ac:dyDescent="0.25">
      <c r="C230"/>
    </row>
    <row r="231" spans="3:3" x14ac:dyDescent="0.25">
      <c r="C231"/>
    </row>
    <row r="232" spans="3:3" x14ac:dyDescent="0.25">
      <c r="C232"/>
    </row>
    <row r="233" spans="3:3" x14ac:dyDescent="0.25">
      <c r="C233"/>
    </row>
    <row r="234" spans="3:3" x14ac:dyDescent="0.25">
      <c r="C234"/>
    </row>
    <row r="235" spans="3:3" x14ac:dyDescent="0.25">
      <c r="C235"/>
    </row>
    <row r="236" spans="3:3" x14ac:dyDescent="0.25">
      <c r="C236"/>
    </row>
    <row r="237" spans="3:3" x14ac:dyDescent="0.25">
      <c r="C237"/>
    </row>
    <row r="238" spans="3:3" x14ac:dyDescent="0.25">
      <c r="C238"/>
    </row>
    <row r="239" spans="3:3" x14ac:dyDescent="0.25">
      <c r="C239"/>
    </row>
    <row r="240" spans="3:3" x14ac:dyDescent="0.25">
      <c r="C240"/>
    </row>
    <row r="241" spans="3:3" x14ac:dyDescent="0.25">
      <c r="C241"/>
    </row>
    <row r="242" spans="3:3" x14ac:dyDescent="0.25">
      <c r="C242"/>
    </row>
    <row r="243" spans="3:3" x14ac:dyDescent="0.25">
      <c r="C243"/>
    </row>
    <row r="244" spans="3:3" x14ac:dyDescent="0.25">
      <c r="C244"/>
    </row>
    <row r="245" spans="3:3" x14ac:dyDescent="0.25">
      <c r="C245"/>
    </row>
    <row r="246" spans="3:3" x14ac:dyDescent="0.25">
      <c r="C246"/>
    </row>
    <row r="247" spans="3:3" x14ac:dyDescent="0.25">
      <c r="C247"/>
    </row>
    <row r="248" spans="3:3" x14ac:dyDescent="0.25">
      <c r="C248"/>
    </row>
    <row r="249" spans="3:3" x14ac:dyDescent="0.25">
      <c r="C249"/>
    </row>
    <row r="250" spans="3:3" x14ac:dyDescent="0.25">
      <c r="C250"/>
    </row>
    <row r="251" spans="3:3" x14ac:dyDescent="0.25">
      <c r="C251"/>
    </row>
    <row r="252" spans="3:3" x14ac:dyDescent="0.25">
      <c r="C252"/>
    </row>
    <row r="253" spans="3:3" x14ac:dyDescent="0.25">
      <c r="C253"/>
    </row>
    <row r="254" spans="3:3" x14ac:dyDescent="0.25">
      <c r="C254"/>
    </row>
    <row r="255" spans="3:3" x14ac:dyDescent="0.25">
      <c r="C255"/>
    </row>
    <row r="256" spans="3:3" x14ac:dyDescent="0.25">
      <c r="C256"/>
    </row>
    <row r="257" spans="3:3" x14ac:dyDescent="0.25">
      <c r="C257"/>
    </row>
    <row r="258" spans="3:3" x14ac:dyDescent="0.25">
      <c r="C258"/>
    </row>
    <row r="259" spans="3:3" x14ac:dyDescent="0.25">
      <c r="C259"/>
    </row>
    <row r="260" spans="3:3" x14ac:dyDescent="0.25">
      <c r="C260"/>
    </row>
    <row r="261" spans="3:3" x14ac:dyDescent="0.25">
      <c r="C261"/>
    </row>
    <row r="262" spans="3:3" x14ac:dyDescent="0.25">
      <c r="C262"/>
    </row>
    <row r="263" spans="3:3" x14ac:dyDescent="0.25">
      <c r="C263"/>
    </row>
    <row r="264" spans="3:3" x14ac:dyDescent="0.25">
      <c r="C264"/>
    </row>
    <row r="265" spans="3:3" x14ac:dyDescent="0.25">
      <c r="C265"/>
    </row>
    <row r="266" spans="3:3" x14ac:dyDescent="0.25">
      <c r="C266"/>
    </row>
    <row r="267" spans="3:3" x14ac:dyDescent="0.25">
      <c r="C267"/>
    </row>
    <row r="268" spans="3:3" x14ac:dyDescent="0.25">
      <c r="C268"/>
    </row>
    <row r="269" spans="3:3" x14ac:dyDescent="0.25">
      <c r="C269"/>
    </row>
    <row r="270" spans="3:3" x14ac:dyDescent="0.25">
      <c r="C270"/>
    </row>
    <row r="271" spans="3:3" x14ac:dyDescent="0.25">
      <c r="C271"/>
    </row>
    <row r="272" spans="3:3" x14ac:dyDescent="0.25">
      <c r="C272"/>
    </row>
    <row r="273" spans="3:3" x14ac:dyDescent="0.25">
      <c r="C273"/>
    </row>
    <row r="274" spans="3:3" x14ac:dyDescent="0.25">
      <c r="C274"/>
    </row>
    <row r="275" spans="3:3" x14ac:dyDescent="0.25">
      <c r="C275"/>
    </row>
    <row r="276" spans="3:3" x14ac:dyDescent="0.25">
      <c r="C276"/>
    </row>
    <row r="277" spans="3:3" x14ac:dyDescent="0.25">
      <c r="C277"/>
    </row>
    <row r="278" spans="3:3" x14ac:dyDescent="0.25">
      <c r="C278"/>
    </row>
    <row r="279" spans="3:3" x14ac:dyDescent="0.25">
      <c r="C279"/>
    </row>
    <row r="280" spans="3:3" x14ac:dyDescent="0.25">
      <c r="C280"/>
    </row>
    <row r="281" spans="3:3" x14ac:dyDescent="0.25">
      <c r="C281"/>
    </row>
    <row r="282" spans="3:3" x14ac:dyDescent="0.25">
      <c r="C282"/>
    </row>
    <row r="283" spans="3:3" x14ac:dyDescent="0.25">
      <c r="C283"/>
    </row>
    <row r="284" spans="3:3" x14ac:dyDescent="0.25">
      <c r="C284"/>
    </row>
    <row r="285" spans="3:3" x14ac:dyDescent="0.25">
      <c r="C285"/>
    </row>
    <row r="286" spans="3:3" x14ac:dyDescent="0.25">
      <c r="C286"/>
    </row>
    <row r="287" spans="3:3" x14ac:dyDescent="0.25">
      <c r="C287"/>
    </row>
    <row r="288" spans="3:3" x14ac:dyDescent="0.25">
      <c r="C288"/>
    </row>
    <row r="289" spans="3:3" x14ac:dyDescent="0.25">
      <c r="C289"/>
    </row>
    <row r="290" spans="3:3" x14ac:dyDescent="0.25">
      <c r="C290"/>
    </row>
    <row r="291" spans="3:3" x14ac:dyDescent="0.25">
      <c r="C291"/>
    </row>
    <row r="292" spans="3:3" x14ac:dyDescent="0.25">
      <c r="C292"/>
    </row>
    <row r="293" spans="3:3" x14ac:dyDescent="0.25">
      <c r="C293"/>
    </row>
    <row r="294" spans="3:3" x14ac:dyDescent="0.25">
      <c r="C294"/>
    </row>
    <row r="295" spans="3:3" x14ac:dyDescent="0.25">
      <c r="C295"/>
    </row>
    <row r="296" spans="3:3" x14ac:dyDescent="0.25">
      <c r="C296"/>
    </row>
    <row r="297" spans="3:3" x14ac:dyDescent="0.25">
      <c r="C297"/>
    </row>
    <row r="298" spans="3:3" x14ac:dyDescent="0.25">
      <c r="C298"/>
    </row>
    <row r="299" spans="3:3" x14ac:dyDescent="0.25">
      <c r="C299"/>
    </row>
    <row r="300" spans="3:3" x14ac:dyDescent="0.25">
      <c r="C300"/>
    </row>
    <row r="301" spans="3:3" x14ac:dyDescent="0.25">
      <c r="C301"/>
    </row>
    <row r="302" spans="3:3" x14ac:dyDescent="0.25">
      <c r="C302"/>
    </row>
    <row r="303" spans="3:3" x14ac:dyDescent="0.25">
      <c r="C303"/>
    </row>
    <row r="304" spans="3:3" x14ac:dyDescent="0.25">
      <c r="C304"/>
    </row>
    <row r="305" spans="3:3" x14ac:dyDescent="0.25">
      <c r="C305"/>
    </row>
    <row r="306" spans="3:3" x14ac:dyDescent="0.25">
      <c r="C306"/>
    </row>
    <row r="307" spans="3:3" x14ac:dyDescent="0.25">
      <c r="C307"/>
    </row>
    <row r="308" spans="3:3" x14ac:dyDescent="0.25">
      <c r="C308"/>
    </row>
    <row r="309" spans="3:3" x14ac:dyDescent="0.25">
      <c r="C309"/>
    </row>
    <row r="310" spans="3:3" x14ac:dyDescent="0.25">
      <c r="C310"/>
    </row>
    <row r="311" spans="3:3" x14ac:dyDescent="0.25">
      <c r="C311"/>
    </row>
    <row r="312" spans="3:3" x14ac:dyDescent="0.25">
      <c r="C312"/>
    </row>
    <row r="313" spans="3:3" x14ac:dyDescent="0.25">
      <c r="C313"/>
    </row>
    <row r="314" spans="3:3" x14ac:dyDescent="0.25">
      <c r="C314"/>
    </row>
    <row r="315" spans="3:3" x14ac:dyDescent="0.25">
      <c r="C315"/>
    </row>
    <row r="316" spans="3:3" x14ac:dyDescent="0.25">
      <c r="C316"/>
    </row>
    <row r="317" spans="3:3" x14ac:dyDescent="0.25">
      <c r="C317"/>
    </row>
    <row r="318" spans="3:3" x14ac:dyDescent="0.25">
      <c r="C318"/>
    </row>
    <row r="319" spans="3:3" x14ac:dyDescent="0.25">
      <c r="C319"/>
    </row>
    <row r="320" spans="3:3" x14ac:dyDescent="0.25">
      <c r="C320"/>
    </row>
    <row r="321" spans="3:3" x14ac:dyDescent="0.25">
      <c r="C321"/>
    </row>
    <row r="322" spans="3:3" x14ac:dyDescent="0.25">
      <c r="C322"/>
    </row>
    <row r="323" spans="3:3" x14ac:dyDescent="0.25">
      <c r="C323"/>
    </row>
    <row r="324" spans="3:3" x14ac:dyDescent="0.25">
      <c r="C324"/>
    </row>
    <row r="325" spans="3:3" x14ac:dyDescent="0.25">
      <c r="C325"/>
    </row>
    <row r="326" spans="3:3" x14ac:dyDescent="0.25">
      <c r="C326"/>
    </row>
    <row r="327" spans="3:3" x14ac:dyDescent="0.25">
      <c r="C327"/>
    </row>
    <row r="328" spans="3:3" x14ac:dyDescent="0.25">
      <c r="C328"/>
    </row>
    <row r="329" spans="3:3" x14ac:dyDescent="0.25">
      <c r="C329"/>
    </row>
    <row r="330" spans="3:3" x14ac:dyDescent="0.25">
      <c r="C330"/>
    </row>
    <row r="331" spans="3:3" x14ac:dyDescent="0.25">
      <c r="C331"/>
    </row>
    <row r="332" spans="3:3" x14ac:dyDescent="0.25">
      <c r="C332"/>
    </row>
    <row r="333" spans="3:3" x14ac:dyDescent="0.25">
      <c r="C333"/>
    </row>
    <row r="334" spans="3:3" x14ac:dyDescent="0.25">
      <c r="C334"/>
    </row>
    <row r="335" spans="3:3" x14ac:dyDescent="0.25">
      <c r="C335"/>
    </row>
    <row r="336" spans="3:3" x14ac:dyDescent="0.25">
      <c r="C336"/>
    </row>
    <row r="337" spans="3:3" x14ac:dyDescent="0.25">
      <c r="C337"/>
    </row>
    <row r="338" spans="3:3" x14ac:dyDescent="0.25">
      <c r="C338"/>
    </row>
    <row r="339" spans="3:3" x14ac:dyDescent="0.25">
      <c r="C339"/>
    </row>
    <row r="340" spans="3:3" x14ac:dyDescent="0.25">
      <c r="C340"/>
    </row>
    <row r="341" spans="3:3" x14ac:dyDescent="0.25">
      <c r="C341"/>
    </row>
    <row r="342" spans="3:3" x14ac:dyDescent="0.25">
      <c r="C342"/>
    </row>
    <row r="343" spans="3:3" x14ac:dyDescent="0.25">
      <c r="C343"/>
    </row>
    <row r="344" spans="3:3" x14ac:dyDescent="0.25">
      <c r="C344"/>
    </row>
    <row r="345" spans="3:3" x14ac:dyDescent="0.25">
      <c r="C345"/>
    </row>
    <row r="346" spans="3:3" x14ac:dyDescent="0.25">
      <c r="C346"/>
    </row>
    <row r="347" spans="3:3" x14ac:dyDescent="0.25">
      <c r="C347"/>
    </row>
    <row r="348" spans="3:3" x14ac:dyDescent="0.25">
      <c r="C348"/>
    </row>
    <row r="349" spans="3:3" x14ac:dyDescent="0.25">
      <c r="C349"/>
    </row>
    <row r="350" spans="3:3" x14ac:dyDescent="0.25">
      <c r="C350"/>
    </row>
    <row r="351" spans="3:3" x14ac:dyDescent="0.25">
      <c r="C351"/>
    </row>
    <row r="352" spans="3:3" x14ac:dyDescent="0.25">
      <c r="C352"/>
    </row>
    <row r="353" spans="3:3" x14ac:dyDescent="0.25">
      <c r="C353"/>
    </row>
    <row r="354" spans="3:3" x14ac:dyDescent="0.25">
      <c r="C354"/>
    </row>
    <row r="355" spans="3:3" x14ac:dyDescent="0.25">
      <c r="C355"/>
    </row>
    <row r="356" spans="3:3" x14ac:dyDescent="0.25">
      <c r="C356"/>
    </row>
    <row r="357" spans="3:3" x14ac:dyDescent="0.25">
      <c r="C357"/>
    </row>
    <row r="358" spans="3:3" x14ac:dyDescent="0.25">
      <c r="C358"/>
    </row>
    <row r="359" spans="3:3" x14ac:dyDescent="0.25">
      <c r="C359"/>
    </row>
    <row r="360" spans="3:3" x14ac:dyDescent="0.25">
      <c r="C360"/>
    </row>
    <row r="361" spans="3:3" x14ac:dyDescent="0.25">
      <c r="C361"/>
    </row>
    <row r="362" spans="3:3" x14ac:dyDescent="0.25">
      <c r="C362"/>
    </row>
    <row r="363" spans="3:3" x14ac:dyDescent="0.25">
      <c r="C363"/>
    </row>
    <row r="364" spans="3:3" x14ac:dyDescent="0.25">
      <c r="C364"/>
    </row>
    <row r="365" spans="3:3" x14ac:dyDescent="0.25">
      <c r="C365"/>
    </row>
    <row r="366" spans="3:3" x14ac:dyDescent="0.25">
      <c r="C366"/>
    </row>
    <row r="367" spans="3:3" x14ac:dyDescent="0.25">
      <c r="C367"/>
    </row>
    <row r="368" spans="3:3" x14ac:dyDescent="0.25">
      <c r="C368"/>
    </row>
    <row r="369" spans="2:3" x14ac:dyDescent="0.25">
      <c r="C369"/>
    </row>
    <row r="370" spans="2:3" x14ac:dyDescent="0.25">
      <c r="C370"/>
    </row>
    <row r="371" spans="2:3" x14ac:dyDescent="0.25">
      <c r="C371"/>
    </row>
    <row r="372" spans="2:3" x14ac:dyDescent="0.25">
      <c r="C372"/>
    </row>
    <row r="373" spans="2:3" x14ac:dyDescent="0.25">
      <c r="C373"/>
    </row>
    <row r="374" spans="2:3" x14ac:dyDescent="0.25">
      <c r="C374"/>
    </row>
    <row r="375" spans="2:3" x14ac:dyDescent="0.25">
      <c r="C375"/>
    </row>
    <row r="376" spans="2:3" x14ac:dyDescent="0.25">
      <c r="C376"/>
    </row>
    <row r="377" spans="2:3" x14ac:dyDescent="0.25">
      <c r="B377" s="99" t="str">
        <f>[1]SAISIE!L377</f>
        <v xml:space="preserve">LPO JEAN RENOU- LA REOLE </v>
      </c>
      <c r="C377" s="67" t="str">
        <f>[1]SAISIE!E377</f>
        <v xml:space="preserve">8358A13PP1 </v>
      </c>
    </row>
    <row r="378" spans="2:3" x14ac:dyDescent="0.25">
      <c r="B378" s="99" t="str">
        <f>[1]SAISIE!L378</f>
        <v>LYCEE LA TOUR BLANCHE - BOMMES</v>
      </c>
      <c r="C378" s="67" t="str">
        <f>[1]SAISIE!E378</f>
        <v>8359A13PP2</v>
      </c>
    </row>
    <row r="379" spans="2:3" x14ac:dyDescent="0.25">
      <c r="B379" s="99" t="str">
        <f>[1]SAISIE!L379</f>
        <v>LYCEE PROFESSIONNEL OSTREICOLE DE LA MER - GUJAN MESTRAS</v>
      </c>
      <c r="C379" s="67" t="str">
        <f>[1]SAISIE!E379</f>
        <v>8365A12SA1</v>
      </c>
    </row>
    <row r="380" spans="2:3" x14ac:dyDescent="0.25">
      <c r="B380" s="99" t="str">
        <f>[1]SAISIE!L380</f>
        <v>LYCEE HOTELIER DE GASCOGNE - TALENCE</v>
      </c>
      <c r="C380" s="67" t="str">
        <f>[1]SAISIE!E380</f>
        <v>8133A13PP1</v>
      </c>
    </row>
    <row r="381" spans="2:3" x14ac:dyDescent="0.25">
      <c r="B381" s="99" t="str">
        <f>[1]SAISIE!L381</f>
        <v>LYCEE PROFESSIONNEL OSTREICOLE DE LA MER - GUJAN MESTRAS</v>
      </c>
      <c r="C381" s="67" t="str">
        <f>[1]SAISIE!E381</f>
        <v>TU</v>
      </c>
    </row>
    <row r="382" spans="2:3" x14ac:dyDescent="0.25">
      <c r="B382" s="99" t="str">
        <f>[1]SAISIE!L382</f>
        <v>LEP DE BLANQUEFORT</v>
      </c>
      <c r="C382" s="67" t="str">
        <f>[1]SAISIE!E382</f>
        <v>8118A12CF1</v>
      </c>
    </row>
    <row r="383" spans="2:3" x14ac:dyDescent="0.25">
      <c r="B383" s="99" t="str">
        <f>[1]SAISIE!L383</f>
        <v>LEP DE BLANQUEFORT</v>
      </c>
      <c r="C383" s="67" t="str">
        <f>[1]SAISIE!E383</f>
        <v>8118B001</v>
      </c>
    </row>
    <row r="384" spans="2:3" x14ac:dyDescent="0.25">
      <c r="B384" s="99" t="str">
        <f>[1]SAISIE!L384</f>
        <v>LEP DE BLANQUEFORT</v>
      </c>
      <c r="C384" s="67" t="str">
        <f>[1]SAISIE!E384</f>
        <v>TU</v>
      </c>
    </row>
    <row r="385" spans="2:3" x14ac:dyDescent="0.25">
      <c r="B385" s="99" t="str">
        <f>[1]SAISIE!L385</f>
        <v>LEP DE BLANQUEFORT</v>
      </c>
      <c r="C385" s="67" t="str">
        <f>[1]SAISIE!E385</f>
        <v>TU</v>
      </c>
    </row>
    <row r="386" spans="2:3" x14ac:dyDescent="0.25">
      <c r="B386" s="99" t="str">
        <f>[1]SAISIE!L386</f>
        <v>LEP DE BLANQUEFORT</v>
      </c>
      <c r="C386" s="67" t="str">
        <f>[1]SAISIE!E386</f>
        <v>TU</v>
      </c>
    </row>
    <row r="387" spans="2:3" x14ac:dyDescent="0.25">
      <c r="B387" s="99" t="str">
        <f>[1]SAISIE!L387</f>
        <v>LEP DE BLANQUEFORT</v>
      </c>
      <c r="C387" s="67" t="str">
        <f>[1]SAISIE!E387</f>
        <v>TU</v>
      </c>
    </row>
    <row r="388" spans="2:3" x14ac:dyDescent="0.25">
      <c r="B388" s="99" t="str">
        <f>[1]SAISIE!L388</f>
        <v>LEGTPA LYCEE AGRICOLE- BAZAS</v>
      </c>
      <c r="C388" s="67" t="str">
        <f>[1]SAISIE!E388</f>
        <v>TU</v>
      </c>
    </row>
    <row r="389" spans="2:3" x14ac:dyDescent="0.25">
      <c r="B389" s="99" t="str">
        <f>[1]SAISIE!L389</f>
        <v>LYCEE HOTELIER DE GASCOGNE - TALENCE</v>
      </c>
      <c r="C389" s="67" t="str">
        <f>[1]SAISIE!E389</f>
        <v>8133B004</v>
      </c>
    </row>
    <row r="390" spans="2:3" x14ac:dyDescent="0.25">
      <c r="B390" s="99" t="str">
        <f>[1]SAISIE!L390</f>
        <v>LYCEE HOTELIER DE GASCOGNE - TALENCE</v>
      </c>
      <c r="C390" s="67" t="str">
        <f>[1]SAISIE!E390</f>
        <v>51329</v>
      </c>
    </row>
    <row r="391" spans="2:3" x14ac:dyDescent="0.25">
      <c r="B391" s="99" t="str">
        <f>[1]SAISIE!L391</f>
        <v>LGT ANATOLE DE MONZIE- BAZAS</v>
      </c>
      <c r="C391" s="67" t="str">
        <f>[1]SAISIE!E391</f>
        <v>TU</v>
      </c>
    </row>
    <row r="392" spans="2:3" x14ac:dyDescent="0.25">
      <c r="B392" s="99" t="str">
        <f>[1]SAISIE!L392</f>
        <v>LYCEE LA TOUR BLANCHE - BOMMES</v>
      </c>
      <c r="C392" s="67" t="str">
        <f>[1]SAISIE!E392</f>
        <v>TU</v>
      </c>
    </row>
    <row r="393" spans="2:3" x14ac:dyDescent="0.25">
      <c r="B393" s="99" t="str">
        <f>[1]SAISIE!L393</f>
        <v>LEP DE BLANQUEFORT</v>
      </c>
      <c r="C393" s="67" t="str">
        <f>[1]SAISIE!E393</f>
        <v>TU</v>
      </c>
    </row>
    <row r="394" spans="2:3" x14ac:dyDescent="0.25">
      <c r="B394" s="99" t="str">
        <f>[1]SAISIE!L394</f>
        <v>LEP DE BLANQUEFORT</v>
      </c>
      <c r="C394" s="67" t="str">
        <f>[1]SAISIE!E394</f>
        <v>TU</v>
      </c>
    </row>
    <row r="395" spans="2:3" x14ac:dyDescent="0.25">
      <c r="B395" s="99" t="str">
        <f>[1]SAISIE!L395</f>
        <v>LGT ANATOLE DE MONZIE- BAZAS</v>
      </c>
      <c r="C395" s="67" t="str">
        <f>[1]SAISIE!E395</f>
        <v>TU</v>
      </c>
    </row>
    <row r="396" spans="2:3" x14ac:dyDescent="0.25">
      <c r="B396" s="99" t="str">
        <f>[1]SAISIE!L396</f>
        <v>LEP DE BLANQUEFORT</v>
      </c>
      <c r="C396" s="67" t="str">
        <f>[1]SAISIE!E396</f>
        <v>TU</v>
      </c>
    </row>
    <row r="397" spans="2:3" x14ac:dyDescent="0.25">
      <c r="B397" s="99" t="str">
        <f>[1]SAISIE!L397</f>
        <v>LYCEE HOTELIER DE GASCOGNE - TALENCE</v>
      </c>
      <c r="C397" s="67" t="str">
        <f>[1]SAISIE!E397</f>
        <v>8133A13PP1</v>
      </c>
    </row>
    <row r="398" spans="2:3" x14ac:dyDescent="0.25">
      <c r="B398" s="99" t="str">
        <f>[1]SAISIE!L398</f>
        <v>LYCEE HOTELIER DE GASCOGNE - TALENCE</v>
      </c>
      <c r="C398" s="67" t="str">
        <f>[1]SAISIE!E398</f>
        <v>8133B004</v>
      </c>
    </row>
    <row r="399" spans="2:3" x14ac:dyDescent="0.25">
      <c r="B399" s="99" t="str">
        <f>[1]SAISIE!L399</f>
        <v xml:space="preserve">LPO JEAN RENOU- LA REOLE </v>
      </c>
      <c r="C399" s="67" t="str">
        <f>[1]SAISIE!E399</f>
        <v>53158-10SA5</v>
      </c>
    </row>
    <row r="400" spans="2:3" x14ac:dyDescent="0.25">
      <c r="B400" s="99" t="str">
        <f>[1]SAISIE!L400</f>
        <v>LYCEE HOTELIER DE GASCOGNE - TALENCE</v>
      </c>
      <c r="C400" s="67" t="str">
        <f>[1]SAISIE!E400</f>
        <v>8133A13PP1</v>
      </c>
    </row>
    <row r="401" spans="2:3" x14ac:dyDescent="0.25">
      <c r="B401" s="99" t="str">
        <f>[1]SAISIE!L401</f>
        <v>LYCEE HOTELIER DE GASCOGNE - TALENCE</v>
      </c>
      <c r="C401" s="67" t="str">
        <f>[1]SAISIE!E401</f>
        <v>8133A12PP2</v>
      </c>
    </row>
    <row r="402" spans="2:3" x14ac:dyDescent="0.25">
      <c r="B402" s="99" t="str">
        <f>[1]SAISIE!L402</f>
        <v>LEGTPA LYCEE AGRICOLE- BAZAS</v>
      </c>
      <c r="C402" s="67" t="str">
        <f>[1]SAISIE!E402</f>
        <v>53152-10SA2</v>
      </c>
    </row>
    <row r="403" spans="2:3" x14ac:dyDescent="0.25">
      <c r="B403" s="99" t="str">
        <f>[1]SAISIE!L403</f>
        <v>LEGTPA LYCEE AGRICOLE- BAZAS</v>
      </c>
      <c r="C403" s="67" t="str">
        <f>[1]SAISIE!E403</f>
        <v>53152-10SA2</v>
      </c>
    </row>
    <row r="404" spans="2:3" x14ac:dyDescent="0.25">
      <c r="B404" s="99" t="str">
        <f>[1]SAISIE!L404</f>
        <v>LYCEE HOTELIER DE GASCOGNE - TALENCE</v>
      </c>
      <c r="C404" s="67" t="str">
        <f>[1]SAISIE!E404</f>
        <v>8133B004</v>
      </c>
    </row>
    <row r="405" spans="2:3" x14ac:dyDescent="0.25">
      <c r="B405" s="99" t="str">
        <f>[1]SAISIE!L405</f>
        <v>LYCEE HOTELIER DE GASCOGNE - TALENCE</v>
      </c>
      <c r="C405" s="67" t="str">
        <f>[1]SAISIE!E405</f>
        <v>51329</v>
      </c>
    </row>
    <row r="406" spans="2:3" x14ac:dyDescent="0.25">
      <c r="B406" s="99" t="str">
        <f>[1]SAISIE!L406</f>
        <v>LYCEE HOTELIER DE GASCOGNE - TALENCE</v>
      </c>
      <c r="C406" s="67" t="str">
        <f>[1]SAISIE!E406</f>
        <v>8133B004</v>
      </c>
    </row>
    <row r="407" spans="2:3" x14ac:dyDescent="0.25">
      <c r="B407" s="99" t="str">
        <f>[1]SAISIE!L407</f>
        <v>LYCEE HOTELIER DE GASCOGNE - TALENCE</v>
      </c>
      <c r="C407" s="67" t="str">
        <f>[1]SAISIE!E407</f>
        <v>TU</v>
      </c>
    </row>
    <row r="408" spans="2:3" x14ac:dyDescent="0.25">
      <c r="B408" s="99" t="str">
        <f>[1]SAISIE!L408</f>
        <v>LYCEE HOTELIER DE GASCOGNE - TALENCE</v>
      </c>
      <c r="C408" s="67" t="str">
        <f>[1]SAISIE!E408</f>
        <v>TU</v>
      </c>
    </row>
    <row r="409" spans="2:3" x14ac:dyDescent="0.25">
      <c r="B409" s="99" t="str">
        <f>[1]SAISIE!L409</f>
        <v>LYCEE HOTELIER DE GASCOGNE - TALENCE</v>
      </c>
      <c r="C409" s="67" t="str">
        <f>[1]SAISIE!E409</f>
        <v>TU</v>
      </c>
    </row>
    <row r="410" spans="2:3" x14ac:dyDescent="0.25">
      <c r="B410" s="99" t="str">
        <f>[1]SAISIE!L410</f>
        <v>LYCEE HOTELIER DE GASCOGNE - TALENCE</v>
      </c>
      <c r="C410" s="67" t="str">
        <f>[1]SAISIE!E410</f>
        <v>TU</v>
      </c>
    </row>
    <row r="411" spans="2:3" x14ac:dyDescent="0.25">
      <c r="B411" s="99" t="str">
        <f>[1]SAISIE!L411</f>
        <v>LYCEE HOTELIER DE GASCOGNE - TALENCE</v>
      </c>
      <c r="C411" s="67" t="str">
        <f>[1]SAISIE!E411</f>
        <v>TU</v>
      </c>
    </row>
    <row r="412" spans="2:3" x14ac:dyDescent="0.25">
      <c r="B412" s="99" t="str">
        <f>[1]SAISIE!L412</f>
        <v>LYCEE HOTELIER DE GASCOGNE - TALENCE</v>
      </c>
      <c r="C412" s="67" t="str">
        <f>[1]SAISIE!E412</f>
        <v>TU</v>
      </c>
    </row>
    <row r="413" spans="2:3" x14ac:dyDescent="0.25">
      <c r="B413" s="99" t="str">
        <f>[1]SAISIE!L413</f>
        <v>LYCEE HOTELIER DE GASCOGNE - TALENCE</v>
      </c>
      <c r="C413" s="67" t="str">
        <f>[1]SAISIE!E413</f>
        <v>TU</v>
      </c>
    </row>
    <row r="414" spans="2:3" x14ac:dyDescent="0.25">
      <c r="B414" s="99" t="str">
        <f>[1]SAISIE!L414</f>
        <v>LEP DE BLANQUEFORT</v>
      </c>
      <c r="C414" s="67" t="str">
        <f>[1]SAISIE!E414</f>
        <v>TU</v>
      </c>
    </row>
    <row r="415" spans="2:3" x14ac:dyDescent="0.25">
      <c r="B415" s="99" t="str">
        <f>[1]SAISIE!L415</f>
        <v>LEP DE BLANQUEFORT</v>
      </c>
      <c r="C415" s="67" t="str">
        <f>[1]SAISIE!E415</f>
        <v>TU</v>
      </c>
    </row>
    <row r="416" spans="2:3" x14ac:dyDescent="0.25">
      <c r="B416" s="99" t="str">
        <f>[1]SAISIE!L416</f>
        <v>LEP DE BLANQUEFORT</v>
      </c>
      <c r="C416" s="67" t="str">
        <f>[1]SAISIE!E416</f>
        <v>8113A13EN1</v>
      </c>
    </row>
    <row r="417" spans="2:3" x14ac:dyDescent="0.25">
      <c r="B417" s="99" t="str">
        <f>[1]SAISIE!L417</f>
        <v>LYCEE HOTELIER DE GASCOGNE - TALENCE</v>
      </c>
      <c r="C417" s="67">
        <f>[1]SAISIE!E417</f>
        <v>0</v>
      </c>
    </row>
    <row r="418" spans="2:3" x14ac:dyDescent="0.25">
      <c r="B418" s="99" t="str">
        <f>[1]SAISIE!L418</f>
        <v>LYCEE HOTELIER DE GASCOGNE - TALENCE</v>
      </c>
      <c r="C418" s="67">
        <f>[1]SAISIE!E418</f>
        <v>0</v>
      </c>
    </row>
    <row r="419" spans="2:3" x14ac:dyDescent="0.25">
      <c r="B419" s="99" t="str">
        <f>[1]SAISIE!L419</f>
        <v xml:space="preserve">LPO JEAN RENOU- LA REOLE </v>
      </c>
      <c r="C419" s="67" t="str">
        <f>[1]SAISIE!E419</f>
        <v>8358B003</v>
      </c>
    </row>
    <row r="420" spans="2:3" x14ac:dyDescent="0.25">
      <c r="B420" s="99" t="str">
        <f>[1]SAISIE!L420</f>
        <v xml:space="preserve">LPO JEAN RENOU- LA REOLE </v>
      </c>
      <c r="C420" s="67" t="str">
        <f>[1]SAISIE!E420</f>
        <v>8358A13PP3</v>
      </c>
    </row>
    <row r="421" spans="2:3" x14ac:dyDescent="0.25">
      <c r="B421" s="99" t="str">
        <f>[1]SAISIE!L421</f>
        <v>LEGTPA LYCEE AGRICOLE- BAZAS</v>
      </c>
      <c r="C421" s="67" t="str">
        <f>[1]SAISIE!E421</f>
        <v>8378B001</v>
      </c>
    </row>
    <row r="422" spans="2:3" x14ac:dyDescent="0.25">
      <c r="B422" s="99" t="str">
        <f>[1]SAISIE!L422</f>
        <v>DIVERS LYCEE</v>
      </c>
      <c r="C422" s="67" t="str">
        <f>[1]SAISIE!E422</f>
        <v>8300B002</v>
      </c>
    </row>
    <row r="423" spans="2:3" x14ac:dyDescent="0.25">
      <c r="B423" s="99">
        <f>[1]SAISIE!L423</f>
        <v>0</v>
      </c>
      <c r="C423" s="67">
        <f>[1]SAISIE!E423</f>
        <v>0</v>
      </c>
    </row>
    <row r="424" spans="2:3" x14ac:dyDescent="0.25">
      <c r="B424" s="99">
        <f>[1]SAISIE!L424</f>
        <v>0</v>
      </c>
      <c r="C424" s="67">
        <f>[1]SAISIE!E424</f>
        <v>0</v>
      </c>
    </row>
    <row r="425" spans="2:3" x14ac:dyDescent="0.25">
      <c r="B425" s="99">
        <f>[1]SAISIE!L425</f>
        <v>0</v>
      </c>
      <c r="C425" s="67">
        <f>[1]SAISIE!E425</f>
        <v>0</v>
      </c>
    </row>
    <row r="426" spans="2:3" x14ac:dyDescent="0.25">
      <c r="B426" s="99">
        <f>[1]SAISIE!L426</f>
        <v>0</v>
      </c>
      <c r="C426" s="67">
        <f>[1]SAISIE!E426</f>
        <v>0</v>
      </c>
    </row>
    <row r="427" spans="2:3" x14ac:dyDescent="0.25">
      <c r="B427" s="99">
        <f>[1]SAISIE!L427</f>
        <v>0</v>
      </c>
      <c r="C427" s="67">
        <f>[1]SAISIE!E427</f>
        <v>0</v>
      </c>
    </row>
    <row r="428" spans="2:3" x14ac:dyDescent="0.25">
      <c r="B428" s="99">
        <f>[1]SAISIE!L428</f>
        <v>0</v>
      </c>
      <c r="C428" s="67">
        <f>[1]SAISIE!E428</f>
        <v>0</v>
      </c>
    </row>
    <row r="429" spans="2:3" x14ac:dyDescent="0.25">
      <c r="B429" s="99">
        <f>[1]SAISIE!L429</f>
        <v>0</v>
      </c>
      <c r="C429" s="67">
        <f>[1]SAISIE!E429</f>
        <v>0</v>
      </c>
    </row>
    <row r="430" spans="2:3" x14ac:dyDescent="0.25">
      <c r="B430" s="99">
        <f>[1]SAISIE!L430</f>
        <v>0</v>
      </c>
      <c r="C430" s="67">
        <f>[1]SAISIE!E430</f>
        <v>0</v>
      </c>
    </row>
    <row r="431" spans="2:3" x14ac:dyDescent="0.25">
      <c r="B431" s="99">
        <f>[1]SAISIE!L431</f>
        <v>0</v>
      </c>
      <c r="C431" s="67">
        <f>[1]SAISIE!E431</f>
        <v>0</v>
      </c>
    </row>
    <row r="432" spans="2:3" x14ac:dyDescent="0.25">
      <c r="B432" s="99">
        <f>[1]SAISIE!L432</f>
        <v>0</v>
      </c>
      <c r="C432" s="67">
        <f>[1]SAISIE!E432</f>
        <v>0</v>
      </c>
    </row>
    <row r="433" spans="2:3" x14ac:dyDescent="0.25">
      <c r="B433" s="99">
        <f>[1]SAISIE!L433</f>
        <v>0</v>
      </c>
      <c r="C433" s="67">
        <f>[1]SAISIE!E433</f>
        <v>0</v>
      </c>
    </row>
    <row r="434" spans="2:3" x14ac:dyDescent="0.25">
      <c r="B434" s="99">
        <f>[1]SAISIE!L434</f>
        <v>0</v>
      </c>
      <c r="C434" s="67">
        <f>[1]SAISIE!E434</f>
        <v>0</v>
      </c>
    </row>
    <row r="435" spans="2:3" x14ac:dyDescent="0.25">
      <c r="B435" s="99">
        <f>[1]SAISIE!L435</f>
        <v>0</v>
      </c>
      <c r="C435" s="67">
        <f>[1]SAISIE!E435</f>
        <v>0</v>
      </c>
    </row>
    <row r="436" spans="2:3" x14ac:dyDescent="0.25">
      <c r="B436" s="99">
        <f>[1]SAISIE!L436</f>
        <v>0</v>
      </c>
      <c r="C436" s="67">
        <f>[1]SAISIE!E436</f>
        <v>0</v>
      </c>
    </row>
    <row r="437" spans="2:3" x14ac:dyDescent="0.25">
      <c r="B437" s="99">
        <f>[1]SAISIE!L437</f>
        <v>0</v>
      </c>
      <c r="C437" s="67">
        <f>[1]SAISIE!E437</f>
        <v>0</v>
      </c>
    </row>
    <row r="438" spans="2:3" x14ac:dyDescent="0.25">
      <c r="B438" s="99">
        <f>[1]SAISIE!L438</f>
        <v>0</v>
      </c>
      <c r="C438" s="67">
        <f>[1]SAISIE!E438</f>
        <v>0</v>
      </c>
    </row>
    <row r="439" spans="2:3" x14ac:dyDescent="0.25">
      <c r="B439" s="99">
        <f>[1]SAISIE!L439</f>
        <v>0</v>
      </c>
      <c r="C439" s="67">
        <f>[1]SAISIE!E439</f>
        <v>0</v>
      </c>
    </row>
    <row r="440" spans="2:3" x14ac:dyDescent="0.25">
      <c r="B440" s="99">
        <f>[1]SAISIE!L440</f>
        <v>0</v>
      </c>
      <c r="C440" s="67">
        <f>[1]SAISIE!E440</f>
        <v>0</v>
      </c>
    </row>
    <row r="441" spans="2:3" x14ac:dyDescent="0.25">
      <c r="B441" s="99">
        <f>[1]SAISIE!L441</f>
        <v>0</v>
      </c>
      <c r="C441" s="67">
        <f>[1]SAISIE!E441</f>
        <v>0</v>
      </c>
    </row>
    <row r="442" spans="2:3" x14ac:dyDescent="0.25">
      <c r="B442" s="99">
        <f>[1]SAISIE!L442</f>
        <v>0</v>
      </c>
      <c r="C442" s="67">
        <f>[1]SAISIE!E442</f>
        <v>0</v>
      </c>
    </row>
    <row r="443" spans="2:3" x14ac:dyDescent="0.25">
      <c r="B443" s="99">
        <f>[1]SAISIE!L443</f>
        <v>0</v>
      </c>
      <c r="C443" s="67">
        <f>[1]SAISIE!E443</f>
        <v>0</v>
      </c>
    </row>
    <row r="444" spans="2:3" x14ac:dyDescent="0.25">
      <c r="B444" s="99">
        <f>[1]SAISIE!L444</f>
        <v>0</v>
      </c>
      <c r="C444" s="67">
        <f>[1]SAISIE!E444</f>
        <v>0</v>
      </c>
    </row>
    <row r="445" spans="2:3" x14ac:dyDescent="0.25">
      <c r="B445" s="99">
        <f>[1]SAISIE!L445</f>
        <v>0</v>
      </c>
      <c r="C445" s="67">
        <f>[1]SAISIE!E445</f>
        <v>0</v>
      </c>
    </row>
    <row r="446" spans="2:3" x14ac:dyDescent="0.25">
      <c r="B446" s="99">
        <f>[1]SAISIE!L446</f>
        <v>0</v>
      </c>
      <c r="C446" s="67">
        <f>[1]SAISIE!E446</f>
        <v>0</v>
      </c>
    </row>
    <row r="447" spans="2:3" x14ac:dyDescent="0.25">
      <c r="B447" s="99">
        <f>[1]SAISIE!L447</f>
        <v>0</v>
      </c>
      <c r="C447" s="67">
        <f>[1]SAISIE!E447</f>
        <v>0</v>
      </c>
    </row>
    <row r="448" spans="2:3" x14ac:dyDescent="0.25">
      <c r="B448" s="99">
        <f>[1]SAISIE!L448</f>
        <v>0</v>
      </c>
      <c r="C448" s="67">
        <f>[1]SAISIE!E448</f>
        <v>0</v>
      </c>
    </row>
    <row r="449" spans="2:3" x14ac:dyDescent="0.25">
      <c r="B449" s="99">
        <f>[1]SAISIE!L449</f>
        <v>0</v>
      </c>
      <c r="C449" s="67">
        <f>[1]SAISIE!E449</f>
        <v>0</v>
      </c>
    </row>
    <row r="450" spans="2:3" x14ac:dyDescent="0.25">
      <c r="B450" s="99">
        <f>[1]SAISIE!L450</f>
        <v>0</v>
      </c>
      <c r="C450" s="67">
        <f>[1]SAISIE!E450</f>
        <v>0</v>
      </c>
    </row>
    <row r="451" spans="2:3" x14ac:dyDescent="0.25">
      <c r="B451" s="99">
        <f>[1]SAISIE!L451</f>
        <v>0</v>
      </c>
      <c r="C451" s="67">
        <f>[1]SAISIE!E451</f>
        <v>0</v>
      </c>
    </row>
    <row r="452" spans="2:3" x14ac:dyDescent="0.25">
      <c r="B452" s="99">
        <f>[1]SAISIE!L452</f>
        <v>0</v>
      </c>
      <c r="C452" s="67">
        <f>[1]SAISIE!E452</f>
        <v>0</v>
      </c>
    </row>
    <row r="453" spans="2:3" x14ac:dyDescent="0.25">
      <c r="B453" s="99">
        <f>[1]SAISIE!L453</f>
        <v>0</v>
      </c>
      <c r="C453" s="67">
        <f>[1]SAISIE!E453</f>
        <v>0</v>
      </c>
    </row>
    <row r="454" spans="2:3" x14ac:dyDescent="0.25">
      <c r="B454" s="99">
        <f>[1]SAISIE!L454</f>
        <v>0</v>
      </c>
      <c r="C454" s="67">
        <f>[1]SAISIE!E454</f>
        <v>0</v>
      </c>
    </row>
    <row r="455" spans="2:3" x14ac:dyDescent="0.25">
      <c r="B455" s="99">
        <f>[1]SAISIE!L455</f>
        <v>0</v>
      </c>
      <c r="C455" s="67">
        <f>[1]SAISIE!E455</f>
        <v>0</v>
      </c>
    </row>
    <row r="456" spans="2:3" x14ac:dyDescent="0.25">
      <c r="B456" s="99">
        <f>[1]SAISIE!L456</f>
        <v>0</v>
      </c>
      <c r="C456" s="67">
        <f>[1]SAISIE!E456</f>
        <v>0</v>
      </c>
    </row>
    <row r="457" spans="2:3" x14ac:dyDescent="0.25">
      <c r="B457" s="99">
        <f>[1]SAISIE!L457</f>
        <v>0</v>
      </c>
      <c r="C457" s="67">
        <f>[1]SAISIE!E457</f>
        <v>0</v>
      </c>
    </row>
    <row r="458" spans="2:3" x14ac:dyDescent="0.25">
      <c r="B458" s="99">
        <f>[1]SAISIE!L458</f>
        <v>0</v>
      </c>
      <c r="C458" s="67">
        <f>[1]SAISIE!E458</f>
        <v>0</v>
      </c>
    </row>
    <row r="459" spans="2:3" x14ac:dyDescent="0.25">
      <c r="B459" s="99">
        <f>[1]SAISIE!L459</f>
        <v>0</v>
      </c>
      <c r="C459" s="67">
        <f>[1]SAISIE!E459</f>
        <v>0</v>
      </c>
    </row>
    <row r="460" spans="2:3" x14ac:dyDescent="0.25">
      <c r="B460" s="99">
        <f>[1]SAISIE!L460</f>
        <v>0</v>
      </c>
      <c r="C460" s="67">
        <f>[1]SAISIE!E460</f>
        <v>0</v>
      </c>
    </row>
    <row r="461" spans="2:3" x14ac:dyDescent="0.25">
      <c r="B461" s="99">
        <f>[1]SAISIE!L461</f>
        <v>0</v>
      </c>
      <c r="C461" s="67">
        <f>[1]SAISIE!E461</f>
        <v>0</v>
      </c>
    </row>
    <row r="462" spans="2:3" x14ac:dyDescent="0.25">
      <c r="B462" s="99">
        <f>[1]SAISIE!L462</f>
        <v>0</v>
      </c>
      <c r="C462" s="67">
        <f>[1]SAISIE!E462</f>
        <v>0</v>
      </c>
    </row>
    <row r="463" spans="2:3" x14ac:dyDescent="0.25">
      <c r="B463" s="99">
        <f>[1]SAISIE!L463</f>
        <v>0</v>
      </c>
      <c r="C463" s="67">
        <f>[1]SAISIE!E463</f>
        <v>0</v>
      </c>
    </row>
    <row r="464" spans="2:3" x14ac:dyDescent="0.25">
      <c r="B464" s="99">
        <f>[1]SAISIE!L464</f>
        <v>0</v>
      </c>
      <c r="C464" s="67">
        <f>[1]SAISIE!E464</f>
        <v>0</v>
      </c>
    </row>
    <row r="465" spans="2:3" x14ac:dyDescent="0.25">
      <c r="B465" s="99">
        <f>[1]SAISIE!L465</f>
        <v>0</v>
      </c>
      <c r="C465" s="67">
        <f>[1]SAISIE!E465</f>
        <v>0</v>
      </c>
    </row>
    <row r="466" spans="2:3" x14ac:dyDescent="0.25">
      <c r="B466" s="99">
        <f>[1]SAISIE!L466</f>
        <v>0</v>
      </c>
      <c r="C466" s="67">
        <f>[1]SAISIE!E466</f>
        <v>0</v>
      </c>
    </row>
    <row r="467" spans="2:3" x14ac:dyDescent="0.25">
      <c r="B467" s="99">
        <f>[1]SAISIE!L467</f>
        <v>0</v>
      </c>
      <c r="C467" s="67">
        <f>[1]SAISIE!E467</f>
        <v>0</v>
      </c>
    </row>
    <row r="468" spans="2:3" x14ac:dyDescent="0.25">
      <c r="B468" s="99">
        <f>[1]SAISIE!L468</f>
        <v>0</v>
      </c>
      <c r="C468" s="67">
        <f>[1]SAISIE!E468</f>
        <v>0</v>
      </c>
    </row>
    <row r="469" spans="2:3" x14ac:dyDescent="0.25">
      <c r="B469" s="99">
        <f>[1]SAISIE!L469</f>
        <v>0</v>
      </c>
      <c r="C469" s="67">
        <f>[1]SAISIE!E469</f>
        <v>0</v>
      </c>
    </row>
    <row r="470" spans="2:3" x14ac:dyDescent="0.25">
      <c r="B470" s="99">
        <f>[1]SAISIE!L470</f>
        <v>0</v>
      </c>
      <c r="C470" s="67">
        <f>[1]SAISIE!E470</f>
        <v>0</v>
      </c>
    </row>
    <row r="471" spans="2:3" x14ac:dyDescent="0.25">
      <c r="B471" s="99">
        <f>[1]SAISIE!L471</f>
        <v>0</v>
      </c>
      <c r="C471" s="67">
        <f>[1]SAISIE!E471</f>
        <v>0</v>
      </c>
    </row>
    <row r="472" spans="2:3" x14ac:dyDescent="0.25">
      <c r="B472" s="99">
        <f>[1]SAISIE!L472</f>
        <v>0</v>
      </c>
      <c r="C472" s="67">
        <f>[1]SAISIE!E472</f>
        <v>0</v>
      </c>
    </row>
    <row r="473" spans="2:3" x14ac:dyDescent="0.25">
      <c r="B473" s="99">
        <f>[1]SAISIE!L473</f>
        <v>0</v>
      </c>
      <c r="C473" s="67">
        <f>[1]SAISIE!E473</f>
        <v>0</v>
      </c>
    </row>
    <row r="474" spans="2:3" x14ac:dyDescent="0.25">
      <c r="B474" s="99">
        <f>[1]SAISIE!L474</f>
        <v>0</v>
      </c>
      <c r="C474" s="67">
        <f>[1]SAISIE!E474</f>
        <v>0</v>
      </c>
    </row>
    <row r="475" spans="2:3" x14ac:dyDescent="0.25">
      <c r="B475" s="99">
        <f>[1]SAISIE!L475</f>
        <v>0</v>
      </c>
      <c r="C475" s="67">
        <f>[1]SAISIE!E475</f>
        <v>0</v>
      </c>
    </row>
    <row r="476" spans="2:3" x14ac:dyDescent="0.25">
      <c r="B476" s="99">
        <f>[1]SAISIE!L476</f>
        <v>0</v>
      </c>
      <c r="C476" s="67">
        <f>[1]SAISIE!E476</f>
        <v>0</v>
      </c>
    </row>
    <row r="477" spans="2:3" x14ac:dyDescent="0.25">
      <c r="B477" s="99">
        <f>[1]SAISIE!L477</f>
        <v>0</v>
      </c>
      <c r="C477" s="67">
        <f>[1]SAISIE!E477</f>
        <v>0</v>
      </c>
    </row>
    <row r="478" spans="2:3" x14ac:dyDescent="0.25">
      <c r="B478" s="99">
        <f>[1]SAISIE!L478</f>
        <v>0</v>
      </c>
      <c r="C478" s="67">
        <f>[1]SAISIE!E478</f>
        <v>0</v>
      </c>
    </row>
    <row r="479" spans="2:3" x14ac:dyDescent="0.25">
      <c r="B479" s="99">
        <f>[1]SAISIE!L479</f>
        <v>0</v>
      </c>
      <c r="C479" s="67">
        <f>[1]SAISIE!E479</f>
        <v>0</v>
      </c>
    </row>
    <row r="480" spans="2:3" x14ac:dyDescent="0.25">
      <c r="B480" s="99">
        <f>[1]SAISIE!L480</f>
        <v>0</v>
      </c>
      <c r="C480" s="67">
        <f>[1]SAISIE!E480</f>
        <v>0</v>
      </c>
    </row>
    <row r="481" spans="2:3" x14ac:dyDescent="0.25">
      <c r="B481" s="99">
        <f>[1]SAISIE!L481</f>
        <v>0</v>
      </c>
      <c r="C481" s="67">
        <f>[1]SAISIE!E481</f>
        <v>0</v>
      </c>
    </row>
    <row r="482" spans="2:3" x14ac:dyDescent="0.25">
      <c r="B482" s="99">
        <f>[1]SAISIE!L482</f>
        <v>0</v>
      </c>
      <c r="C482" s="67">
        <f>[1]SAISIE!E482</f>
        <v>0</v>
      </c>
    </row>
    <row r="483" spans="2:3" x14ac:dyDescent="0.25">
      <c r="B483" s="99">
        <f>[1]SAISIE!L483</f>
        <v>0</v>
      </c>
      <c r="C483" s="67">
        <f>[1]SAISIE!E483</f>
        <v>0</v>
      </c>
    </row>
    <row r="484" spans="2:3" x14ac:dyDescent="0.25">
      <c r="B484" s="99">
        <f>[1]SAISIE!L484</f>
        <v>0</v>
      </c>
      <c r="C484" s="67">
        <f>[1]SAISIE!E484</f>
        <v>0</v>
      </c>
    </row>
    <row r="485" spans="2:3" x14ac:dyDescent="0.25">
      <c r="B485" s="99">
        <f>[1]SAISIE!L485</f>
        <v>0</v>
      </c>
      <c r="C485" s="67">
        <f>[1]SAISIE!E485</f>
        <v>0</v>
      </c>
    </row>
    <row r="486" spans="2:3" x14ac:dyDescent="0.25">
      <c r="B486" s="99">
        <f>[1]SAISIE!L486</f>
        <v>0</v>
      </c>
      <c r="C486" s="67">
        <f>[1]SAISIE!E486</f>
        <v>0</v>
      </c>
    </row>
    <row r="487" spans="2:3" x14ac:dyDescent="0.25">
      <c r="B487" s="99">
        <f>[1]SAISIE!L487</f>
        <v>0</v>
      </c>
      <c r="C487" s="67">
        <f>[1]SAISIE!E487</f>
        <v>0</v>
      </c>
    </row>
    <row r="488" spans="2:3" x14ac:dyDescent="0.25">
      <c r="B488" s="99">
        <f>[1]SAISIE!L488</f>
        <v>0</v>
      </c>
      <c r="C488" s="67">
        <f>[1]SAISIE!E488</f>
        <v>0</v>
      </c>
    </row>
    <row r="489" spans="2:3" x14ac:dyDescent="0.25">
      <c r="B489" s="99">
        <f>[1]SAISIE!L489</f>
        <v>0</v>
      </c>
      <c r="C489" s="67">
        <f>[1]SAISIE!E489</f>
        <v>0</v>
      </c>
    </row>
    <row r="490" spans="2:3" x14ac:dyDescent="0.25">
      <c r="B490" s="99">
        <f>[1]SAISIE!L490</f>
        <v>0</v>
      </c>
      <c r="C490" s="67">
        <f>[1]SAISIE!E490</f>
        <v>0</v>
      </c>
    </row>
    <row r="491" spans="2:3" x14ac:dyDescent="0.25">
      <c r="B491" s="99">
        <f>[1]SAISIE!L491</f>
        <v>0</v>
      </c>
      <c r="C491" s="67">
        <f>[1]SAISIE!E491</f>
        <v>0</v>
      </c>
    </row>
    <row r="492" spans="2:3" x14ac:dyDescent="0.25">
      <c r="B492" s="99">
        <f>[1]SAISIE!L492</f>
        <v>0</v>
      </c>
      <c r="C492" s="67">
        <f>[1]SAISIE!E492</f>
        <v>0</v>
      </c>
    </row>
    <row r="493" spans="2:3" x14ac:dyDescent="0.25">
      <c r="B493" s="99">
        <f>[1]SAISIE!L493</f>
        <v>0</v>
      </c>
      <c r="C493" s="67">
        <f>[1]SAISIE!E493</f>
        <v>0</v>
      </c>
    </row>
    <row r="494" spans="2:3" x14ac:dyDescent="0.25">
      <c r="B494" s="99">
        <f>[1]SAISIE!L494</f>
        <v>0</v>
      </c>
      <c r="C494" s="67">
        <f>[1]SAISIE!E494</f>
        <v>0</v>
      </c>
    </row>
    <row r="495" spans="2:3" x14ac:dyDescent="0.25">
      <c r="B495" s="99">
        <f>[1]SAISIE!L495</f>
        <v>0</v>
      </c>
      <c r="C495" s="67">
        <f>[1]SAISIE!E495</f>
        <v>0</v>
      </c>
    </row>
    <row r="496" spans="2:3" x14ac:dyDescent="0.25">
      <c r="B496" s="99">
        <f>[1]SAISIE!L496</f>
        <v>0</v>
      </c>
      <c r="C496" s="67">
        <f>[1]SAISIE!E496</f>
        <v>0</v>
      </c>
    </row>
    <row r="497" spans="2:3" x14ac:dyDescent="0.25">
      <c r="B497" s="99">
        <f>[1]SAISIE!L497</f>
        <v>0</v>
      </c>
      <c r="C497" s="67">
        <f>[1]SAISIE!E497</f>
        <v>0</v>
      </c>
    </row>
    <row r="498" spans="2:3" x14ac:dyDescent="0.25">
      <c r="B498" s="99">
        <f>[1]SAISIE!L498</f>
        <v>0</v>
      </c>
      <c r="C498" s="67">
        <f>[1]SAISIE!E498</f>
        <v>0</v>
      </c>
    </row>
    <row r="499" spans="2:3" x14ac:dyDescent="0.25">
      <c r="B499" s="99">
        <f>[1]SAISIE!L499</f>
        <v>0</v>
      </c>
      <c r="C499" s="67">
        <f>[1]SAISIE!E499</f>
        <v>0</v>
      </c>
    </row>
    <row r="500" spans="2:3" x14ac:dyDescent="0.25">
      <c r="B500" s="99">
        <f>[1]SAISIE!L500</f>
        <v>0</v>
      </c>
      <c r="C500" s="67">
        <f>[1]SAISIE!E500</f>
        <v>0</v>
      </c>
    </row>
    <row r="501" spans="2:3" x14ac:dyDescent="0.25">
      <c r="B501" s="99">
        <f>[1]SAISIE!L501</f>
        <v>0</v>
      </c>
      <c r="C501" s="67">
        <f>[1]SAISIE!E501</f>
        <v>0</v>
      </c>
    </row>
    <row r="502" spans="2:3" x14ac:dyDescent="0.25">
      <c r="B502" s="99">
        <f>[1]SAISIE!L502</f>
        <v>0</v>
      </c>
      <c r="C502" s="67">
        <f>[1]SAISIE!E502</f>
        <v>0</v>
      </c>
    </row>
    <row r="503" spans="2:3" x14ac:dyDescent="0.25">
      <c r="B503" s="99">
        <f>[1]SAISIE!L503</f>
        <v>0</v>
      </c>
      <c r="C503" s="67">
        <f>[1]SAISIE!E503</f>
        <v>0</v>
      </c>
    </row>
    <row r="504" spans="2:3" x14ac:dyDescent="0.25">
      <c r="B504" s="99">
        <f>[1]SAISIE!L504</f>
        <v>0</v>
      </c>
      <c r="C504" s="67">
        <f>[1]SAISIE!E504</f>
        <v>0</v>
      </c>
    </row>
    <row r="505" spans="2:3" x14ac:dyDescent="0.25">
      <c r="B505" s="99">
        <f>[1]SAISIE!L505</f>
        <v>0</v>
      </c>
      <c r="C505" s="67">
        <f>[1]SAISIE!E505</f>
        <v>0</v>
      </c>
    </row>
    <row r="506" spans="2:3" x14ac:dyDescent="0.25">
      <c r="B506" s="99">
        <f>[1]SAISIE!L506</f>
        <v>0</v>
      </c>
      <c r="C506" s="67">
        <f>[1]SAISIE!E506</f>
        <v>0</v>
      </c>
    </row>
    <row r="507" spans="2:3" x14ac:dyDescent="0.25">
      <c r="B507" s="99">
        <f>[1]SAISIE!L507</f>
        <v>0</v>
      </c>
      <c r="C507" s="67">
        <f>[1]SAISIE!E507</f>
        <v>0</v>
      </c>
    </row>
    <row r="508" spans="2:3" x14ac:dyDescent="0.25">
      <c r="B508" s="99">
        <f>[1]SAISIE!L508</f>
        <v>0</v>
      </c>
      <c r="C508" s="67">
        <f>[1]SAISIE!E508</f>
        <v>0</v>
      </c>
    </row>
    <row r="509" spans="2:3" x14ac:dyDescent="0.25">
      <c r="B509" s="99">
        <f>[1]SAISIE!L509</f>
        <v>0</v>
      </c>
      <c r="C509" s="67">
        <f>[1]SAISIE!E509</f>
        <v>0</v>
      </c>
    </row>
    <row r="510" spans="2:3" x14ac:dyDescent="0.25">
      <c r="B510" s="99">
        <f>[1]SAISIE!L510</f>
        <v>0</v>
      </c>
      <c r="C510" s="67">
        <f>[1]SAISIE!E510</f>
        <v>0</v>
      </c>
    </row>
    <row r="511" spans="2:3" x14ac:dyDescent="0.25">
      <c r="B511" s="99">
        <f>[1]SAISIE!L511</f>
        <v>0</v>
      </c>
      <c r="C511" s="67">
        <f>[1]SAISIE!E511</f>
        <v>0</v>
      </c>
    </row>
    <row r="512" spans="2:3" x14ac:dyDescent="0.25">
      <c r="B512" s="99">
        <f>[1]SAISIE!L512</f>
        <v>0</v>
      </c>
      <c r="C512" s="67">
        <f>[1]SAISIE!E512</f>
        <v>0</v>
      </c>
    </row>
    <row r="513" spans="2:3" x14ac:dyDescent="0.25">
      <c r="B513" s="99">
        <f>[1]SAISIE!L513</f>
        <v>0</v>
      </c>
      <c r="C513" s="67">
        <f>[1]SAISIE!E513</f>
        <v>0</v>
      </c>
    </row>
    <row r="514" spans="2:3" x14ac:dyDescent="0.25">
      <c r="B514" s="99">
        <f>[1]SAISIE!L514</f>
        <v>0</v>
      </c>
      <c r="C514" s="67">
        <f>[1]SAISIE!E514</f>
        <v>0</v>
      </c>
    </row>
    <row r="515" spans="2:3" x14ac:dyDescent="0.25">
      <c r="B515" s="99">
        <f>[1]SAISIE!L515</f>
        <v>0</v>
      </c>
      <c r="C515" s="67">
        <f>[1]SAISIE!E515</f>
        <v>0</v>
      </c>
    </row>
    <row r="516" spans="2:3" x14ac:dyDescent="0.25">
      <c r="B516" s="99">
        <f>[1]SAISIE!L516</f>
        <v>0</v>
      </c>
      <c r="C516" s="67">
        <f>[1]SAISIE!E516</f>
        <v>0</v>
      </c>
    </row>
    <row r="517" spans="2:3" x14ac:dyDescent="0.25">
      <c r="B517" s="99">
        <f>[1]SAISIE!L517</f>
        <v>0</v>
      </c>
      <c r="C517" s="67">
        <f>[1]SAISIE!E517</f>
        <v>0</v>
      </c>
    </row>
    <row r="518" spans="2:3" x14ac:dyDescent="0.25">
      <c r="B518" s="99">
        <f>[1]SAISIE!L518</f>
        <v>0</v>
      </c>
      <c r="C518" s="67">
        <f>[1]SAISIE!E518</f>
        <v>0</v>
      </c>
    </row>
    <row r="519" spans="2:3" x14ac:dyDescent="0.25">
      <c r="B519" s="99">
        <f>[1]SAISIE!L519</f>
        <v>0</v>
      </c>
      <c r="C519" s="67">
        <f>[1]SAISIE!E519</f>
        <v>0</v>
      </c>
    </row>
    <row r="520" spans="2:3" x14ac:dyDescent="0.25">
      <c r="B520" s="99">
        <f>[1]SAISIE!L520</f>
        <v>0</v>
      </c>
      <c r="C520" s="67">
        <f>[1]SAISIE!E520</f>
        <v>0</v>
      </c>
    </row>
    <row r="521" spans="2:3" x14ac:dyDescent="0.25">
      <c r="B521" s="99">
        <f>[1]SAISIE!L521</f>
        <v>0</v>
      </c>
      <c r="C521" s="67">
        <f>[1]SAISIE!E521</f>
        <v>0</v>
      </c>
    </row>
    <row r="522" spans="2:3" x14ac:dyDescent="0.25">
      <c r="B522" s="99">
        <f>[1]SAISIE!L522</f>
        <v>0</v>
      </c>
      <c r="C522" s="67">
        <f>[1]SAISIE!E522</f>
        <v>0</v>
      </c>
    </row>
    <row r="523" spans="2:3" x14ac:dyDescent="0.25">
      <c r="B523" s="99">
        <f>[1]SAISIE!L523</f>
        <v>0</v>
      </c>
      <c r="C523" s="67">
        <f>[1]SAISIE!E523</f>
        <v>0</v>
      </c>
    </row>
    <row r="524" spans="2:3" x14ac:dyDescent="0.25">
      <c r="B524" s="99">
        <f>[1]SAISIE!L524</f>
        <v>0</v>
      </c>
      <c r="C524" s="67">
        <f>[1]SAISIE!E524</f>
        <v>0</v>
      </c>
    </row>
    <row r="525" spans="2:3" x14ac:dyDescent="0.25">
      <c r="B525" s="99">
        <f>[1]SAISIE!L525</f>
        <v>0</v>
      </c>
      <c r="C525" s="67">
        <f>[1]SAISIE!E525</f>
        <v>0</v>
      </c>
    </row>
    <row r="526" spans="2:3" x14ac:dyDescent="0.25">
      <c r="B526" s="99">
        <f>[1]SAISIE!L526</f>
        <v>0</v>
      </c>
      <c r="C526" s="67">
        <f>[1]SAISIE!E526</f>
        <v>0</v>
      </c>
    </row>
    <row r="527" spans="2:3" x14ac:dyDescent="0.25">
      <c r="B527" s="99">
        <f>[1]SAISIE!L527</f>
        <v>0</v>
      </c>
      <c r="C527" s="67">
        <f>[1]SAISIE!E527</f>
        <v>0</v>
      </c>
    </row>
    <row r="528" spans="2:3" x14ac:dyDescent="0.25">
      <c r="B528" s="99">
        <f>[1]SAISIE!L528</f>
        <v>0</v>
      </c>
      <c r="C528" s="67">
        <f>[1]SAISIE!E528</f>
        <v>0</v>
      </c>
    </row>
    <row r="529" spans="2:3" x14ac:dyDescent="0.25">
      <c r="B529" s="99">
        <f>[1]SAISIE!L529</f>
        <v>0</v>
      </c>
      <c r="C529" s="67">
        <f>[1]SAISIE!E529</f>
        <v>0</v>
      </c>
    </row>
    <row r="530" spans="2:3" x14ac:dyDescent="0.25">
      <c r="B530" s="99">
        <f>[1]SAISIE!L530</f>
        <v>0</v>
      </c>
      <c r="C530" s="67">
        <f>[1]SAISIE!E530</f>
        <v>0</v>
      </c>
    </row>
    <row r="531" spans="2:3" x14ac:dyDescent="0.25">
      <c r="B531" s="99">
        <f>[1]SAISIE!L531</f>
        <v>0</v>
      </c>
      <c r="C531" s="67">
        <f>[1]SAISIE!E531</f>
        <v>0</v>
      </c>
    </row>
    <row r="532" spans="2:3" x14ac:dyDescent="0.25">
      <c r="B532" s="99">
        <f>[1]SAISIE!L532</f>
        <v>0</v>
      </c>
      <c r="C532" s="67">
        <f>[1]SAISIE!E532</f>
        <v>0</v>
      </c>
    </row>
    <row r="533" spans="2:3" x14ac:dyDescent="0.25">
      <c r="B533" s="99">
        <f>[1]SAISIE!L533</f>
        <v>0</v>
      </c>
      <c r="C533" s="67">
        <f>[1]SAISIE!E533</f>
        <v>0</v>
      </c>
    </row>
    <row r="534" spans="2:3" x14ac:dyDescent="0.25">
      <c r="B534" s="99">
        <f>[1]SAISIE!L534</f>
        <v>0</v>
      </c>
      <c r="C534" s="67">
        <f>[1]SAISIE!E534</f>
        <v>0</v>
      </c>
    </row>
    <row r="535" spans="2:3" x14ac:dyDescent="0.25">
      <c r="B535" s="99">
        <f>[1]SAISIE!L535</f>
        <v>0</v>
      </c>
      <c r="C535" s="67">
        <f>[1]SAISIE!E535</f>
        <v>0</v>
      </c>
    </row>
    <row r="536" spans="2:3" x14ac:dyDescent="0.25">
      <c r="B536" s="99">
        <f>[1]SAISIE!L536</f>
        <v>0</v>
      </c>
      <c r="C536" s="67">
        <f>[1]SAISIE!E536</f>
        <v>0</v>
      </c>
    </row>
    <row r="537" spans="2:3" x14ac:dyDescent="0.25">
      <c r="B537" s="99">
        <f>[1]SAISIE!L537</f>
        <v>0</v>
      </c>
      <c r="C537" s="67">
        <f>[1]SAISIE!E537</f>
        <v>0</v>
      </c>
    </row>
    <row r="538" spans="2:3" x14ac:dyDescent="0.25">
      <c r="B538" s="99">
        <f>[1]SAISIE!L538</f>
        <v>0</v>
      </c>
      <c r="C538" s="67">
        <f>[1]SAISIE!E538</f>
        <v>0</v>
      </c>
    </row>
    <row r="539" spans="2:3" x14ac:dyDescent="0.25">
      <c r="B539" s="99">
        <f>[1]SAISIE!L539</f>
        <v>0</v>
      </c>
      <c r="C539" s="67">
        <f>[1]SAISIE!E539</f>
        <v>0</v>
      </c>
    </row>
    <row r="540" spans="2:3" x14ac:dyDescent="0.25">
      <c r="B540" s="99">
        <f>[1]SAISIE!L540</f>
        <v>0</v>
      </c>
      <c r="C540" s="67">
        <f>[1]SAISIE!E540</f>
        <v>0</v>
      </c>
    </row>
    <row r="541" spans="2:3" x14ac:dyDescent="0.25">
      <c r="B541" s="99">
        <f>[1]SAISIE!L541</f>
        <v>0</v>
      </c>
      <c r="C541" s="67">
        <f>[1]SAISIE!E541</f>
        <v>0</v>
      </c>
    </row>
    <row r="542" spans="2:3" x14ac:dyDescent="0.25">
      <c r="B542" s="99">
        <f>[1]SAISIE!L542</f>
        <v>0</v>
      </c>
      <c r="C542" s="67">
        <f>[1]SAISIE!E542</f>
        <v>0</v>
      </c>
    </row>
    <row r="543" spans="2:3" x14ac:dyDescent="0.25">
      <c r="B543" s="99">
        <f>[1]SAISIE!L543</f>
        <v>0</v>
      </c>
      <c r="C543" s="67">
        <f>[1]SAISIE!E543</f>
        <v>0</v>
      </c>
    </row>
    <row r="544" spans="2:3" x14ac:dyDescent="0.25">
      <c r="B544" s="99">
        <f>[1]SAISIE!L544</f>
        <v>0</v>
      </c>
      <c r="C544" s="67">
        <f>[1]SAISIE!E544</f>
        <v>0</v>
      </c>
    </row>
    <row r="545" spans="2:3" x14ac:dyDescent="0.25">
      <c r="B545" s="99">
        <f>[1]SAISIE!L545</f>
        <v>0</v>
      </c>
      <c r="C545" s="67">
        <f>[1]SAISIE!E545</f>
        <v>0</v>
      </c>
    </row>
    <row r="546" spans="2:3" x14ac:dyDescent="0.25">
      <c r="B546" s="99">
        <f>[1]SAISIE!L546</f>
        <v>0</v>
      </c>
      <c r="C546" s="67">
        <f>[1]SAISIE!E546</f>
        <v>0</v>
      </c>
    </row>
    <row r="547" spans="2:3" x14ac:dyDescent="0.25">
      <c r="B547" s="99">
        <f>[1]SAISIE!L547</f>
        <v>0</v>
      </c>
      <c r="C547" s="67">
        <f>[1]SAISIE!E547</f>
        <v>0</v>
      </c>
    </row>
    <row r="548" spans="2:3" x14ac:dyDescent="0.25">
      <c r="B548" s="99">
        <f>[1]SAISIE!L548</f>
        <v>0</v>
      </c>
      <c r="C548" s="67">
        <f>[1]SAISIE!E548</f>
        <v>0</v>
      </c>
    </row>
    <row r="549" spans="2:3" x14ac:dyDescent="0.25">
      <c r="B549" s="99">
        <f>[1]SAISIE!L549</f>
        <v>0</v>
      </c>
      <c r="C549" s="67">
        <f>[1]SAISIE!E549</f>
        <v>0</v>
      </c>
    </row>
    <row r="550" spans="2:3" x14ac:dyDescent="0.25">
      <c r="B550" s="99">
        <f>[1]SAISIE!L550</f>
        <v>0</v>
      </c>
      <c r="C550" s="67">
        <f>[1]SAISIE!E550</f>
        <v>0</v>
      </c>
    </row>
    <row r="551" spans="2:3" x14ac:dyDescent="0.25">
      <c r="B551" s="99">
        <f>[1]SAISIE!L551</f>
        <v>0</v>
      </c>
      <c r="C551" s="67">
        <f>[1]SAISIE!E551</f>
        <v>0</v>
      </c>
    </row>
    <row r="552" spans="2:3" x14ac:dyDescent="0.25">
      <c r="B552" s="99">
        <f>[1]SAISIE!L552</f>
        <v>0</v>
      </c>
      <c r="C552" s="67">
        <f>[1]SAISIE!E552</f>
        <v>0</v>
      </c>
    </row>
    <row r="553" spans="2:3" x14ac:dyDescent="0.25">
      <c r="B553" s="99">
        <f>[1]SAISIE!L553</f>
        <v>0</v>
      </c>
      <c r="C553" s="67">
        <f>[1]SAISIE!E553</f>
        <v>0</v>
      </c>
    </row>
    <row r="554" spans="2:3" x14ac:dyDescent="0.25">
      <c r="B554" s="99">
        <f>[1]SAISIE!L554</f>
        <v>0</v>
      </c>
      <c r="C554" s="67">
        <f>[1]SAISIE!E554</f>
        <v>0</v>
      </c>
    </row>
    <row r="555" spans="2:3" x14ac:dyDescent="0.25">
      <c r="B555" s="99">
        <f>[1]SAISIE!L555</f>
        <v>0</v>
      </c>
      <c r="C555" s="67">
        <f>[1]SAISIE!E555</f>
        <v>0</v>
      </c>
    </row>
    <row r="556" spans="2:3" x14ac:dyDescent="0.25">
      <c r="B556" s="99">
        <f>[1]SAISIE!L556</f>
        <v>0</v>
      </c>
      <c r="C556" s="67">
        <f>[1]SAISIE!E556</f>
        <v>0</v>
      </c>
    </row>
    <row r="557" spans="2:3" x14ac:dyDescent="0.25">
      <c r="B557" s="99">
        <f>[1]SAISIE!L557</f>
        <v>0</v>
      </c>
      <c r="C557" s="67">
        <f>[1]SAISIE!E557</f>
        <v>0</v>
      </c>
    </row>
    <row r="558" spans="2:3" x14ac:dyDescent="0.25">
      <c r="B558" s="99">
        <f>[1]SAISIE!L558</f>
        <v>0</v>
      </c>
      <c r="C558" s="67">
        <f>[1]SAISIE!E558</f>
        <v>0</v>
      </c>
    </row>
    <row r="559" spans="2:3" x14ac:dyDescent="0.25">
      <c r="B559" s="99">
        <f>[1]SAISIE!L559</f>
        <v>0</v>
      </c>
      <c r="C559" s="67">
        <f>[1]SAISIE!E559</f>
        <v>0</v>
      </c>
    </row>
    <row r="560" spans="2:3" x14ac:dyDescent="0.25">
      <c r="B560" s="99">
        <f>[1]SAISIE!L560</f>
        <v>0</v>
      </c>
      <c r="C560" s="67">
        <f>[1]SAISIE!E560</f>
        <v>0</v>
      </c>
    </row>
    <row r="561" spans="2:3" x14ac:dyDescent="0.25">
      <c r="B561" s="99">
        <f>[1]SAISIE!L561</f>
        <v>0</v>
      </c>
      <c r="C561" s="67">
        <f>[1]SAISIE!E561</f>
        <v>0</v>
      </c>
    </row>
    <row r="562" spans="2:3" x14ac:dyDescent="0.25">
      <c r="B562" s="99">
        <f>[1]SAISIE!L562</f>
        <v>0</v>
      </c>
      <c r="C562" s="67">
        <f>[1]SAISIE!E562</f>
        <v>0</v>
      </c>
    </row>
    <row r="563" spans="2:3" x14ac:dyDescent="0.25">
      <c r="B563" s="99">
        <f>[1]SAISIE!L563</f>
        <v>0</v>
      </c>
      <c r="C563" s="67">
        <f>[1]SAISIE!E563</f>
        <v>0</v>
      </c>
    </row>
    <row r="564" spans="2:3" x14ac:dyDescent="0.25">
      <c r="B564" s="99">
        <f>[1]SAISIE!L564</f>
        <v>0</v>
      </c>
      <c r="C564" s="67">
        <f>[1]SAISIE!E564</f>
        <v>0</v>
      </c>
    </row>
    <row r="565" spans="2:3" x14ac:dyDescent="0.25">
      <c r="B565" s="99">
        <f>[1]SAISIE!L565</f>
        <v>0</v>
      </c>
      <c r="C565" s="67">
        <f>[1]SAISIE!E565</f>
        <v>0</v>
      </c>
    </row>
    <row r="566" spans="2:3" x14ac:dyDescent="0.25">
      <c r="B566" s="99">
        <f>[1]SAISIE!L566</f>
        <v>0</v>
      </c>
      <c r="C566" s="67">
        <f>[1]SAISIE!E566</f>
        <v>0</v>
      </c>
    </row>
    <row r="567" spans="2:3" x14ac:dyDescent="0.25">
      <c r="B567" s="99">
        <f>[1]SAISIE!L567</f>
        <v>0</v>
      </c>
      <c r="C567" s="67">
        <f>[1]SAISIE!E567</f>
        <v>0</v>
      </c>
    </row>
    <row r="568" spans="2:3" x14ac:dyDescent="0.25">
      <c r="B568" s="99">
        <f>[1]SAISIE!L568</f>
        <v>0</v>
      </c>
      <c r="C568" s="67">
        <f>[1]SAISIE!E568</f>
        <v>0</v>
      </c>
    </row>
    <row r="569" spans="2:3" x14ac:dyDescent="0.25">
      <c r="B569" s="99">
        <f>[1]SAISIE!L569</f>
        <v>0</v>
      </c>
      <c r="C569" s="67">
        <f>[1]SAISIE!E569</f>
        <v>0</v>
      </c>
    </row>
    <row r="570" spans="2:3" x14ac:dyDescent="0.25">
      <c r="B570" s="99">
        <f>[1]SAISIE!L570</f>
        <v>0</v>
      </c>
      <c r="C570" s="67">
        <f>[1]SAISIE!E570</f>
        <v>0</v>
      </c>
    </row>
    <row r="571" spans="2:3" x14ac:dyDescent="0.25">
      <c r="B571" s="99">
        <f>[1]SAISIE!L571</f>
        <v>0</v>
      </c>
      <c r="C571" s="67">
        <f>[1]SAISIE!E571</f>
        <v>0</v>
      </c>
    </row>
    <row r="572" spans="2:3" x14ac:dyDescent="0.25">
      <c r="B572" s="99">
        <f>[1]SAISIE!L572</f>
        <v>0</v>
      </c>
      <c r="C572" s="67">
        <f>[1]SAISIE!E572</f>
        <v>0</v>
      </c>
    </row>
    <row r="573" spans="2:3" x14ac:dyDescent="0.25">
      <c r="B573" s="99">
        <f>[1]SAISIE!L573</f>
        <v>0</v>
      </c>
      <c r="C573" s="67">
        <f>[1]SAISIE!E573</f>
        <v>0</v>
      </c>
    </row>
    <row r="574" spans="2:3" x14ac:dyDescent="0.25">
      <c r="B574" s="99">
        <f>[1]SAISIE!L574</f>
        <v>0</v>
      </c>
      <c r="C574" s="67">
        <f>[1]SAISIE!E574</f>
        <v>0</v>
      </c>
    </row>
    <row r="575" spans="2:3" x14ac:dyDescent="0.25">
      <c r="B575" s="99">
        <f>[1]SAISIE!L575</f>
        <v>0</v>
      </c>
      <c r="C575" s="67">
        <f>[1]SAISIE!E575</f>
        <v>0</v>
      </c>
    </row>
    <row r="576" spans="2:3" x14ac:dyDescent="0.25">
      <c r="B576" s="99">
        <f>[1]SAISIE!L576</f>
        <v>0</v>
      </c>
      <c r="C576" s="67">
        <f>[1]SAISIE!E576</f>
        <v>0</v>
      </c>
    </row>
    <row r="577" spans="2:3" x14ac:dyDescent="0.25">
      <c r="B577" s="99">
        <f>[1]SAISIE!L577</f>
        <v>0</v>
      </c>
      <c r="C577" s="67">
        <f>[1]SAISIE!E577</f>
        <v>0</v>
      </c>
    </row>
    <row r="578" spans="2:3" x14ac:dyDescent="0.25">
      <c r="B578" s="99">
        <f>[1]SAISIE!L578</f>
        <v>0</v>
      </c>
      <c r="C578" s="67">
        <f>[1]SAISIE!E578</f>
        <v>0</v>
      </c>
    </row>
    <row r="579" spans="2:3" x14ac:dyDescent="0.25">
      <c r="B579" s="99">
        <f>[1]SAISIE!L579</f>
        <v>0</v>
      </c>
      <c r="C579" s="67">
        <f>[1]SAISIE!E579</f>
        <v>0</v>
      </c>
    </row>
    <row r="580" spans="2:3" x14ac:dyDescent="0.25">
      <c r="B580" s="99">
        <f>[1]SAISIE!L580</f>
        <v>0</v>
      </c>
      <c r="C580" s="67">
        <f>[1]SAISIE!E580</f>
        <v>0</v>
      </c>
    </row>
    <row r="581" spans="2:3" x14ac:dyDescent="0.25">
      <c r="B581" s="99">
        <f>[1]SAISIE!L581</f>
        <v>0</v>
      </c>
      <c r="C581" s="67">
        <f>[1]SAISIE!E581</f>
        <v>0</v>
      </c>
    </row>
    <row r="582" spans="2:3" x14ac:dyDescent="0.25">
      <c r="B582" s="99">
        <f>[1]SAISIE!L582</f>
        <v>0</v>
      </c>
      <c r="C582" s="67">
        <f>[1]SAISIE!E582</f>
        <v>0</v>
      </c>
    </row>
    <row r="583" spans="2:3" x14ac:dyDescent="0.25">
      <c r="B583" s="99">
        <f>[1]SAISIE!L583</f>
        <v>0</v>
      </c>
      <c r="C583" s="67">
        <f>[1]SAISIE!E583</f>
        <v>0</v>
      </c>
    </row>
    <row r="584" spans="2:3" x14ac:dyDescent="0.25">
      <c r="B584" s="99">
        <f>[1]SAISIE!L584</f>
        <v>0</v>
      </c>
      <c r="C584" s="67">
        <f>[1]SAISIE!E584</f>
        <v>0</v>
      </c>
    </row>
    <row r="585" spans="2:3" x14ac:dyDescent="0.25">
      <c r="B585" s="99">
        <f>[1]SAISIE!L585</f>
        <v>0</v>
      </c>
      <c r="C585" s="67">
        <f>[1]SAISIE!E585</f>
        <v>0</v>
      </c>
    </row>
    <row r="586" spans="2:3" x14ac:dyDescent="0.25">
      <c r="B586" s="99">
        <f>[1]SAISIE!L586</f>
        <v>0</v>
      </c>
      <c r="C586" s="67">
        <f>[1]SAISIE!E586</f>
        <v>0</v>
      </c>
    </row>
    <row r="587" spans="2:3" x14ac:dyDescent="0.25">
      <c r="B587" s="99">
        <f>[1]SAISIE!L587</f>
        <v>0</v>
      </c>
      <c r="C587" s="67">
        <f>[1]SAISIE!E587</f>
        <v>0</v>
      </c>
    </row>
    <row r="588" spans="2:3" x14ac:dyDescent="0.25">
      <c r="B588" s="99">
        <f>[1]SAISIE!L588</f>
        <v>0</v>
      </c>
      <c r="C588" s="67">
        <f>[1]SAISIE!E588</f>
        <v>0</v>
      </c>
    </row>
    <row r="589" spans="2:3" x14ac:dyDescent="0.25">
      <c r="B589" s="99">
        <f>[1]SAISIE!L589</f>
        <v>0</v>
      </c>
      <c r="C589" s="67">
        <f>[1]SAISIE!E589</f>
        <v>0</v>
      </c>
    </row>
    <row r="590" spans="2:3" x14ac:dyDescent="0.25">
      <c r="B590" s="99">
        <f>[1]SAISIE!L590</f>
        <v>0</v>
      </c>
      <c r="C590" s="67">
        <f>[1]SAISIE!E590</f>
        <v>0</v>
      </c>
    </row>
    <row r="591" spans="2:3" x14ac:dyDescent="0.25">
      <c r="B591" s="99">
        <f>[1]SAISIE!L591</f>
        <v>0</v>
      </c>
      <c r="C591" s="67">
        <f>[1]SAISIE!E591</f>
        <v>0</v>
      </c>
    </row>
    <row r="592" spans="2:3" x14ac:dyDescent="0.25">
      <c r="B592" s="99">
        <f>[1]SAISIE!L592</f>
        <v>0</v>
      </c>
      <c r="C592" s="67">
        <f>[1]SAISIE!E592</f>
        <v>0</v>
      </c>
    </row>
    <row r="593" spans="2:3" x14ac:dyDescent="0.25">
      <c r="B593" s="99">
        <f>[1]SAISIE!L593</f>
        <v>0</v>
      </c>
      <c r="C593" s="67">
        <f>[1]SAISIE!E593</f>
        <v>0</v>
      </c>
    </row>
    <row r="594" spans="2:3" x14ac:dyDescent="0.25">
      <c r="B594" s="99">
        <f>[1]SAISIE!L594</f>
        <v>0</v>
      </c>
      <c r="C594" s="67">
        <f>[1]SAISIE!E594</f>
        <v>0</v>
      </c>
    </row>
    <row r="595" spans="2:3" x14ac:dyDescent="0.25">
      <c r="B595" s="99">
        <f>[1]SAISIE!L595</f>
        <v>0</v>
      </c>
      <c r="C595" s="67">
        <f>[1]SAISIE!E595</f>
        <v>0</v>
      </c>
    </row>
    <row r="596" spans="2:3" x14ac:dyDescent="0.25">
      <c r="B596" s="99">
        <f>[1]SAISIE!L596</f>
        <v>0</v>
      </c>
      <c r="C596" s="67">
        <f>[1]SAISIE!E596</f>
        <v>0</v>
      </c>
    </row>
    <row r="597" spans="2:3" x14ac:dyDescent="0.25">
      <c r="B597" s="99">
        <f>[1]SAISIE!L597</f>
        <v>0</v>
      </c>
      <c r="C597" s="67">
        <f>[1]SAISIE!E597</f>
        <v>0</v>
      </c>
    </row>
    <row r="598" spans="2:3" x14ac:dyDescent="0.25">
      <c r="B598" s="99">
        <f>[1]SAISIE!L598</f>
        <v>0</v>
      </c>
      <c r="C598" s="67">
        <f>[1]SAISIE!E598</f>
        <v>0</v>
      </c>
    </row>
    <row r="599" spans="2:3" x14ac:dyDescent="0.25">
      <c r="B599" s="99">
        <f>[1]SAISIE!L599</f>
        <v>0</v>
      </c>
      <c r="C599" s="67">
        <f>[1]SAISIE!E599</f>
        <v>0</v>
      </c>
    </row>
    <row r="600" spans="2:3" x14ac:dyDescent="0.25">
      <c r="B600" s="99">
        <f>[1]SAISIE!L600</f>
        <v>0</v>
      </c>
      <c r="C600" s="67">
        <f>[1]SAISIE!E600</f>
        <v>0</v>
      </c>
    </row>
    <row r="601" spans="2:3" x14ac:dyDescent="0.25">
      <c r="B601" s="99">
        <f>[1]SAISIE!L601</f>
        <v>0</v>
      </c>
      <c r="C601" s="67">
        <f>[1]SAISIE!E601</f>
        <v>0</v>
      </c>
    </row>
    <row r="602" spans="2:3" x14ac:dyDescent="0.25">
      <c r="B602" s="99">
        <f>[1]SAISIE!L602</f>
        <v>0</v>
      </c>
      <c r="C602" s="67">
        <f>[1]SAISIE!E602</f>
        <v>0</v>
      </c>
    </row>
    <row r="603" spans="2:3" x14ac:dyDescent="0.25">
      <c r="B603" s="99">
        <f>[1]SAISIE!L603</f>
        <v>0</v>
      </c>
      <c r="C603" s="67">
        <f>[1]SAISIE!E603</f>
        <v>0</v>
      </c>
    </row>
    <row r="604" spans="2:3" x14ac:dyDescent="0.25">
      <c r="B604" s="99">
        <f>[1]SAISIE!L604</f>
        <v>0</v>
      </c>
      <c r="C604" s="67">
        <f>[1]SAISIE!E604</f>
        <v>0</v>
      </c>
    </row>
    <row r="605" spans="2:3" x14ac:dyDescent="0.25">
      <c r="B605" s="99">
        <f>[1]SAISIE!L605</f>
        <v>0</v>
      </c>
      <c r="C605" s="67">
        <f>[1]SAISIE!E605</f>
        <v>0</v>
      </c>
    </row>
    <row r="606" spans="2:3" x14ac:dyDescent="0.25">
      <c r="B606" s="99">
        <f>[1]SAISIE!L606</f>
        <v>0</v>
      </c>
      <c r="C606" s="100">
        <f>[1]SAISIE!E606</f>
        <v>0</v>
      </c>
    </row>
    <row r="607" spans="2:3" x14ac:dyDescent="0.25">
      <c r="B607" s="99">
        <f>[1]SAISIE!L607</f>
        <v>0</v>
      </c>
      <c r="C607" s="100">
        <f>[1]SAISIE!E607</f>
        <v>0</v>
      </c>
    </row>
    <row r="608" spans="2:3" x14ac:dyDescent="0.25">
      <c r="B608" s="99">
        <f>[1]SAISIE!L608</f>
        <v>0</v>
      </c>
      <c r="C608" s="100">
        <f>[1]SAISIE!E608</f>
        <v>0</v>
      </c>
    </row>
    <row r="609" spans="2:3" x14ac:dyDescent="0.25">
      <c r="B609" s="99">
        <f>[1]SAISIE!L609</f>
        <v>0</v>
      </c>
      <c r="C609" s="100">
        <f>[1]SAISIE!E609</f>
        <v>0</v>
      </c>
    </row>
    <row r="610" spans="2:3" x14ac:dyDescent="0.25">
      <c r="B610" s="99">
        <f>[1]SAISIE!L610</f>
        <v>0</v>
      </c>
      <c r="C610" s="100">
        <f>[1]SAISIE!E610</f>
        <v>0</v>
      </c>
    </row>
    <row r="611" spans="2:3" x14ac:dyDescent="0.25">
      <c r="B611" s="99">
        <f>[1]SAISIE!L611</f>
        <v>0</v>
      </c>
      <c r="C611" s="100">
        <f>[1]SAISIE!E611</f>
        <v>0</v>
      </c>
    </row>
    <row r="612" spans="2:3" x14ac:dyDescent="0.25">
      <c r="B612" s="99">
        <f>[1]SAISIE!L612</f>
        <v>0</v>
      </c>
      <c r="C612" s="100">
        <f>[1]SAISIE!E612</f>
        <v>0</v>
      </c>
    </row>
    <row r="613" spans="2:3" x14ac:dyDescent="0.25">
      <c r="B613" s="99">
        <f>[1]SAISIE!L613</f>
        <v>0</v>
      </c>
      <c r="C613" s="100">
        <f>[1]SAISIE!E613</f>
        <v>0</v>
      </c>
    </row>
    <row r="614" spans="2:3" x14ac:dyDescent="0.25">
      <c r="B614" s="99">
        <f>[1]SAISIE!L614</f>
        <v>0</v>
      </c>
      <c r="C614" s="100">
        <f>[1]SAISIE!E614</f>
        <v>0</v>
      </c>
    </row>
    <row r="615" spans="2:3" x14ac:dyDescent="0.25">
      <c r="B615" s="99">
        <f>[1]SAISIE!L615</f>
        <v>0</v>
      </c>
      <c r="C615" s="100">
        <f>[1]SAISIE!E615</f>
        <v>0</v>
      </c>
    </row>
    <row r="616" spans="2:3" x14ac:dyDescent="0.25">
      <c r="B616" s="99">
        <f>[1]SAISIE!L616</f>
        <v>0</v>
      </c>
      <c r="C616" s="100">
        <f>[1]SAISIE!E616</f>
        <v>0</v>
      </c>
    </row>
    <row r="617" spans="2:3" x14ac:dyDescent="0.25">
      <c r="B617" s="99">
        <f>[1]SAISIE!L617</f>
        <v>0</v>
      </c>
      <c r="C617" s="100">
        <f>[1]SAISIE!E617</f>
        <v>0</v>
      </c>
    </row>
    <row r="618" spans="2:3" x14ac:dyDescent="0.25">
      <c r="B618" s="99">
        <f>[1]SAISIE!L618</f>
        <v>0</v>
      </c>
      <c r="C618" s="100">
        <f>[1]SAISIE!E618</f>
        <v>0</v>
      </c>
    </row>
    <row r="619" spans="2:3" x14ac:dyDescent="0.25">
      <c r="B619" s="99">
        <f>[1]SAISIE!L619</f>
        <v>0</v>
      </c>
      <c r="C619" s="100">
        <f>[1]SAISIE!E619</f>
        <v>0</v>
      </c>
    </row>
    <row r="620" spans="2:3" x14ac:dyDescent="0.25">
      <c r="B620" s="99">
        <f>[1]SAISIE!L620</f>
        <v>0</v>
      </c>
      <c r="C620" s="100">
        <f>[1]SAISIE!E620</f>
        <v>0</v>
      </c>
    </row>
    <row r="621" spans="2:3" x14ac:dyDescent="0.25">
      <c r="B621" s="99">
        <f>[1]SAISIE!L621</f>
        <v>0</v>
      </c>
      <c r="C621" s="100">
        <f>[1]SAISIE!E621</f>
        <v>0</v>
      </c>
    </row>
    <row r="622" spans="2:3" x14ac:dyDescent="0.25">
      <c r="B622" s="99">
        <f>[1]SAISIE!L622</f>
        <v>0</v>
      </c>
      <c r="C622" s="100">
        <f>[1]SAISIE!E622</f>
        <v>0</v>
      </c>
    </row>
    <row r="623" spans="2:3" x14ac:dyDescent="0.25">
      <c r="B623" s="99">
        <f>[1]SAISIE!L623</f>
        <v>0</v>
      </c>
      <c r="C623" s="100">
        <f>[1]SAISIE!E623</f>
        <v>0</v>
      </c>
    </row>
    <row r="624" spans="2:3" x14ac:dyDescent="0.25">
      <c r="B624" s="99">
        <f>[1]SAISIE!L624</f>
        <v>0</v>
      </c>
      <c r="C624" s="100">
        <f>[1]SAISIE!E624</f>
        <v>0</v>
      </c>
    </row>
    <row r="625" spans="2:3" x14ac:dyDescent="0.25">
      <c r="B625" s="99">
        <f>[1]SAISIE!L625</f>
        <v>0</v>
      </c>
      <c r="C625" s="100">
        <f>[1]SAISIE!E625</f>
        <v>0</v>
      </c>
    </row>
    <row r="626" spans="2:3" x14ac:dyDescent="0.25">
      <c r="B626" s="99">
        <f>[1]SAISIE!L626</f>
        <v>0</v>
      </c>
      <c r="C626" s="100">
        <f>[1]SAISIE!E626</f>
        <v>0</v>
      </c>
    </row>
    <row r="627" spans="2:3" x14ac:dyDescent="0.25">
      <c r="B627" s="99">
        <f>[1]SAISIE!L627</f>
        <v>0</v>
      </c>
      <c r="C627" s="100">
        <f>[1]SAISIE!E627</f>
        <v>0</v>
      </c>
    </row>
    <row r="628" spans="2:3" x14ac:dyDescent="0.25">
      <c r="B628" s="99">
        <f>[1]SAISIE!L628</f>
        <v>0</v>
      </c>
      <c r="C628" s="100">
        <f>[1]SAISIE!E628</f>
        <v>0</v>
      </c>
    </row>
    <row r="629" spans="2:3" x14ac:dyDescent="0.25">
      <c r="B629" s="99">
        <f>[1]SAISIE!L629</f>
        <v>0</v>
      </c>
      <c r="C629" s="100">
        <f>[1]SAISIE!E629</f>
        <v>0</v>
      </c>
    </row>
    <row r="630" spans="2:3" x14ac:dyDescent="0.25">
      <c r="B630" s="99">
        <f>[1]SAISIE!L630</f>
        <v>0</v>
      </c>
      <c r="C630" s="100">
        <f>[1]SAISIE!E630</f>
        <v>0</v>
      </c>
    </row>
    <row r="631" spans="2:3" x14ac:dyDescent="0.25">
      <c r="B631" s="99">
        <f>[1]SAISIE!L631</f>
        <v>0</v>
      </c>
      <c r="C631" s="100">
        <f>[1]SAISIE!E631</f>
        <v>0</v>
      </c>
    </row>
    <row r="632" spans="2:3" x14ac:dyDescent="0.25">
      <c r="B632" s="99">
        <f>[1]SAISIE!L632</f>
        <v>0</v>
      </c>
      <c r="C632" s="100">
        <f>[1]SAISIE!E632</f>
        <v>0</v>
      </c>
    </row>
    <row r="633" spans="2:3" x14ac:dyDescent="0.25">
      <c r="B633" s="99">
        <f>[1]SAISIE!L633</f>
        <v>0</v>
      </c>
      <c r="C633" s="100">
        <f>[1]SAISIE!E633</f>
        <v>0</v>
      </c>
    </row>
    <row r="634" spans="2:3" x14ac:dyDescent="0.25">
      <c r="B634" s="99">
        <f>[1]SAISIE!L634</f>
        <v>0</v>
      </c>
      <c r="C634" s="100">
        <f>[1]SAISIE!E634</f>
        <v>0</v>
      </c>
    </row>
    <row r="635" spans="2:3" x14ac:dyDescent="0.25">
      <c r="B635" s="99">
        <f>[1]SAISIE!L635</f>
        <v>0</v>
      </c>
      <c r="C635" s="100">
        <f>[1]SAISIE!E635</f>
        <v>0</v>
      </c>
    </row>
    <row r="636" spans="2:3" x14ac:dyDescent="0.25">
      <c r="B636" s="99">
        <f>[1]SAISIE!L636</f>
        <v>0</v>
      </c>
      <c r="C636" s="100">
        <f>[1]SAISIE!E636</f>
        <v>0</v>
      </c>
    </row>
    <row r="637" spans="2:3" x14ac:dyDescent="0.25">
      <c r="B637" s="99">
        <f>[1]SAISIE!L637</f>
        <v>0</v>
      </c>
      <c r="C637" s="100">
        <f>[1]SAISIE!E637</f>
        <v>0</v>
      </c>
    </row>
    <row r="638" spans="2:3" x14ac:dyDescent="0.25">
      <c r="B638" s="99">
        <f>[1]SAISIE!L638</f>
        <v>0</v>
      </c>
      <c r="C638" s="100">
        <f>[1]SAISIE!E638</f>
        <v>0</v>
      </c>
    </row>
    <row r="639" spans="2:3" x14ac:dyDescent="0.25">
      <c r="B639" s="99">
        <f>[1]SAISIE!L639</f>
        <v>0</v>
      </c>
      <c r="C639" s="100">
        <f>[1]SAISIE!E639</f>
        <v>0</v>
      </c>
    </row>
    <row r="640" spans="2:3" x14ac:dyDescent="0.25">
      <c r="B640" s="99">
        <f>[1]SAISIE!L640</f>
        <v>0</v>
      </c>
      <c r="C640" s="100">
        <f>[1]SAISIE!E640</f>
        <v>0</v>
      </c>
    </row>
    <row r="641" spans="2:3" x14ac:dyDescent="0.25">
      <c r="B641" s="99">
        <f>[1]SAISIE!L641</f>
        <v>0</v>
      </c>
      <c r="C641" s="100">
        <f>[1]SAISIE!E641</f>
        <v>0</v>
      </c>
    </row>
    <row r="642" spans="2:3" x14ac:dyDescent="0.25">
      <c r="B642" s="99">
        <f>[1]SAISIE!L642</f>
        <v>0</v>
      </c>
      <c r="C642" s="100">
        <f>[1]SAISIE!E642</f>
        <v>0</v>
      </c>
    </row>
    <row r="643" spans="2:3" x14ac:dyDescent="0.25">
      <c r="B643" s="99">
        <f>[1]SAISIE!L643</f>
        <v>0</v>
      </c>
      <c r="C643" s="100">
        <f>[1]SAISIE!E643</f>
        <v>0</v>
      </c>
    </row>
    <row r="644" spans="2:3" x14ac:dyDescent="0.25">
      <c r="B644" s="99">
        <f>[1]SAISIE!L644</f>
        <v>0</v>
      </c>
      <c r="C644" s="100">
        <f>[1]SAISIE!E644</f>
        <v>0</v>
      </c>
    </row>
    <row r="645" spans="2:3" x14ac:dyDescent="0.25">
      <c r="B645" s="99">
        <f>[1]SAISIE!L645</f>
        <v>0</v>
      </c>
      <c r="C645" s="100">
        <f>[1]SAISIE!E645</f>
        <v>0</v>
      </c>
    </row>
    <row r="646" spans="2:3" x14ac:dyDescent="0.25">
      <c r="B646" s="99">
        <f>[1]SAISIE!L646</f>
        <v>0</v>
      </c>
      <c r="C646" s="100">
        <f>[1]SAISIE!E646</f>
        <v>0</v>
      </c>
    </row>
    <row r="647" spans="2:3" x14ac:dyDescent="0.25">
      <c r="B647" s="99">
        <f>[1]SAISIE!L647</f>
        <v>0</v>
      </c>
      <c r="C647" s="100">
        <f>[1]SAISIE!E647</f>
        <v>0</v>
      </c>
    </row>
    <row r="648" spans="2:3" x14ac:dyDescent="0.25">
      <c r="B648" s="99">
        <f>[1]SAISIE!L648</f>
        <v>0</v>
      </c>
      <c r="C648" s="100">
        <f>[1]SAISIE!E648</f>
        <v>0</v>
      </c>
    </row>
    <row r="649" spans="2:3" x14ac:dyDescent="0.25">
      <c r="B649" s="99">
        <f>[1]SAISIE!L649</f>
        <v>0</v>
      </c>
      <c r="C649" s="100">
        <f>[1]SAISIE!E649</f>
        <v>0</v>
      </c>
    </row>
    <row r="650" spans="2:3" x14ac:dyDescent="0.25">
      <c r="B650" s="99">
        <f>[1]SAISIE!L650</f>
        <v>0</v>
      </c>
      <c r="C650" s="100">
        <f>[1]SAISIE!E650</f>
        <v>0</v>
      </c>
    </row>
    <row r="651" spans="2:3" x14ac:dyDescent="0.25">
      <c r="B651" s="99">
        <f>[1]SAISIE!L651</f>
        <v>0</v>
      </c>
      <c r="C651" s="100">
        <f>[1]SAISIE!E651</f>
        <v>0</v>
      </c>
    </row>
    <row r="652" spans="2:3" x14ac:dyDescent="0.25">
      <c r="B652" s="99">
        <f>[1]SAISIE!L652</f>
        <v>0</v>
      </c>
      <c r="C652" s="100">
        <f>[1]SAISIE!E652</f>
        <v>0</v>
      </c>
    </row>
    <row r="653" spans="2:3" x14ac:dyDescent="0.25">
      <c r="B653" s="99">
        <f>[1]SAISIE!L653</f>
        <v>0</v>
      </c>
      <c r="C653" s="100">
        <f>[1]SAISIE!E653</f>
        <v>0</v>
      </c>
    </row>
    <row r="654" spans="2:3" x14ac:dyDescent="0.25">
      <c r="B654" s="99">
        <f>[1]SAISIE!L654</f>
        <v>0</v>
      </c>
      <c r="C654" s="100">
        <f>[1]SAISIE!E654</f>
        <v>0</v>
      </c>
    </row>
    <row r="655" spans="2:3" x14ac:dyDescent="0.25">
      <c r="B655" s="99">
        <f>[1]SAISIE!L655</f>
        <v>0</v>
      </c>
      <c r="C655" s="100">
        <f>[1]SAISIE!E655</f>
        <v>0</v>
      </c>
    </row>
    <row r="656" spans="2:3" x14ac:dyDescent="0.25">
      <c r="B656" s="99">
        <f>[1]SAISIE!L656</f>
        <v>0</v>
      </c>
      <c r="C656" s="100">
        <f>[1]SAISIE!E656</f>
        <v>0</v>
      </c>
    </row>
    <row r="657" spans="2:3" x14ac:dyDescent="0.25">
      <c r="B657" s="99">
        <f>[1]SAISIE!L657</f>
        <v>0</v>
      </c>
      <c r="C657" s="100">
        <f>[1]SAISIE!E657</f>
        <v>0</v>
      </c>
    </row>
    <row r="658" spans="2:3" x14ac:dyDescent="0.25">
      <c r="B658" s="99">
        <f>[1]SAISIE!L658</f>
        <v>0</v>
      </c>
      <c r="C658" s="100">
        <f>[1]SAISIE!E658</f>
        <v>0</v>
      </c>
    </row>
    <row r="659" spans="2:3" x14ac:dyDescent="0.25">
      <c r="B659" s="99">
        <f>[1]SAISIE!L659</f>
        <v>0</v>
      </c>
      <c r="C659" s="100">
        <f>[1]SAISIE!E659</f>
        <v>0</v>
      </c>
    </row>
    <row r="660" spans="2:3" x14ac:dyDescent="0.25">
      <c r="B660" s="99">
        <f>[1]SAISIE!L660</f>
        <v>0</v>
      </c>
      <c r="C660" s="100">
        <f>[1]SAISIE!E660</f>
        <v>0</v>
      </c>
    </row>
    <row r="661" spans="2:3" x14ac:dyDescent="0.25">
      <c r="B661" s="99">
        <f>[1]SAISIE!L661</f>
        <v>0</v>
      </c>
      <c r="C661" s="100">
        <f>[1]SAISIE!E661</f>
        <v>0</v>
      </c>
    </row>
    <row r="662" spans="2:3" x14ac:dyDescent="0.25">
      <c r="B662" s="99">
        <f>[1]SAISIE!L662</f>
        <v>0</v>
      </c>
      <c r="C662" s="100">
        <f>[1]SAISIE!E662</f>
        <v>0</v>
      </c>
    </row>
    <row r="663" spans="2:3" x14ac:dyDescent="0.25">
      <c r="B663" s="99">
        <f>[1]SAISIE!L663</f>
        <v>0</v>
      </c>
      <c r="C663" s="100">
        <f>[1]SAISIE!E663</f>
        <v>0</v>
      </c>
    </row>
    <row r="664" spans="2:3" x14ac:dyDescent="0.25">
      <c r="B664" s="99">
        <f>[1]SAISIE!L664</f>
        <v>0</v>
      </c>
      <c r="C664" s="100">
        <f>[1]SAISIE!E664</f>
        <v>0</v>
      </c>
    </row>
    <row r="665" spans="2:3" x14ac:dyDescent="0.25">
      <c r="B665" s="99">
        <f>[1]SAISIE!L665</f>
        <v>0</v>
      </c>
      <c r="C665" s="100">
        <f>[1]SAISIE!E665</f>
        <v>0</v>
      </c>
    </row>
    <row r="666" spans="2:3" x14ac:dyDescent="0.25">
      <c r="B666" s="99">
        <f>[1]SAISIE!L666</f>
        <v>0</v>
      </c>
      <c r="C666" s="100">
        <f>[1]SAISIE!E666</f>
        <v>0</v>
      </c>
    </row>
    <row r="667" spans="2:3" x14ac:dyDescent="0.25">
      <c r="B667" s="99">
        <f>[1]SAISIE!L667</f>
        <v>0</v>
      </c>
      <c r="C667" s="100">
        <f>[1]SAISIE!E667</f>
        <v>0</v>
      </c>
    </row>
    <row r="668" spans="2:3" x14ac:dyDescent="0.25">
      <c r="B668" s="99">
        <f>[1]SAISIE!L668</f>
        <v>0</v>
      </c>
      <c r="C668" s="100">
        <f>[1]SAISIE!E668</f>
        <v>0</v>
      </c>
    </row>
    <row r="669" spans="2:3" x14ac:dyDescent="0.25">
      <c r="B669" s="99">
        <f>[1]SAISIE!L669</f>
        <v>0</v>
      </c>
      <c r="C669" s="100">
        <f>[1]SAISIE!E669</f>
        <v>0</v>
      </c>
    </row>
    <row r="670" spans="2:3" x14ac:dyDescent="0.25">
      <c r="B670" s="99">
        <f>[1]SAISIE!L670</f>
        <v>0</v>
      </c>
      <c r="C670" s="100">
        <f>[1]SAISIE!E670</f>
        <v>0</v>
      </c>
    </row>
    <row r="671" spans="2:3" x14ac:dyDescent="0.25">
      <c r="B671" s="99">
        <f>[1]SAISIE!L671</f>
        <v>0</v>
      </c>
      <c r="C671" s="100">
        <f>[1]SAISIE!E671</f>
        <v>0</v>
      </c>
    </row>
    <row r="672" spans="2:3" x14ac:dyDescent="0.25">
      <c r="B672" s="99">
        <f>[1]SAISIE!L672</f>
        <v>0</v>
      </c>
      <c r="C672" s="100">
        <f>[1]SAISIE!E672</f>
        <v>0</v>
      </c>
    </row>
    <row r="673" spans="2:3" x14ac:dyDescent="0.25">
      <c r="B673" s="99">
        <f>[1]SAISIE!L673</f>
        <v>0</v>
      </c>
      <c r="C673" s="100">
        <f>[1]SAISIE!E673</f>
        <v>0</v>
      </c>
    </row>
    <row r="674" spans="2:3" x14ac:dyDescent="0.25">
      <c r="B674" s="99">
        <f>[1]SAISIE!L674</f>
        <v>0</v>
      </c>
      <c r="C674" s="100">
        <f>[1]SAISIE!E674</f>
        <v>0</v>
      </c>
    </row>
    <row r="675" spans="2:3" x14ac:dyDescent="0.25">
      <c r="B675" s="99">
        <f>[1]SAISIE!L675</f>
        <v>0</v>
      </c>
      <c r="C675" s="100">
        <f>[1]SAISIE!E675</f>
        <v>0</v>
      </c>
    </row>
    <row r="676" spans="2:3" x14ac:dyDescent="0.25">
      <c r="B676" s="99">
        <f>[1]SAISIE!L676</f>
        <v>0</v>
      </c>
      <c r="C676" s="100">
        <f>[1]SAISIE!E676</f>
        <v>0</v>
      </c>
    </row>
    <row r="677" spans="2:3" x14ac:dyDescent="0.25">
      <c r="B677" s="99">
        <f>[1]SAISIE!L677</f>
        <v>0</v>
      </c>
      <c r="C677" s="100">
        <f>[1]SAISIE!E677</f>
        <v>0</v>
      </c>
    </row>
    <row r="678" spans="2:3" x14ac:dyDescent="0.25">
      <c r="B678" s="99">
        <f>[1]SAISIE!L678</f>
        <v>0</v>
      </c>
      <c r="C678" s="100">
        <f>[1]SAISIE!E678</f>
        <v>0</v>
      </c>
    </row>
    <row r="679" spans="2:3" x14ac:dyDescent="0.25">
      <c r="B679" s="99">
        <f>[1]SAISIE!L679</f>
        <v>0</v>
      </c>
      <c r="C679" s="100">
        <f>[1]SAISIE!E679</f>
        <v>0</v>
      </c>
    </row>
    <row r="680" spans="2:3" x14ac:dyDescent="0.25">
      <c r="B680" s="99">
        <f>[1]SAISIE!L680</f>
        <v>0</v>
      </c>
      <c r="C680" s="100">
        <f>[1]SAISIE!E680</f>
        <v>0</v>
      </c>
    </row>
    <row r="681" spans="2:3" x14ac:dyDescent="0.25">
      <c r="B681" s="99">
        <f>[1]SAISIE!L681</f>
        <v>0</v>
      </c>
      <c r="C681" s="100">
        <f>[1]SAISIE!E681</f>
        <v>0</v>
      </c>
    </row>
    <row r="682" spans="2:3" x14ac:dyDescent="0.25">
      <c r="B682" s="99">
        <f>[1]SAISIE!L682</f>
        <v>0</v>
      </c>
      <c r="C682" s="100">
        <f>[1]SAISIE!E682</f>
        <v>0</v>
      </c>
    </row>
    <row r="683" spans="2:3" x14ac:dyDescent="0.25">
      <c r="B683" s="99">
        <f>[1]SAISIE!L683</f>
        <v>0</v>
      </c>
      <c r="C683" s="100">
        <f>[1]SAISIE!E683</f>
        <v>0</v>
      </c>
    </row>
    <row r="684" spans="2:3" x14ac:dyDescent="0.25">
      <c r="B684" s="99">
        <f>[1]SAISIE!L684</f>
        <v>0</v>
      </c>
      <c r="C684" s="100">
        <f>[1]SAISIE!E684</f>
        <v>0</v>
      </c>
    </row>
    <row r="685" spans="2:3" x14ac:dyDescent="0.25">
      <c r="B685" s="99">
        <f>[1]SAISIE!L685</f>
        <v>0</v>
      </c>
      <c r="C685" s="100">
        <f>[1]SAISIE!E685</f>
        <v>0</v>
      </c>
    </row>
    <row r="686" spans="2:3" x14ac:dyDescent="0.25">
      <c r="B686" s="99">
        <f>[1]SAISIE!L686</f>
        <v>0</v>
      </c>
      <c r="C686" s="100">
        <f>[1]SAISIE!E686</f>
        <v>0</v>
      </c>
    </row>
    <row r="687" spans="2:3" x14ac:dyDescent="0.25">
      <c r="B687" s="99">
        <f>[1]SAISIE!L687</f>
        <v>0</v>
      </c>
      <c r="C687" s="100">
        <f>[1]SAISIE!E687</f>
        <v>0</v>
      </c>
    </row>
    <row r="688" spans="2:3" x14ac:dyDescent="0.25">
      <c r="B688" s="99">
        <f>[1]SAISIE!L688</f>
        <v>0</v>
      </c>
      <c r="C688" s="100">
        <f>[1]SAISIE!E688</f>
        <v>0</v>
      </c>
    </row>
    <row r="689" spans="2:3" x14ac:dyDescent="0.25">
      <c r="B689" s="99">
        <f>[1]SAISIE!L689</f>
        <v>0</v>
      </c>
      <c r="C689" s="100">
        <f>[1]SAISIE!E689</f>
        <v>0</v>
      </c>
    </row>
    <row r="690" spans="2:3" x14ac:dyDescent="0.25">
      <c r="B690" s="99">
        <f>[1]SAISIE!L690</f>
        <v>0</v>
      </c>
      <c r="C690" s="100">
        <f>[1]SAISIE!E690</f>
        <v>0</v>
      </c>
    </row>
    <row r="691" spans="2:3" x14ac:dyDescent="0.25">
      <c r="B691" s="99">
        <f>[1]SAISIE!L691</f>
        <v>0</v>
      </c>
      <c r="C691" s="100">
        <f>[1]SAISIE!E691</f>
        <v>0</v>
      </c>
    </row>
    <row r="692" spans="2:3" x14ac:dyDescent="0.25">
      <c r="B692" s="99">
        <f>[1]SAISIE!L692</f>
        <v>0</v>
      </c>
      <c r="C692" s="100">
        <f>[1]SAISIE!E692</f>
        <v>0</v>
      </c>
    </row>
    <row r="693" spans="2:3" x14ac:dyDescent="0.25">
      <c r="B693" s="99">
        <f>[1]SAISIE!L693</f>
        <v>0</v>
      </c>
      <c r="C693" s="100">
        <f>[1]SAISIE!E693</f>
        <v>0</v>
      </c>
    </row>
    <row r="694" spans="2:3" x14ac:dyDescent="0.25">
      <c r="B694" s="99">
        <f>[1]SAISIE!L694</f>
        <v>0</v>
      </c>
      <c r="C694" s="100">
        <f>[1]SAISIE!E694</f>
        <v>0</v>
      </c>
    </row>
    <row r="695" spans="2:3" x14ac:dyDescent="0.25">
      <c r="B695" s="99">
        <f>[1]SAISIE!L695</f>
        <v>0</v>
      </c>
      <c r="C695" s="100">
        <f>[1]SAISIE!E695</f>
        <v>0</v>
      </c>
    </row>
    <row r="696" spans="2:3" x14ac:dyDescent="0.25">
      <c r="B696" s="99">
        <f>[1]SAISIE!L696</f>
        <v>0</v>
      </c>
      <c r="C696" s="100">
        <f>[1]SAISIE!E696</f>
        <v>0</v>
      </c>
    </row>
    <row r="697" spans="2:3" x14ac:dyDescent="0.25">
      <c r="B697" s="99">
        <f>[1]SAISIE!L697</f>
        <v>0</v>
      </c>
      <c r="C697" s="100">
        <f>[1]SAISIE!E697</f>
        <v>0</v>
      </c>
    </row>
    <row r="698" spans="2:3" x14ac:dyDescent="0.25">
      <c r="B698" s="99">
        <f>[1]SAISIE!L698</f>
        <v>0</v>
      </c>
      <c r="C698" s="100">
        <f>[1]SAISIE!E698</f>
        <v>0</v>
      </c>
    </row>
    <row r="699" spans="2:3" x14ac:dyDescent="0.25">
      <c r="B699" s="99">
        <f>[1]SAISIE!L699</f>
        <v>0</v>
      </c>
      <c r="C699" s="100">
        <f>[1]SAISIE!E699</f>
        <v>0</v>
      </c>
    </row>
    <row r="700" spans="2:3" x14ac:dyDescent="0.25">
      <c r="B700" s="99">
        <f>[1]SAISIE!L700</f>
        <v>0</v>
      </c>
      <c r="C700" s="100">
        <f>[1]SAISIE!E700</f>
        <v>0</v>
      </c>
    </row>
    <row r="701" spans="2:3" x14ac:dyDescent="0.25">
      <c r="B701" s="99">
        <f>[1]SAISIE!L701</f>
        <v>0</v>
      </c>
      <c r="C701" s="100">
        <f>[1]SAISIE!E701</f>
        <v>0</v>
      </c>
    </row>
    <row r="702" spans="2:3" x14ac:dyDescent="0.25">
      <c r="B702" s="99">
        <f>[1]SAISIE!L702</f>
        <v>0</v>
      </c>
      <c r="C702" s="100">
        <f>[1]SAISIE!E702</f>
        <v>0</v>
      </c>
    </row>
    <row r="703" spans="2:3" x14ac:dyDescent="0.25">
      <c r="B703" s="99">
        <f>[1]SAISIE!L703</f>
        <v>0</v>
      </c>
      <c r="C703" s="100">
        <f>[1]SAISIE!E703</f>
        <v>0</v>
      </c>
    </row>
    <row r="704" spans="2:3" x14ac:dyDescent="0.25">
      <c r="B704" s="99">
        <f>[1]SAISIE!L704</f>
        <v>0</v>
      </c>
      <c r="C704" s="100">
        <f>[1]SAISIE!E704</f>
        <v>0</v>
      </c>
    </row>
    <row r="705" spans="2:3" x14ac:dyDescent="0.25">
      <c r="B705" s="99">
        <f>[1]SAISIE!L705</f>
        <v>0</v>
      </c>
      <c r="C705" s="100">
        <f>[1]SAISIE!E705</f>
        <v>0</v>
      </c>
    </row>
    <row r="706" spans="2:3" x14ac:dyDescent="0.25">
      <c r="B706" s="99">
        <f>[1]SAISIE!L706</f>
        <v>0</v>
      </c>
      <c r="C706" s="100">
        <f>[1]SAISIE!E706</f>
        <v>0</v>
      </c>
    </row>
    <row r="707" spans="2:3" x14ac:dyDescent="0.25">
      <c r="B707" s="99">
        <f>[1]SAISIE!L707</f>
        <v>0</v>
      </c>
      <c r="C707" s="100">
        <f>[1]SAISIE!E707</f>
        <v>0</v>
      </c>
    </row>
    <row r="708" spans="2:3" x14ac:dyDescent="0.25">
      <c r="B708" s="99">
        <f>[1]SAISIE!L708</f>
        <v>0</v>
      </c>
      <c r="C708" s="100">
        <f>[1]SAISIE!E708</f>
        <v>0</v>
      </c>
    </row>
    <row r="709" spans="2:3" x14ac:dyDescent="0.25">
      <c r="B709" s="99">
        <f>[1]SAISIE!L709</f>
        <v>0</v>
      </c>
      <c r="C709" s="100">
        <f>[1]SAISIE!E709</f>
        <v>0</v>
      </c>
    </row>
    <row r="710" spans="2:3" x14ac:dyDescent="0.25">
      <c r="B710" s="99">
        <f>[1]SAISIE!L710</f>
        <v>0</v>
      </c>
      <c r="C710" s="100">
        <f>[1]SAISIE!E710</f>
        <v>0</v>
      </c>
    </row>
    <row r="711" spans="2:3" x14ac:dyDescent="0.25">
      <c r="B711" s="99">
        <f>[1]SAISIE!L711</f>
        <v>0</v>
      </c>
      <c r="C711" s="100">
        <f>[1]SAISIE!E711</f>
        <v>0</v>
      </c>
    </row>
    <row r="712" spans="2:3" x14ac:dyDescent="0.25">
      <c r="B712" s="99">
        <f>[1]SAISIE!L712</f>
        <v>0</v>
      </c>
      <c r="C712" s="100">
        <f>[1]SAISIE!E712</f>
        <v>0</v>
      </c>
    </row>
    <row r="713" spans="2:3" x14ac:dyDescent="0.25">
      <c r="B713" s="99">
        <f>[1]SAISIE!L713</f>
        <v>0</v>
      </c>
      <c r="C713" s="100">
        <f>[1]SAISIE!E713</f>
        <v>0</v>
      </c>
    </row>
    <row r="714" spans="2:3" x14ac:dyDescent="0.25">
      <c r="B714" s="99">
        <f>[1]SAISIE!L714</f>
        <v>0</v>
      </c>
      <c r="C714" s="100">
        <f>[1]SAISIE!E714</f>
        <v>0</v>
      </c>
    </row>
    <row r="715" spans="2:3" x14ac:dyDescent="0.25">
      <c r="B715" s="99">
        <f>[1]SAISIE!L715</f>
        <v>0</v>
      </c>
      <c r="C715" s="100">
        <f>[1]SAISIE!E715</f>
        <v>0</v>
      </c>
    </row>
    <row r="716" spans="2:3" x14ac:dyDescent="0.25">
      <c r="B716" s="99">
        <f>[1]SAISIE!L716</f>
        <v>0</v>
      </c>
      <c r="C716" s="100">
        <f>[1]SAISIE!E716</f>
        <v>0</v>
      </c>
    </row>
    <row r="717" spans="2:3" x14ac:dyDescent="0.25">
      <c r="B717" s="99">
        <f>[1]SAISIE!L717</f>
        <v>0</v>
      </c>
      <c r="C717" s="100">
        <f>[1]SAISIE!E717</f>
        <v>0</v>
      </c>
    </row>
    <row r="718" spans="2:3" x14ac:dyDescent="0.25">
      <c r="B718" s="99">
        <f>[1]SAISIE!L718</f>
        <v>0</v>
      </c>
      <c r="C718" s="100">
        <f>[1]SAISIE!E718</f>
        <v>0</v>
      </c>
    </row>
    <row r="719" spans="2:3" x14ac:dyDescent="0.25">
      <c r="B719" s="99">
        <f>[1]SAISIE!L719</f>
        <v>0</v>
      </c>
      <c r="C719" s="100">
        <f>[1]SAISIE!E719</f>
        <v>0</v>
      </c>
    </row>
    <row r="720" spans="2:3" x14ac:dyDescent="0.25">
      <c r="B720" s="99">
        <f>[1]SAISIE!L720</f>
        <v>0</v>
      </c>
      <c r="C720" s="100">
        <f>[1]SAISIE!E720</f>
        <v>0</v>
      </c>
    </row>
    <row r="721" spans="2:3" x14ac:dyDescent="0.25">
      <c r="B721" s="99">
        <f>[1]SAISIE!L721</f>
        <v>0</v>
      </c>
      <c r="C721" s="100">
        <f>[1]SAISIE!E721</f>
        <v>0</v>
      </c>
    </row>
    <row r="722" spans="2:3" x14ac:dyDescent="0.25">
      <c r="B722" s="99">
        <f>[1]SAISIE!L722</f>
        <v>0</v>
      </c>
      <c r="C722" s="100">
        <f>[1]SAISIE!E722</f>
        <v>0</v>
      </c>
    </row>
    <row r="723" spans="2:3" x14ac:dyDescent="0.25">
      <c r="B723" s="99">
        <f>[1]SAISIE!L723</f>
        <v>0</v>
      </c>
      <c r="C723" s="100">
        <f>[1]SAISIE!E723</f>
        <v>0</v>
      </c>
    </row>
    <row r="724" spans="2:3" x14ac:dyDescent="0.25">
      <c r="B724" s="99">
        <f>[1]SAISIE!L724</f>
        <v>0</v>
      </c>
      <c r="C724" s="100">
        <f>[1]SAISIE!E724</f>
        <v>0</v>
      </c>
    </row>
    <row r="725" spans="2:3" x14ac:dyDescent="0.25">
      <c r="B725" s="99">
        <f>[1]SAISIE!L725</f>
        <v>0</v>
      </c>
      <c r="C725" s="100">
        <f>[1]SAISIE!E725</f>
        <v>0</v>
      </c>
    </row>
    <row r="726" spans="2:3" x14ac:dyDescent="0.25">
      <c r="B726" s="99">
        <f>[1]SAISIE!L726</f>
        <v>0</v>
      </c>
      <c r="C726" s="100">
        <f>[1]SAISIE!E726</f>
        <v>0</v>
      </c>
    </row>
    <row r="727" spans="2:3" x14ac:dyDescent="0.25">
      <c r="B727" s="99">
        <f>[1]SAISIE!L727</f>
        <v>0</v>
      </c>
      <c r="C727" s="100">
        <f>[1]SAISIE!E727</f>
        <v>0</v>
      </c>
    </row>
    <row r="728" spans="2:3" x14ac:dyDescent="0.25">
      <c r="B728" s="99">
        <f>[1]SAISIE!L728</f>
        <v>0</v>
      </c>
      <c r="C728" s="100">
        <f>[1]SAISIE!E728</f>
        <v>0</v>
      </c>
    </row>
    <row r="729" spans="2:3" x14ac:dyDescent="0.25">
      <c r="B729" s="99">
        <f>[1]SAISIE!L729</f>
        <v>0</v>
      </c>
      <c r="C729" s="100">
        <f>[1]SAISIE!E729</f>
        <v>0</v>
      </c>
    </row>
    <row r="730" spans="2:3" x14ac:dyDescent="0.25">
      <c r="B730" s="99">
        <f>[1]SAISIE!L730</f>
        <v>0</v>
      </c>
      <c r="C730" s="100">
        <f>[1]SAISIE!E730</f>
        <v>0</v>
      </c>
    </row>
    <row r="731" spans="2:3" x14ac:dyDescent="0.25">
      <c r="B731" s="99">
        <f>[1]SAISIE!L731</f>
        <v>0</v>
      </c>
      <c r="C731" s="100">
        <f>[1]SAISIE!E731</f>
        <v>0</v>
      </c>
    </row>
    <row r="732" spans="2:3" x14ac:dyDescent="0.25">
      <c r="B732" s="99">
        <f>[1]SAISIE!L732</f>
        <v>0</v>
      </c>
      <c r="C732" s="100">
        <f>[1]SAISIE!E732</f>
        <v>0</v>
      </c>
    </row>
    <row r="733" spans="2:3" x14ac:dyDescent="0.25">
      <c r="B733" s="99">
        <f>[1]SAISIE!L733</f>
        <v>0</v>
      </c>
      <c r="C733" s="100">
        <f>[1]SAISIE!E733</f>
        <v>0</v>
      </c>
    </row>
    <row r="734" spans="2:3" x14ac:dyDescent="0.25">
      <c r="B734" s="99">
        <f>[1]SAISIE!L734</f>
        <v>0</v>
      </c>
      <c r="C734" s="100">
        <f>[1]SAISIE!E734</f>
        <v>0</v>
      </c>
    </row>
    <row r="735" spans="2:3" x14ac:dyDescent="0.25">
      <c r="B735" s="99">
        <f>[1]SAISIE!L735</f>
        <v>0</v>
      </c>
      <c r="C735" s="100">
        <f>[1]SAISIE!E735</f>
        <v>0</v>
      </c>
    </row>
    <row r="736" spans="2:3" x14ac:dyDescent="0.25">
      <c r="B736" s="99">
        <f>[1]SAISIE!L736</f>
        <v>0</v>
      </c>
      <c r="C736" s="100">
        <f>[1]SAISIE!E736</f>
        <v>0</v>
      </c>
    </row>
    <row r="737" spans="2:3" x14ac:dyDescent="0.25">
      <c r="B737" s="99">
        <f>[1]SAISIE!L737</f>
        <v>0</v>
      </c>
      <c r="C737" s="100">
        <f>[1]SAISIE!E737</f>
        <v>0</v>
      </c>
    </row>
    <row r="738" spans="2:3" x14ac:dyDescent="0.25">
      <c r="B738" s="99">
        <f>[1]SAISIE!L738</f>
        <v>0</v>
      </c>
      <c r="C738" s="100">
        <f>[1]SAISIE!E738</f>
        <v>0</v>
      </c>
    </row>
    <row r="739" spans="2:3" x14ac:dyDescent="0.25">
      <c r="B739" s="99">
        <f>[1]SAISIE!L739</f>
        <v>0</v>
      </c>
      <c r="C739" s="100">
        <f>[1]SAISIE!E739</f>
        <v>0</v>
      </c>
    </row>
    <row r="740" spans="2:3" x14ac:dyDescent="0.25">
      <c r="B740" s="99">
        <f>[1]SAISIE!L740</f>
        <v>0</v>
      </c>
      <c r="C740" s="100">
        <f>[1]SAISIE!E740</f>
        <v>0</v>
      </c>
    </row>
    <row r="741" spans="2:3" x14ac:dyDescent="0.25">
      <c r="B741" s="99">
        <f>[1]SAISIE!L741</f>
        <v>0</v>
      </c>
      <c r="C741" s="100">
        <f>[1]SAISIE!E741</f>
        <v>0</v>
      </c>
    </row>
    <row r="742" spans="2:3" x14ac:dyDescent="0.25">
      <c r="B742" s="99">
        <f>[1]SAISIE!L742</f>
        <v>0</v>
      </c>
      <c r="C742" s="100">
        <f>[1]SAISIE!E742</f>
        <v>0</v>
      </c>
    </row>
    <row r="743" spans="2:3" x14ac:dyDescent="0.25">
      <c r="B743" s="99">
        <f>[1]SAISIE!L743</f>
        <v>0</v>
      </c>
      <c r="C743" s="100">
        <f>[1]SAISIE!E743</f>
        <v>0</v>
      </c>
    </row>
    <row r="744" spans="2:3" x14ac:dyDescent="0.25">
      <c r="B744" s="99">
        <f>[1]SAISIE!L744</f>
        <v>0</v>
      </c>
      <c r="C744" s="100">
        <f>[1]SAISIE!E744</f>
        <v>0</v>
      </c>
    </row>
    <row r="745" spans="2:3" x14ac:dyDescent="0.25">
      <c r="B745" s="99">
        <f>[1]SAISIE!L745</f>
        <v>0</v>
      </c>
      <c r="C745" s="100">
        <f>[1]SAISIE!E745</f>
        <v>0</v>
      </c>
    </row>
    <row r="746" spans="2:3" x14ac:dyDescent="0.25">
      <c r="B746" s="99">
        <f>[1]SAISIE!L746</f>
        <v>0</v>
      </c>
      <c r="C746" s="100">
        <f>[1]SAISIE!E746</f>
        <v>0</v>
      </c>
    </row>
    <row r="747" spans="2:3" x14ac:dyDescent="0.25">
      <c r="B747" s="99">
        <f>[1]SAISIE!L747</f>
        <v>0</v>
      </c>
      <c r="C747" s="100">
        <f>[1]SAISIE!E747</f>
        <v>0</v>
      </c>
    </row>
    <row r="748" spans="2:3" x14ac:dyDescent="0.25">
      <c r="B748" s="99">
        <f>[1]SAISIE!L748</f>
        <v>0</v>
      </c>
      <c r="C748" s="100">
        <f>[1]SAISIE!E748</f>
        <v>0</v>
      </c>
    </row>
    <row r="749" spans="2:3" x14ac:dyDescent="0.25">
      <c r="B749" s="99">
        <f>[1]SAISIE!L749</f>
        <v>0</v>
      </c>
      <c r="C749" s="100">
        <f>[1]SAISIE!E749</f>
        <v>0</v>
      </c>
    </row>
    <row r="750" spans="2:3" x14ac:dyDescent="0.25">
      <c r="B750" s="99">
        <f>[1]SAISIE!L750</f>
        <v>0</v>
      </c>
      <c r="C750" s="100">
        <f>[1]SAISIE!E750</f>
        <v>0</v>
      </c>
    </row>
    <row r="751" spans="2:3" x14ac:dyDescent="0.25">
      <c r="B751" s="99">
        <f>[1]SAISIE!L751</f>
        <v>0</v>
      </c>
      <c r="C751" s="100">
        <f>[1]SAISIE!E751</f>
        <v>0</v>
      </c>
    </row>
    <row r="752" spans="2:3" x14ac:dyDescent="0.25">
      <c r="B752" s="99">
        <f>[1]SAISIE!L752</f>
        <v>0</v>
      </c>
      <c r="C752" s="100">
        <f>[1]SAISIE!E752</f>
        <v>0</v>
      </c>
    </row>
    <row r="753" spans="2:3" x14ac:dyDescent="0.25">
      <c r="B753" s="99">
        <f>[1]SAISIE!L753</f>
        <v>0</v>
      </c>
      <c r="C753" s="100">
        <f>[1]SAISIE!E753</f>
        <v>0</v>
      </c>
    </row>
    <row r="754" spans="2:3" x14ac:dyDescent="0.25">
      <c r="B754" s="99">
        <f>[1]SAISIE!L754</f>
        <v>0</v>
      </c>
      <c r="C754" s="100">
        <f>[1]SAISIE!E754</f>
        <v>0</v>
      </c>
    </row>
    <row r="755" spans="2:3" x14ac:dyDescent="0.25">
      <c r="B755" s="99">
        <f>[1]SAISIE!L755</f>
        <v>0</v>
      </c>
      <c r="C755" s="100">
        <f>[1]SAISIE!E755</f>
        <v>0</v>
      </c>
    </row>
    <row r="756" spans="2:3" x14ac:dyDescent="0.25">
      <c r="B756" s="99">
        <f>[1]SAISIE!L756</f>
        <v>0</v>
      </c>
      <c r="C756" s="100">
        <f>[1]SAISIE!E756</f>
        <v>0</v>
      </c>
    </row>
    <row r="757" spans="2:3" x14ac:dyDescent="0.25">
      <c r="B757" s="99">
        <f>[1]SAISIE!L757</f>
        <v>0</v>
      </c>
      <c r="C757" s="100">
        <f>[1]SAISIE!E757</f>
        <v>0</v>
      </c>
    </row>
    <row r="758" spans="2:3" x14ac:dyDescent="0.25">
      <c r="B758" s="99">
        <f>[1]SAISIE!L758</f>
        <v>0</v>
      </c>
      <c r="C758" s="100">
        <f>[1]SAISIE!E758</f>
        <v>0</v>
      </c>
    </row>
    <row r="759" spans="2:3" x14ac:dyDescent="0.25">
      <c r="B759" s="99">
        <f>[1]SAISIE!L759</f>
        <v>0</v>
      </c>
      <c r="C759" s="100">
        <f>[1]SAISIE!E759</f>
        <v>0</v>
      </c>
    </row>
    <row r="760" spans="2:3" x14ac:dyDescent="0.25">
      <c r="B760" s="99">
        <f>[1]SAISIE!L760</f>
        <v>0</v>
      </c>
      <c r="C760" s="100">
        <f>[1]SAISIE!E760</f>
        <v>0</v>
      </c>
    </row>
    <row r="761" spans="2:3" x14ac:dyDescent="0.25">
      <c r="B761" s="99">
        <f>[1]SAISIE!L761</f>
        <v>0</v>
      </c>
      <c r="C761" s="100">
        <f>[1]SAISIE!E761</f>
        <v>0</v>
      </c>
    </row>
    <row r="762" spans="2:3" x14ac:dyDescent="0.25">
      <c r="B762" s="99">
        <f>[1]SAISIE!L762</f>
        <v>0</v>
      </c>
      <c r="C762" s="100">
        <f>[1]SAISIE!E762</f>
        <v>0</v>
      </c>
    </row>
    <row r="763" spans="2:3" x14ac:dyDescent="0.25">
      <c r="B763" s="99">
        <f>[1]SAISIE!L763</f>
        <v>0</v>
      </c>
      <c r="C763" s="100">
        <f>[1]SAISIE!E763</f>
        <v>0</v>
      </c>
    </row>
    <row r="764" spans="2:3" x14ac:dyDescent="0.25">
      <c r="B764" s="99">
        <f>[1]SAISIE!L764</f>
        <v>0</v>
      </c>
      <c r="C764" s="100">
        <f>[1]SAISIE!E764</f>
        <v>0</v>
      </c>
    </row>
    <row r="765" spans="2:3" x14ac:dyDescent="0.25">
      <c r="B765" s="99">
        <f>[1]SAISIE!L765</f>
        <v>0</v>
      </c>
      <c r="C765" s="100">
        <f>[1]SAISIE!E765</f>
        <v>0</v>
      </c>
    </row>
    <row r="766" spans="2:3" x14ac:dyDescent="0.25">
      <c r="B766" s="99">
        <f>[1]SAISIE!L766</f>
        <v>0</v>
      </c>
      <c r="C766" s="100">
        <f>[1]SAISIE!E766</f>
        <v>0</v>
      </c>
    </row>
    <row r="767" spans="2:3" x14ac:dyDescent="0.25">
      <c r="B767" s="99">
        <f>[1]SAISIE!L767</f>
        <v>0</v>
      </c>
      <c r="C767" s="100">
        <f>[1]SAISIE!E767</f>
        <v>0</v>
      </c>
    </row>
    <row r="768" spans="2:3" x14ac:dyDescent="0.25">
      <c r="B768" s="99">
        <f>[1]SAISIE!L768</f>
        <v>0</v>
      </c>
      <c r="C768" s="100">
        <f>[1]SAISIE!E768</f>
        <v>0</v>
      </c>
    </row>
    <row r="769" spans="2:3" x14ac:dyDescent="0.25">
      <c r="B769" s="99">
        <f>[1]SAISIE!L769</f>
        <v>0</v>
      </c>
      <c r="C769" s="100">
        <f>[1]SAISIE!E769</f>
        <v>0</v>
      </c>
    </row>
    <row r="770" spans="2:3" x14ac:dyDescent="0.25">
      <c r="B770" s="99">
        <f>[1]SAISIE!L770</f>
        <v>0</v>
      </c>
      <c r="C770" s="100">
        <f>[1]SAISIE!E770</f>
        <v>0</v>
      </c>
    </row>
    <row r="771" spans="2:3" x14ac:dyDescent="0.25">
      <c r="B771" s="99">
        <f>[1]SAISIE!L771</f>
        <v>0</v>
      </c>
      <c r="C771" s="100">
        <f>[1]SAISIE!E771</f>
        <v>0</v>
      </c>
    </row>
    <row r="772" spans="2:3" x14ac:dyDescent="0.25">
      <c r="B772" s="99">
        <f>[1]SAISIE!L772</f>
        <v>0</v>
      </c>
      <c r="C772" s="100">
        <f>[1]SAISIE!E772</f>
        <v>0</v>
      </c>
    </row>
    <row r="773" spans="2:3" x14ac:dyDescent="0.25">
      <c r="B773" s="99">
        <f>[1]SAISIE!L773</f>
        <v>0</v>
      </c>
      <c r="C773" s="100">
        <f>[1]SAISIE!E773</f>
        <v>0</v>
      </c>
    </row>
    <row r="774" spans="2:3" x14ac:dyDescent="0.25">
      <c r="B774" s="99">
        <f>[1]SAISIE!L774</f>
        <v>0</v>
      </c>
      <c r="C774" s="100">
        <f>[1]SAISIE!E774</f>
        <v>0</v>
      </c>
    </row>
    <row r="775" spans="2:3" x14ac:dyDescent="0.25">
      <c r="B775" s="99">
        <f>[1]SAISIE!L775</f>
        <v>0</v>
      </c>
      <c r="C775" s="100">
        <f>[1]SAISIE!E775</f>
        <v>0</v>
      </c>
    </row>
    <row r="776" spans="2:3" x14ac:dyDescent="0.25">
      <c r="B776" s="99">
        <f>[1]SAISIE!L776</f>
        <v>0</v>
      </c>
      <c r="C776" s="100">
        <f>[1]SAISIE!E776</f>
        <v>0</v>
      </c>
    </row>
    <row r="777" spans="2:3" x14ac:dyDescent="0.25">
      <c r="B777" s="99">
        <f>[1]SAISIE!L777</f>
        <v>0</v>
      </c>
      <c r="C777" s="100">
        <f>[1]SAISIE!E777</f>
        <v>0</v>
      </c>
    </row>
    <row r="778" spans="2:3" x14ac:dyDescent="0.25">
      <c r="B778" s="99">
        <f>[1]SAISIE!L778</f>
        <v>0</v>
      </c>
      <c r="C778" s="100">
        <f>[1]SAISIE!E778</f>
        <v>0</v>
      </c>
    </row>
    <row r="779" spans="2:3" x14ac:dyDescent="0.25">
      <c r="B779" s="99">
        <f>[1]SAISIE!L779</f>
        <v>0</v>
      </c>
      <c r="C779" s="100">
        <f>[1]SAISIE!E779</f>
        <v>0</v>
      </c>
    </row>
    <row r="780" spans="2:3" x14ac:dyDescent="0.25">
      <c r="B780" s="99">
        <f>[1]SAISIE!L780</f>
        <v>0</v>
      </c>
      <c r="C780" s="100">
        <f>[1]SAISIE!E780</f>
        <v>0</v>
      </c>
    </row>
    <row r="781" spans="2:3" x14ac:dyDescent="0.25">
      <c r="B781" s="99">
        <f>[1]SAISIE!L781</f>
        <v>0</v>
      </c>
      <c r="C781" s="100">
        <f>[1]SAISIE!E781</f>
        <v>0</v>
      </c>
    </row>
    <row r="782" spans="2:3" x14ac:dyDescent="0.25">
      <c r="B782" s="99">
        <f>[1]SAISIE!L782</f>
        <v>0</v>
      </c>
      <c r="C782" s="100">
        <f>[1]SAISIE!E782</f>
        <v>0</v>
      </c>
    </row>
    <row r="783" spans="2:3" x14ac:dyDescent="0.25">
      <c r="B783" s="99">
        <f>[1]SAISIE!L783</f>
        <v>0</v>
      </c>
      <c r="C783" s="100">
        <f>[1]SAISIE!E783</f>
        <v>0</v>
      </c>
    </row>
    <row r="784" spans="2:3" x14ac:dyDescent="0.25">
      <c r="B784" s="99">
        <f>[1]SAISIE!L784</f>
        <v>0</v>
      </c>
      <c r="C784" s="100">
        <f>[1]SAISIE!E784</f>
        <v>0</v>
      </c>
    </row>
    <row r="785" spans="2:3" x14ac:dyDescent="0.25">
      <c r="B785" s="99">
        <f>[1]SAISIE!L785</f>
        <v>0</v>
      </c>
      <c r="C785" s="100">
        <f>[1]SAISIE!E785</f>
        <v>0</v>
      </c>
    </row>
    <row r="786" spans="2:3" x14ac:dyDescent="0.25">
      <c r="B786" s="99">
        <f>[1]SAISIE!L786</f>
        <v>0</v>
      </c>
      <c r="C786" s="100">
        <f>[1]SAISIE!E786</f>
        <v>0</v>
      </c>
    </row>
    <row r="787" spans="2:3" x14ac:dyDescent="0.25">
      <c r="B787" s="99">
        <f>[1]SAISIE!L787</f>
        <v>0</v>
      </c>
      <c r="C787" s="100">
        <f>[1]SAISIE!E787</f>
        <v>0</v>
      </c>
    </row>
    <row r="788" spans="2:3" x14ac:dyDescent="0.25">
      <c r="B788" s="99">
        <f>[1]SAISIE!L788</f>
        <v>0</v>
      </c>
      <c r="C788" s="100">
        <f>[1]SAISIE!E788</f>
        <v>0</v>
      </c>
    </row>
    <row r="789" spans="2:3" x14ac:dyDescent="0.25">
      <c r="B789" s="99">
        <f>[1]SAISIE!L789</f>
        <v>0</v>
      </c>
      <c r="C789" s="100">
        <f>[1]SAISIE!E789</f>
        <v>0</v>
      </c>
    </row>
    <row r="790" spans="2:3" x14ac:dyDescent="0.25">
      <c r="B790" s="99">
        <f>[1]SAISIE!L790</f>
        <v>0</v>
      </c>
      <c r="C790" s="100">
        <f>[1]SAISIE!E790</f>
        <v>0</v>
      </c>
    </row>
    <row r="791" spans="2:3" x14ac:dyDescent="0.25">
      <c r="B791" s="99">
        <f>[1]SAISIE!L791</f>
        <v>0</v>
      </c>
      <c r="C791" s="100">
        <f>[1]SAISIE!E791</f>
        <v>0</v>
      </c>
    </row>
    <row r="792" spans="2:3" x14ac:dyDescent="0.25">
      <c r="B792" s="99">
        <f>[1]SAISIE!L792</f>
        <v>0</v>
      </c>
      <c r="C792" s="100">
        <f>[1]SAISIE!E792</f>
        <v>0</v>
      </c>
    </row>
    <row r="793" spans="2:3" x14ac:dyDescent="0.25">
      <c r="B793" s="99">
        <f>[1]SAISIE!L793</f>
        <v>0</v>
      </c>
      <c r="C793" s="100">
        <f>[1]SAISIE!E793</f>
        <v>0</v>
      </c>
    </row>
    <row r="794" spans="2:3" x14ac:dyDescent="0.25">
      <c r="B794" s="99">
        <f>[1]SAISIE!L794</f>
        <v>0</v>
      </c>
      <c r="C794" s="100">
        <f>[1]SAISIE!E794</f>
        <v>0</v>
      </c>
    </row>
    <row r="795" spans="2:3" x14ac:dyDescent="0.25">
      <c r="B795" s="99">
        <f>[1]SAISIE!L795</f>
        <v>0</v>
      </c>
      <c r="C795" s="100">
        <f>[1]SAISIE!E795</f>
        <v>0</v>
      </c>
    </row>
    <row r="796" spans="2:3" x14ac:dyDescent="0.25">
      <c r="B796" s="99">
        <f>[1]SAISIE!L796</f>
        <v>0</v>
      </c>
      <c r="C796" s="100">
        <f>[1]SAISIE!E796</f>
        <v>0</v>
      </c>
    </row>
    <row r="797" spans="2:3" x14ac:dyDescent="0.25">
      <c r="B797" s="99">
        <f>[1]SAISIE!L797</f>
        <v>0</v>
      </c>
      <c r="C797" s="100">
        <f>[1]SAISIE!E797</f>
        <v>0</v>
      </c>
    </row>
    <row r="798" spans="2:3" x14ac:dyDescent="0.25">
      <c r="B798" s="99">
        <f>[1]SAISIE!L798</f>
        <v>0</v>
      </c>
      <c r="C798" s="100">
        <f>[1]SAISIE!E798</f>
        <v>0</v>
      </c>
    </row>
    <row r="799" spans="2:3" x14ac:dyDescent="0.25">
      <c r="B799" s="99">
        <f>[1]SAISIE!L799</f>
        <v>0</v>
      </c>
      <c r="C799" s="100">
        <f>[1]SAISIE!E799</f>
        <v>0</v>
      </c>
    </row>
    <row r="800" spans="2:3" x14ac:dyDescent="0.25">
      <c r="B800" s="99">
        <f>[1]SAISIE!L800</f>
        <v>0</v>
      </c>
      <c r="C800" s="100">
        <f>[1]SAISIE!E800</f>
        <v>0</v>
      </c>
    </row>
    <row r="801" spans="2:3" x14ac:dyDescent="0.25">
      <c r="B801" s="99">
        <f>[1]SAISIE!L801</f>
        <v>0</v>
      </c>
      <c r="C801" s="100">
        <f>[1]SAISIE!E801</f>
        <v>0</v>
      </c>
    </row>
    <row r="802" spans="2:3" x14ac:dyDescent="0.25">
      <c r="B802" s="99">
        <f>[1]SAISIE!L802</f>
        <v>0</v>
      </c>
      <c r="C802" s="100">
        <f>[1]SAISIE!E802</f>
        <v>0</v>
      </c>
    </row>
    <row r="803" spans="2:3" x14ac:dyDescent="0.25">
      <c r="B803" s="99">
        <f>[1]SAISIE!L803</f>
        <v>0</v>
      </c>
      <c r="C803" s="100">
        <f>[1]SAISIE!E803</f>
        <v>0</v>
      </c>
    </row>
    <row r="804" spans="2:3" x14ac:dyDescent="0.25">
      <c r="B804" s="99">
        <f>[1]SAISIE!L804</f>
        <v>0</v>
      </c>
      <c r="C804" s="100">
        <f>[1]SAISIE!E804</f>
        <v>0</v>
      </c>
    </row>
    <row r="805" spans="2:3" x14ac:dyDescent="0.25">
      <c r="B805" s="99">
        <f>[1]SAISIE!L805</f>
        <v>0</v>
      </c>
      <c r="C805" s="100">
        <f>[1]SAISIE!E805</f>
        <v>0</v>
      </c>
    </row>
    <row r="806" spans="2:3" x14ac:dyDescent="0.25">
      <c r="B806" s="99">
        <f>[1]SAISIE!L806</f>
        <v>0</v>
      </c>
      <c r="C806" s="100">
        <f>[1]SAISIE!E806</f>
        <v>0</v>
      </c>
    </row>
    <row r="807" spans="2:3" x14ac:dyDescent="0.25">
      <c r="B807" s="99">
        <f>[1]SAISIE!L807</f>
        <v>0</v>
      </c>
      <c r="C807" s="100">
        <f>[1]SAISIE!E807</f>
        <v>0</v>
      </c>
    </row>
    <row r="808" spans="2:3" x14ac:dyDescent="0.25">
      <c r="B808" s="99">
        <f>[1]SAISIE!L808</f>
        <v>0</v>
      </c>
      <c r="C808" s="100">
        <f>[1]SAISIE!E808</f>
        <v>0</v>
      </c>
    </row>
    <row r="809" spans="2:3" x14ac:dyDescent="0.25">
      <c r="B809" s="99">
        <f>[1]SAISIE!L809</f>
        <v>0</v>
      </c>
      <c r="C809" s="100">
        <f>[1]SAISIE!E809</f>
        <v>0</v>
      </c>
    </row>
    <row r="810" spans="2:3" x14ac:dyDescent="0.25">
      <c r="B810" s="99">
        <f>[1]SAISIE!L810</f>
        <v>0</v>
      </c>
      <c r="C810" s="100">
        <f>[1]SAISIE!E810</f>
        <v>0</v>
      </c>
    </row>
    <row r="811" spans="2:3" x14ac:dyDescent="0.25">
      <c r="B811" s="99">
        <f>[1]SAISIE!L811</f>
        <v>0</v>
      </c>
      <c r="C811" s="100">
        <f>[1]SAISIE!E811</f>
        <v>0</v>
      </c>
    </row>
    <row r="812" spans="2:3" x14ac:dyDescent="0.25">
      <c r="B812" s="99">
        <f>[1]SAISIE!L812</f>
        <v>0</v>
      </c>
      <c r="C812" s="100">
        <f>[1]SAISIE!E812</f>
        <v>0</v>
      </c>
    </row>
    <row r="813" spans="2:3" x14ac:dyDescent="0.25">
      <c r="B813" s="99">
        <f>[1]SAISIE!L813</f>
        <v>0</v>
      </c>
      <c r="C813" s="100">
        <f>[1]SAISIE!E813</f>
        <v>0</v>
      </c>
    </row>
    <row r="814" spans="2:3" x14ac:dyDescent="0.25">
      <c r="B814" s="99">
        <f>[1]SAISIE!L814</f>
        <v>0</v>
      </c>
      <c r="C814" s="100">
        <f>[1]SAISIE!E814</f>
        <v>0</v>
      </c>
    </row>
    <row r="815" spans="2:3" x14ac:dyDescent="0.25">
      <c r="B815" s="99">
        <f>[1]SAISIE!L815</f>
        <v>0</v>
      </c>
      <c r="C815" s="100">
        <f>[1]SAISIE!E815</f>
        <v>0</v>
      </c>
    </row>
    <row r="816" spans="2:3" x14ac:dyDescent="0.25">
      <c r="B816" s="99">
        <f>[1]SAISIE!L816</f>
        <v>0</v>
      </c>
      <c r="C816" s="100">
        <f>[1]SAISIE!E816</f>
        <v>0</v>
      </c>
    </row>
    <row r="817" spans="2:3" x14ac:dyDescent="0.25">
      <c r="B817" s="99">
        <f>[1]SAISIE!L817</f>
        <v>0</v>
      </c>
      <c r="C817" s="100">
        <f>[1]SAISIE!E817</f>
        <v>0</v>
      </c>
    </row>
    <row r="818" spans="2:3" x14ac:dyDescent="0.25">
      <c r="B818" s="99">
        <f>[1]SAISIE!L818</f>
        <v>0</v>
      </c>
      <c r="C818" s="100">
        <f>[1]SAISIE!E818</f>
        <v>0</v>
      </c>
    </row>
    <row r="819" spans="2:3" x14ac:dyDescent="0.25">
      <c r="B819" s="99">
        <f>[1]SAISIE!L819</f>
        <v>0</v>
      </c>
      <c r="C819" s="100">
        <f>[1]SAISIE!E819</f>
        <v>0</v>
      </c>
    </row>
    <row r="820" spans="2:3" x14ac:dyDescent="0.25">
      <c r="B820" s="99">
        <f>[1]SAISIE!L820</f>
        <v>0</v>
      </c>
      <c r="C820" s="100">
        <f>[1]SAISIE!E820</f>
        <v>0</v>
      </c>
    </row>
    <row r="821" spans="2:3" x14ac:dyDescent="0.25">
      <c r="B821" s="99">
        <f>[1]SAISIE!L821</f>
        <v>0</v>
      </c>
      <c r="C821" s="100">
        <f>[1]SAISIE!E821</f>
        <v>0</v>
      </c>
    </row>
    <row r="822" spans="2:3" x14ac:dyDescent="0.25">
      <c r="B822" s="99">
        <f>[1]SAISIE!L822</f>
        <v>0</v>
      </c>
      <c r="C822" s="100">
        <f>[1]SAISIE!E822</f>
        <v>0</v>
      </c>
    </row>
    <row r="823" spans="2:3" x14ac:dyDescent="0.25">
      <c r="B823" s="99">
        <f>[1]SAISIE!L823</f>
        <v>0</v>
      </c>
      <c r="C823" s="100">
        <f>[1]SAISIE!E823</f>
        <v>0</v>
      </c>
    </row>
    <row r="824" spans="2:3" x14ac:dyDescent="0.25">
      <c r="B824" s="99">
        <f>[1]SAISIE!L824</f>
        <v>0</v>
      </c>
      <c r="C824" s="100">
        <f>[1]SAISIE!E824</f>
        <v>0</v>
      </c>
    </row>
    <row r="825" spans="2:3" x14ac:dyDescent="0.25">
      <c r="B825" s="99">
        <f>[1]SAISIE!L825</f>
        <v>0</v>
      </c>
      <c r="C825" s="100">
        <f>[1]SAISIE!E825</f>
        <v>0</v>
      </c>
    </row>
    <row r="826" spans="2:3" x14ac:dyDescent="0.25">
      <c r="B826" s="99">
        <f>[1]SAISIE!L826</f>
        <v>0</v>
      </c>
      <c r="C826" s="100">
        <f>[1]SAISIE!E826</f>
        <v>0</v>
      </c>
    </row>
    <row r="827" spans="2:3" x14ac:dyDescent="0.25">
      <c r="B827" s="99">
        <f>[1]SAISIE!L827</f>
        <v>0</v>
      </c>
      <c r="C827" s="100">
        <f>[1]SAISIE!E827</f>
        <v>0</v>
      </c>
    </row>
    <row r="828" spans="2:3" x14ac:dyDescent="0.25">
      <c r="B828" s="99">
        <f>[1]SAISIE!L828</f>
        <v>0</v>
      </c>
      <c r="C828" s="100">
        <f>[1]SAISIE!E828</f>
        <v>0</v>
      </c>
    </row>
    <row r="829" spans="2:3" x14ac:dyDescent="0.25">
      <c r="B829" s="99">
        <f>[1]SAISIE!L829</f>
        <v>0</v>
      </c>
      <c r="C829" s="100">
        <f>[1]SAISIE!E829</f>
        <v>0</v>
      </c>
    </row>
    <row r="830" spans="2:3" x14ac:dyDescent="0.25">
      <c r="B830" s="99">
        <f>[1]SAISIE!L830</f>
        <v>0</v>
      </c>
      <c r="C830" s="100">
        <f>[1]SAISIE!E830</f>
        <v>0</v>
      </c>
    </row>
    <row r="831" spans="2:3" x14ac:dyDescent="0.25">
      <c r="B831" s="99">
        <f>[1]SAISIE!L831</f>
        <v>0</v>
      </c>
      <c r="C831" s="100">
        <f>[1]SAISIE!E831</f>
        <v>0</v>
      </c>
    </row>
    <row r="832" spans="2:3" x14ac:dyDescent="0.25">
      <c r="B832" s="99">
        <f>[1]SAISIE!L832</f>
        <v>0</v>
      </c>
      <c r="C832" s="100">
        <f>[1]SAISIE!E832</f>
        <v>0</v>
      </c>
    </row>
    <row r="833" spans="2:3" x14ac:dyDescent="0.25">
      <c r="B833" s="99">
        <f>[1]SAISIE!L833</f>
        <v>0</v>
      </c>
      <c r="C833" s="100">
        <f>[1]SAISIE!E833</f>
        <v>0</v>
      </c>
    </row>
    <row r="834" spans="2:3" x14ac:dyDescent="0.25">
      <c r="B834" s="99">
        <f>[1]SAISIE!L834</f>
        <v>0</v>
      </c>
      <c r="C834" s="100">
        <f>[1]SAISIE!E834</f>
        <v>0</v>
      </c>
    </row>
    <row r="835" spans="2:3" x14ac:dyDescent="0.25">
      <c r="B835" s="99">
        <f>[1]SAISIE!L835</f>
        <v>0</v>
      </c>
      <c r="C835" s="100">
        <f>[1]SAISIE!E835</f>
        <v>0</v>
      </c>
    </row>
    <row r="836" spans="2:3" x14ac:dyDescent="0.25">
      <c r="B836" s="99">
        <f>[1]SAISIE!L836</f>
        <v>0</v>
      </c>
      <c r="C836" s="100">
        <f>[1]SAISIE!E836</f>
        <v>0</v>
      </c>
    </row>
    <row r="837" spans="2:3" x14ac:dyDescent="0.25">
      <c r="C837" s="67"/>
    </row>
    <row r="838" spans="2:3" x14ac:dyDescent="0.25">
      <c r="C838" s="67"/>
    </row>
    <row r="839" spans="2:3" x14ac:dyDescent="0.25">
      <c r="C839" s="67"/>
    </row>
    <row r="840" spans="2:3" x14ac:dyDescent="0.25">
      <c r="C840" s="67"/>
    </row>
    <row r="841" spans="2:3" x14ac:dyDescent="0.25">
      <c r="C841" s="67"/>
    </row>
    <row r="842" spans="2:3" x14ac:dyDescent="0.25">
      <c r="C842" s="67"/>
    </row>
    <row r="843" spans="2:3" x14ac:dyDescent="0.25">
      <c r="C843" s="67"/>
    </row>
    <row r="844" spans="2:3" x14ac:dyDescent="0.25">
      <c r="C844" s="67"/>
    </row>
    <row r="845" spans="2:3" x14ac:dyDescent="0.25">
      <c r="C845" s="67"/>
    </row>
    <row r="846" spans="2:3" x14ac:dyDescent="0.25">
      <c r="C846" s="67"/>
    </row>
    <row r="847" spans="2:3" x14ac:dyDescent="0.25">
      <c r="C847" s="67"/>
    </row>
    <row r="848" spans="2:3" x14ac:dyDescent="0.25">
      <c r="C848" s="67"/>
    </row>
    <row r="849" spans="3:3" x14ac:dyDescent="0.25">
      <c r="C849" s="67"/>
    </row>
    <row r="850" spans="3:3" x14ac:dyDescent="0.25">
      <c r="C850" s="67"/>
    </row>
    <row r="851" spans="3:3" x14ac:dyDescent="0.25">
      <c r="C851" s="67"/>
    </row>
    <row r="852" spans="3:3" x14ac:dyDescent="0.25">
      <c r="C852" s="67"/>
    </row>
    <row r="853" spans="3:3" x14ac:dyDescent="0.25">
      <c r="C853" s="67"/>
    </row>
    <row r="854" spans="3:3" x14ac:dyDescent="0.25">
      <c r="C854" s="67"/>
    </row>
    <row r="855" spans="3:3" x14ac:dyDescent="0.25">
      <c r="C855" s="67"/>
    </row>
    <row r="856" spans="3:3" x14ac:dyDescent="0.25">
      <c r="C856" s="67"/>
    </row>
    <row r="857" spans="3:3" x14ac:dyDescent="0.25">
      <c r="C857" s="67"/>
    </row>
    <row r="858" spans="3:3" x14ac:dyDescent="0.25">
      <c r="C858" s="67"/>
    </row>
    <row r="859" spans="3:3" x14ac:dyDescent="0.25">
      <c r="C859" s="67"/>
    </row>
    <row r="860" spans="3:3" x14ac:dyDescent="0.25">
      <c r="C860" s="67"/>
    </row>
    <row r="861" spans="3:3" x14ac:dyDescent="0.25">
      <c r="C861" s="67"/>
    </row>
    <row r="862" spans="3:3" x14ac:dyDescent="0.25">
      <c r="C862" s="67"/>
    </row>
    <row r="863" spans="3:3" x14ac:dyDescent="0.25">
      <c r="C863" s="67"/>
    </row>
    <row r="864" spans="3:3" x14ac:dyDescent="0.25">
      <c r="C864" s="67"/>
    </row>
    <row r="865" spans="3:3" x14ac:dyDescent="0.25">
      <c r="C865" s="67"/>
    </row>
    <row r="866" spans="3:3" x14ac:dyDescent="0.25">
      <c r="C866" s="67"/>
    </row>
    <row r="867" spans="3:3" x14ac:dyDescent="0.25">
      <c r="C867" s="67"/>
    </row>
    <row r="868" spans="3:3" x14ac:dyDescent="0.25">
      <c r="C868" s="67"/>
    </row>
    <row r="869" spans="3:3" x14ac:dyDescent="0.25">
      <c r="C869" s="67"/>
    </row>
    <row r="870" spans="3:3" x14ac:dyDescent="0.25">
      <c r="C870" s="67"/>
    </row>
    <row r="871" spans="3:3" x14ac:dyDescent="0.25">
      <c r="C871" s="67"/>
    </row>
    <row r="872" spans="3:3" x14ac:dyDescent="0.25">
      <c r="C872" s="67"/>
    </row>
    <row r="873" spans="3:3" x14ac:dyDescent="0.25">
      <c r="C873" s="67"/>
    </row>
    <row r="874" spans="3:3" x14ac:dyDescent="0.25">
      <c r="C874" s="67"/>
    </row>
    <row r="875" spans="3:3" x14ac:dyDescent="0.25">
      <c r="C875" s="67"/>
    </row>
    <row r="876" spans="3:3" x14ac:dyDescent="0.25">
      <c r="C876" s="67"/>
    </row>
    <row r="877" spans="3:3" x14ac:dyDescent="0.25">
      <c r="C877" s="67"/>
    </row>
    <row r="878" spans="3:3" x14ac:dyDescent="0.25">
      <c r="C878" s="67"/>
    </row>
    <row r="879" spans="3:3" x14ac:dyDescent="0.25">
      <c r="C879" s="67"/>
    </row>
    <row r="880" spans="3:3" x14ac:dyDescent="0.25">
      <c r="C880" s="67"/>
    </row>
    <row r="881" spans="3:3" x14ac:dyDescent="0.25">
      <c r="C881" s="67"/>
    </row>
    <row r="882" spans="3:3" x14ac:dyDescent="0.25">
      <c r="C882" s="67"/>
    </row>
    <row r="883" spans="3:3" x14ac:dyDescent="0.25">
      <c r="C883" s="67"/>
    </row>
    <row r="884" spans="3:3" x14ac:dyDescent="0.25">
      <c r="C884" s="67"/>
    </row>
    <row r="885" spans="3:3" x14ac:dyDescent="0.25">
      <c r="C885" s="67"/>
    </row>
    <row r="886" spans="3:3" x14ac:dyDescent="0.25">
      <c r="C886" s="67"/>
    </row>
    <row r="887" spans="3:3" x14ac:dyDescent="0.25">
      <c r="C887" s="67"/>
    </row>
    <row r="888" spans="3:3" x14ac:dyDescent="0.25">
      <c r="C888" s="67"/>
    </row>
    <row r="889" spans="3:3" x14ac:dyDescent="0.25">
      <c r="C889" s="67"/>
    </row>
    <row r="890" spans="3:3" x14ac:dyDescent="0.25">
      <c r="C890" s="67"/>
    </row>
    <row r="891" spans="3:3" x14ac:dyDescent="0.25">
      <c r="C891" s="67"/>
    </row>
    <row r="892" spans="3:3" x14ac:dyDescent="0.25">
      <c r="C892" s="67"/>
    </row>
    <row r="893" spans="3:3" x14ac:dyDescent="0.25">
      <c r="C893" s="67"/>
    </row>
    <row r="894" spans="3:3" x14ac:dyDescent="0.25">
      <c r="C894" s="67"/>
    </row>
    <row r="895" spans="3:3" x14ac:dyDescent="0.25">
      <c r="C895" s="67"/>
    </row>
    <row r="896" spans="3:3" x14ac:dyDescent="0.25">
      <c r="C896" s="67"/>
    </row>
    <row r="897" spans="3:3" x14ac:dyDescent="0.25">
      <c r="C897" s="67"/>
    </row>
    <row r="898" spans="3:3" x14ac:dyDescent="0.25">
      <c r="C898" s="67"/>
    </row>
    <row r="899" spans="3:3" x14ac:dyDescent="0.25">
      <c r="C899" s="67"/>
    </row>
    <row r="900" spans="3:3" x14ac:dyDescent="0.25">
      <c r="C900" s="67"/>
    </row>
    <row r="901" spans="3:3" x14ac:dyDescent="0.25">
      <c r="C901" s="67"/>
    </row>
    <row r="902" spans="3:3" x14ac:dyDescent="0.25">
      <c r="C902" s="67"/>
    </row>
    <row r="903" spans="3:3" x14ac:dyDescent="0.25">
      <c r="C903" s="67"/>
    </row>
    <row r="904" spans="3:3" x14ac:dyDescent="0.25">
      <c r="C904" s="67"/>
    </row>
    <row r="905" spans="3:3" x14ac:dyDescent="0.25">
      <c r="C905" s="67"/>
    </row>
    <row r="906" spans="3:3" x14ac:dyDescent="0.25">
      <c r="C906" s="67"/>
    </row>
    <row r="907" spans="3:3" x14ac:dyDescent="0.25">
      <c r="C907" s="67"/>
    </row>
    <row r="908" spans="3:3" x14ac:dyDescent="0.25">
      <c r="C908" s="67"/>
    </row>
    <row r="909" spans="3:3" x14ac:dyDescent="0.25">
      <c r="C909" s="67"/>
    </row>
    <row r="910" spans="3:3" x14ac:dyDescent="0.25">
      <c r="C910" s="67"/>
    </row>
    <row r="911" spans="3:3" x14ac:dyDescent="0.25">
      <c r="C911" s="67"/>
    </row>
    <row r="912" spans="3:3" x14ac:dyDescent="0.25">
      <c r="C912" s="67"/>
    </row>
    <row r="913" spans="3:3" x14ac:dyDescent="0.25">
      <c r="C913" s="67"/>
    </row>
    <row r="914" spans="3:3" x14ac:dyDescent="0.25">
      <c r="C914" s="67"/>
    </row>
    <row r="915" spans="3:3" x14ac:dyDescent="0.25">
      <c r="C915" s="67"/>
    </row>
    <row r="916" spans="3:3" x14ac:dyDescent="0.25">
      <c r="C916" s="67"/>
    </row>
    <row r="917" spans="3:3" x14ac:dyDescent="0.25">
      <c r="C917" s="67"/>
    </row>
    <row r="918" spans="3:3" x14ac:dyDescent="0.25">
      <c r="C918" s="67"/>
    </row>
    <row r="919" spans="3:3" x14ac:dyDescent="0.25">
      <c r="C919" s="67"/>
    </row>
    <row r="920" spans="3:3" x14ac:dyDescent="0.25">
      <c r="C920" s="67"/>
    </row>
    <row r="921" spans="3:3" x14ac:dyDescent="0.25">
      <c r="C921" s="67"/>
    </row>
    <row r="922" spans="3:3" x14ac:dyDescent="0.25">
      <c r="C922" s="67"/>
    </row>
    <row r="923" spans="3:3" x14ac:dyDescent="0.25">
      <c r="C923" s="67"/>
    </row>
    <row r="924" spans="3:3" x14ac:dyDescent="0.25">
      <c r="C924" s="67"/>
    </row>
    <row r="925" spans="3:3" x14ac:dyDescent="0.25">
      <c r="C925" s="67"/>
    </row>
    <row r="926" spans="3:3" x14ac:dyDescent="0.25">
      <c r="C926" s="67"/>
    </row>
    <row r="927" spans="3:3" x14ac:dyDescent="0.25">
      <c r="C927" s="67"/>
    </row>
    <row r="928" spans="3:3" x14ac:dyDescent="0.25">
      <c r="C928" s="67"/>
    </row>
    <row r="929" spans="3:3" x14ac:dyDescent="0.25">
      <c r="C929" s="67"/>
    </row>
    <row r="930" spans="3:3" x14ac:dyDescent="0.25">
      <c r="C930" s="67"/>
    </row>
    <row r="931" spans="3:3" x14ac:dyDescent="0.25">
      <c r="C931" s="67"/>
    </row>
    <row r="932" spans="3:3" x14ac:dyDescent="0.25">
      <c r="C932" s="67"/>
    </row>
    <row r="933" spans="3:3" x14ac:dyDescent="0.25">
      <c r="C933" s="67"/>
    </row>
    <row r="934" spans="3:3" x14ac:dyDescent="0.25">
      <c r="C934" s="67"/>
    </row>
    <row r="935" spans="3:3" x14ac:dyDescent="0.25">
      <c r="C935" s="67"/>
    </row>
    <row r="936" spans="3:3" x14ac:dyDescent="0.25">
      <c r="C936" s="67"/>
    </row>
    <row r="937" spans="3:3" x14ac:dyDescent="0.25">
      <c r="C937" s="67"/>
    </row>
    <row r="938" spans="3:3" x14ac:dyDescent="0.25">
      <c r="C938" s="67"/>
    </row>
    <row r="939" spans="3:3" x14ac:dyDescent="0.25">
      <c r="C939" s="67"/>
    </row>
    <row r="940" spans="3:3" x14ac:dyDescent="0.25">
      <c r="C940" s="67"/>
    </row>
    <row r="941" spans="3:3" x14ac:dyDescent="0.25">
      <c r="C941" s="67"/>
    </row>
    <row r="942" spans="3:3" x14ac:dyDescent="0.25">
      <c r="C942" s="67"/>
    </row>
    <row r="943" spans="3:3" x14ac:dyDescent="0.25">
      <c r="C943" s="67"/>
    </row>
    <row r="944" spans="3:3" x14ac:dyDescent="0.25">
      <c r="C944" s="67"/>
    </row>
    <row r="945" spans="3:3" x14ac:dyDescent="0.25">
      <c r="C945" s="67"/>
    </row>
    <row r="946" spans="3:3" x14ac:dyDescent="0.25">
      <c r="C946" s="67"/>
    </row>
    <row r="947" spans="3:3" x14ac:dyDescent="0.25">
      <c r="C947" s="67"/>
    </row>
    <row r="948" spans="3:3" x14ac:dyDescent="0.25">
      <c r="C948" s="67"/>
    </row>
    <row r="949" spans="3:3" x14ac:dyDescent="0.25">
      <c r="C949" s="67"/>
    </row>
    <row r="950" spans="3:3" x14ac:dyDescent="0.25">
      <c r="C950" s="67"/>
    </row>
    <row r="951" spans="3:3" x14ac:dyDescent="0.25">
      <c r="C951" s="67"/>
    </row>
    <row r="952" spans="3:3" x14ac:dyDescent="0.25">
      <c r="C952" s="67"/>
    </row>
    <row r="953" spans="3:3" x14ac:dyDescent="0.25">
      <c r="C953" s="67"/>
    </row>
    <row r="954" spans="3:3" x14ac:dyDescent="0.25">
      <c r="C954" s="67"/>
    </row>
    <row r="955" spans="3:3" x14ac:dyDescent="0.25">
      <c r="C955" s="67"/>
    </row>
    <row r="956" spans="3:3" x14ac:dyDescent="0.25">
      <c r="C956" s="67"/>
    </row>
    <row r="957" spans="3:3" x14ac:dyDescent="0.25">
      <c r="C957" s="67"/>
    </row>
    <row r="958" spans="3:3" x14ac:dyDescent="0.25">
      <c r="C958" s="67"/>
    </row>
    <row r="959" spans="3:3" x14ac:dyDescent="0.25">
      <c r="C959" s="67"/>
    </row>
    <row r="960" spans="3:3" x14ac:dyDescent="0.25">
      <c r="C960" s="67"/>
    </row>
    <row r="961" spans="3:3" x14ac:dyDescent="0.25">
      <c r="C961" s="67"/>
    </row>
    <row r="962" spans="3:3" x14ac:dyDescent="0.25">
      <c r="C962" s="67"/>
    </row>
    <row r="963" spans="3:3" x14ac:dyDescent="0.25">
      <c r="C963" s="67"/>
    </row>
    <row r="964" spans="3:3" x14ac:dyDescent="0.25">
      <c r="C964" s="67"/>
    </row>
    <row r="965" spans="3:3" x14ac:dyDescent="0.25">
      <c r="C965" s="67"/>
    </row>
    <row r="966" spans="3:3" x14ac:dyDescent="0.25">
      <c r="C966" s="67"/>
    </row>
    <row r="967" spans="3:3" x14ac:dyDescent="0.25">
      <c r="C967" s="67"/>
    </row>
    <row r="968" spans="3:3" x14ac:dyDescent="0.25">
      <c r="C968" s="67"/>
    </row>
    <row r="969" spans="3:3" x14ac:dyDescent="0.25">
      <c r="C969" s="67"/>
    </row>
    <row r="970" spans="3:3" x14ac:dyDescent="0.25">
      <c r="C970" s="67"/>
    </row>
    <row r="971" spans="3:3" x14ac:dyDescent="0.25">
      <c r="C971" s="67"/>
    </row>
    <row r="972" spans="3:3" x14ac:dyDescent="0.25">
      <c r="C972" s="67"/>
    </row>
    <row r="973" spans="3:3" x14ac:dyDescent="0.25">
      <c r="C973" s="67"/>
    </row>
    <row r="974" spans="3:3" x14ac:dyDescent="0.25">
      <c r="C974" s="67"/>
    </row>
    <row r="975" spans="3:3" x14ac:dyDescent="0.25">
      <c r="C975" s="67"/>
    </row>
    <row r="976" spans="3:3" x14ac:dyDescent="0.25">
      <c r="C976" s="67"/>
    </row>
    <row r="977" spans="3:3" x14ac:dyDescent="0.25">
      <c r="C977" s="67"/>
    </row>
    <row r="978" spans="3:3" x14ac:dyDescent="0.25">
      <c r="C978" s="67"/>
    </row>
    <row r="979" spans="3:3" x14ac:dyDescent="0.25">
      <c r="C979" s="67"/>
    </row>
    <row r="980" spans="3:3" x14ac:dyDescent="0.25">
      <c r="C980" s="67"/>
    </row>
    <row r="981" spans="3:3" x14ac:dyDescent="0.25">
      <c r="C981" s="67"/>
    </row>
    <row r="982" spans="3:3" x14ac:dyDescent="0.25">
      <c r="C982" s="67"/>
    </row>
    <row r="983" spans="3:3" x14ac:dyDescent="0.25">
      <c r="C983" s="67"/>
    </row>
    <row r="984" spans="3:3" x14ac:dyDescent="0.25">
      <c r="C984" s="67"/>
    </row>
    <row r="985" spans="3:3" x14ac:dyDescent="0.25">
      <c r="C985" s="67"/>
    </row>
    <row r="986" spans="3:3" x14ac:dyDescent="0.25">
      <c r="C986" s="67"/>
    </row>
    <row r="987" spans="3:3" x14ac:dyDescent="0.25">
      <c r="C987" s="67"/>
    </row>
    <row r="988" spans="3:3" x14ac:dyDescent="0.25">
      <c r="C988" s="67"/>
    </row>
    <row r="989" spans="3:3" x14ac:dyDescent="0.25">
      <c r="C989" s="67"/>
    </row>
    <row r="990" spans="3:3" x14ac:dyDescent="0.25">
      <c r="C990" s="67"/>
    </row>
    <row r="991" spans="3:3" x14ac:dyDescent="0.25">
      <c r="C991" s="67"/>
    </row>
    <row r="992" spans="3:3" x14ac:dyDescent="0.25">
      <c r="C992" s="67"/>
    </row>
    <row r="993" spans="3:3" x14ac:dyDescent="0.25">
      <c r="C993" s="67"/>
    </row>
    <row r="994" spans="3:3" x14ac:dyDescent="0.25">
      <c r="C994" s="67"/>
    </row>
    <row r="995" spans="3:3" x14ac:dyDescent="0.25">
      <c r="C995" s="67"/>
    </row>
    <row r="996" spans="3:3" x14ac:dyDescent="0.25">
      <c r="C996" s="67"/>
    </row>
    <row r="997" spans="3:3" x14ac:dyDescent="0.25">
      <c r="C997" s="67"/>
    </row>
    <row r="998" spans="3:3" x14ac:dyDescent="0.25">
      <c r="C998" s="67"/>
    </row>
    <row r="999" spans="3:3" x14ac:dyDescent="0.25">
      <c r="C999" s="67"/>
    </row>
    <row r="1000" spans="3:3" x14ac:dyDescent="0.25">
      <c r="C1000" s="67"/>
    </row>
  </sheetData>
  <hyperlinks>
    <hyperlink ref="C606" location="TU!A1" display="TU!A1"/>
    <hyperlink ref="C607" location="TU!A1" display="TU!A1"/>
    <hyperlink ref="C608" location="TU!A1" display="TU!A1"/>
    <hyperlink ref="C609" location="TU!A1" display="TU!A1"/>
    <hyperlink ref="C610" location="TU!A1" display="TU!A1"/>
    <hyperlink ref="C611" location="TU!A1" display="TU!A1"/>
    <hyperlink ref="C612" location="TU!A1" display="TU!A1"/>
    <hyperlink ref="C613" location="TU!A1" display="TU!A1"/>
    <hyperlink ref="C614" location="TU!A1" display="TU!A1"/>
    <hyperlink ref="C615" location="TU!A1" display="TU!A1"/>
    <hyperlink ref="C616" location="TU!A1" display="TU!A1"/>
    <hyperlink ref="C617" location="TU!A1" display="TU!A1"/>
    <hyperlink ref="C618" location="TU!A1" display="TU!A1"/>
    <hyperlink ref="C619" location="TU!A1" display="TU!A1"/>
    <hyperlink ref="C620" location="TU!A1" display="TU!A1"/>
    <hyperlink ref="C621" location="TU!A1" display="TU!A1"/>
    <hyperlink ref="C622" location="TU!A1" display="TU!A1"/>
    <hyperlink ref="C623" location="TU!A1" display="TU!A1"/>
    <hyperlink ref="C624" location="TU!A1" display="TU!A1"/>
    <hyperlink ref="C625" location="TU!A1" display="TU!A1"/>
    <hyperlink ref="C626" location="TU!A1" display="TU!A1"/>
    <hyperlink ref="C627" location="TU!A1" display="TU!A1"/>
    <hyperlink ref="C628" location="TU!A1" display="TU!A1"/>
    <hyperlink ref="C629" location="TU!A1" display="TU!A1"/>
    <hyperlink ref="C630" location="TU!A1" display="TU!A1"/>
    <hyperlink ref="C631" location="TU!A1" display="TU!A1"/>
    <hyperlink ref="C632" location="TU!A1" display="TU!A1"/>
    <hyperlink ref="C633" location="TU!A1" display="TU!A1"/>
    <hyperlink ref="C634" location="TU!A1" display="TU!A1"/>
    <hyperlink ref="C635" location="TU!A1" display="TU!A1"/>
    <hyperlink ref="C636" location="TU!A1" display="TU!A1"/>
    <hyperlink ref="C637" location="TU!A1" display="TU!A1"/>
    <hyperlink ref="C638" location="TU!A1" display="TU!A1"/>
    <hyperlink ref="C639" location="TU!A1" display="TU!A1"/>
    <hyperlink ref="C640" location="TU!A1" display="TU!A1"/>
    <hyperlink ref="C641" location="TU!A1" display="TU!A1"/>
    <hyperlink ref="C642" location="TU!A1" display="TU!A1"/>
    <hyperlink ref="C643" location="TU!A1" display="TU!A1"/>
    <hyperlink ref="C644" location="TU!A1" display="TU!A1"/>
    <hyperlink ref="C645" location="TU!A1" display="TU!A1"/>
    <hyperlink ref="C646" location="TU!A1" display="TU!A1"/>
    <hyperlink ref="C647" location="TU!A1" display="TU!A1"/>
    <hyperlink ref="C648" location="TU!A1" display="TU!A1"/>
    <hyperlink ref="C649" location="TU!A1" display="TU!A1"/>
    <hyperlink ref="C650" location="TU!A1" display="TU!A1"/>
    <hyperlink ref="C651" location="TU!A1" display="TU!A1"/>
    <hyperlink ref="C652" location="TU!A1" display="TU!A1"/>
    <hyperlink ref="C653" location="TU!A1" display="TU!A1"/>
    <hyperlink ref="C654" location="TU!A1" display="TU!A1"/>
    <hyperlink ref="C655" location="TU!A1" display="TU!A1"/>
    <hyperlink ref="C656" location="TU!A1" display="TU!A1"/>
    <hyperlink ref="C657" location="TU!A1" display="TU!A1"/>
    <hyperlink ref="C658" location="TU!A1" display="TU!A1"/>
    <hyperlink ref="C659" location="TU!A1" display="TU!A1"/>
    <hyperlink ref="C660" location="TU!A1" display="TU!A1"/>
    <hyperlink ref="C661" location="TU!A1" display="TU!A1"/>
    <hyperlink ref="C662" location="TU!A1" display="TU!A1"/>
    <hyperlink ref="C663" location="TU!A1" display="TU!A1"/>
    <hyperlink ref="C664" location="TU!A1" display="TU!A1"/>
    <hyperlink ref="C665" location="TU!A1" display="TU!A1"/>
    <hyperlink ref="C666" location="TU!A1" display="TU!A1"/>
    <hyperlink ref="C667" location="TU!A1" display="TU!A1"/>
    <hyperlink ref="C668" location="TU!A1" display="TU!A1"/>
    <hyperlink ref="C669" location="TU!A1" display="TU!A1"/>
    <hyperlink ref="C670" location="TU!A1" display="TU!A1"/>
    <hyperlink ref="C671" location="TU!A1" display="TU!A1"/>
    <hyperlink ref="C672" location="TU!A1" display="TU!A1"/>
    <hyperlink ref="C673" location="TU!A1" display="TU!A1"/>
    <hyperlink ref="C674" location="TU!A1" display="TU!A1"/>
    <hyperlink ref="C675" location="TU!A1" display="TU!A1"/>
    <hyperlink ref="C676" location="TU!A1" display="TU!A1"/>
    <hyperlink ref="C677" location="TU!A1" display="TU!A1"/>
    <hyperlink ref="C678" location="TU!A1" display="TU!A1"/>
    <hyperlink ref="C679" location="TU!A1" display="TU!A1"/>
    <hyperlink ref="C680" location="TU!A1" display="TU!A1"/>
    <hyperlink ref="C681" location="TU!A1" display="TU!A1"/>
    <hyperlink ref="C682" location="TU!A1" display="TU!A1"/>
    <hyperlink ref="C683" location="TU!A1" display="TU!A1"/>
    <hyperlink ref="C684" location="TU!A1" display="TU!A1"/>
    <hyperlink ref="C685" location="TU!A1" display="TU!A1"/>
    <hyperlink ref="C686" location="TU!A1" display="TU!A1"/>
    <hyperlink ref="C687" location="TU!A1" display="TU!A1"/>
    <hyperlink ref="C688" location="TU!A1" display="TU!A1"/>
    <hyperlink ref="C689" location="TU!A1" display="TU!A1"/>
    <hyperlink ref="C690" location="TU!A1" display="TU!A1"/>
    <hyperlink ref="C691" location="TU!A1" display="TU!A1"/>
    <hyperlink ref="C692" location="TU!A1" display="TU!A1"/>
    <hyperlink ref="C693" location="TU!A1" display="TU!A1"/>
    <hyperlink ref="C694" location="TU!A1" display="TU!A1"/>
    <hyperlink ref="C695" location="TU!A1" display="TU!A1"/>
    <hyperlink ref="C696" location="TU!A1" display="TU!A1"/>
    <hyperlink ref="C697" location="TU!A1" display="TU!A1"/>
    <hyperlink ref="C698" location="TU!A1" display="TU!A1"/>
    <hyperlink ref="C699" location="TU!A1" display="TU!A1"/>
    <hyperlink ref="C700" location="TU!A1" display="TU!A1"/>
    <hyperlink ref="C701" location="TU!A1" display="TU!A1"/>
    <hyperlink ref="C702" location="TU!A1" display="TU!A1"/>
    <hyperlink ref="C703" location="TU!A1" display="TU!A1"/>
    <hyperlink ref="C704" location="TU!A1" display="TU!A1"/>
    <hyperlink ref="C705" location="TU!A1" display="TU!A1"/>
    <hyperlink ref="C706" location="TU!A1" display="TU!A1"/>
    <hyperlink ref="C707" location="TU!A1" display="TU!A1"/>
    <hyperlink ref="C708" location="TU!A1" display="TU!A1"/>
    <hyperlink ref="C709" location="TU!A1" display="TU!A1"/>
    <hyperlink ref="C710" location="TU!A1" display="TU!A1"/>
    <hyperlink ref="C711" location="TU!A1" display="TU!A1"/>
    <hyperlink ref="C712" location="TU!A1" display="TU!A1"/>
    <hyperlink ref="C713" location="TU!A1" display="TU!A1"/>
    <hyperlink ref="C714" location="TU!A1" display="TU!A1"/>
    <hyperlink ref="C715" location="TU!A1" display="TU!A1"/>
    <hyperlink ref="C716" location="TU!A1" display="TU!A1"/>
    <hyperlink ref="C717" location="TU!A1" display="TU!A1"/>
    <hyperlink ref="C718" location="TU!A1" display="TU!A1"/>
    <hyperlink ref="C719" location="TU!A1" display="TU!A1"/>
    <hyperlink ref="C720" location="TU!A1" display="TU!A1"/>
    <hyperlink ref="C721" location="TU!A1" display="TU!A1"/>
    <hyperlink ref="C722" location="TU!A1" display="TU!A1"/>
    <hyperlink ref="C723" location="TU!A1" display="TU!A1"/>
    <hyperlink ref="C724" location="TU!A1" display="TU!A1"/>
    <hyperlink ref="C725" location="TU!A1" display="TU!A1"/>
    <hyperlink ref="C726" location="TU!A1" display="TU!A1"/>
    <hyperlink ref="C727" location="TU!A1" display="TU!A1"/>
    <hyperlink ref="C728" location="TU!A1" display="TU!A1"/>
    <hyperlink ref="C729" location="TU!A1" display="TU!A1"/>
    <hyperlink ref="C730" location="TU!A1" display="TU!A1"/>
    <hyperlink ref="C731" location="TU!A1" display="TU!A1"/>
    <hyperlink ref="C732" location="TU!A1" display="TU!A1"/>
    <hyperlink ref="C733" location="TU!A1" display="TU!A1"/>
    <hyperlink ref="C734" location="TU!A1" display="TU!A1"/>
    <hyperlink ref="C735" location="TU!A1" display="TU!A1"/>
    <hyperlink ref="C736" location="TU!A1" display="TU!A1"/>
    <hyperlink ref="C737" location="TU!A1" display="TU!A1"/>
    <hyperlink ref="C738" location="TU!A1" display="TU!A1"/>
    <hyperlink ref="C739" location="TU!A1" display="TU!A1"/>
    <hyperlink ref="C740" location="TU!A1" display="TU!A1"/>
    <hyperlink ref="C741" location="TU!A1" display="TU!A1"/>
    <hyperlink ref="C742" location="TU!A1" display="TU!A1"/>
    <hyperlink ref="C743" location="TU!A1" display="TU!A1"/>
    <hyperlink ref="C744" location="TU!A1" display="TU!A1"/>
    <hyperlink ref="C745" location="TU!A1" display="TU!A1"/>
    <hyperlink ref="C746" location="TU!A1" display="TU!A1"/>
    <hyperlink ref="C747" location="TU!A1" display="TU!A1"/>
    <hyperlink ref="C748" location="TU!A1" display="TU!A1"/>
    <hyperlink ref="C749" location="TU!A1" display="TU!A1"/>
    <hyperlink ref="C750" location="TU!A1" display="TU!A1"/>
    <hyperlink ref="C751" location="TU!A1" display="TU!A1"/>
    <hyperlink ref="C752" location="TU!A1" display="TU!A1"/>
    <hyperlink ref="C753" location="TU!A1" display="TU!A1"/>
    <hyperlink ref="C754" location="TU!A1" display="TU!A1"/>
    <hyperlink ref="C755" location="TU!A1" display="TU!A1"/>
    <hyperlink ref="C756" location="TU!A1" display="TU!A1"/>
    <hyperlink ref="C757" location="TU!A1" display="TU!A1"/>
    <hyperlink ref="C758" location="TU!A1" display="TU!A1"/>
    <hyperlink ref="C759" location="TU!A1" display="TU!A1"/>
    <hyperlink ref="C760" location="TU!A1" display="TU!A1"/>
    <hyperlink ref="C761" location="TU!A1" display="TU!A1"/>
    <hyperlink ref="C762" location="TU!A1" display="TU!A1"/>
    <hyperlink ref="C763" location="TU!A1" display="TU!A1"/>
    <hyperlink ref="C764" location="TU!A1" display="TU!A1"/>
    <hyperlink ref="C765" location="TU!A1" display="TU!A1"/>
    <hyperlink ref="C766" location="TU!A1" display="TU!A1"/>
    <hyperlink ref="C767" location="TU!A1" display="TU!A1"/>
    <hyperlink ref="C768" location="TU!A1" display="TU!A1"/>
    <hyperlink ref="C769" location="TU!A1" display="TU!A1"/>
    <hyperlink ref="C770" location="TU!A1" display="TU!A1"/>
    <hyperlink ref="C771" location="TU!A1" display="TU!A1"/>
    <hyperlink ref="C772" location="TU!A1" display="TU!A1"/>
    <hyperlink ref="C773" location="TU!A1" display="TU!A1"/>
    <hyperlink ref="C774" location="TU!A1" display="TU!A1"/>
    <hyperlink ref="C775" location="TU!A1" display="TU!A1"/>
    <hyperlink ref="C776" location="TU!A1" display="TU!A1"/>
    <hyperlink ref="C777" location="TU!A1" display="TU!A1"/>
    <hyperlink ref="C778" location="TU!A1" display="TU!A1"/>
    <hyperlink ref="C779" location="TU!A1" display="TU!A1"/>
    <hyperlink ref="C780" location="TU!A1" display="TU!A1"/>
    <hyperlink ref="C781" location="TU!A1" display="TU!A1"/>
    <hyperlink ref="C782" location="TU!A1" display="TU!A1"/>
    <hyperlink ref="C783" location="TU!A1" display="TU!A1"/>
    <hyperlink ref="C784" location="TU!A1" display="TU!A1"/>
    <hyperlink ref="C785" location="TU!A1" display="TU!A1"/>
    <hyperlink ref="C786" location="TU!A1" display="TU!A1"/>
    <hyperlink ref="C787" location="TU!A1" display="TU!A1"/>
    <hyperlink ref="C788" location="TU!A1" display="TU!A1"/>
    <hyperlink ref="C789" location="TU!A1" display="TU!A1"/>
    <hyperlink ref="C790" location="TU!A1" display="TU!A1"/>
    <hyperlink ref="C791" location="TU!A1" display="TU!A1"/>
    <hyperlink ref="C792" location="TU!A1" display="TU!A1"/>
    <hyperlink ref="C793" location="TU!A1" display="TU!A1"/>
    <hyperlink ref="C794" location="TU!A1" display="TU!A1"/>
    <hyperlink ref="C795" location="TU!A1" display="TU!A1"/>
    <hyperlink ref="C796" location="TU!A1" display="TU!A1"/>
    <hyperlink ref="C797" location="TU!A1" display="TU!A1"/>
    <hyperlink ref="C798" location="TU!A1" display="TU!A1"/>
    <hyperlink ref="C799" location="TU!A1" display="TU!A1"/>
    <hyperlink ref="C800" location="TU!A1" display="TU!A1"/>
    <hyperlink ref="C801" location="TU!A1" display="TU!A1"/>
    <hyperlink ref="C802" location="TU!A1" display="TU!A1"/>
    <hyperlink ref="C803" location="TU!A1" display="TU!A1"/>
    <hyperlink ref="C804" location="TU!A1" display="TU!A1"/>
    <hyperlink ref="C805" location="TU!A1" display="TU!A1"/>
    <hyperlink ref="C806" location="TU!A1" display="TU!A1"/>
    <hyperlink ref="C807" location="TU!A1" display="TU!A1"/>
    <hyperlink ref="C808" location="TU!A1" display="TU!A1"/>
    <hyperlink ref="C809" location="TU!A1" display="TU!A1"/>
    <hyperlink ref="C810" location="TU!A1" display="TU!A1"/>
    <hyperlink ref="C811" location="TU!A1" display="TU!A1"/>
    <hyperlink ref="C812" location="TU!A1" display="TU!A1"/>
    <hyperlink ref="C813" location="TU!A1" display="TU!A1"/>
    <hyperlink ref="C814" location="TU!A1" display="TU!A1"/>
    <hyperlink ref="C815" location="TU!A1" display="TU!A1"/>
    <hyperlink ref="C816" location="TU!A1" display="TU!A1"/>
    <hyperlink ref="C817" location="TU!A1" display="TU!A1"/>
    <hyperlink ref="C818" location="TU!A1" display="TU!A1"/>
    <hyperlink ref="C819" location="TU!A1" display="TU!A1"/>
    <hyperlink ref="C820" location="TU!A1" display="TU!A1"/>
    <hyperlink ref="C821" location="TU!A1" display="TU!A1"/>
    <hyperlink ref="C822" location="TU!A1" display="TU!A1"/>
    <hyperlink ref="C823" location="TU!A1" display="TU!A1"/>
    <hyperlink ref="C824" location="TU!A1" display="TU!A1"/>
    <hyperlink ref="C825" location="TU!A1" display="TU!A1"/>
    <hyperlink ref="C826" location="TU!A1" display="TU!A1"/>
    <hyperlink ref="C827" location="TU!A1" display="TU!A1"/>
    <hyperlink ref="C828" location="TU!A1" display="TU!A1"/>
    <hyperlink ref="C829" location="TU!A1" display="TU!A1"/>
    <hyperlink ref="C830" location="TU!A1" display="TU!A1"/>
    <hyperlink ref="C831" location="TU!A1" display="TU!A1"/>
    <hyperlink ref="C832" location="TU!A1" display="TU!A1"/>
    <hyperlink ref="C833" location="TU!A1" display="TU!A1"/>
    <hyperlink ref="C834" location="TU!A1" display="TU!A1"/>
    <hyperlink ref="C835" location="TU!A1" display="TU!A1"/>
    <hyperlink ref="C836" location="TU!A1" display="TU!A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SAISIE</vt:lpstr>
      <vt:lpstr>MODELE</vt:lpstr>
      <vt:lpstr>Feuil3</vt:lpstr>
      <vt:lpstr>SAISIE!Zone_d_impression</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Hervé</dc:creator>
  <cp:lastModifiedBy>Hervé</cp:lastModifiedBy>
  <cp:lastPrinted>2014-01-01T11:11:56Z</cp:lastPrinted>
  <dcterms:created xsi:type="dcterms:W3CDTF">2013-12-30T10:23:20Z</dcterms:created>
  <dcterms:modified xsi:type="dcterms:W3CDTF">2014-01-01T11:48:18Z</dcterms:modified>
</cp:coreProperties>
</file>