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12504" windowHeight="9156"/>
  </bookViews>
  <sheets>
    <sheet name="CompilSO TOTALE" sheetId="8" r:id="rId1"/>
    <sheet name="Récap mensuel" sheetId="4" r:id="rId2"/>
    <sheet name="Détail par mag" sheetId="5" r:id="rId3"/>
  </sheets>
  <definedNames>
    <definedName name="_xlnm._FilterDatabase" localSheetId="0" hidden="1">'CompilSO TOTALE'!$A$2:$Y$336</definedName>
    <definedName name="_xlnm._FilterDatabase" localSheetId="2" hidden="1">'Détail par mag'!$A$10:$Z$10</definedName>
  </definedNames>
  <calcPr calcId="145621"/>
</workbook>
</file>

<file path=xl/calcChain.xml><?xml version="1.0" encoding="utf-8"?>
<calcChain xmlns="http://schemas.openxmlformats.org/spreadsheetml/2006/main">
  <c r="O15" i="8" l="1"/>
  <c r="O16" i="8"/>
  <c r="O17" i="8"/>
  <c r="O18" i="8"/>
  <c r="O19" i="8"/>
  <c r="O4" i="8"/>
  <c r="O5" i="8"/>
  <c r="O6" i="8"/>
  <c r="O7" i="8"/>
  <c r="O8" i="8"/>
  <c r="O9" i="8"/>
  <c r="O10" i="8"/>
  <c r="O11" i="8"/>
  <c r="O12" i="8"/>
  <c r="O13" i="8"/>
  <c r="O14" i="8"/>
  <c r="L4" i="8"/>
  <c r="L5" i="8"/>
  <c r="L6" i="8"/>
  <c r="L7" i="8"/>
  <c r="L8" i="8"/>
  <c r="L9" i="8"/>
  <c r="L10" i="8"/>
  <c r="L11" i="8"/>
  <c r="L12" i="8"/>
  <c r="L13" i="8"/>
  <c r="L14" i="8"/>
  <c r="L15" i="8"/>
  <c r="L16" i="8"/>
  <c r="L17" i="8"/>
  <c r="L18" i="8"/>
  <c r="L19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3" i="8"/>
  <c r="T10" i="4" l="1"/>
  <c r="T9" i="4"/>
  <c r="S10" i="4"/>
  <c r="S9" i="4"/>
  <c r="H10" i="4"/>
  <c r="H9" i="4"/>
  <c r="G10" i="4"/>
  <c r="G9" i="4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3" i="8"/>
  <c r="P3" i="8"/>
  <c r="C10" i="4"/>
  <c r="C9" i="4"/>
  <c r="C5" i="4"/>
  <c r="Q4" i="8"/>
  <c r="Q5" i="8"/>
  <c r="Q6" i="8"/>
  <c r="Q7" i="8"/>
  <c r="Q8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T4" i="8"/>
  <c r="T5" i="8"/>
  <c r="T6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S4" i="8"/>
  <c r="S5" i="8"/>
  <c r="S6" i="8"/>
  <c r="S7" i="8"/>
  <c r="S8" i="8"/>
  <c r="S9" i="8"/>
  <c r="S10" i="8"/>
  <c r="S11" i="8"/>
  <c r="S12" i="8"/>
  <c r="S13" i="8"/>
  <c r="S14" i="8"/>
  <c r="S15" i="8"/>
  <c r="S16" i="8"/>
  <c r="S17" i="8"/>
  <c r="S18" i="8"/>
  <c r="S19" i="8"/>
  <c r="S20" i="8"/>
  <c r="S21" i="8"/>
  <c r="S22" i="8"/>
  <c r="S23" i="8"/>
  <c r="S24" i="8"/>
  <c r="S25" i="8"/>
  <c r="S26" i="8"/>
  <c r="S27" i="8"/>
  <c r="S28" i="8"/>
  <c r="S29" i="8"/>
  <c r="S30" i="8"/>
  <c r="S31" i="8"/>
  <c r="S32" i="8"/>
  <c r="S33" i="8"/>
  <c r="S34" i="8"/>
  <c r="S35" i="8"/>
  <c r="S36" i="8"/>
  <c r="S37" i="8"/>
  <c r="S38" i="8"/>
  <c r="S39" i="8"/>
  <c r="S40" i="8"/>
  <c r="S41" i="8"/>
  <c r="S42" i="8"/>
  <c r="S43" i="8"/>
  <c r="S44" i="8"/>
  <c r="S45" i="8"/>
  <c r="S46" i="8"/>
  <c r="S47" i="8"/>
  <c r="S48" i="8"/>
  <c r="T3" i="8"/>
  <c r="S3" i="8"/>
  <c r="Q3" i="8"/>
  <c r="U9" i="4" l="1"/>
  <c r="Z9" i="4"/>
  <c r="E10" i="4"/>
  <c r="N10" i="4"/>
  <c r="Y10" i="4"/>
  <c r="N9" i="4"/>
  <c r="Z10" i="4"/>
  <c r="M9" i="4"/>
  <c r="Y9" i="4"/>
  <c r="M10" i="4"/>
  <c r="E9" i="4"/>
  <c r="R39" i="8"/>
  <c r="U10" i="4"/>
  <c r="I10" i="4"/>
  <c r="G21" i="4"/>
  <c r="H21" i="4"/>
  <c r="T21" i="4"/>
  <c r="C21" i="4"/>
  <c r="S21" i="4"/>
  <c r="D9" i="4"/>
  <c r="K10" i="4"/>
  <c r="L10" i="4" s="1"/>
  <c r="W9" i="4"/>
  <c r="W10" i="4"/>
  <c r="X10" i="4" s="1"/>
  <c r="P9" i="4"/>
  <c r="AB9" i="4"/>
  <c r="K9" i="4"/>
  <c r="P10" i="4"/>
  <c r="AB10" i="4"/>
  <c r="AC10" i="4" s="1"/>
  <c r="U45" i="8"/>
  <c r="U41" i="8"/>
  <c r="U37" i="8"/>
  <c r="U33" i="8"/>
  <c r="U29" i="8"/>
  <c r="U25" i="8"/>
  <c r="U21" i="8"/>
  <c r="U17" i="8"/>
  <c r="U13" i="8"/>
  <c r="U9" i="8"/>
  <c r="U5" i="8"/>
  <c r="I9" i="4"/>
  <c r="D10" i="4"/>
  <c r="U46" i="8"/>
  <c r="U42" i="8"/>
  <c r="U38" i="8"/>
  <c r="U34" i="8"/>
  <c r="U30" i="8"/>
  <c r="U26" i="8"/>
  <c r="U22" i="8"/>
  <c r="U3" i="8"/>
  <c r="U47" i="8"/>
  <c r="U43" i="8"/>
  <c r="U39" i="8"/>
  <c r="U35" i="8"/>
  <c r="U31" i="8"/>
  <c r="U27" i="8"/>
  <c r="U23" i="8"/>
  <c r="U19" i="8"/>
  <c r="U15" i="8"/>
  <c r="U11" i="8"/>
  <c r="U7" i="8"/>
  <c r="R47" i="8"/>
  <c r="R43" i="8"/>
  <c r="R35" i="8"/>
  <c r="R31" i="8"/>
  <c r="R27" i="8"/>
  <c r="R23" i="8"/>
  <c r="R19" i="8"/>
  <c r="R15" i="8"/>
  <c r="R11" i="8"/>
  <c r="R7" i="8"/>
  <c r="U18" i="8"/>
  <c r="U14" i="8"/>
  <c r="U10" i="8"/>
  <c r="U6" i="8"/>
  <c r="R3" i="8"/>
  <c r="R48" i="8"/>
  <c r="R44" i="8"/>
  <c r="R40" i="8"/>
  <c r="R36" i="8"/>
  <c r="R32" i="8"/>
  <c r="R28" i="8"/>
  <c r="R24" i="8"/>
  <c r="R20" i="8"/>
  <c r="R16" i="8"/>
  <c r="R12" i="8"/>
  <c r="R8" i="8"/>
  <c r="R4" i="8"/>
  <c r="U48" i="8"/>
  <c r="U44" i="8"/>
  <c r="U40" i="8"/>
  <c r="U36" i="8"/>
  <c r="U32" i="8"/>
  <c r="U28" i="8"/>
  <c r="U24" i="8"/>
  <c r="U20" i="8"/>
  <c r="U16" i="8"/>
  <c r="U12" i="8"/>
  <c r="U8" i="8"/>
  <c r="U4" i="8"/>
  <c r="R46" i="8"/>
  <c r="R42" i="8"/>
  <c r="R38" i="8"/>
  <c r="R34" i="8"/>
  <c r="R30" i="8"/>
  <c r="R26" i="8"/>
  <c r="R22" i="8"/>
  <c r="R18" i="8"/>
  <c r="R14" i="8"/>
  <c r="R10" i="8"/>
  <c r="R6" i="8"/>
  <c r="R45" i="8"/>
  <c r="R41" i="8"/>
  <c r="R37" i="8"/>
  <c r="R33" i="8"/>
  <c r="R29" i="8"/>
  <c r="R25" i="8"/>
  <c r="R21" i="8"/>
  <c r="R17" i="8"/>
  <c r="R13" i="8"/>
  <c r="R9" i="8"/>
  <c r="R5" i="8"/>
  <c r="Q9" i="4" l="1"/>
  <c r="AA9" i="4"/>
  <c r="AA10" i="4"/>
  <c r="O9" i="4"/>
  <c r="O10" i="4"/>
  <c r="Q10" i="4"/>
  <c r="Z21" i="4"/>
  <c r="M21" i="4"/>
  <c r="Y21" i="4"/>
  <c r="U21" i="4"/>
  <c r="N21" i="4"/>
  <c r="I21" i="4"/>
  <c r="E21" i="4"/>
  <c r="D21" i="4"/>
  <c r="AC9" i="4"/>
  <c r="AB21" i="4"/>
  <c r="L9" i="4"/>
  <c r="K21" i="4"/>
  <c r="L21" i="4" s="1"/>
  <c r="X9" i="4"/>
  <c r="W21" i="4"/>
  <c r="X21" i="4" s="1"/>
  <c r="O21" i="4" l="1"/>
  <c r="Q21" i="4" s="1"/>
  <c r="AA21" i="4"/>
  <c r="AC21" i="4"/>
  <c r="B5" i="5"/>
  <c r="B7" i="5" l="1"/>
  <c r="O48" i="8" l="1"/>
  <c r="O47" i="8"/>
  <c r="O46" i="8"/>
  <c r="O45" i="8"/>
  <c r="O44" i="8"/>
  <c r="O43" i="8"/>
  <c r="O42" i="8"/>
  <c r="O41" i="8"/>
  <c r="O40" i="8"/>
  <c r="O39" i="8"/>
  <c r="O38" i="8"/>
  <c r="O37" i="8"/>
  <c r="O36" i="8"/>
  <c r="O35" i="8"/>
  <c r="O34" i="8"/>
  <c r="O33" i="8"/>
  <c r="O32" i="8"/>
  <c r="O31" i="8"/>
  <c r="O30" i="8"/>
  <c r="O29" i="8"/>
  <c r="O28" i="8"/>
  <c r="O27" i="8"/>
  <c r="O26" i="8"/>
  <c r="O25" i="8"/>
  <c r="O24" i="8"/>
  <c r="O23" i="8"/>
  <c r="O22" i="8"/>
  <c r="O21" i="8"/>
  <c r="O20" i="8"/>
  <c r="O3" i="8"/>
</calcChain>
</file>

<file path=xl/comments1.xml><?xml version="1.0" encoding="utf-8"?>
<comments xmlns="http://schemas.openxmlformats.org/spreadsheetml/2006/main">
  <authors>
    <author>POSTIC Charlotte (CAR-FR)</author>
    <author>CSA</author>
  </authors>
  <commentList>
    <comment ref="B613" authorId="0">
      <text>
        <r>
          <rPr>
            <b/>
            <sz val="9"/>
            <color indexed="81"/>
            <rFont val="Tahoma"/>
            <family val="2"/>
          </rPr>
          <t>POSTIC Charlotte (CAR-FR):</t>
        </r>
        <r>
          <rPr>
            <sz val="9"/>
            <color indexed="81"/>
            <rFont val="Tahoma"/>
            <family val="2"/>
          </rPr>
          <t xml:space="preserve">
ex Douglas franchisé</t>
        </r>
      </text>
    </comment>
    <comment ref="B1382" authorId="0">
      <text>
        <r>
          <rPr>
            <b/>
            <sz val="9"/>
            <color indexed="81"/>
            <rFont val="Tahoma"/>
            <family val="2"/>
          </rPr>
          <t>POSTIC Charlotte (CAR-FR):</t>
        </r>
        <r>
          <rPr>
            <sz val="9"/>
            <color indexed="81"/>
            <rFont val="Tahoma"/>
            <family val="2"/>
          </rPr>
          <t xml:space="preserve">
c'est un Nocibé franchisé qui est passé Nocibé intégré, cela n'a pas été modifié sous NSI</t>
        </r>
      </text>
    </comment>
    <comment ref="B1406" authorId="1">
      <text>
        <r>
          <rPr>
            <b/>
            <sz val="8"/>
            <color indexed="81"/>
            <rFont val="Tahoma"/>
            <family val="2"/>
          </rPr>
          <t>CSA:</t>
        </r>
        <r>
          <rPr>
            <sz val="8"/>
            <color indexed="81"/>
            <rFont val="Tahoma"/>
            <family val="2"/>
          </rPr>
          <t xml:space="preserve">
changement de propriétaire</t>
        </r>
      </text>
    </comment>
    <comment ref="B1483" authorId="0">
      <text>
        <r>
          <rPr>
            <b/>
            <sz val="9"/>
            <color indexed="81"/>
            <rFont val="Tahoma"/>
            <family val="2"/>
          </rPr>
          <t>POSTIC Charlotte (CAR-FR):</t>
        </r>
        <r>
          <rPr>
            <sz val="9"/>
            <color indexed="81"/>
            <rFont val="Tahoma"/>
            <family val="2"/>
          </rPr>
          <t xml:space="preserve">
va passer sous Dufry</t>
        </r>
      </text>
    </comment>
  </commentList>
</comments>
</file>

<file path=xl/sharedStrings.xml><?xml version="1.0" encoding="utf-8"?>
<sst xmlns="http://schemas.openxmlformats.org/spreadsheetml/2006/main" count="329" uniqueCount="89">
  <si>
    <t>Mois</t>
  </si>
  <si>
    <t>Année</t>
  </si>
  <si>
    <t>% M/M-1</t>
  </si>
  <si>
    <t>% M-1/M-2</t>
  </si>
  <si>
    <t>TOTAL</t>
  </si>
  <si>
    <t>Récap Sell Out Enseigne</t>
  </si>
  <si>
    <t>YTD N</t>
  </si>
  <si>
    <t>MOIS M</t>
  </si>
  <si>
    <t>% N/N-1</t>
  </si>
  <si>
    <t>% N-1/N-2</t>
  </si>
  <si>
    <t>Récap Sell Out par secteur</t>
  </si>
  <si>
    <t>% Poids enseigne secteur</t>
  </si>
  <si>
    <t>% Poids enseigne national</t>
  </si>
  <si>
    <t>Rkg / enseigne</t>
  </si>
  <si>
    <t xml:space="preserve">-&gt; A envoyer à la Direction France + Mkg tous les mois </t>
  </si>
  <si>
    <t>Janvier</t>
  </si>
  <si>
    <t>Mai</t>
  </si>
  <si>
    <t>Février</t>
  </si>
  <si>
    <t>janvier</t>
  </si>
  <si>
    <t>Nom Point de vente</t>
  </si>
  <si>
    <t>Nb de mag total</t>
  </si>
  <si>
    <t>Année N-1</t>
  </si>
  <si>
    <t>Evolution M vs M-1</t>
  </si>
  <si>
    <t>Evolution N-1</t>
  </si>
  <si>
    <t>PERIMETRE TOTAL</t>
  </si>
  <si>
    <t>PERIMETRE COMPARABLE M et M-1</t>
  </si>
  <si>
    <t>evolution Nvs N-1</t>
  </si>
  <si>
    <t>année -1</t>
  </si>
  <si>
    <t>%M-1/M-2</t>
  </si>
  <si>
    <t>MOIS M COMPARABLE</t>
  </si>
  <si>
    <t>YTD N comparable</t>
  </si>
  <si>
    <t># POS N</t>
  </si>
  <si>
    <t># POS N-1</t>
  </si>
  <si>
    <t>COMPARABLE</t>
  </si>
  <si>
    <t>Nb de mag comparable N N-1</t>
  </si>
  <si>
    <t>Trend enseigne YTD</t>
  </si>
  <si>
    <t>Trend enseigne M</t>
  </si>
  <si>
    <t>BG</t>
  </si>
  <si>
    <t>SA</t>
  </si>
  <si>
    <t>RANKING ENSEIGNE N</t>
  </si>
  <si>
    <t>RANKING AC N</t>
  </si>
  <si>
    <t>RANKING ENSEIGNE N-1</t>
  </si>
  <si>
    <t>RANKING AC N-1</t>
  </si>
  <si>
    <t>ENSEIGNE 1</t>
  </si>
  <si>
    <t>ENSEIGNE 2</t>
  </si>
  <si>
    <t>ENSEIGNE 3</t>
  </si>
  <si>
    <t>ENSEIGNE 4</t>
  </si>
  <si>
    <t>ENSEIGNE 5</t>
  </si>
  <si>
    <t>ENSEIGNE 6</t>
  </si>
  <si>
    <t>ENSEIGNE 7</t>
  </si>
  <si>
    <t>ENSEIGNE 8</t>
  </si>
  <si>
    <t>ENSEIGNE 9</t>
  </si>
  <si>
    <t>ENSEIGNE 10</t>
  </si>
  <si>
    <t>ENSEIGNE</t>
  </si>
  <si>
    <t>MAG 1</t>
  </si>
  <si>
    <t>ENSEIGNE 11</t>
  </si>
  <si>
    <t>ENSEIGNE 14</t>
  </si>
  <si>
    <t>ENSEIGNE 15</t>
  </si>
  <si>
    <t>ENSEIGNE 16</t>
  </si>
  <si>
    <t>MAG 2</t>
  </si>
  <si>
    <t>MAG 6</t>
  </si>
  <si>
    <t>MAG 7</t>
  </si>
  <si>
    <t>MAG 8</t>
  </si>
  <si>
    <t>MAG 9</t>
  </si>
  <si>
    <t>MAG 10</t>
  </si>
  <si>
    <t>MAG 11</t>
  </si>
  <si>
    <t>MAG 12</t>
  </si>
  <si>
    <t>MAG 13</t>
  </si>
  <si>
    <t>MAG 14</t>
  </si>
  <si>
    <t>MAG 15</t>
  </si>
  <si>
    <t>MAG 16</t>
  </si>
  <si>
    <t>COMMERCIAL</t>
  </si>
  <si>
    <t>CA M</t>
  </si>
  <si>
    <t>CA M-1</t>
  </si>
  <si>
    <t>CA M-2</t>
  </si>
  <si>
    <t>CA cumulé TOTAL</t>
  </si>
  <si>
    <t>CA cumulé N-1 TOTAL</t>
  </si>
  <si>
    <t>CA cumulé N-2 TOTAL</t>
  </si>
  <si>
    <t>Rkg / COMMERCIAL</t>
  </si>
  <si>
    <t>CA Mois M</t>
  </si>
  <si>
    <t>CA Mois M-1</t>
  </si>
  <si>
    <t>CA Mois M-2</t>
  </si>
  <si>
    <t>CA YTD N</t>
  </si>
  <si>
    <t>CA YTD N-1</t>
  </si>
  <si>
    <t>CA YTD N-2</t>
  </si>
  <si>
    <t>CA Cumul N</t>
  </si>
  <si>
    <t>CA Cumul N-1</t>
  </si>
  <si>
    <t>autorisation 1/0 en N-1</t>
  </si>
  <si>
    <t>autorisation 1/0 en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</si>
</sst>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rgb="FF323232"/>
      <name val="Courier New"/>
      <family val="3"/>
    </font>
    <font>
      <sz val="9"/>
      <name val="Tahoma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quotePrefix="1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wrapText="1"/>
    </xf>
    <xf numFmtId="0" fontId="0" fillId="3" borderId="10" xfId="0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9" fontId="0" fillId="0" borderId="1" xfId="2" applyFont="1" applyFill="1" applyBorder="1" applyAlignment="1">
      <alignment horizontal="center" vertical="center" wrapText="1"/>
    </xf>
    <xf numFmtId="9" fontId="0" fillId="0" borderId="2" xfId="2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9" fontId="0" fillId="3" borderId="1" xfId="2" applyFont="1" applyFill="1" applyBorder="1" applyAlignment="1">
      <alignment horizontal="center" vertical="center" wrapText="1"/>
    </xf>
    <xf numFmtId="9" fontId="0" fillId="3" borderId="2" xfId="2" applyFont="1" applyFill="1" applyBorder="1" applyAlignment="1">
      <alignment horizontal="center" vertical="center"/>
    </xf>
    <xf numFmtId="9" fontId="0" fillId="0" borderId="7" xfId="2" applyFont="1" applyFill="1" applyBorder="1" applyAlignment="1">
      <alignment horizontal="center" vertical="center"/>
    </xf>
    <xf numFmtId="9" fontId="0" fillId="3" borderId="7" xfId="2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9" fontId="1" fillId="5" borderId="1" xfId="2" applyFont="1" applyFill="1" applyBorder="1" applyAlignment="1">
      <alignment horizontal="center" vertical="top"/>
    </xf>
    <xf numFmtId="9" fontId="1" fillId="5" borderId="1" xfId="2" applyFont="1" applyFill="1" applyBorder="1" applyAlignment="1">
      <alignment horizontal="center" vertical="center"/>
    </xf>
    <xf numFmtId="9" fontId="1" fillId="5" borderId="1" xfId="2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/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 applyFill="1" applyAlignment="1">
      <alignment wrapText="1"/>
    </xf>
    <xf numFmtId="0" fontId="0" fillId="0" borderId="0" xfId="0" applyFont="1" applyFill="1" applyAlignment="1">
      <alignment horizontal="center"/>
    </xf>
    <xf numFmtId="49" fontId="0" fillId="0" borderId="0" xfId="0" applyNumberFormat="1" applyFont="1" applyFill="1"/>
    <xf numFmtId="0" fontId="0" fillId="0" borderId="0" xfId="0" applyFont="1" applyFill="1"/>
    <xf numFmtId="0" fontId="14" fillId="0" borderId="1" xfId="0" applyFont="1" applyFill="1" applyBorder="1" applyAlignment="1">
      <alignment horizontal="left" vertical="center" readingOrder="1"/>
    </xf>
    <xf numFmtId="9" fontId="0" fillId="0" borderId="1" xfId="2" applyFont="1" applyFill="1" applyBorder="1"/>
    <xf numFmtId="1" fontId="11" fillId="0" borderId="2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" fontId="11" fillId="0" borderId="6" xfId="0" applyNumberFormat="1" applyFont="1" applyFill="1" applyBorder="1" applyAlignment="1">
      <alignment horizontal="center" vertical="center" wrapText="1"/>
    </xf>
    <xf numFmtId="9" fontId="11" fillId="0" borderId="1" xfId="2" applyFont="1" applyFill="1" applyBorder="1" applyAlignment="1">
      <alignment horizontal="center" vertical="center" wrapText="1"/>
    </xf>
    <xf numFmtId="9" fontId="10" fillId="0" borderId="1" xfId="2" applyFont="1" applyFill="1" applyBorder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NumberFormat="1" applyFont="1" applyFill="1" applyBorder="1"/>
    <xf numFmtId="0" fontId="6" fillId="0" borderId="21" xfId="0" applyFont="1" applyFill="1" applyBorder="1"/>
    <xf numFmtId="0" fontId="6" fillId="0" borderId="1" xfId="0" applyFont="1" applyFill="1" applyBorder="1"/>
    <xf numFmtId="0" fontId="6" fillId="0" borderId="1" xfId="0" applyFont="1" applyFill="1" applyBorder="1" applyAlignment="1">
      <alignment horizontal="left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6" fillId="0" borderId="1" xfId="1" quotePrefix="1" applyNumberFormat="1" applyFont="1" applyFill="1" applyBorder="1" applyAlignment="1">
      <alignment horizontal="center" vertical="center"/>
    </xf>
    <xf numFmtId="9" fontId="6" fillId="0" borderId="6" xfId="2" applyFont="1" applyFill="1" applyBorder="1"/>
    <xf numFmtId="9" fontId="6" fillId="0" borderId="1" xfId="2" applyFont="1" applyFill="1" applyBorder="1"/>
    <xf numFmtId="0" fontId="6" fillId="0" borderId="0" xfId="0" applyFont="1" applyFill="1"/>
    <xf numFmtId="164" fontId="6" fillId="0" borderId="1" xfId="1" applyNumberFormat="1" applyFont="1" applyFill="1" applyBorder="1"/>
    <xf numFmtId="49" fontId="6" fillId="0" borderId="1" xfId="0" applyNumberFormat="1" applyFont="1" applyFill="1" applyBorder="1"/>
    <xf numFmtId="164" fontId="6" fillId="0" borderId="9" xfId="1" applyNumberFormat="1" applyFont="1" applyFill="1" applyBorder="1" applyAlignment="1">
      <alignment horizontal="center" vertical="center"/>
    </xf>
    <xf numFmtId="164" fontId="6" fillId="0" borderId="9" xfId="1" applyNumberFormat="1" applyFont="1" applyFill="1" applyBorder="1"/>
    <xf numFmtId="9" fontId="6" fillId="0" borderId="9" xfId="2" applyFont="1" applyFill="1" applyBorder="1"/>
    <xf numFmtId="164" fontId="6" fillId="0" borderId="22" xfId="1" applyNumberFormat="1" applyFont="1" applyFill="1" applyBorder="1" applyAlignment="1">
      <alignment horizontal="center" vertical="center"/>
    </xf>
    <xf numFmtId="164" fontId="6" fillId="0" borderId="22" xfId="1" applyNumberFormat="1" applyFont="1" applyFill="1" applyBorder="1"/>
    <xf numFmtId="9" fontId="6" fillId="0" borderId="22" xfId="2" applyFont="1" applyFill="1" applyBorder="1"/>
    <xf numFmtId="164" fontId="0" fillId="0" borderId="0" xfId="1" applyNumberFormat="1" applyFont="1" applyFill="1"/>
    <xf numFmtId="9" fontId="0" fillId="0" borderId="0" xfId="2" applyFont="1" applyFill="1"/>
    <xf numFmtId="0" fontId="0" fillId="0" borderId="1" xfId="0" applyFont="1" applyFill="1" applyBorder="1"/>
    <xf numFmtId="9" fontId="1" fillId="0" borderId="2" xfId="2" applyFont="1" applyFill="1" applyBorder="1" applyAlignment="1">
      <alignment horizontal="center"/>
    </xf>
    <xf numFmtId="9" fontId="1" fillId="0" borderId="3" xfId="2" applyFont="1" applyFill="1" applyBorder="1" applyAlignment="1">
      <alignment horizontal="center"/>
    </xf>
    <xf numFmtId="9" fontId="1" fillId="0" borderId="21" xfId="2" applyFont="1" applyFill="1" applyBorder="1" applyAlignment="1">
      <alignment horizontal="center"/>
    </xf>
    <xf numFmtId="9" fontId="1" fillId="0" borderId="24" xfId="2" applyFont="1" applyFill="1" applyBorder="1" applyAlignment="1">
      <alignment horizontal="center"/>
    </xf>
    <xf numFmtId="9" fontId="1" fillId="0" borderId="17" xfId="2" applyFont="1" applyFill="1" applyBorder="1" applyAlignment="1">
      <alignment horizontal="center"/>
    </xf>
    <xf numFmtId="9" fontId="1" fillId="0" borderId="25" xfId="2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5">
    <cellStyle name="Milliers" xfId="1" builtinId="3"/>
    <cellStyle name="Normal" xfId="0" builtinId="0"/>
    <cellStyle name="Normal 2" xfId="3"/>
    <cellStyle name="Pourcentage" xfId="2" builtinId="5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7"/>
  <sheetViews>
    <sheetView tabSelected="1" zoomScale="70" zoomScaleNormal="70" workbookViewId="0">
      <selection activeCell="A346" sqref="A346"/>
    </sheetView>
  </sheetViews>
  <sheetFormatPr baseColWidth="10" defaultColWidth="11.44140625" defaultRowHeight="14.4" x14ac:dyDescent="0.3"/>
  <cols>
    <col min="1" max="1" width="18.21875" style="74" bestFit="1" customWidth="1"/>
    <col min="2" max="2" width="21.109375" style="75" bestFit="1" customWidth="1"/>
    <col min="3" max="3" width="10.44140625" style="75" customWidth="1"/>
    <col min="4" max="4" width="21.109375" style="76" bestFit="1" customWidth="1"/>
    <col min="5" max="5" width="13.44140625" style="76" bestFit="1" customWidth="1"/>
    <col min="6" max="6" width="12" style="76" bestFit="1" customWidth="1"/>
    <col min="7" max="7" width="17" style="76" bestFit="1" customWidth="1"/>
    <col min="8" max="8" width="19" style="76" bestFit="1" customWidth="1"/>
    <col min="9" max="9" width="39.6640625" style="76" bestFit="1" customWidth="1"/>
    <col min="10" max="10" width="21.88671875" style="102" bestFit="1" customWidth="1"/>
    <col min="11" max="11" width="14.109375" style="102" bestFit="1" customWidth="1"/>
    <col min="12" max="12" width="11.88671875" style="103" customWidth="1"/>
    <col min="13" max="13" width="15.21875" style="102" bestFit="1" customWidth="1"/>
    <col min="14" max="14" width="16.88671875" style="102" bestFit="1" customWidth="1"/>
    <col min="15" max="15" width="20.109375" style="103" bestFit="1" customWidth="1"/>
    <col min="16" max="16" width="16.21875" style="104" customWidth="1"/>
    <col min="17" max="17" width="11.44140625" style="104"/>
    <col min="18" max="18" width="11.44140625" style="78"/>
    <col min="19" max="20" width="11.44140625" style="104"/>
    <col min="21" max="21" width="21.5546875" style="78" bestFit="1" customWidth="1"/>
    <col min="22" max="23" width="15.5546875" style="104" customWidth="1"/>
    <col min="24" max="25" width="21.5546875" style="104" bestFit="1" customWidth="1"/>
    <col min="26" max="16384" width="11.44140625" style="76"/>
  </cols>
  <sheetData>
    <row r="1" spans="1:25" x14ac:dyDescent="0.3">
      <c r="J1" s="108" t="s">
        <v>24</v>
      </c>
      <c r="K1" s="109"/>
      <c r="L1" s="109"/>
      <c r="M1" s="109"/>
      <c r="N1" s="109"/>
      <c r="O1" s="110"/>
      <c r="P1" s="105" t="s">
        <v>25</v>
      </c>
      <c r="Q1" s="106"/>
      <c r="R1" s="106"/>
      <c r="S1" s="106"/>
      <c r="T1" s="106"/>
      <c r="U1" s="106"/>
      <c r="V1" s="106"/>
      <c r="W1" s="107"/>
      <c r="X1" s="77"/>
      <c r="Y1" s="78"/>
    </row>
    <row r="2" spans="1:25" s="73" customFormat="1" ht="47.4" customHeight="1" x14ac:dyDescent="0.3">
      <c r="A2" s="37" t="s">
        <v>20</v>
      </c>
      <c r="B2" s="24" t="s">
        <v>88</v>
      </c>
      <c r="C2" s="24" t="s">
        <v>87</v>
      </c>
      <c r="D2" s="37" t="s">
        <v>34</v>
      </c>
      <c r="E2" s="79" t="s">
        <v>1</v>
      </c>
      <c r="F2" s="80" t="s">
        <v>0</v>
      </c>
      <c r="G2" s="24" t="s">
        <v>53</v>
      </c>
      <c r="H2" s="80" t="s">
        <v>71</v>
      </c>
      <c r="I2" s="80" t="s">
        <v>19</v>
      </c>
      <c r="J2" s="80" t="s">
        <v>72</v>
      </c>
      <c r="K2" s="80" t="s">
        <v>73</v>
      </c>
      <c r="L2" s="81" t="s">
        <v>22</v>
      </c>
      <c r="M2" s="80" t="s">
        <v>85</v>
      </c>
      <c r="N2" s="80" t="s">
        <v>86</v>
      </c>
      <c r="O2" s="80" t="s">
        <v>23</v>
      </c>
      <c r="P2" s="80" t="s">
        <v>72</v>
      </c>
      <c r="Q2" s="80" t="s">
        <v>73</v>
      </c>
      <c r="R2" s="82" t="s">
        <v>22</v>
      </c>
      <c r="S2" s="80" t="s">
        <v>85</v>
      </c>
      <c r="T2" s="80" t="s">
        <v>86</v>
      </c>
      <c r="U2" s="83" t="s">
        <v>26</v>
      </c>
      <c r="V2" s="80" t="s">
        <v>39</v>
      </c>
      <c r="W2" s="80" t="s">
        <v>41</v>
      </c>
      <c r="X2" s="80" t="s">
        <v>40</v>
      </c>
      <c r="Y2" s="80" t="s">
        <v>42</v>
      </c>
    </row>
    <row r="3" spans="1:25" s="93" customFormat="1" ht="15.6" x14ac:dyDescent="0.3">
      <c r="A3" s="84">
        <v>1</v>
      </c>
      <c r="B3" s="85">
        <v>1</v>
      </c>
      <c r="C3" s="85">
        <v>1</v>
      </c>
      <c r="D3" s="85">
        <f>IF(AND($B3=1,$C3=1),1,0)</f>
        <v>1</v>
      </c>
      <c r="E3" s="86">
        <v>2013</v>
      </c>
      <c r="F3" s="87" t="s">
        <v>15</v>
      </c>
      <c r="G3" s="23" t="s">
        <v>43</v>
      </c>
      <c r="H3" s="23" t="s">
        <v>37</v>
      </c>
      <c r="I3" s="88" t="s">
        <v>54</v>
      </c>
      <c r="J3" s="89">
        <v>50</v>
      </c>
      <c r="K3" s="90">
        <v>40</v>
      </c>
      <c r="L3" s="91">
        <f>J3/K3-1</f>
        <v>0.25</v>
      </c>
      <c r="M3" s="89">
        <v>50</v>
      </c>
      <c r="N3" s="90">
        <v>40</v>
      </c>
      <c r="O3" s="92">
        <f t="shared" ref="O3:O19" si="0">(M3-N3)/N3</f>
        <v>0.25</v>
      </c>
      <c r="P3" s="77">
        <f t="shared" ref="P3:P20" si="1">IF(AND($B3=1,$C3=1),J3,0)</f>
        <v>50</v>
      </c>
      <c r="Q3" s="77">
        <f t="shared" ref="Q3:Q20" si="2">IF(AND($B3=1,$C3=1),K3,0)</f>
        <v>40</v>
      </c>
      <c r="R3" s="92">
        <f>P3/Q3-1</f>
        <v>0.25</v>
      </c>
      <c r="S3" s="77">
        <f t="shared" ref="S3:S20" si="3">IF(AND($B3=1,$C3=1),M3,0)</f>
        <v>50</v>
      </c>
      <c r="T3" s="77">
        <f t="shared" ref="T3:T20" si="4">IF(AND($B3=1,$C3=1),N3,0)</f>
        <v>40</v>
      </c>
      <c r="U3" s="92">
        <f>S3/T3-1</f>
        <v>0.25</v>
      </c>
      <c r="V3" s="77"/>
      <c r="W3" s="77"/>
      <c r="X3" s="77"/>
      <c r="Y3" s="77"/>
    </row>
    <row r="4" spans="1:25" ht="15.6" x14ac:dyDescent="0.3">
      <c r="A4" s="84">
        <v>1</v>
      </c>
      <c r="B4" s="85">
        <v>1</v>
      </c>
      <c r="C4" s="85">
        <v>0</v>
      </c>
      <c r="D4" s="85">
        <f t="shared" ref="D4:D20" si="5">IF(AND($B4=1,$C4=1),1,0)</f>
        <v>0</v>
      </c>
      <c r="E4" s="86">
        <v>2013</v>
      </c>
      <c r="F4" s="87" t="s">
        <v>15</v>
      </c>
      <c r="G4" s="23" t="s">
        <v>44</v>
      </c>
      <c r="H4" s="23" t="s">
        <v>37</v>
      </c>
      <c r="I4" s="88" t="s">
        <v>59</v>
      </c>
      <c r="J4" s="89">
        <v>51</v>
      </c>
      <c r="K4" s="90">
        <v>40</v>
      </c>
      <c r="L4" s="91">
        <f t="shared" ref="L4:L20" si="6">J4/K4-1</f>
        <v>0.27499999999999991</v>
      </c>
      <c r="M4" s="89">
        <v>51</v>
      </c>
      <c r="N4" s="90">
        <v>40</v>
      </c>
      <c r="O4" s="92">
        <f t="shared" si="0"/>
        <v>0.27500000000000002</v>
      </c>
      <c r="P4" s="77">
        <f t="shared" si="1"/>
        <v>0</v>
      </c>
      <c r="Q4" s="77">
        <f t="shared" si="2"/>
        <v>0</v>
      </c>
      <c r="R4" s="92" t="e">
        <f t="shared" ref="R4:R20" si="7">P4/Q4-1</f>
        <v>#DIV/0!</v>
      </c>
      <c r="S4" s="77">
        <f t="shared" si="3"/>
        <v>0</v>
      </c>
      <c r="T4" s="77">
        <f t="shared" si="4"/>
        <v>0</v>
      </c>
      <c r="U4" s="92" t="e">
        <f t="shared" ref="U4:U20" si="8">S4/T4-1</f>
        <v>#DIV/0!</v>
      </c>
      <c r="V4" s="77"/>
      <c r="W4" s="77"/>
      <c r="X4" s="77"/>
      <c r="Y4" s="77"/>
    </row>
    <row r="5" spans="1:25" ht="15.6" x14ac:dyDescent="0.3">
      <c r="A5" s="84">
        <v>1</v>
      </c>
      <c r="B5" s="85">
        <v>1</v>
      </c>
      <c r="C5" s="85">
        <v>1</v>
      </c>
      <c r="D5" s="85">
        <f t="shared" si="5"/>
        <v>1</v>
      </c>
      <c r="E5" s="86">
        <v>2013</v>
      </c>
      <c r="F5" s="87" t="s">
        <v>15</v>
      </c>
      <c r="G5" s="23" t="s">
        <v>45</v>
      </c>
      <c r="H5" s="23" t="s">
        <v>38</v>
      </c>
      <c r="I5" s="88" t="s">
        <v>54</v>
      </c>
      <c r="J5" s="89">
        <v>52</v>
      </c>
      <c r="K5" s="90">
        <v>40</v>
      </c>
      <c r="L5" s="91">
        <f t="shared" si="6"/>
        <v>0.30000000000000004</v>
      </c>
      <c r="M5" s="89">
        <v>52</v>
      </c>
      <c r="N5" s="90">
        <v>40</v>
      </c>
      <c r="O5" s="92">
        <f t="shared" si="0"/>
        <v>0.3</v>
      </c>
      <c r="P5" s="77">
        <f t="shared" si="1"/>
        <v>52</v>
      </c>
      <c r="Q5" s="77">
        <f t="shared" si="2"/>
        <v>40</v>
      </c>
      <c r="R5" s="92">
        <f t="shared" si="7"/>
        <v>0.30000000000000004</v>
      </c>
      <c r="S5" s="77">
        <f t="shared" si="3"/>
        <v>52</v>
      </c>
      <c r="T5" s="77">
        <f t="shared" si="4"/>
        <v>40</v>
      </c>
      <c r="U5" s="92">
        <f t="shared" si="8"/>
        <v>0.30000000000000004</v>
      </c>
      <c r="V5" s="77"/>
      <c r="W5" s="77"/>
      <c r="X5" s="77"/>
      <c r="Y5" s="77"/>
    </row>
    <row r="6" spans="1:25" ht="15.6" x14ac:dyDescent="0.3">
      <c r="A6" s="84">
        <v>1</v>
      </c>
      <c r="B6" s="85">
        <v>1</v>
      </c>
      <c r="C6" s="85">
        <v>1</v>
      </c>
      <c r="D6" s="85">
        <f t="shared" si="5"/>
        <v>1</v>
      </c>
      <c r="E6" s="86">
        <v>2013</v>
      </c>
      <c r="F6" s="87" t="s">
        <v>15</v>
      </c>
      <c r="G6" s="23" t="s">
        <v>46</v>
      </c>
      <c r="H6" s="23" t="s">
        <v>37</v>
      </c>
      <c r="I6" s="88" t="s">
        <v>59</v>
      </c>
      <c r="J6" s="89">
        <v>53</v>
      </c>
      <c r="K6" s="90">
        <v>40</v>
      </c>
      <c r="L6" s="91">
        <f t="shared" si="6"/>
        <v>0.32499999999999996</v>
      </c>
      <c r="M6" s="89">
        <v>53</v>
      </c>
      <c r="N6" s="90">
        <v>40</v>
      </c>
      <c r="O6" s="92">
        <f t="shared" si="0"/>
        <v>0.32500000000000001</v>
      </c>
      <c r="P6" s="77">
        <f t="shared" si="1"/>
        <v>53</v>
      </c>
      <c r="Q6" s="77">
        <f t="shared" si="2"/>
        <v>40</v>
      </c>
      <c r="R6" s="92">
        <f t="shared" si="7"/>
        <v>0.32499999999999996</v>
      </c>
      <c r="S6" s="77">
        <f t="shared" si="3"/>
        <v>53</v>
      </c>
      <c r="T6" s="77">
        <f t="shared" si="4"/>
        <v>40</v>
      </c>
      <c r="U6" s="92">
        <f t="shared" si="8"/>
        <v>0.32499999999999996</v>
      </c>
      <c r="V6" s="77"/>
      <c r="W6" s="77"/>
      <c r="X6" s="77"/>
      <c r="Y6" s="77"/>
    </row>
    <row r="7" spans="1:25" ht="15.6" x14ac:dyDescent="0.3">
      <c r="A7" s="84">
        <v>1</v>
      </c>
      <c r="B7" s="85">
        <v>1</v>
      </c>
      <c r="C7" s="85">
        <v>1</v>
      </c>
      <c r="D7" s="85">
        <f t="shared" si="5"/>
        <v>1</v>
      </c>
      <c r="E7" s="86">
        <v>2013</v>
      </c>
      <c r="F7" s="87" t="s">
        <v>15</v>
      </c>
      <c r="G7" s="23" t="s">
        <v>47</v>
      </c>
      <c r="H7" s="23" t="s">
        <v>37</v>
      </c>
      <c r="I7" s="88" t="s">
        <v>54</v>
      </c>
      <c r="J7" s="89">
        <v>54</v>
      </c>
      <c r="K7" s="90">
        <v>40</v>
      </c>
      <c r="L7" s="91">
        <f t="shared" si="6"/>
        <v>0.35000000000000009</v>
      </c>
      <c r="M7" s="89">
        <v>54</v>
      </c>
      <c r="N7" s="90">
        <v>40</v>
      </c>
      <c r="O7" s="92">
        <f t="shared" si="0"/>
        <v>0.35</v>
      </c>
      <c r="P7" s="77">
        <f t="shared" si="1"/>
        <v>54</v>
      </c>
      <c r="Q7" s="77">
        <f t="shared" si="2"/>
        <v>40</v>
      </c>
      <c r="R7" s="92">
        <f t="shared" si="7"/>
        <v>0.35000000000000009</v>
      </c>
      <c r="S7" s="77">
        <f t="shared" si="3"/>
        <v>54</v>
      </c>
      <c r="T7" s="77">
        <f t="shared" si="4"/>
        <v>40</v>
      </c>
      <c r="U7" s="92">
        <f t="shared" si="8"/>
        <v>0.35000000000000009</v>
      </c>
      <c r="V7" s="77"/>
      <c r="W7" s="77"/>
      <c r="X7" s="77"/>
      <c r="Y7" s="77"/>
    </row>
    <row r="8" spans="1:25" ht="15.6" x14ac:dyDescent="0.3">
      <c r="A8" s="84">
        <v>1</v>
      </c>
      <c r="B8" s="85">
        <v>1</v>
      </c>
      <c r="C8" s="85">
        <v>1</v>
      </c>
      <c r="D8" s="85">
        <f t="shared" si="5"/>
        <v>1</v>
      </c>
      <c r="E8" s="86">
        <v>2013</v>
      </c>
      <c r="F8" s="87" t="s">
        <v>15</v>
      </c>
      <c r="G8" s="23" t="s">
        <v>48</v>
      </c>
      <c r="H8" s="23" t="s">
        <v>38</v>
      </c>
      <c r="I8" s="88" t="s">
        <v>60</v>
      </c>
      <c r="J8" s="89">
        <v>55</v>
      </c>
      <c r="K8" s="90">
        <v>40</v>
      </c>
      <c r="L8" s="91">
        <f t="shared" si="6"/>
        <v>0.375</v>
      </c>
      <c r="M8" s="89">
        <v>55</v>
      </c>
      <c r="N8" s="90">
        <v>40</v>
      </c>
      <c r="O8" s="92">
        <f t="shared" si="0"/>
        <v>0.375</v>
      </c>
      <c r="P8" s="77">
        <f t="shared" si="1"/>
        <v>55</v>
      </c>
      <c r="Q8" s="77">
        <f t="shared" si="2"/>
        <v>40</v>
      </c>
      <c r="R8" s="92">
        <f t="shared" si="7"/>
        <v>0.375</v>
      </c>
      <c r="S8" s="77">
        <f t="shared" si="3"/>
        <v>55</v>
      </c>
      <c r="T8" s="77">
        <f t="shared" si="4"/>
        <v>40</v>
      </c>
      <c r="U8" s="92">
        <f t="shared" si="8"/>
        <v>0.375</v>
      </c>
      <c r="V8" s="77"/>
      <c r="W8" s="77"/>
      <c r="X8" s="77"/>
      <c r="Y8" s="77"/>
    </row>
    <row r="9" spans="1:25" ht="15.6" x14ac:dyDescent="0.3">
      <c r="A9" s="84">
        <v>1</v>
      </c>
      <c r="B9" s="85">
        <v>1</v>
      </c>
      <c r="C9" s="85">
        <v>1</v>
      </c>
      <c r="D9" s="85">
        <f t="shared" si="5"/>
        <v>1</v>
      </c>
      <c r="E9" s="86">
        <v>2013</v>
      </c>
      <c r="F9" s="87" t="s">
        <v>15</v>
      </c>
      <c r="G9" s="23" t="s">
        <v>43</v>
      </c>
      <c r="H9" s="23" t="s">
        <v>37</v>
      </c>
      <c r="I9" s="88" t="s">
        <v>61</v>
      </c>
      <c r="J9" s="89">
        <v>56</v>
      </c>
      <c r="K9" s="90">
        <v>40</v>
      </c>
      <c r="L9" s="91">
        <f t="shared" si="6"/>
        <v>0.39999999999999991</v>
      </c>
      <c r="M9" s="89">
        <v>56</v>
      </c>
      <c r="N9" s="90">
        <v>40</v>
      </c>
      <c r="O9" s="92">
        <f t="shared" si="0"/>
        <v>0.4</v>
      </c>
      <c r="P9" s="77">
        <f t="shared" si="1"/>
        <v>56</v>
      </c>
      <c r="Q9" s="77">
        <f t="shared" si="2"/>
        <v>40</v>
      </c>
      <c r="R9" s="92">
        <f t="shared" si="7"/>
        <v>0.39999999999999991</v>
      </c>
      <c r="S9" s="77">
        <f t="shared" si="3"/>
        <v>56</v>
      </c>
      <c r="T9" s="77">
        <f t="shared" si="4"/>
        <v>40</v>
      </c>
      <c r="U9" s="92">
        <f t="shared" si="8"/>
        <v>0.39999999999999991</v>
      </c>
      <c r="V9" s="77"/>
      <c r="W9" s="77"/>
      <c r="X9" s="77"/>
      <c r="Y9" s="77"/>
    </row>
    <row r="10" spans="1:25" ht="15.6" x14ac:dyDescent="0.3">
      <c r="A10" s="84">
        <v>1</v>
      </c>
      <c r="B10" s="85">
        <v>1</v>
      </c>
      <c r="C10" s="85">
        <v>1</v>
      </c>
      <c r="D10" s="85">
        <f t="shared" si="5"/>
        <v>1</v>
      </c>
      <c r="E10" s="86">
        <v>2013</v>
      </c>
      <c r="F10" s="87" t="s">
        <v>15</v>
      </c>
      <c r="G10" s="23" t="s">
        <v>44</v>
      </c>
      <c r="H10" s="23" t="s">
        <v>37</v>
      </c>
      <c r="I10" s="88" t="s">
        <v>62</v>
      </c>
      <c r="J10" s="89">
        <v>57</v>
      </c>
      <c r="K10" s="90">
        <v>40</v>
      </c>
      <c r="L10" s="91">
        <f t="shared" si="6"/>
        <v>0.42500000000000004</v>
      </c>
      <c r="M10" s="89">
        <v>57</v>
      </c>
      <c r="N10" s="90">
        <v>40</v>
      </c>
      <c r="O10" s="92">
        <f t="shared" si="0"/>
        <v>0.42499999999999999</v>
      </c>
      <c r="P10" s="77">
        <f t="shared" si="1"/>
        <v>57</v>
      </c>
      <c r="Q10" s="77">
        <f t="shared" si="2"/>
        <v>40</v>
      </c>
      <c r="R10" s="92">
        <f t="shared" si="7"/>
        <v>0.42500000000000004</v>
      </c>
      <c r="S10" s="77">
        <f t="shared" si="3"/>
        <v>57</v>
      </c>
      <c r="T10" s="77">
        <f t="shared" si="4"/>
        <v>40</v>
      </c>
      <c r="U10" s="92">
        <f t="shared" si="8"/>
        <v>0.42500000000000004</v>
      </c>
      <c r="V10" s="77"/>
      <c r="W10" s="77"/>
      <c r="X10" s="77"/>
      <c r="Y10" s="77"/>
    </row>
    <row r="11" spans="1:25" ht="15.6" x14ac:dyDescent="0.3">
      <c r="A11" s="84">
        <v>1</v>
      </c>
      <c r="B11" s="85">
        <v>1</v>
      </c>
      <c r="C11" s="85">
        <v>1</v>
      </c>
      <c r="D11" s="85">
        <f t="shared" si="5"/>
        <v>1</v>
      </c>
      <c r="E11" s="86">
        <v>2013</v>
      </c>
      <c r="F11" s="87" t="s">
        <v>15</v>
      </c>
      <c r="G11" s="23" t="s">
        <v>51</v>
      </c>
      <c r="H11" s="23" t="s">
        <v>38</v>
      </c>
      <c r="I11" s="88" t="s">
        <v>63</v>
      </c>
      <c r="J11" s="89"/>
      <c r="K11" s="94"/>
      <c r="L11" s="91" t="e">
        <f t="shared" si="6"/>
        <v>#DIV/0!</v>
      </c>
      <c r="M11" s="89"/>
      <c r="N11" s="94"/>
      <c r="O11" s="92" t="e">
        <f t="shared" si="0"/>
        <v>#DIV/0!</v>
      </c>
      <c r="P11" s="77">
        <f t="shared" si="1"/>
        <v>0</v>
      </c>
      <c r="Q11" s="77">
        <f t="shared" si="2"/>
        <v>0</v>
      </c>
      <c r="R11" s="92" t="e">
        <f t="shared" si="7"/>
        <v>#DIV/0!</v>
      </c>
      <c r="S11" s="77">
        <f t="shared" si="3"/>
        <v>0</v>
      </c>
      <c r="T11" s="77">
        <f t="shared" si="4"/>
        <v>0</v>
      </c>
      <c r="U11" s="92" t="e">
        <f t="shared" si="8"/>
        <v>#DIV/0!</v>
      </c>
      <c r="V11" s="77"/>
      <c r="W11" s="77"/>
      <c r="X11" s="77"/>
      <c r="Y11" s="77"/>
    </row>
    <row r="12" spans="1:25" ht="15.6" x14ac:dyDescent="0.3">
      <c r="A12" s="84">
        <v>1</v>
      </c>
      <c r="B12" s="85">
        <v>1</v>
      </c>
      <c r="C12" s="85">
        <v>1</v>
      </c>
      <c r="D12" s="85">
        <f t="shared" si="5"/>
        <v>1</v>
      </c>
      <c r="E12" s="86">
        <v>2013</v>
      </c>
      <c r="F12" s="87" t="s">
        <v>15</v>
      </c>
      <c r="G12" s="23" t="s">
        <v>52</v>
      </c>
      <c r="H12" s="23" t="s">
        <v>38</v>
      </c>
      <c r="I12" s="88" t="s">
        <v>64</v>
      </c>
      <c r="J12" s="89"/>
      <c r="K12" s="94"/>
      <c r="L12" s="91" t="e">
        <f t="shared" si="6"/>
        <v>#DIV/0!</v>
      </c>
      <c r="M12" s="89"/>
      <c r="N12" s="94"/>
      <c r="O12" s="92" t="e">
        <f t="shared" si="0"/>
        <v>#DIV/0!</v>
      </c>
      <c r="P12" s="77">
        <f t="shared" si="1"/>
        <v>0</v>
      </c>
      <c r="Q12" s="77">
        <f t="shared" si="2"/>
        <v>0</v>
      </c>
      <c r="R12" s="92" t="e">
        <f t="shared" si="7"/>
        <v>#DIV/0!</v>
      </c>
      <c r="S12" s="77">
        <f t="shared" si="3"/>
        <v>0</v>
      </c>
      <c r="T12" s="77">
        <f t="shared" si="4"/>
        <v>0</v>
      </c>
      <c r="U12" s="92" t="e">
        <f t="shared" si="8"/>
        <v>#DIV/0!</v>
      </c>
      <c r="V12" s="77"/>
      <c r="W12" s="77"/>
      <c r="X12" s="77"/>
      <c r="Y12" s="77"/>
    </row>
    <row r="13" spans="1:25" ht="15.6" x14ac:dyDescent="0.3">
      <c r="A13" s="84">
        <v>1</v>
      </c>
      <c r="B13" s="85">
        <v>1</v>
      </c>
      <c r="C13" s="85">
        <v>1</v>
      </c>
      <c r="D13" s="85">
        <f t="shared" si="5"/>
        <v>1</v>
      </c>
      <c r="E13" s="86">
        <v>2013</v>
      </c>
      <c r="F13" s="87" t="s">
        <v>15</v>
      </c>
      <c r="G13" s="23" t="s">
        <v>55</v>
      </c>
      <c r="H13" s="23" t="s">
        <v>38</v>
      </c>
      <c r="I13" s="88" t="s">
        <v>65</v>
      </c>
      <c r="J13" s="89"/>
      <c r="K13" s="94"/>
      <c r="L13" s="91" t="e">
        <f t="shared" si="6"/>
        <v>#DIV/0!</v>
      </c>
      <c r="M13" s="89"/>
      <c r="N13" s="94"/>
      <c r="O13" s="92" t="e">
        <f t="shared" si="0"/>
        <v>#DIV/0!</v>
      </c>
      <c r="P13" s="77">
        <f t="shared" si="1"/>
        <v>0</v>
      </c>
      <c r="Q13" s="77">
        <f t="shared" si="2"/>
        <v>0</v>
      </c>
      <c r="R13" s="92" t="e">
        <f t="shared" si="7"/>
        <v>#DIV/0!</v>
      </c>
      <c r="S13" s="77">
        <f t="shared" si="3"/>
        <v>0</v>
      </c>
      <c r="T13" s="77">
        <f t="shared" si="4"/>
        <v>0</v>
      </c>
      <c r="U13" s="92" t="e">
        <f t="shared" si="8"/>
        <v>#DIV/0!</v>
      </c>
      <c r="V13" s="77"/>
      <c r="W13" s="77"/>
      <c r="X13" s="77"/>
      <c r="Y13" s="77"/>
    </row>
    <row r="14" spans="1:25" ht="15.6" x14ac:dyDescent="0.3">
      <c r="A14" s="84">
        <v>1</v>
      </c>
      <c r="B14" s="85">
        <v>1</v>
      </c>
      <c r="C14" s="85">
        <v>1</v>
      </c>
      <c r="D14" s="85">
        <f t="shared" si="5"/>
        <v>1</v>
      </c>
      <c r="E14" s="86">
        <v>2013</v>
      </c>
      <c r="F14" s="87" t="s">
        <v>15</v>
      </c>
      <c r="G14" s="23" t="s">
        <v>43</v>
      </c>
      <c r="H14" s="23" t="s">
        <v>38</v>
      </c>
      <c r="I14" s="88" t="s">
        <v>66</v>
      </c>
      <c r="J14" s="89"/>
      <c r="K14" s="94"/>
      <c r="L14" s="91" t="e">
        <f t="shared" si="6"/>
        <v>#DIV/0!</v>
      </c>
      <c r="M14" s="89"/>
      <c r="N14" s="94"/>
      <c r="O14" s="92" t="e">
        <f t="shared" si="0"/>
        <v>#DIV/0!</v>
      </c>
      <c r="P14" s="77">
        <f t="shared" si="1"/>
        <v>0</v>
      </c>
      <c r="Q14" s="77">
        <f t="shared" si="2"/>
        <v>0</v>
      </c>
      <c r="R14" s="92" t="e">
        <f t="shared" si="7"/>
        <v>#DIV/0!</v>
      </c>
      <c r="S14" s="77">
        <f t="shared" si="3"/>
        <v>0</v>
      </c>
      <c r="T14" s="77">
        <f t="shared" si="4"/>
        <v>0</v>
      </c>
      <c r="U14" s="92" t="e">
        <f t="shared" si="8"/>
        <v>#DIV/0!</v>
      </c>
      <c r="V14" s="77"/>
      <c r="W14" s="77"/>
      <c r="X14" s="77"/>
      <c r="Y14" s="77"/>
    </row>
    <row r="15" spans="1:25" ht="15.6" x14ac:dyDescent="0.3">
      <c r="A15" s="84">
        <v>1</v>
      </c>
      <c r="B15" s="85">
        <v>1</v>
      </c>
      <c r="C15" s="85">
        <v>1</v>
      </c>
      <c r="D15" s="85">
        <f t="shared" si="5"/>
        <v>1</v>
      </c>
      <c r="E15" s="86">
        <v>2013</v>
      </c>
      <c r="F15" s="87" t="s">
        <v>15</v>
      </c>
      <c r="G15" s="23" t="s">
        <v>44</v>
      </c>
      <c r="H15" s="23" t="s">
        <v>38</v>
      </c>
      <c r="I15" s="88" t="s">
        <v>67</v>
      </c>
      <c r="J15" s="89"/>
      <c r="K15" s="94"/>
      <c r="L15" s="91" t="e">
        <f t="shared" si="6"/>
        <v>#DIV/0!</v>
      </c>
      <c r="M15" s="89"/>
      <c r="N15" s="94"/>
      <c r="O15" s="92" t="e">
        <f t="shared" si="0"/>
        <v>#DIV/0!</v>
      </c>
      <c r="P15" s="77">
        <f t="shared" si="1"/>
        <v>0</v>
      </c>
      <c r="Q15" s="77">
        <f t="shared" si="2"/>
        <v>0</v>
      </c>
      <c r="R15" s="92" t="e">
        <f t="shared" si="7"/>
        <v>#DIV/0!</v>
      </c>
      <c r="S15" s="77">
        <f t="shared" si="3"/>
        <v>0</v>
      </c>
      <c r="T15" s="77">
        <f t="shared" si="4"/>
        <v>0</v>
      </c>
      <c r="U15" s="92" t="e">
        <f t="shared" si="8"/>
        <v>#DIV/0!</v>
      </c>
      <c r="V15" s="77"/>
      <c r="W15" s="77"/>
      <c r="X15" s="77"/>
      <c r="Y15" s="77"/>
    </row>
    <row r="16" spans="1:25" ht="15.6" x14ac:dyDescent="0.3">
      <c r="A16" s="84">
        <v>1</v>
      </c>
      <c r="B16" s="85">
        <v>1</v>
      </c>
      <c r="C16" s="85">
        <v>1</v>
      </c>
      <c r="D16" s="85">
        <f t="shared" si="5"/>
        <v>1</v>
      </c>
      <c r="E16" s="86">
        <v>2013</v>
      </c>
      <c r="F16" s="87" t="s">
        <v>15</v>
      </c>
      <c r="G16" s="23" t="s">
        <v>56</v>
      </c>
      <c r="H16" s="23" t="s">
        <v>38</v>
      </c>
      <c r="I16" s="88" t="s">
        <v>68</v>
      </c>
      <c r="J16" s="89"/>
      <c r="K16" s="94"/>
      <c r="L16" s="91" t="e">
        <f t="shared" si="6"/>
        <v>#DIV/0!</v>
      </c>
      <c r="M16" s="89"/>
      <c r="N16" s="94"/>
      <c r="O16" s="92" t="e">
        <f t="shared" si="0"/>
        <v>#DIV/0!</v>
      </c>
      <c r="P16" s="77">
        <f t="shared" si="1"/>
        <v>0</v>
      </c>
      <c r="Q16" s="77">
        <f t="shared" si="2"/>
        <v>0</v>
      </c>
      <c r="R16" s="92" t="e">
        <f t="shared" si="7"/>
        <v>#DIV/0!</v>
      </c>
      <c r="S16" s="77">
        <f t="shared" si="3"/>
        <v>0</v>
      </c>
      <c r="T16" s="77">
        <f t="shared" si="4"/>
        <v>0</v>
      </c>
      <c r="U16" s="92" t="e">
        <f t="shared" si="8"/>
        <v>#DIV/0!</v>
      </c>
      <c r="V16" s="77"/>
      <c r="W16" s="77"/>
      <c r="X16" s="77"/>
      <c r="Y16" s="77"/>
    </row>
    <row r="17" spans="1:25" ht="15.6" x14ac:dyDescent="0.3">
      <c r="A17" s="84">
        <v>1</v>
      </c>
      <c r="B17" s="85">
        <v>1</v>
      </c>
      <c r="C17" s="85">
        <v>1</v>
      </c>
      <c r="D17" s="85">
        <f t="shared" si="5"/>
        <v>1</v>
      </c>
      <c r="E17" s="86">
        <v>2013</v>
      </c>
      <c r="F17" s="87" t="s">
        <v>15</v>
      </c>
      <c r="G17" s="23" t="s">
        <v>57</v>
      </c>
      <c r="H17" s="23" t="s">
        <v>38</v>
      </c>
      <c r="I17" s="88" t="s">
        <v>69</v>
      </c>
      <c r="J17" s="89"/>
      <c r="K17" s="94"/>
      <c r="L17" s="91" t="e">
        <f t="shared" si="6"/>
        <v>#DIV/0!</v>
      </c>
      <c r="M17" s="89"/>
      <c r="N17" s="94"/>
      <c r="O17" s="92" t="e">
        <f t="shared" si="0"/>
        <v>#DIV/0!</v>
      </c>
      <c r="P17" s="77">
        <f t="shared" si="1"/>
        <v>0</v>
      </c>
      <c r="Q17" s="77">
        <f t="shared" si="2"/>
        <v>0</v>
      </c>
      <c r="R17" s="92" t="e">
        <f t="shared" si="7"/>
        <v>#DIV/0!</v>
      </c>
      <c r="S17" s="77">
        <f t="shared" si="3"/>
        <v>0</v>
      </c>
      <c r="T17" s="77">
        <f t="shared" si="4"/>
        <v>0</v>
      </c>
      <c r="U17" s="92" t="e">
        <f t="shared" si="8"/>
        <v>#DIV/0!</v>
      </c>
      <c r="V17" s="77"/>
      <c r="W17" s="77"/>
      <c r="X17" s="77"/>
      <c r="Y17" s="77"/>
    </row>
    <row r="18" spans="1:25" ht="15.6" x14ac:dyDescent="0.3">
      <c r="A18" s="84">
        <v>1</v>
      </c>
      <c r="B18" s="85">
        <v>1</v>
      </c>
      <c r="C18" s="85">
        <v>1</v>
      </c>
      <c r="D18" s="85">
        <f t="shared" si="5"/>
        <v>1</v>
      </c>
      <c r="E18" s="86">
        <v>2013</v>
      </c>
      <c r="F18" s="87" t="s">
        <v>15</v>
      </c>
      <c r="G18" s="23" t="s">
        <v>58</v>
      </c>
      <c r="H18" s="23" t="s">
        <v>37</v>
      </c>
      <c r="I18" s="88" t="s">
        <v>70</v>
      </c>
      <c r="J18" s="89"/>
      <c r="K18" s="94"/>
      <c r="L18" s="91" t="e">
        <f t="shared" si="6"/>
        <v>#DIV/0!</v>
      </c>
      <c r="M18" s="89"/>
      <c r="N18" s="94"/>
      <c r="O18" s="92" t="e">
        <f t="shared" si="0"/>
        <v>#DIV/0!</v>
      </c>
      <c r="P18" s="77">
        <f t="shared" si="1"/>
        <v>0</v>
      </c>
      <c r="Q18" s="77">
        <f t="shared" si="2"/>
        <v>0</v>
      </c>
      <c r="R18" s="92" t="e">
        <f t="shared" si="7"/>
        <v>#DIV/0!</v>
      </c>
      <c r="S18" s="77">
        <f t="shared" si="3"/>
        <v>0</v>
      </c>
      <c r="T18" s="77">
        <f t="shared" si="4"/>
        <v>0</v>
      </c>
      <c r="U18" s="92" t="e">
        <f t="shared" si="8"/>
        <v>#DIV/0!</v>
      </c>
      <c r="V18" s="77"/>
      <c r="W18" s="77"/>
      <c r="X18" s="77"/>
      <c r="Y18" s="77"/>
    </row>
    <row r="19" spans="1:25" ht="15.6" x14ac:dyDescent="0.3">
      <c r="A19" s="84">
        <v>1</v>
      </c>
      <c r="B19" s="85">
        <v>1</v>
      </c>
      <c r="C19" s="85">
        <v>1</v>
      </c>
      <c r="D19" s="85">
        <f t="shared" si="5"/>
        <v>1</v>
      </c>
      <c r="E19" s="86">
        <v>2013</v>
      </c>
      <c r="F19" s="87" t="s">
        <v>17</v>
      </c>
      <c r="G19" s="23" t="s">
        <v>43</v>
      </c>
      <c r="H19" s="23" t="s">
        <v>37</v>
      </c>
      <c r="I19" s="88" t="s">
        <v>54</v>
      </c>
      <c r="J19" s="89"/>
      <c r="K19" s="94"/>
      <c r="L19" s="91" t="e">
        <f t="shared" si="6"/>
        <v>#DIV/0!</v>
      </c>
      <c r="M19" s="89"/>
      <c r="N19" s="94"/>
      <c r="O19" s="92" t="e">
        <f t="shared" si="0"/>
        <v>#DIV/0!</v>
      </c>
      <c r="P19" s="77">
        <f t="shared" si="1"/>
        <v>0</v>
      </c>
      <c r="Q19" s="77">
        <f t="shared" si="2"/>
        <v>0</v>
      </c>
      <c r="R19" s="92" t="e">
        <f t="shared" si="7"/>
        <v>#DIV/0!</v>
      </c>
      <c r="S19" s="77">
        <f t="shared" si="3"/>
        <v>0</v>
      </c>
      <c r="T19" s="77">
        <f t="shared" si="4"/>
        <v>0</v>
      </c>
      <c r="U19" s="92" t="e">
        <f t="shared" si="8"/>
        <v>#DIV/0!</v>
      </c>
      <c r="V19" s="77"/>
      <c r="W19" s="77"/>
      <c r="X19" s="77"/>
      <c r="Y19" s="77"/>
    </row>
    <row r="20" spans="1:25" ht="15.6" x14ac:dyDescent="0.3">
      <c r="A20" s="84">
        <v>1</v>
      </c>
      <c r="B20" s="85">
        <v>1</v>
      </c>
      <c r="C20" s="85">
        <v>1</v>
      </c>
      <c r="D20" s="85">
        <f t="shared" si="5"/>
        <v>1</v>
      </c>
      <c r="E20" s="86">
        <v>2013</v>
      </c>
      <c r="F20" s="87" t="s">
        <v>17</v>
      </c>
      <c r="G20" s="23" t="s">
        <v>44</v>
      </c>
      <c r="H20" s="23" t="s">
        <v>37</v>
      </c>
      <c r="I20" s="88" t="s">
        <v>59</v>
      </c>
      <c r="J20" s="89"/>
      <c r="K20" s="94"/>
      <c r="L20" s="91" t="e">
        <f t="shared" si="6"/>
        <v>#DIV/0!</v>
      </c>
      <c r="M20" s="89"/>
      <c r="N20" s="94"/>
      <c r="O20" s="92" t="e">
        <f t="shared" ref="O20" si="9">(M20-N20)/N20</f>
        <v>#DIV/0!</v>
      </c>
      <c r="P20" s="77">
        <f t="shared" si="1"/>
        <v>0</v>
      </c>
      <c r="Q20" s="77">
        <f t="shared" si="2"/>
        <v>0</v>
      </c>
      <c r="R20" s="92" t="e">
        <f t="shared" si="7"/>
        <v>#DIV/0!</v>
      </c>
      <c r="S20" s="77">
        <f t="shared" si="3"/>
        <v>0</v>
      </c>
      <c r="T20" s="77">
        <f t="shared" si="4"/>
        <v>0</v>
      </c>
      <c r="U20" s="92" t="e">
        <f t="shared" si="8"/>
        <v>#DIV/0!</v>
      </c>
      <c r="V20" s="77"/>
      <c r="W20" s="77"/>
      <c r="X20" s="77"/>
      <c r="Y20" s="77"/>
    </row>
    <row r="21" spans="1:25" ht="15.6" x14ac:dyDescent="0.3">
      <c r="A21" s="84">
        <v>1</v>
      </c>
      <c r="B21" s="95"/>
      <c r="C21" s="95"/>
      <c r="D21" s="85">
        <f t="shared" ref="D21:D48" si="10">IF(AND($B21=1,$C21=1),1,0)</f>
        <v>0</v>
      </c>
      <c r="E21" s="86">
        <v>2013</v>
      </c>
      <c r="F21" s="87" t="s">
        <v>17</v>
      </c>
      <c r="G21" s="23" t="s">
        <v>45</v>
      </c>
      <c r="H21" s="23" t="s">
        <v>38</v>
      </c>
      <c r="I21" s="88" t="s">
        <v>54</v>
      </c>
      <c r="J21" s="89"/>
      <c r="K21" s="94"/>
      <c r="L21" s="91" t="e">
        <f t="shared" ref="L21:L48" si="11">J21/K21-1</f>
        <v>#DIV/0!</v>
      </c>
      <c r="M21" s="89"/>
      <c r="N21" s="94"/>
      <c r="O21" s="92" t="e">
        <f t="shared" ref="O21:O46" si="12">(M21-N21)/N21</f>
        <v>#DIV/0!</v>
      </c>
      <c r="P21" s="77">
        <f t="shared" ref="P21:P48" si="13">IF(AND($B21=1,$C21=1),J21,0)</f>
        <v>0</v>
      </c>
      <c r="Q21" s="77">
        <f t="shared" ref="Q21:Q48" si="14">IF(AND($B21=1,$C21=1),K21,0)</f>
        <v>0</v>
      </c>
      <c r="R21" s="92" t="e">
        <f t="shared" ref="R21:R48" si="15">P21/Q21-1</f>
        <v>#DIV/0!</v>
      </c>
      <c r="S21" s="77">
        <f t="shared" ref="S21:S48" si="16">IF(AND($B21=1,$C21=1),M21,0)</f>
        <v>0</v>
      </c>
      <c r="T21" s="77">
        <f t="shared" ref="T21:T48" si="17">IF(AND($B21=1,$C21=1),N21,0)</f>
        <v>0</v>
      </c>
      <c r="U21" s="92" t="e">
        <f t="shared" ref="U21:U48" si="18">S21/T21-1</f>
        <v>#DIV/0!</v>
      </c>
      <c r="V21" s="77"/>
      <c r="W21" s="77"/>
      <c r="X21" s="77"/>
      <c r="Y21" s="77"/>
    </row>
    <row r="22" spans="1:25" ht="15.6" x14ac:dyDescent="0.3">
      <c r="A22" s="84">
        <v>1</v>
      </c>
      <c r="B22" s="95"/>
      <c r="C22" s="95"/>
      <c r="D22" s="85">
        <f t="shared" si="10"/>
        <v>0</v>
      </c>
      <c r="E22" s="86">
        <v>2013</v>
      </c>
      <c r="F22" s="87" t="s">
        <v>17</v>
      </c>
      <c r="G22" s="23" t="s">
        <v>46</v>
      </c>
      <c r="H22" s="23" t="s">
        <v>37</v>
      </c>
      <c r="I22" s="88" t="s">
        <v>59</v>
      </c>
      <c r="J22" s="89"/>
      <c r="K22" s="94"/>
      <c r="L22" s="91" t="e">
        <f t="shared" si="11"/>
        <v>#DIV/0!</v>
      </c>
      <c r="M22" s="89"/>
      <c r="N22" s="94"/>
      <c r="O22" s="92" t="e">
        <f t="shared" si="12"/>
        <v>#DIV/0!</v>
      </c>
      <c r="P22" s="77">
        <f t="shared" si="13"/>
        <v>0</v>
      </c>
      <c r="Q22" s="77">
        <f t="shared" si="14"/>
        <v>0</v>
      </c>
      <c r="R22" s="92" t="e">
        <f t="shared" si="15"/>
        <v>#DIV/0!</v>
      </c>
      <c r="S22" s="77">
        <f t="shared" si="16"/>
        <v>0</v>
      </c>
      <c r="T22" s="77">
        <f t="shared" si="17"/>
        <v>0</v>
      </c>
      <c r="U22" s="92" t="e">
        <f t="shared" si="18"/>
        <v>#DIV/0!</v>
      </c>
      <c r="V22" s="77"/>
      <c r="W22" s="77"/>
      <c r="X22" s="77"/>
      <c r="Y22" s="77"/>
    </row>
    <row r="23" spans="1:25" ht="15.6" x14ac:dyDescent="0.3">
      <c r="A23" s="84">
        <v>1</v>
      </c>
      <c r="B23" s="95"/>
      <c r="C23" s="95"/>
      <c r="D23" s="85">
        <f t="shared" si="10"/>
        <v>0</v>
      </c>
      <c r="E23" s="86">
        <v>2013</v>
      </c>
      <c r="F23" s="87" t="s">
        <v>17</v>
      </c>
      <c r="G23" s="23" t="s">
        <v>47</v>
      </c>
      <c r="H23" s="23" t="s">
        <v>37</v>
      </c>
      <c r="I23" s="88" t="s">
        <v>54</v>
      </c>
      <c r="J23" s="89"/>
      <c r="K23" s="94"/>
      <c r="L23" s="91" t="e">
        <f t="shared" si="11"/>
        <v>#DIV/0!</v>
      </c>
      <c r="M23" s="89"/>
      <c r="N23" s="94"/>
      <c r="O23" s="92" t="e">
        <f t="shared" si="12"/>
        <v>#DIV/0!</v>
      </c>
      <c r="P23" s="77">
        <f t="shared" si="13"/>
        <v>0</v>
      </c>
      <c r="Q23" s="77">
        <f t="shared" si="14"/>
        <v>0</v>
      </c>
      <c r="R23" s="92" t="e">
        <f t="shared" si="15"/>
        <v>#DIV/0!</v>
      </c>
      <c r="S23" s="77">
        <f t="shared" si="16"/>
        <v>0</v>
      </c>
      <c r="T23" s="77">
        <f t="shared" si="17"/>
        <v>0</v>
      </c>
      <c r="U23" s="92" t="e">
        <f t="shared" si="18"/>
        <v>#DIV/0!</v>
      </c>
      <c r="V23" s="77"/>
      <c r="W23" s="77"/>
      <c r="X23" s="77"/>
      <c r="Y23" s="77"/>
    </row>
    <row r="24" spans="1:25" ht="15.6" x14ac:dyDescent="0.3">
      <c r="A24" s="84">
        <v>1</v>
      </c>
      <c r="B24" s="95"/>
      <c r="C24" s="95"/>
      <c r="D24" s="85">
        <f t="shared" si="10"/>
        <v>0</v>
      </c>
      <c r="E24" s="86">
        <v>2013</v>
      </c>
      <c r="F24" s="87" t="s">
        <v>17</v>
      </c>
      <c r="G24" s="23" t="s">
        <v>48</v>
      </c>
      <c r="H24" s="23" t="s">
        <v>38</v>
      </c>
      <c r="I24" s="88" t="s">
        <v>60</v>
      </c>
      <c r="J24" s="89"/>
      <c r="K24" s="94"/>
      <c r="L24" s="91" t="e">
        <f t="shared" si="11"/>
        <v>#DIV/0!</v>
      </c>
      <c r="M24" s="89"/>
      <c r="N24" s="94"/>
      <c r="O24" s="92" t="e">
        <f t="shared" si="12"/>
        <v>#DIV/0!</v>
      </c>
      <c r="P24" s="77">
        <f t="shared" si="13"/>
        <v>0</v>
      </c>
      <c r="Q24" s="77">
        <f t="shared" si="14"/>
        <v>0</v>
      </c>
      <c r="R24" s="92" t="e">
        <f t="shared" si="15"/>
        <v>#DIV/0!</v>
      </c>
      <c r="S24" s="77">
        <f t="shared" si="16"/>
        <v>0</v>
      </c>
      <c r="T24" s="77">
        <f t="shared" si="17"/>
        <v>0</v>
      </c>
      <c r="U24" s="92" t="e">
        <f t="shared" si="18"/>
        <v>#DIV/0!</v>
      </c>
      <c r="V24" s="77"/>
      <c r="W24" s="77"/>
      <c r="X24" s="77"/>
      <c r="Y24" s="77"/>
    </row>
    <row r="25" spans="1:25" ht="15.6" x14ac:dyDescent="0.3">
      <c r="A25" s="84">
        <v>1</v>
      </c>
      <c r="B25" s="95"/>
      <c r="C25" s="95"/>
      <c r="D25" s="85">
        <f t="shared" si="10"/>
        <v>0</v>
      </c>
      <c r="E25" s="86">
        <v>2013</v>
      </c>
      <c r="F25" s="87" t="s">
        <v>17</v>
      </c>
      <c r="G25" s="23" t="s">
        <v>43</v>
      </c>
      <c r="H25" s="23" t="s">
        <v>37</v>
      </c>
      <c r="I25" s="88" t="s">
        <v>61</v>
      </c>
      <c r="J25" s="89"/>
      <c r="K25" s="94"/>
      <c r="L25" s="91" t="e">
        <f t="shared" si="11"/>
        <v>#DIV/0!</v>
      </c>
      <c r="M25" s="89"/>
      <c r="N25" s="94"/>
      <c r="O25" s="92" t="e">
        <f t="shared" si="12"/>
        <v>#DIV/0!</v>
      </c>
      <c r="P25" s="77">
        <f t="shared" si="13"/>
        <v>0</v>
      </c>
      <c r="Q25" s="77">
        <f t="shared" si="14"/>
        <v>0</v>
      </c>
      <c r="R25" s="92" t="e">
        <f t="shared" si="15"/>
        <v>#DIV/0!</v>
      </c>
      <c r="S25" s="77">
        <f t="shared" si="16"/>
        <v>0</v>
      </c>
      <c r="T25" s="77">
        <f t="shared" si="17"/>
        <v>0</v>
      </c>
      <c r="U25" s="92" t="e">
        <f t="shared" si="18"/>
        <v>#DIV/0!</v>
      </c>
      <c r="V25" s="77"/>
      <c r="W25" s="77"/>
      <c r="X25" s="77"/>
      <c r="Y25" s="77"/>
    </row>
    <row r="26" spans="1:25" ht="15.6" x14ac:dyDescent="0.3">
      <c r="A26" s="84">
        <v>1</v>
      </c>
      <c r="B26" s="95"/>
      <c r="C26" s="95"/>
      <c r="D26" s="85">
        <f t="shared" si="10"/>
        <v>0</v>
      </c>
      <c r="E26" s="86">
        <v>2013</v>
      </c>
      <c r="F26" s="87" t="s">
        <v>17</v>
      </c>
      <c r="G26" s="23" t="s">
        <v>44</v>
      </c>
      <c r="H26" s="23" t="s">
        <v>37</v>
      </c>
      <c r="I26" s="88" t="s">
        <v>62</v>
      </c>
      <c r="J26" s="89"/>
      <c r="K26" s="94"/>
      <c r="L26" s="91" t="e">
        <f t="shared" si="11"/>
        <v>#DIV/0!</v>
      </c>
      <c r="M26" s="89"/>
      <c r="N26" s="94"/>
      <c r="O26" s="92" t="e">
        <f t="shared" si="12"/>
        <v>#DIV/0!</v>
      </c>
      <c r="P26" s="77">
        <f t="shared" si="13"/>
        <v>0</v>
      </c>
      <c r="Q26" s="77">
        <f t="shared" si="14"/>
        <v>0</v>
      </c>
      <c r="R26" s="92" t="e">
        <f t="shared" si="15"/>
        <v>#DIV/0!</v>
      </c>
      <c r="S26" s="77">
        <f t="shared" si="16"/>
        <v>0</v>
      </c>
      <c r="T26" s="77">
        <f t="shared" si="17"/>
        <v>0</v>
      </c>
      <c r="U26" s="92" t="e">
        <f t="shared" si="18"/>
        <v>#DIV/0!</v>
      </c>
      <c r="V26" s="77"/>
      <c r="W26" s="77"/>
      <c r="X26" s="77"/>
      <c r="Y26" s="77"/>
    </row>
    <row r="27" spans="1:25" ht="15.6" x14ac:dyDescent="0.3">
      <c r="A27" s="84">
        <v>1</v>
      </c>
      <c r="B27" s="95"/>
      <c r="C27" s="95"/>
      <c r="D27" s="85">
        <f t="shared" si="10"/>
        <v>0</v>
      </c>
      <c r="E27" s="86">
        <v>2013</v>
      </c>
      <c r="F27" s="87" t="s">
        <v>17</v>
      </c>
      <c r="G27" s="23" t="s">
        <v>51</v>
      </c>
      <c r="H27" s="23" t="s">
        <v>38</v>
      </c>
      <c r="I27" s="88" t="s">
        <v>63</v>
      </c>
      <c r="J27" s="89"/>
      <c r="K27" s="94"/>
      <c r="L27" s="91" t="e">
        <f t="shared" si="11"/>
        <v>#DIV/0!</v>
      </c>
      <c r="M27" s="89"/>
      <c r="N27" s="94"/>
      <c r="O27" s="92" t="e">
        <f t="shared" si="12"/>
        <v>#DIV/0!</v>
      </c>
      <c r="P27" s="77">
        <f t="shared" si="13"/>
        <v>0</v>
      </c>
      <c r="Q27" s="77">
        <f t="shared" si="14"/>
        <v>0</v>
      </c>
      <c r="R27" s="92" t="e">
        <f t="shared" si="15"/>
        <v>#DIV/0!</v>
      </c>
      <c r="S27" s="77">
        <f t="shared" si="16"/>
        <v>0</v>
      </c>
      <c r="T27" s="77">
        <f t="shared" si="17"/>
        <v>0</v>
      </c>
      <c r="U27" s="92" t="e">
        <f t="shared" si="18"/>
        <v>#DIV/0!</v>
      </c>
      <c r="V27" s="77"/>
      <c r="W27" s="77"/>
      <c r="X27" s="77"/>
      <c r="Y27" s="77"/>
    </row>
    <row r="28" spans="1:25" ht="15.6" x14ac:dyDescent="0.3">
      <c r="A28" s="84">
        <v>1</v>
      </c>
      <c r="B28" s="95"/>
      <c r="C28" s="95"/>
      <c r="D28" s="85">
        <f t="shared" si="10"/>
        <v>0</v>
      </c>
      <c r="E28" s="86">
        <v>2013</v>
      </c>
      <c r="F28" s="87" t="s">
        <v>17</v>
      </c>
      <c r="G28" s="23" t="s">
        <v>52</v>
      </c>
      <c r="H28" s="23" t="s">
        <v>38</v>
      </c>
      <c r="I28" s="88" t="s">
        <v>64</v>
      </c>
      <c r="J28" s="89"/>
      <c r="K28" s="94"/>
      <c r="L28" s="91" t="e">
        <f t="shared" si="11"/>
        <v>#DIV/0!</v>
      </c>
      <c r="M28" s="89"/>
      <c r="N28" s="94"/>
      <c r="O28" s="92" t="e">
        <f t="shared" si="12"/>
        <v>#DIV/0!</v>
      </c>
      <c r="P28" s="77">
        <f t="shared" si="13"/>
        <v>0</v>
      </c>
      <c r="Q28" s="77">
        <f t="shared" si="14"/>
        <v>0</v>
      </c>
      <c r="R28" s="92" t="e">
        <f t="shared" si="15"/>
        <v>#DIV/0!</v>
      </c>
      <c r="S28" s="77">
        <f t="shared" si="16"/>
        <v>0</v>
      </c>
      <c r="T28" s="77">
        <f t="shared" si="17"/>
        <v>0</v>
      </c>
      <c r="U28" s="92" t="e">
        <f t="shared" si="18"/>
        <v>#DIV/0!</v>
      </c>
      <c r="V28" s="77"/>
      <c r="W28" s="77"/>
      <c r="X28" s="77"/>
      <c r="Y28" s="77"/>
    </row>
    <row r="29" spans="1:25" ht="15.6" x14ac:dyDescent="0.3">
      <c r="A29" s="84">
        <v>1</v>
      </c>
      <c r="B29" s="95"/>
      <c r="C29" s="95"/>
      <c r="D29" s="85">
        <f t="shared" si="10"/>
        <v>0</v>
      </c>
      <c r="E29" s="86">
        <v>2013</v>
      </c>
      <c r="F29" s="87" t="s">
        <v>17</v>
      </c>
      <c r="G29" s="23" t="s">
        <v>55</v>
      </c>
      <c r="H29" s="23" t="s">
        <v>38</v>
      </c>
      <c r="I29" s="88" t="s">
        <v>65</v>
      </c>
      <c r="J29" s="89"/>
      <c r="K29" s="94"/>
      <c r="L29" s="91" t="e">
        <f t="shared" si="11"/>
        <v>#DIV/0!</v>
      </c>
      <c r="M29" s="89"/>
      <c r="N29" s="94"/>
      <c r="O29" s="92" t="e">
        <f t="shared" si="12"/>
        <v>#DIV/0!</v>
      </c>
      <c r="P29" s="77">
        <f t="shared" si="13"/>
        <v>0</v>
      </c>
      <c r="Q29" s="77">
        <f t="shared" si="14"/>
        <v>0</v>
      </c>
      <c r="R29" s="92" t="e">
        <f t="shared" si="15"/>
        <v>#DIV/0!</v>
      </c>
      <c r="S29" s="77">
        <f t="shared" si="16"/>
        <v>0</v>
      </c>
      <c r="T29" s="77">
        <f t="shared" si="17"/>
        <v>0</v>
      </c>
      <c r="U29" s="92" t="e">
        <f t="shared" si="18"/>
        <v>#DIV/0!</v>
      </c>
      <c r="V29" s="77"/>
      <c r="W29" s="77"/>
      <c r="X29" s="77"/>
      <c r="Y29" s="77"/>
    </row>
    <row r="30" spans="1:25" ht="15.6" x14ac:dyDescent="0.3">
      <c r="A30" s="84">
        <v>1</v>
      </c>
      <c r="B30" s="95"/>
      <c r="C30" s="95"/>
      <c r="D30" s="85">
        <f t="shared" si="10"/>
        <v>0</v>
      </c>
      <c r="E30" s="86">
        <v>2013</v>
      </c>
      <c r="F30" s="87" t="s">
        <v>17</v>
      </c>
      <c r="G30" s="23" t="s">
        <v>43</v>
      </c>
      <c r="H30" s="23" t="s">
        <v>38</v>
      </c>
      <c r="I30" s="88" t="s">
        <v>66</v>
      </c>
      <c r="J30" s="89"/>
      <c r="K30" s="94"/>
      <c r="L30" s="91" t="e">
        <f t="shared" si="11"/>
        <v>#DIV/0!</v>
      </c>
      <c r="M30" s="89"/>
      <c r="N30" s="94"/>
      <c r="O30" s="92" t="e">
        <f t="shared" si="12"/>
        <v>#DIV/0!</v>
      </c>
      <c r="P30" s="77">
        <f t="shared" si="13"/>
        <v>0</v>
      </c>
      <c r="Q30" s="77">
        <f t="shared" si="14"/>
        <v>0</v>
      </c>
      <c r="R30" s="92" t="e">
        <f t="shared" si="15"/>
        <v>#DIV/0!</v>
      </c>
      <c r="S30" s="77">
        <f t="shared" si="16"/>
        <v>0</v>
      </c>
      <c r="T30" s="77">
        <f t="shared" si="17"/>
        <v>0</v>
      </c>
      <c r="U30" s="92" t="e">
        <f t="shared" si="18"/>
        <v>#DIV/0!</v>
      </c>
      <c r="V30" s="77"/>
      <c r="W30" s="77"/>
      <c r="X30" s="77"/>
      <c r="Y30" s="77"/>
    </row>
    <row r="31" spans="1:25" ht="15.6" x14ac:dyDescent="0.3">
      <c r="A31" s="84">
        <v>1</v>
      </c>
      <c r="B31" s="95"/>
      <c r="C31" s="95"/>
      <c r="D31" s="85">
        <f t="shared" si="10"/>
        <v>0</v>
      </c>
      <c r="E31" s="86">
        <v>2013</v>
      </c>
      <c r="F31" s="87" t="s">
        <v>17</v>
      </c>
      <c r="G31" s="23" t="s">
        <v>44</v>
      </c>
      <c r="H31" s="23" t="s">
        <v>38</v>
      </c>
      <c r="I31" s="88" t="s">
        <v>67</v>
      </c>
      <c r="J31" s="89"/>
      <c r="K31" s="94"/>
      <c r="L31" s="91" t="e">
        <f t="shared" si="11"/>
        <v>#DIV/0!</v>
      </c>
      <c r="M31" s="89"/>
      <c r="N31" s="94"/>
      <c r="O31" s="92" t="e">
        <f t="shared" si="12"/>
        <v>#DIV/0!</v>
      </c>
      <c r="P31" s="77">
        <f t="shared" si="13"/>
        <v>0</v>
      </c>
      <c r="Q31" s="77">
        <f t="shared" si="14"/>
        <v>0</v>
      </c>
      <c r="R31" s="92" t="e">
        <f t="shared" si="15"/>
        <v>#DIV/0!</v>
      </c>
      <c r="S31" s="77">
        <f t="shared" si="16"/>
        <v>0</v>
      </c>
      <c r="T31" s="77">
        <f t="shared" si="17"/>
        <v>0</v>
      </c>
      <c r="U31" s="92" t="e">
        <f t="shared" si="18"/>
        <v>#DIV/0!</v>
      </c>
      <c r="V31" s="77"/>
      <c r="W31" s="77"/>
      <c r="X31" s="77"/>
      <c r="Y31" s="77"/>
    </row>
    <row r="32" spans="1:25" ht="15.6" x14ac:dyDescent="0.3">
      <c r="A32" s="84">
        <v>1</v>
      </c>
      <c r="B32" s="95"/>
      <c r="C32" s="95"/>
      <c r="D32" s="85">
        <f t="shared" si="10"/>
        <v>0</v>
      </c>
      <c r="E32" s="86">
        <v>2013</v>
      </c>
      <c r="F32" s="87" t="s">
        <v>17</v>
      </c>
      <c r="G32" s="23" t="s">
        <v>56</v>
      </c>
      <c r="H32" s="23" t="s">
        <v>38</v>
      </c>
      <c r="I32" s="88" t="s">
        <v>68</v>
      </c>
      <c r="J32" s="89"/>
      <c r="K32" s="94"/>
      <c r="L32" s="91" t="e">
        <f t="shared" si="11"/>
        <v>#DIV/0!</v>
      </c>
      <c r="M32" s="89"/>
      <c r="N32" s="94"/>
      <c r="O32" s="92" t="e">
        <f t="shared" si="12"/>
        <v>#DIV/0!</v>
      </c>
      <c r="P32" s="77">
        <f t="shared" si="13"/>
        <v>0</v>
      </c>
      <c r="Q32" s="77">
        <f t="shared" si="14"/>
        <v>0</v>
      </c>
      <c r="R32" s="92" t="e">
        <f t="shared" si="15"/>
        <v>#DIV/0!</v>
      </c>
      <c r="S32" s="77">
        <f t="shared" si="16"/>
        <v>0</v>
      </c>
      <c r="T32" s="77">
        <f t="shared" si="17"/>
        <v>0</v>
      </c>
      <c r="U32" s="92" t="e">
        <f t="shared" si="18"/>
        <v>#DIV/0!</v>
      </c>
      <c r="V32" s="77"/>
      <c r="W32" s="77"/>
      <c r="X32" s="77"/>
      <c r="Y32" s="77"/>
    </row>
    <row r="33" spans="1:25" ht="15.6" x14ac:dyDescent="0.3">
      <c r="A33" s="84">
        <v>1</v>
      </c>
      <c r="B33" s="95"/>
      <c r="C33" s="95"/>
      <c r="D33" s="85">
        <f t="shared" si="10"/>
        <v>0</v>
      </c>
      <c r="E33" s="86">
        <v>2013</v>
      </c>
      <c r="F33" s="87" t="s">
        <v>17</v>
      </c>
      <c r="G33" s="23" t="s">
        <v>57</v>
      </c>
      <c r="H33" s="23" t="s">
        <v>38</v>
      </c>
      <c r="I33" s="88" t="s">
        <v>69</v>
      </c>
      <c r="J33" s="89"/>
      <c r="K33" s="94"/>
      <c r="L33" s="91" t="e">
        <f t="shared" si="11"/>
        <v>#DIV/0!</v>
      </c>
      <c r="M33" s="89"/>
      <c r="N33" s="94"/>
      <c r="O33" s="92" t="e">
        <f t="shared" si="12"/>
        <v>#DIV/0!</v>
      </c>
      <c r="P33" s="77">
        <f t="shared" si="13"/>
        <v>0</v>
      </c>
      <c r="Q33" s="77">
        <f t="shared" si="14"/>
        <v>0</v>
      </c>
      <c r="R33" s="92" t="e">
        <f t="shared" si="15"/>
        <v>#DIV/0!</v>
      </c>
      <c r="S33" s="77">
        <f t="shared" si="16"/>
        <v>0</v>
      </c>
      <c r="T33" s="77">
        <f t="shared" si="17"/>
        <v>0</v>
      </c>
      <c r="U33" s="92" t="e">
        <f t="shared" si="18"/>
        <v>#DIV/0!</v>
      </c>
      <c r="V33" s="77"/>
      <c r="W33" s="77"/>
      <c r="X33" s="77"/>
      <c r="Y33" s="77"/>
    </row>
    <row r="34" spans="1:25" ht="15.6" x14ac:dyDescent="0.3">
      <c r="A34" s="84">
        <v>1</v>
      </c>
      <c r="B34" s="95"/>
      <c r="C34" s="95"/>
      <c r="D34" s="85">
        <f t="shared" si="10"/>
        <v>0</v>
      </c>
      <c r="E34" s="86">
        <v>2013</v>
      </c>
      <c r="F34" s="87" t="s">
        <v>16</v>
      </c>
      <c r="G34" s="23" t="s">
        <v>58</v>
      </c>
      <c r="H34" s="23" t="s">
        <v>37</v>
      </c>
      <c r="I34" s="88" t="s">
        <v>70</v>
      </c>
      <c r="J34" s="89"/>
      <c r="K34" s="94"/>
      <c r="L34" s="91" t="e">
        <f t="shared" si="11"/>
        <v>#DIV/0!</v>
      </c>
      <c r="M34" s="89"/>
      <c r="N34" s="94"/>
      <c r="O34" s="92" t="e">
        <f t="shared" si="12"/>
        <v>#DIV/0!</v>
      </c>
      <c r="P34" s="77">
        <f t="shared" si="13"/>
        <v>0</v>
      </c>
      <c r="Q34" s="77">
        <f t="shared" si="14"/>
        <v>0</v>
      </c>
      <c r="R34" s="92" t="e">
        <f t="shared" si="15"/>
        <v>#DIV/0!</v>
      </c>
      <c r="S34" s="77">
        <f t="shared" si="16"/>
        <v>0</v>
      </c>
      <c r="T34" s="77">
        <f t="shared" si="17"/>
        <v>0</v>
      </c>
      <c r="U34" s="92" t="e">
        <f t="shared" si="18"/>
        <v>#DIV/0!</v>
      </c>
      <c r="V34" s="77"/>
      <c r="W34" s="77"/>
      <c r="X34" s="77"/>
      <c r="Y34" s="77"/>
    </row>
    <row r="35" spans="1:25" ht="15.6" x14ac:dyDescent="0.3">
      <c r="A35" s="84">
        <v>1</v>
      </c>
      <c r="B35" s="95"/>
      <c r="C35" s="95"/>
      <c r="D35" s="85">
        <f t="shared" si="10"/>
        <v>0</v>
      </c>
      <c r="E35" s="86">
        <v>2012</v>
      </c>
      <c r="F35" s="87" t="s">
        <v>17</v>
      </c>
      <c r="G35" s="23" t="s">
        <v>43</v>
      </c>
      <c r="H35" s="23" t="s">
        <v>37</v>
      </c>
      <c r="I35" s="88" t="s">
        <v>54</v>
      </c>
      <c r="J35" s="89"/>
      <c r="K35" s="94"/>
      <c r="L35" s="91" t="e">
        <f t="shared" si="11"/>
        <v>#DIV/0!</v>
      </c>
      <c r="M35" s="89"/>
      <c r="N35" s="94"/>
      <c r="O35" s="92" t="e">
        <f t="shared" si="12"/>
        <v>#DIV/0!</v>
      </c>
      <c r="P35" s="77">
        <f t="shared" si="13"/>
        <v>0</v>
      </c>
      <c r="Q35" s="77">
        <f t="shared" si="14"/>
        <v>0</v>
      </c>
      <c r="R35" s="92" t="e">
        <f t="shared" si="15"/>
        <v>#DIV/0!</v>
      </c>
      <c r="S35" s="77">
        <f t="shared" si="16"/>
        <v>0</v>
      </c>
      <c r="T35" s="77">
        <f t="shared" si="17"/>
        <v>0</v>
      </c>
      <c r="U35" s="92" t="e">
        <f t="shared" si="18"/>
        <v>#DIV/0!</v>
      </c>
      <c r="V35" s="77"/>
      <c r="W35" s="77"/>
      <c r="X35" s="77"/>
      <c r="Y35" s="77"/>
    </row>
    <row r="36" spans="1:25" ht="15.6" x14ac:dyDescent="0.3">
      <c r="A36" s="84">
        <v>1</v>
      </c>
      <c r="B36" s="95"/>
      <c r="C36" s="95"/>
      <c r="D36" s="85">
        <f t="shared" si="10"/>
        <v>0</v>
      </c>
      <c r="E36" s="86">
        <v>2012</v>
      </c>
      <c r="F36" s="87" t="s">
        <v>17</v>
      </c>
      <c r="G36" s="23" t="s">
        <v>44</v>
      </c>
      <c r="H36" s="23" t="s">
        <v>37</v>
      </c>
      <c r="I36" s="88" t="s">
        <v>59</v>
      </c>
      <c r="J36" s="89"/>
      <c r="K36" s="94"/>
      <c r="L36" s="91" t="e">
        <f t="shared" si="11"/>
        <v>#DIV/0!</v>
      </c>
      <c r="M36" s="89"/>
      <c r="N36" s="94"/>
      <c r="O36" s="92" t="e">
        <f t="shared" si="12"/>
        <v>#DIV/0!</v>
      </c>
      <c r="P36" s="77">
        <f t="shared" si="13"/>
        <v>0</v>
      </c>
      <c r="Q36" s="77">
        <f t="shared" si="14"/>
        <v>0</v>
      </c>
      <c r="R36" s="92" t="e">
        <f t="shared" si="15"/>
        <v>#DIV/0!</v>
      </c>
      <c r="S36" s="77">
        <f t="shared" si="16"/>
        <v>0</v>
      </c>
      <c r="T36" s="77">
        <f t="shared" si="17"/>
        <v>0</v>
      </c>
      <c r="U36" s="92" t="e">
        <f t="shared" si="18"/>
        <v>#DIV/0!</v>
      </c>
      <c r="V36" s="77"/>
      <c r="W36" s="77"/>
      <c r="X36" s="77"/>
      <c r="Y36" s="77"/>
    </row>
    <row r="37" spans="1:25" ht="15.6" x14ac:dyDescent="0.3">
      <c r="A37" s="84">
        <v>1</v>
      </c>
      <c r="B37" s="95"/>
      <c r="C37" s="95"/>
      <c r="D37" s="85">
        <f t="shared" si="10"/>
        <v>0</v>
      </c>
      <c r="E37" s="86">
        <v>2012</v>
      </c>
      <c r="F37" s="87" t="s">
        <v>17</v>
      </c>
      <c r="G37" s="23" t="s">
        <v>45</v>
      </c>
      <c r="H37" s="23" t="s">
        <v>38</v>
      </c>
      <c r="I37" s="88" t="s">
        <v>54</v>
      </c>
      <c r="J37" s="89"/>
      <c r="K37" s="94"/>
      <c r="L37" s="91" t="e">
        <f t="shared" si="11"/>
        <v>#DIV/0!</v>
      </c>
      <c r="M37" s="89"/>
      <c r="N37" s="94"/>
      <c r="O37" s="92" t="e">
        <f t="shared" si="12"/>
        <v>#DIV/0!</v>
      </c>
      <c r="P37" s="77">
        <f t="shared" si="13"/>
        <v>0</v>
      </c>
      <c r="Q37" s="77">
        <f t="shared" si="14"/>
        <v>0</v>
      </c>
      <c r="R37" s="92" t="e">
        <f t="shared" si="15"/>
        <v>#DIV/0!</v>
      </c>
      <c r="S37" s="77">
        <f t="shared" si="16"/>
        <v>0</v>
      </c>
      <c r="T37" s="77">
        <f t="shared" si="17"/>
        <v>0</v>
      </c>
      <c r="U37" s="92" t="e">
        <f t="shared" si="18"/>
        <v>#DIV/0!</v>
      </c>
      <c r="V37" s="77"/>
      <c r="W37" s="77"/>
      <c r="X37" s="77"/>
      <c r="Y37" s="77"/>
    </row>
    <row r="38" spans="1:25" ht="15.6" x14ac:dyDescent="0.3">
      <c r="A38" s="84">
        <v>1</v>
      </c>
      <c r="B38" s="95"/>
      <c r="C38" s="95"/>
      <c r="D38" s="85">
        <f t="shared" si="10"/>
        <v>0</v>
      </c>
      <c r="E38" s="86">
        <v>2012</v>
      </c>
      <c r="F38" s="87" t="s">
        <v>17</v>
      </c>
      <c r="G38" s="23" t="s">
        <v>46</v>
      </c>
      <c r="H38" s="23" t="s">
        <v>37</v>
      </c>
      <c r="I38" s="88" t="s">
        <v>59</v>
      </c>
      <c r="J38" s="89"/>
      <c r="K38" s="94"/>
      <c r="L38" s="91" t="e">
        <f t="shared" si="11"/>
        <v>#DIV/0!</v>
      </c>
      <c r="M38" s="89"/>
      <c r="N38" s="94"/>
      <c r="O38" s="92" t="e">
        <f t="shared" si="12"/>
        <v>#DIV/0!</v>
      </c>
      <c r="P38" s="77">
        <f t="shared" si="13"/>
        <v>0</v>
      </c>
      <c r="Q38" s="77">
        <f t="shared" si="14"/>
        <v>0</v>
      </c>
      <c r="R38" s="92" t="e">
        <f t="shared" si="15"/>
        <v>#DIV/0!</v>
      </c>
      <c r="S38" s="77">
        <f t="shared" si="16"/>
        <v>0</v>
      </c>
      <c r="T38" s="77">
        <f t="shared" si="17"/>
        <v>0</v>
      </c>
      <c r="U38" s="92" t="e">
        <f t="shared" si="18"/>
        <v>#DIV/0!</v>
      </c>
      <c r="V38" s="77"/>
      <c r="W38" s="77"/>
      <c r="X38" s="77"/>
      <c r="Y38" s="77"/>
    </row>
    <row r="39" spans="1:25" ht="15.6" x14ac:dyDescent="0.3">
      <c r="A39" s="84">
        <v>1</v>
      </c>
      <c r="B39" s="95"/>
      <c r="C39" s="95"/>
      <c r="D39" s="85">
        <f t="shared" si="10"/>
        <v>0</v>
      </c>
      <c r="E39" s="86">
        <v>2012</v>
      </c>
      <c r="F39" s="87" t="s">
        <v>17</v>
      </c>
      <c r="G39" s="23" t="s">
        <v>47</v>
      </c>
      <c r="H39" s="23" t="s">
        <v>37</v>
      </c>
      <c r="I39" s="88" t="s">
        <v>54</v>
      </c>
      <c r="J39" s="89"/>
      <c r="K39" s="94"/>
      <c r="L39" s="91" t="e">
        <f t="shared" si="11"/>
        <v>#DIV/0!</v>
      </c>
      <c r="M39" s="89"/>
      <c r="N39" s="94"/>
      <c r="O39" s="92" t="e">
        <f t="shared" si="12"/>
        <v>#DIV/0!</v>
      </c>
      <c r="P39" s="77">
        <f t="shared" si="13"/>
        <v>0</v>
      </c>
      <c r="Q39" s="77">
        <f t="shared" si="14"/>
        <v>0</v>
      </c>
      <c r="R39" s="92" t="e">
        <f t="shared" si="15"/>
        <v>#DIV/0!</v>
      </c>
      <c r="S39" s="77">
        <f t="shared" si="16"/>
        <v>0</v>
      </c>
      <c r="T39" s="77">
        <f t="shared" si="17"/>
        <v>0</v>
      </c>
      <c r="U39" s="92" t="e">
        <f t="shared" si="18"/>
        <v>#DIV/0!</v>
      </c>
      <c r="V39" s="77"/>
      <c r="W39" s="77"/>
      <c r="X39" s="77"/>
      <c r="Y39" s="77"/>
    </row>
    <row r="40" spans="1:25" ht="15.6" x14ac:dyDescent="0.3">
      <c r="A40" s="84">
        <v>1</v>
      </c>
      <c r="B40" s="95"/>
      <c r="C40" s="95"/>
      <c r="D40" s="85">
        <f t="shared" si="10"/>
        <v>0</v>
      </c>
      <c r="E40" s="86">
        <v>2012</v>
      </c>
      <c r="F40" s="87" t="s">
        <v>17</v>
      </c>
      <c r="G40" s="23" t="s">
        <v>48</v>
      </c>
      <c r="H40" s="23" t="s">
        <v>38</v>
      </c>
      <c r="I40" s="88" t="s">
        <v>60</v>
      </c>
      <c r="J40" s="89"/>
      <c r="K40" s="94"/>
      <c r="L40" s="91" t="e">
        <f t="shared" si="11"/>
        <v>#DIV/0!</v>
      </c>
      <c r="M40" s="89"/>
      <c r="N40" s="94"/>
      <c r="O40" s="92" t="e">
        <f t="shared" si="12"/>
        <v>#DIV/0!</v>
      </c>
      <c r="P40" s="77">
        <f t="shared" si="13"/>
        <v>0</v>
      </c>
      <c r="Q40" s="77">
        <f t="shared" si="14"/>
        <v>0</v>
      </c>
      <c r="R40" s="92" t="e">
        <f t="shared" si="15"/>
        <v>#DIV/0!</v>
      </c>
      <c r="S40" s="77">
        <f t="shared" si="16"/>
        <v>0</v>
      </c>
      <c r="T40" s="77">
        <f t="shared" si="17"/>
        <v>0</v>
      </c>
      <c r="U40" s="92" t="e">
        <f t="shared" si="18"/>
        <v>#DIV/0!</v>
      </c>
      <c r="V40" s="77"/>
      <c r="W40" s="77"/>
      <c r="X40" s="77"/>
      <c r="Y40" s="77"/>
    </row>
    <row r="41" spans="1:25" ht="15.6" x14ac:dyDescent="0.3">
      <c r="A41" s="84">
        <v>1</v>
      </c>
      <c r="B41" s="95"/>
      <c r="C41" s="95"/>
      <c r="D41" s="85">
        <f t="shared" si="10"/>
        <v>0</v>
      </c>
      <c r="E41" s="86">
        <v>2012</v>
      </c>
      <c r="F41" s="87" t="s">
        <v>17</v>
      </c>
      <c r="G41" s="23" t="s">
        <v>43</v>
      </c>
      <c r="H41" s="23" t="s">
        <v>37</v>
      </c>
      <c r="I41" s="88" t="s">
        <v>61</v>
      </c>
      <c r="J41" s="89"/>
      <c r="K41" s="94"/>
      <c r="L41" s="91" t="e">
        <f t="shared" si="11"/>
        <v>#DIV/0!</v>
      </c>
      <c r="M41" s="89"/>
      <c r="N41" s="94"/>
      <c r="O41" s="92" t="e">
        <f t="shared" si="12"/>
        <v>#DIV/0!</v>
      </c>
      <c r="P41" s="77">
        <f t="shared" si="13"/>
        <v>0</v>
      </c>
      <c r="Q41" s="77">
        <f t="shared" si="14"/>
        <v>0</v>
      </c>
      <c r="R41" s="92" t="e">
        <f t="shared" si="15"/>
        <v>#DIV/0!</v>
      </c>
      <c r="S41" s="77">
        <f t="shared" si="16"/>
        <v>0</v>
      </c>
      <c r="T41" s="77">
        <f t="shared" si="17"/>
        <v>0</v>
      </c>
      <c r="U41" s="92" t="e">
        <f t="shared" si="18"/>
        <v>#DIV/0!</v>
      </c>
      <c r="V41" s="77"/>
      <c r="W41" s="77"/>
      <c r="X41" s="77"/>
      <c r="Y41" s="77"/>
    </row>
    <row r="42" spans="1:25" ht="15.6" x14ac:dyDescent="0.3">
      <c r="A42" s="84">
        <v>1</v>
      </c>
      <c r="B42" s="95"/>
      <c r="C42" s="95"/>
      <c r="D42" s="85">
        <f t="shared" si="10"/>
        <v>0</v>
      </c>
      <c r="E42" s="86">
        <v>2012</v>
      </c>
      <c r="F42" s="87" t="s">
        <v>17</v>
      </c>
      <c r="G42" s="23" t="s">
        <v>44</v>
      </c>
      <c r="H42" s="23" t="s">
        <v>37</v>
      </c>
      <c r="I42" s="88" t="s">
        <v>62</v>
      </c>
      <c r="J42" s="89"/>
      <c r="K42" s="94"/>
      <c r="L42" s="91" t="e">
        <f t="shared" si="11"/>
        <v>#DIV/0!</v>
      </c>
      <c r="M42" s="89"/>
      <c r="N42" s="94"/>
      <c r="O42" s="92" t="e">
        <f t="shared" si="12"/>
        <v>#DIV/0!</v>
      </c>
      <c r="P42" s="77">
        <f t="shared" si="13"/>
        <v>0</v>
      </c>
      <c r="Q42" s="77">
        <f t="shared" si="14"/>
        <v>0</v>
      </c>
      <c r="R42" s="92" t="e">
        <f t="shared" si="15"/>
        <v>#DIV/0!</v>
      </c>
      <c r="S42" s="77">
        <f t="shared" si="16"/>
        <v>0</v>
      </c>
      <c r="T42" s="77">
        <f t="shared" si="17"/>
        <v>0</v>
      </c>
      <c r="U42" s="92" t="e">
        <f t="shared" si="18"/>
        <v>#DIV/0!</v>
      </c>
      <c r="V42" s="77"/>
      <c r="W42" s="77"/>
      <c r="X42" s="77"/>
      <c r="Y42" s="77"/>
    </row>
    <row r="43" spans="1:25" ht="15.6" x14ac:dyDescent="0.3">
      <c r="A43" s="84">
        <v>1</v>
      </c>
      <c r="B43" s="95"/>
      <c r="C43" s="95"/>
      <c r="D43" s="85">
        <f t="shared" si="10"/>
        <v>0</v>
      </c>
      <c r="E43" s="86">
        <v>2012</v>
      </c>
      <c r="F43" s="87" t="s">
        <v>17</v>
      </c>
      <c r="G43" s="23" t="s">
        <v>51</v>
      </c>
      <c r="H43" s="23" t="s">
        <v>38</v>
      </c>
      <c r="I43" s="88" t="s">
        <v>63</v>
      </c>
      <c r="J43" s="89"/>
      <c r="K43" s="94"/>
      <c r="L43" s="91" t="e">
        <f t="shared" si="11"/>
        <v>#DIV/0!</v>
      </c>
      <c r="M43" s="89"/>
      <c r="N43" s="94"/>
      <c r="O43" s="92" t="e">
        <f t="shared" si="12"/>
        <v>#DIV/0!</v>
      </c>
      <c r="P43" s="77">
        <f t="shared" si="13"/>
        <v>0</v>
      </c>
      <c r="Q43" s="77">
        <f t="shared" si="14"/>
        <v>0</v>
      </c>
      <c r="R43" s="92" t="e">
        <f t="shared" si="15"/>
        <v>#DIV/0!</v>
      </c>
      <c r="S43" s="77">
        <f t="shared" si="16"/>
        <v>0</v>
      </c>
      <c r="T43" s="77">
        <f t="shared" si="17"/>
        <v>0</v>
      </c>
      <c r="U43" s="92" t="e">
        <f t="shared" si="18"/>
        <v>#DIV/0!</v>
      </c>
      <c r="V43" s="77"/>
      <c r="W43" s="77"/>
      <c r="X43" s="77"/>
      <c r="Y43" s="77"/>
    </row>
    <row r="44" spans="1:25" ht="15.6" x14ac:dyDescent="0.3">
      <c r="A44" s="84">
        <v>1</v>
      </c>
      <c r="B44" s="95"/>
      <c r="C44" s="95"/>
      <c r="D44" s="85">
        <f t="shared" si="10"/>
        <v>0</v>
      </c>
      <c r="E44" s="86">
        <v>2012</v>
      </c>
      <c r="F44" s="87" t="s">
        <v>17</v>
      </c>
      <c r="G44" s="23" t="s">
        <v>52</v>
      </c>
      <c r="H44" s="23" t="s">
        <v>38</v>
      </c>
      <c r="I44" s="88" t="s">
        <v>64</v>
      </c>
      <c r="J44" s="89"/>
      <c r="K44" s="94"/>
      <c r="L44" s="91" t="e">
        <f t="shared" si="11"/>
        <v>#DIV/0!</v>
      </c>
      <c r="M44" s="89"/>
      <c r="N44" s="94"/>
      <c r="O44" s="92" t="e">
        <f t="shared" si="12"/>
        <v>#DIV/0!</v>
      </c>
      <c r="P44" s="77">
        <f t="shared" si="13"/>
        <v>0</v>
      </c>
      <c r="Q44" s="77">
        <f t="shared" si="14"/>
        <v>0</v>
      </c>
      <c r="R44" s="92" t="e">
        <f t="shared" si="15"/>
        <v>#DIV/0!</v>
      </c>
      <c r="S44" s="77">
        <f t="shared" si="16"/>
        <v>0</v>
      </c>
      <c r="T44" s="77">
        <f t="shared" si="17"/>
        <v>0</v>
      </c>
      <c r="U44" s="92" t="e">
        <f t="shared" si="18"/>
        <v>#DIV/0!</v>
      </c>
      <c r="V44" s="77"/>
      <c r="W44" s="77"/>
      <c r="X44" s="77"/>
      <c r="Y44" s="77"/>
    </row>
    <row r="45" spans="1:25" ht="15.6" x14ac:dyDescent="0.3">
      <c r="A45" s="84">
        <v>1</v>
      </c>
      <c r="B45" s="95"/>
      <c r="C45" s="95"/>
      <c r="D45" s="85">
        <f t="shared" si="10"/>
        <v>0</v>
      </c>
      <c r="E45" s="86">
        <v>2012</v>
      </c>
      <c r="F45" s="87" t="s">
        <v>17</v>
      </c>
      <c r="G45" s="23" t="s">
        <v>55</v>
      </c>
      <c r="H45" s="23" t="s">
        <v>38</v>
      </c>
      <c r="I45" s="88" t="s">
        <v>65</v>
      </c>
      <c r="J45" s="89"/>
      <c r="K45" s="94"/>
      <c r="L45" s="91" t="e">
        <f t="shared" si="11"/>
        <v>#DIV/0!</v>
      </c>
      <c r="M45" s="89"/>
      <c r="N45" s="94"/>
      <c r="O45" s="92" t="e">
        <f t="shared" si="12"/>
        <v>#DIV/0!</v>
      </c>
      <c r="P45" s="77">
        <f t="shared" si="13"/>
        <v>0</v>
      </c>
      <c r="Q45" s="77">
        <f t="shared" si="14"/>
        <v>0</v>
      </c>
      <c r="R45" s="92" t="e">
        <f t="shared" si="15"/>
        <v>#DIV/0!</v>
      </c>
      <c r="S45" s="77">
        <f t="shared" si="16"/>
        <v>0</v>
      </c>
      <c r="T45" s="77">
        <f t="shared" si="17"/>
        <v>0</v>
      </c>
      <c r="U45" s="92" t="e">
        <f t="shared" si="18"/>
        <v>#DIV/0!</v>
      </c>
      <c r="V45" s="77"/>
      <c r="W45" s="77"/>
      <c r="X45" s="77"/>
      <c r="Y45" s="77"/>
    </row>
    <row r="46" spans="1:25" ht="15.6" x14ac:dyDescent="0.3">
      <c r="A46" s="84">
        <v>1</v>
      </c>
      <c r="B46" s="95"/>
      <c r="C46" s="95"/>
      <c r="D46" s="85">
        <f t="shared" si="10"/>
        <v>0</v>
      </c>
      <c r="E46" s="86">
        <v>2012</v>
      </c>
      <c r="F46" s="87" t="s">
        <v>17</v>
      </c>
      <c r="G46" s="23" t="s">
        <v>43</v>
      </c>
      <c r="H46" s="23" t="s">
        <v>38</v>
      </c>
      <c r="I46" s="88" t="s">
        <v>66</v>
      </c>
      <c r="J46" s="89"/>
      <c r="K46" s="94"/>
      <c r="L46" s="91" t="e">
        <f t="shared" si="11"/>
        <v>#DIV/0!</v>
      </c>
      <c r="M46" s="89"/>
      <c r="N46" s="94"/>
      <c r="O46" s="92" t="e">
        <f t="shared" si="12"/>
        <v>#DIV/0!</v>
      </c>
      <c r="P46" s="77">
        <f t="shared" si="13"/>
        <v>0</v>
      </c>
      <c r="Q46" s="77">
        <f t="shared" si="14"/>
        <v>0</v>
      </c>
      <c r="R46" s="92" t="e">
        <f t="shared" si="15"/>
        <v>#DIV/0!</v>
      </c>
      <c r="S46" s="77">
        <f t="shared" si="16"/>
        <v>0</v>
      </c>
      <c r="T46" s="77">
        <f t="shared" si="17"/>
        <v>0</v>
      </c>
      <c r="U46" s="92" t="e">
        <f t="shared" si="18"/>
        <v>#DIV/0!</v>
      </c>
      <c r="V46" s="77"/>
      <c r="W46" s="77"/>
      <c r="X46" s="77"/>
      <c r="Y46" s="77"/>
    </row>
    <row r="47" spans="1:25" ht="15.6" x14ac:dyDescent="0.3">
      <c r="A47" s="84">
        <v>1</v>
      </c>
      <c r="B47" s="95"/>
      <c r="C47" s="95"/>
      <c r="D47" s="85">
        <f t="shared" si="10"/>
        <v>0</v>
      </c>
      <c r="E47" s="86">
        <v>2012</v>
      </c>
      <c r="F47" s="87" t="s">
        <v>17</v>
      </c>
      <c r="G47" s="23" t="s">
        <v>44</v>
      </c>
      <c r="H47" s="23" t="s">
        <v>38</v>
      </c>
      <c r="I47" s="88" t="s">
        <v>67</v>
      </c>
      <c r="J47" s="89"/>
      <c r="K47" s="94"/>
      <c r="L47" s="91" t="e">
        <f t="shared" si="11"/>
        <v>#DIV/0!</v>
      </c>
      <c r="M47" s="89"/>
      <c r="N47" s="94"/>
      <c r="O47" s="92" t="e">
        <f t="shared" ref="O47:O48" si="19">(M47-N47)/N47</f>
        <v>#DIV/0!</v>
      </c>
      <c r="P47" s="77">
        <f t="shared" si="13"/>
        <v>0</v>
      </c>
      <c r="Q47" s="77">
        <f t="shared" si="14"/>
        <v>0</v>
      </c>
      <c r="R47" s="92" t="e">
        <f t="shared" si="15"/>
        <v>#DIV/0!</v>
      </c>
      <c r="S47" s="77">
        <f t="shared" si="16"/>
        <v>0</v>
      </c>
      <c r="T47" s="77">
        <f t="shared" si="17"/>
        <v>0</v>
      </c>
      <c r="U47" s="92" t="e">
        <f t="shared" si="18"/>
        <v>#DIV/0!</v>
      </c>
      <c r="V47" s="77"/>
      <c r="W47" s="77"/>
      <c r="X47" s="77"/>
      <c r="Y47" s="77"/>
    </row>
    <row r="48" spans="1:25" ht="16.2" thickBot="1" x14ac:dyDescent="0.35">
      <c r="A48" s="84">
        <v>1</v>
      </c>
      <c r="B48" s="95"/>
      <c r="C48" s="95"/>
      <c r="D48" s="85">
        <f t="shared" si="10"/>
        <v>0</v>
      </c>
      <c r="E48" s="86">
        <v>2012</v>
      </c>
      <c r="F48" s="87" t="s">
        <v>17</v>
      </c>
      <c r="G48" s="23" t="s">
        <v>56</v>
      </c>
      <c r="H48" s="23" t="s">
        <v>38</v>
      </c>
      <c r="I48" s="88" t="s">
        <v>68</v>
      </c>
      <c r="J48" s="89"/>
      <c r="K48" s="94"/>
      <c r="L48" s="91" t="e">
        <f t="shared" si="11"/>
        <v>#DIV/0!</v>
      </c>
      <c r="M48" s="96"/>
      <c r="N48" s="97"/>
      <c r="O48" s="98" t="e">
        <f t="shared" si="19"/>
        <v>#DIV/0!</v>
      </c>
      <c r="P48" s="77">
        <f t="shared" si="13"/>
        <v>0</v>
      </c>
      <c r="Q48" s="77">
        <f t="shared" si="14"/>
        <v>0</v>
      </c>
      <c r="R48" s="92" t="e">
        <f t="shared" si="15"/>
        <v>#DIV/0!</v>
      </c>
      <c r="S48" s="77">
        <f t="shared" si="16"/>
        <v>0</v>
      </c>
      <c r="T48" s="77">
        <f t="shared" si="17"/>
        <v>0</v>
      </c>
      <c r="U48" s="92" t="e">
        <f t="shared" si="18"/>
        <v>#DIV/0!</v>
      </c>
      <c r="V48" s="77"/>
      <c r="W48" s="77"/>
      <c r="X48" s="77"/>
      <c r="Y48" s="77"/>
    </row>
    <row r="49" spans="1:25" ht="15.6" x14ac:dyDescent="0.3">
      <c r="A49" s="84"/>
      <c r="B49" s="95"/>
      <c r="C49" s="95"/>
      <c r="D49" s="85"/>
      <c r="E49" s="86"/>
      <c r="F49" s="87"/>
      <c r="G49" s="23"/>
      <c r="H49" s="23"/>
      <c r="I49" s="88"/>
      <c r="J49" s="89"/>
      <c r="K49" s="94"/>
      <c r="L49" s="91"/>
      <c r="M49" s="99"/>
      <c r="N49" s="100"/>
      <c r="O49" s="101"/>
      <c r="P49" s="77"/>
      <c r="Q49" s="77"/>
      <c r="R49" s="92"/>
      <c r="S49" s="77"/>
      <c r="T49" s="77"/>
      <c r="U49" s="92"/>
      <c r="V49" s="77"/>
      <c r="W49" s="77"/>
      <c r="X49" s="77"/>
      <c r="Y49" s="77"/>
    </row>
    <row r="50" spans="1:25" ht="15.6" x14ac:dyDescent="0.3">
      <c r="A50" s="84"/>
      <c r="B50" s="95"/>
      <c r="C50" s="95"/>
      <c r="D50" s="85"/>
      <c r="E50" s="86"/>
      <c r="F50" s="87"/>
      <c r="G50" s="23"/>
      <c r="H50" s="23"/>
      <c r="I50" s="88"/>
      <c r="J50" s="89"/>
      <c r="K50" s="94"/>
      <c r="L50" s="91"/>
      <c r="M50" s="89"/>
      <c r="N50" s="94"/>
      <c r="O50" s="92"/>
      <c r="P50" s="77"/>
      <c r="Q50" s="77"/>
      <c r="R50" s="92"/>
      <c r="S50" s="77"/>
      <c r="T50" s="77"/>
      <c r="U50" s="92"/>
      <c r="V50" s="77"/>
      <c r="W50" s="77"/>
      <c r="X50" s="77"/>
      <c r="Y50" s="77"/>
    </row>
    <row r="51" spans="1:25" ht="15.6" x14ac:dyDescent="0.3">
      <c r="A51" s="84"/>
      <c r="B51" s="95"/>
      <c r="C51" s="95"/>
      <c r="D51" s="85"/>
      <c r="E51" s="86"/>
      <c r="F51" s="87"/>
      <c r="G51" s="23"/>
      <c r="H51" s="23"/>
      <c r="I51" s="88"/>
      <c r="J51" s="89"/>
      <c r="K51" s="94"/>
      <c r="L51" s="91"/>
      <c r="M51" s="89"/>
      <c r="N51" s="94"/>
      <c r="O51" s="92"/>
      <c r="P51" s="77"/>
      <c r="Q51" s="77"/>
      <c r="R51" s="92"/>
      <c r="S51" s="77"/>
      <c r="T51" s="77"/>
      <c r="U51" s="92"/>
      <c r="V51" s="77"/>
      <c r="W51" s="77"/>
      <c r="X51" s="77"/>
      <c r="Y51" s="77"/>
    </row>
    <row r="52" spans="1:25" ht="15.6" x14ac:dyDescent="0.3">
      <c r="A52" s="84"/>
      <c r="B52" s="95"/>
      <c r="C52" s="95"/>
      <c r="D52" s="85"/>
      <c r="E52" s="86"/>
      <c r="F52" s="87"/>
      <c r="G52" s="23"/>
      <c r="H52" s="23"/>
      <c r="I52" s="88"/>
      <c r="J52" s="89"/>
      <c r="K52" s="94"/>
      <c r="L52" s="91"/>
      <c r="M52" s="89"/>
      <c r="N52" s="94"/>
      <c r="O52" s="92"/>
      <c r="P52" s="77"/>
      <c r="Q52" s="77"/>
      <c r="R52" s="92"/>
      <c r="S52" s="77"/>
      <c r="T52" s="77"/>
      <c r="U52" s="92"/>
      <c r="V52" s="77"/>
      <c r="W52" s="77"/>
      <c r="X52" s="77"/>
      <c r="Y52" s="77"/>
    </row>
    <row r="53" spans="1:25" ht="15.6" x14ac:dyDescent="0.3">
      <c r="A53" s="84"/>
      <c r="B53" s="95"/>
      <c r="C53" s="95"/>
      <c r="D53" s="85"/>
      <c r="E53" s="86"/>
      <c r="F53" s="87"/>
      <c r="G53" s="23"/>
      <c r="H53" s="23"/>
      <c r="I53" s="88"/>
      <c r="J53" s="89"/>
      <c r="K53" s="94"/>
      <c r="L53" s="91"/>
      <c r="M53" s="89"/>
      <c r="N53" s="94"/>
      <c r="O53" s="92"/>
      <c r="P53" s="77"/>
      <c r="Q53" s="77"/>
      <c r="R53" s="92"/>
      <c r="S53" s="77"/>
      <c r="T53" s="77"/>
      <c r="U53" s="92"/>
      <c r="V53" s="77"/>
      <c r="W53" s="77"/>
      <c r="X53" s="77"/>
      <c r="Y53" s="77"/>
    </row>
    <row r="54" spans="1:25" ht="15.6" x14ac:dyDescent="0.3">
      <c r="A54" s="84"/>
      <c r="B54" s="95"/>
      <c r="C54" s="95"/>
      <c r="D54" s="85"/>
      <c r="E54" s="86"/>
      <c r="F54" s="87"/>
      <c r="G54" s="23"/>
      <c r="H54" s="23"/>
      <c r="I54" s="88"/>
      <c r="J54" s="89"/>
      <c r="K54" s="94"/>
      <c r="L54" s="91"/>
      <c r="M54" s="89"/>
      <c r="N54" s="94"/>
      <c r="O54" s="92"/>
      <c r="P54" s="77"/>
      <c r="Q54" s="77"/>
      <c r="R54" s="92"/>
      <c r="S54" s="77"/>
      <c r="T54" s="77"/>
      <c r="U54" s="92"/>
      <c r="V54" s="77"/>
      <c r="W54" s="77"/>
      <c r="X54" s="77"/>
      <c r="Y54" s="77"/>
    </row>
    <row r="55" spans="1:25" ht="15.6" x14ac:dyDescent="0.3">
      <c r="A55" s="84"/>
      <c r="B55" s="95"/>
      <c r="C55" s="95"/>
      <c r="D55" s="85"/>
      <c r="E55" s="86"/>
      <c r="F55" s="87"/>
      <c r="G55" s="23"/>
      <c r="H55" s="23"/>
      <c r="I55" s="88"/>
      <c r="J55" s="89"/>
      <c r="K55" s="94"/>
      <c r="L55" s="91"/>
      <c r="M55" s="89"/>
      <c r="N55" s="94"/>
      <c r="O55" s="92"/>
      <c r="P55" s="77"/>
      <c r="Q55" s="77"/>
      <c r="R55" s="92"/>
      <c r="S55" s="77"/>
      <c r="T55" s="77"/>
      <c r="U55" s="92"/>
      <c r="V55" s="77"/>
      <c r="W55" s="77"/>
      <c r="X55" s="77"/>
      <c r="Y55" s="77"/>
    </row>
    <row r="56" spans="1:25" ht="15.6" x14ac:dyDescent="0.3">
      <c r="A56" s="84"/>
      <c r="B56" s="95"/>
      <c r="C56" s="95"/>
      <c r="D56" s="85"/>
      <c r="E56" s="86"/>
      <c r="F56" s="87"/>
      <c r="G56" s="23"/>
      <c r="H56" s="23"/>
      <c r="I56" s="88"/>
      <c r="J56" s="89"/>
      <c r="K56" s="94"/>
      <c r="L56" s="91"/>
      <c r="M56" s="89"/>
      <c r="N56" s="94"/>
      <c r="O56" s="92"/>
      <c r="P56" s="77"/>
      <c r="Q56" s="77"/>
      <c r="R56" s="92"/>
      <c r="S56" s="77"/>
      <c r="T56" s="77"/>
      <c r="U56" s="92"/>
      <c r="V56" s="77"/>
      <c r="W56" s="77"/>
      <c r="X56" s="77"/>
      <c r="Y56" s="77"/>
    </row>
    <row r="57" spans="1:25" ht="15.6" x14ac:dyDescent="0.3">
      <c r="A57" s="84"/>
      <c r="B57" s="95"/>
      <c r="C57" s="95"/>
      <c r="D57" s="85"/>
      <c r="E57" s="86"/>
      <c r="F57" s="87"/>
      <c r="G57" s="23"/>
      <c r="H57" s="23"/>
      <c r="I57" s="88"/>
      <c r="J57" s="89"/>
      <c r="K57" s="94"/>
      <c r="L57" s="91"/>
      <c r="M57" s="89"/>
      <c r="N57" s="94"/>
      <c r="O57" s="92"/>
      <c r="P57" s="77"/>
      <c r="Q57" s="77"/>
      <c r="R57" s="92"/>
      <c r="S57" s="77"/>
      <c r="T57" s="77"/>
      <c r="U57" s="92"/>
      <c r="V57" s="77"/>
      <c r="W57" s="77"/>
      <c r="X57" s="77"/>
      <c r="Y57" s="77"/>
    </row>
    <row r="58" spans="1:25" ht="15.6" x14ac:dyDescent="0.3">
      <c r="A58" s="84"/>
      <c r="B58" s="95"/>
      <c r="C58" s="95"/>
      <c r="D58" s="85"/>
      <c r="E58" s="86"/>
      <c r="F58" s="87"/>
      <c r="G58" s="23"/>
      <c r="H58" s="23"/>
      <c r="I58" s="88"/>
      <c r="J58" s="89"/>
      <c r="K58" s="94"/>
      <c r="L58" s="91"/>
      <c r="M58" s="89"/>
      <c r="N58" s="94"/>
      <c r="O58" s="92"/>
      <c r="P58" s="77"/>
      <c r="Q58" s="77"/>
      <c r="R58" s="92"/>
      <c r="S58" s="77"/>
      <c r="T58" s="77"/>
      <c r="U58" s="92"/>
      <c r="V58" s="77"/>
      <c r="W58" s="77"/>
      <c r="X58" s="77"/>
      <c r="Y58" s="77"/>
    </row>
    <row r="59" spans="1:25" ht="15.6" x14ac:dyDescent="0.3">
      <c r="A59" s="84"/>
      <c r="B59" s="95"/>
      <c r="C59" s="95"/>
      <c r="D59" s="85"/>
      <c r="E59" s="86"/>
      <c r="F59" s="87"/>
      <c r="G59" s="23"/>
      <c r="H59" s="23"/>
      <c r="I59" s="88"/>
      <c r="J59" s="89"/>
      <c r="K59" s="94"/>
      <c r="L59" s="91"/>
      <c r="M59" s="89"/>
      <c r="N59" s="94"/>
      <c r="O59" s="92"/>
      <c r="P59" s="77"/>
      <c r="Q59" s="77"/>
      <c r="R59" s="92"/>
      <c r="S59" s="77"/>
      <c r="T59" s="77"/>
      <c r="U59" s="92"/>
      <c r="V59" s="77"/>
      <c r="W59" s="77"/>
      <c r="X59" s="77"/>
      <c r="Y59" s="77"/>
    </row>
    <row r="60" spans="1:25" ht="15.6" x14ac:dyDescent="0.3">
      <c r="A60" s="84"/>
      <c r="B60" s="95"/>
      <c r="C60" s="95"/>
      <c r="D60" s="85"/>
      <c r="E60" s="86"/>
      <c r="F60" s="87"/>
      <c r="G60" s="23"/>
      <c r="H60" s="23"/>
      <c r="I60" s="88"/>
      <c r="J60" s="89"/>
      <c r="K60" s="94"/>
      <c r="L60" s="91"/>
      <c r="M60" s="89"/>
      <c r="N60" s="94"/>
      <c r="O60" s="92"/>
      <c r="P60" s="77"/>
      <c r="Q60" s="77"/>
      <c r="R60" s="92"/>
      <c r="S60" s="77"/>
      <c r="T60" s="77"/>
      <c r="U60" s="92"/>
      <c r="V60" s="77"/>
      <c r="W60" s="77"/>
      <c r="X60" s="77"/>
      <c r="Y60" s="77"/>
    </row>
    <row r="61" spans="1:25" ht="15.6" x14ac:dyDescent="0.3">
      <c r="A61" s="84"/>
      <c r="B61" s="95"/>
      <c r="C61" s="95"/>
      <c r="D61" s="85"/>
      <c r="E61" s="86"/>
      <c r="F61" s="87"/>
      <c r="G61" s="23"/>
      <c r="H61" s="23"/>
      <c r="I61" s="88"/>
      <c r="J61" s="89"/>
      <c r="K61" s="94"/>
      <c r="L61" s="91"/>
      <c r="M61" s="89"/>
      <c r="N61" s="94"/>
      <c r="O61" s="92"/>
      <c r="P61" s="77"/>
      <c r="Q61" s="77"/>
      <c r="R61" s="92"/>
      <c r="S61" s="77"/>
      <c r="T61" s="77"/>
      <c r="U61" s="92"/>
      <c r="V61" s="77"/>
      <c r="W61" s="77"/>
      <c r="X61" s="77"/>
      <c r="Y61" s="77"/>
    </row>
    <row r="62" spans="1:25" ht="15.6" x14ac:dyDescent="0.3">
      <c r="A62" s="84"/>
      <c r="B62" s="95"/>
      <c r="C62" s="95"/>
      <c r="D62" s="85"/>
      <c r="E62" s="86"/>
      <c r="F62" s="87"/>
      <c r="G62" s="23"/>
      <c r="H62" s="23"/>
      <c r="I62" s="88"/>
      <c r="J62" s="89"/>
      <c r="K62" s="94"/>
      <c r="L62" s="91"/>
      <c r="M62" s="89"/>
      <c r="N62" s="94"/>
      <c r="O62" s="92"/>
      <c r="P62" s="77"/>
      <c r="Q62" s="77"/>
      <c r="R62" s="92"/>
      <c r="S62" s="77"/>
      <c r="T62" s="77"/>
      <c r="U62" s="92"/>
      <c r="V62" s="77"/>
      <c r="W62" s="77"/>
      <c r="X62" s="77"/>
      <c r="Y62" s="77"/>
    </row>
    <row r="63" spans="1:25" ht="15.6" x14ac:dyDescent="0.3">
      <c r="A63" s="84"/>
      <c r="B63" s="95"/>
      <c r="C63" s="95"/>
      <c r="D63" s="85"/>
      <c r="E63" s="86"/>
      <c r="F63" s="87"/>
      <c r="G63" s="23"/>
      <c r="H63" s="23"/>
      <c r="I63" s="88"/>
      <c r="J63" s="89"/>
      <c r="K63" s="94"/>
      <c r="L63" s="91"/>
      <c r="M63" s="89"/>
      <c r="N63" s="94"/>
      <c r="O63" s="92"/>
      <c r="P63" s="77"/>
      <c r="Q63" s="77"/>
      <c r="R63" s="92"/>
      <c r="S63" s="77"/>
      <c r="T63" s="77"/>
      <c r="U63" s="92"/>
      <c r="V63" s="77"/>
      <c r="W63" s="77"/>
      <c r="X63" s="77"/>
      <c r="Y63" s="77"/>
    </row>
    <row r="64" spans="1:25" ht="15.6" x14ac:dyDescent="0.3">
      <c r="A64" s="84"/>
      <c r="B64" s="95"/>
      <c r="C64" s="95"/>
      <c r="D64" s="85"/>
      <c r="E64" s="86"/>
      <c r="F64" s="87"/>
      <c r="G64" s="23"/>
      <c r="H64" s="23"/>
      <c r="I64" s="88"/>
      <c r="J64" s="89"/>
      <c r="K64" s="94"/>
      <c r="L64" s="91"/>
      <c r="M64" s="89"/>
      <c r="N64" s="94"/>
      <c r="O64" s="92"/>
      <c r="P64" s="77"/>
      <c r="Q64" s="77"/>
      <c r="R64" s="92"/>
      <c r="S64" s="77"/>
      <c r="T64" s="77"/>
      <c r="U64" s="92"/>
      <c r="V64" s="77"/>
      <c r="W64" s="77"/>
      <c r="X64" s="77"/>
      <c r="Y64" s="77"/>
    </row>
    <row r="65" spans="1:25" ht="15.6" x14ac:dyDescent="0.3">
      <c r="A65" s="84"/>
      <c r="B65" s="95"/>
      <c r="C65" s="95"/>
      <c r="D65" s="85"/>
      <c r="E65" s="86"/>
      <c r="F65" s="87"/>
      <c r="G65" s="23"/>
      <c r="H65" s="23"/>
      <c r="I65" s="88"/>
      <c r="J65" s="89"/>
      <c r="K65" s="94"/>
      <c r="L65" s="91"/>
      <c r="M65" s="89"/>
      <c r="N65" s="94"/>
      <c r="O65" s="92"/>
      <c r="P65" s="77"/>
      <c r="Q65" s="77"/>
      <c r="R65" s="92"/>
      <c r="S65" s="77"/>
      <c r="T65" s="77"/>
      <c r="U65" s="92"/>
      <c r="V65" s="77"/>
      <c r="W65" s="77"/>
      <c r="X65" s="77"/>
      <c r="Y65" s="77"/>
    </row>
    <row r="66" spans="1:25" ht="15.6" x14ac:dyDescent="0.3">
      <c r="A66" s="84"/>
      <c r="B66" s="95"/>
      <c r="C66" s="95"/>
      <c r="D66" s="85"/>
      <c r="E66" s="86"/>
      <c r="F66" s="87"/>
      <c r="G66" s="23"/>
      <c r="H66" s="23"/>
      <c r="I66" s="88"/>
      <c r="J66" s="89"/>
      <c r="K66" s="94"/>
      <c r="L66" s="91"/>
      <c r="M66" s="89"/>
      <c r="N66" s="94"/>
      <c r="O66" s="92"/>
      <c r="P66" s="77"/>
      <c r="Q66" s="77"/>
      <c r="R66" s="92"/>
      <c r="S66" s="77"/>
      <c r="T66" s="77"/>
      <c r="U66" s="92"/>
      <c r="V66" s="77"/>
      <c r="W66" s="77"/>
      <c r="X66" s="77"/>
      <c r="Y66" s="77"/>
    </row>
    <row r="67" spans="1:25" ht="15.6" x14ac:dyDescent="0.3">
      <c r="A67" s="84"/>
      <c r="B67" s="95"/>
      <c r="C67" s="95"/>
      <c r="D67" s="85"/>
      <c r="E67" s="86"/>
      <c r="F67" s="87"/>
      <c r="G67" s="23"/>
      <c r="H67" s="23"/>
      <c r="I67" s="88"/>
      <c r="J67" s="89"/>
      <c r="K67" s="94"/>
      <c r="L67" s="91"/>
      <c r="M67" s="89"/>
      <c r="N67" s="94"/>
      <c r="O67" s="92"/>
      <c r="P67" s="77"/>
      <c r="Q67" s="77"/>
      <c r="R67" s="92"/>
      <c r="S67" s="77"/>
      <c r="T67" s="77"/>
      <c r="U67" s="92"/>
      <c r="V67" s="77"/>
      <c r="W67" s="77"/>
      <c r="X67" s="77"/>
      <c r="Y67" s="77"/>
    </row>
    <row r="68" spans="1:25" ht="15.6" x14ac:dyDescent="0.3">
      <c r="A68" s="84"/>
      <c r="B68" s="95"/>
      <c r="C68" s="95"/>
      <c r="D68" s="85"/>
      <c r="E68" s="86"/>
      <c r="F68" s="87"/>
      <c r="G68" s="23"/>
      <c r="H68" s="23"/>
      <c r="I68" s="88"/>
      <c r="J68" s="89"/>
      <c r="K68" s="94"/>
      <c r="L68" s="91"/>
      <c r="M68" s="89"/>
      <c r="N68" s="94"/>
      <c r="O68" s="92"/>
      <c r="P68" s="77"/>
      <c r="Q68" s="77"/>
      <c r="R68" s="92"/>
      <c r="S68" s="77"/>
      <c r="T68" s="77"/>
      <c r="U68" s="92"/>
      <c r="V68" s="77"/>
      <c r="W68" s="77"/>
      <c r="X68" s="77"/>
      <c r="Y68" s="77"/>
    </row>
    <row r="69" spans="1:25" ht="15.6" x14ac:dyDescent="0.3">
      <c r="A69" s="84"/>
      <c r="B69" s="95"/>
      <c r="C69" s="95"/>
      <c r="D69" s="85"/>
      <c r="E69" s="86"/>
      <c r="F69" s="87"/>
      <c r="G69" s="23"/>
      <c r="H69" s="23"/>
      <c r="I69" s="88"/>
      <c r="J69" s="89"/>
      <c r="K69" s="94"/>
      <c r="L69" s="91"/>
      <c r="M69" s="89"/>
      <c r="N69" s="94"/>
      <c r="O69" s="92"/>
      <c r="P69" s="77"/>
      <c r="Q69" s="77"/>
      <c r="R69" s="92"/>
      <c r="S69" s="77"/>
      <c r="T69" s="77"/>
      <c r="U69" s="92"/>
      <c r="V69" s="77"/>
      <c r="W69" s="77"/>
      <c r="X69" s="77"/>
      <c r="Y69" s="77"/>
    </row>
    <row r="70" spans="1:25" ht="15.6" x14ac:dyDescent="0.3">
      <c r="A70" s="84"/>
      <c r="B70" s="95"/>
      <c r="C70" s="95"/>
      <c r="D70" s="85"/>
      <c r="E70" s="86"/>
      <c r="F70" s="87"/>
      <c r="G70" s="23"/>
      <c r="H70" s="23"/>
      <c r="I70" s="88"/>
      <c r="J70" s="89"/>
      <c r="K70" s="94"/>
      <c r="L70" s="91"/>
      <c r="M70" s="89"/>
      <c r="N70" s="94"/>
      <c r="O70" s="92"/>
      <c r="P70" s="77"/>
      <c r="Q70" s="77"/>
      <c r="R70" s="92"/>
      <c r="S70" s="77"/>
      <c r="T70" s="77"/>
      <c r="U70" s="92"/>
      <c r="V70" s="77"/>
      <c r="W70" s="77"/>
      <c r="X70" s="77"/>
      <c r="Y70" s="77"/>
    </row>
    <row r="71" spans="1:25" ht="15.6" x14ac:dyDescent="0.3">
      <c r="A71" s="84"/>
      <c r="B71" s="95"/>
      <c r="C71" s="95"/>
      <c r="D71" s="85"/>
      <c r="E71" s="86"/>
      <c r="F71" s="87"/>
      <c r="G71" s="23"/>
      <c r="H71" s="23"/>
      <c r="I71" s="88"/>
      <c r="J71" s="89"/>
      <c r="K71" s="94"/>
      <c r="L71" s="91"/>
      <c r="M71" s="89"/>
      <c r="N71" s="94"/>
      <c r="O71" s="92"/>
      <c r="P71" s="77"/>
      <c r="Q71" s="77"/>
      <c r="R71" s="92"/>
      <c r="S71" s="77"/>
      <c r="T71" s="77"/>
      <c r="U71" s="92"/>
      <c r="V71" s="77"/>
      <c r="W71" s="77"/>
      <c r="X71" s="77"/>
      <c r="Y71" s="77"/>
    </row>
    <row r="72" spans="1:25" ht="15.6" x14ac:dyDescent="0.3">
      <c r="A72" s="84"/>
      <c r="B72" s="95"/>
      <c r="C72" s="95"/>
      <c r="D72" s="85"/>
      <c r="E72" s="86"/>
      <c r="F72" s="87"/>
      <c r="G72" s="23"/>
      <c r="H72" s="23"/>
      <c r="I72" s="88"/>
      <c r="J72" s="89"/>
      <c r="K72" s="94"/>
      <c r="L72" s="91"/>
      <c r="M72" s="89"/>
      <c r="N72" s="94"/>
      <c r="O72" s="92"/>
      <c r="P72" s="77"/>
      <c r="Q72" s="77"/>
      <c r="R72" s="92"/>
      <c r="S72" s="77"/>
      <c r="T72" s="77"/>
      <c r="U72" s="92"/>
      <c r="V72" s="77"/>
      <c r="W72" s="77"/>
      <c r="X72" s="77"/>
      <c r="Y72" s="77"/>
    </row>
    <row r="73" spans="1:25" ht="15.6" x14ac:dyDescent="0.3">
      <c r="A73" s="84"/>
      <c r="B73" s="95"/>
      <c r="C73" s="95"/>
      <c r="D73" s="85"/>
      <c r="E73" s="86"/>
      <c r="F73" s="87"/>
      <c r="G73" s="23"/>
      <c r="H73" s="23"/>
      <c r="I73" s="88"/>
      <c r="J73" s="89"/>
      <c r="K73" s="94"/>
      <c r="L73" s="91"/>
      <c r="M73" s="89"/>
      <c r="N73" s="94"/>
      <c r="O73" s="92"/>
      <c r="P73" s="77"/>
      <c r="Q73" s="77"/>
      <c r="R73" s="92"/>
      <c r="S73" s="77"/>
      <c r="T73" s="77"/>
      <c r="U73" s="92"/>
      <c r="V73" s="77"/>
      <c r="W73" s="77"/>
      <c r="X73" s="77"/>
      <c r="Y73" s="77"/>
    </row>
    <row r="74" spans="1:25" ht="15.6" x14ac:dyDescent="0.3">
      <c r="A74" s="84"/>
      <c r="B74" s="95"/>
      <c r="C74" s="95"/>
      <c r="D74" s="85"/>
      <c r="E74" s="86"/>
      <c r="F74" s="87"/>
      <c r="G74" s="23"/>
      <c r="H74" s="23"/>
      <c r="I74" s="88"/>
      <c r="J74" s="89"/>
      <c r="K74" s="94"/>
      <c r="L74" s="91"/>
      <c r="M74" s="89"/>
      <c r="N74" s="94"/>
      <c r="O74" s="92"/>
      <c r="P74" s="77"/>
      <c r="Q74" s="77"/>
      <c r="R74" s="92"/>
      <c r="S74" s="77"/>
      <c r="T74" s="77"/>
      <c r="U74" s="92"/>
      <c r="V74" s="77"/>
      <c r="W74" s="77"/>
      <c r="X74" s="77"/>
      <c r="Y74" s="77"/>
    </row>
    <row r="75" spans="1:25" ht="15.6" x14ac:dyDescent="0.3">
      <c r="A75" s="84"/>
      <c r="B75" s="95"/>
      <c r="C75" s="95"/>
      <c r="D75" s="85"/>
      <c r="E75" s="86"/>
      <c r="F75" s="87"/>
      <c r="G75" s="23"/>
      <c r="H75" s="23"/>
      <c r="I75" s="88"/>
      <c r="J75" s="89"/>
      <c r="K75" s="94"/>
      <c r="L75" s="91"/>
      <c r="M75" s="89"/>
      <c r="N75" s="94"/>
      <c r="O75" s="92"/>
      <c r="P75" s="77"/>
      <c r="Q75" s="77"/>
      <c r="R75" s="92"/>
      <c r="S75" s="77"/>
      <c r="T75" s="77"/>
      <c r="U75" s="92"/>
      <c r="V75" s="77"/>
      <c r="W75" s="77"/>
      <c r="X75" s="77"/>
      <c r="Y75" s="77"/>
    </row>
    <row r="76" spans="1:25" ht="15.6" x14ac:dyDescent="0.3">
      <c r="A76" s="84"/>
      <c r="B76" s="95"/>
      <c r="C76" s="95"/>
      <c r="D76" s="85"/>
      <c r="E76" s="86"/>
      <c r="F76" s="87"/>
      <c r="G76" s="23"/>
      <c r="H76" s="23"/>
      <c r="I76" s="88"/>
      <c r="J76" s="89"/>
      <c r="K76" s="94"/>
      <c r="L76" s="91"/>
      <c r="M76" s="89"/>
      <c r="N76" s="94"/>
      <c r="O76" s="92"/>
      <c r="P76" s="77"/>
      <c r="Q76" s="77"/>
      <c r="R76" s="92"/>
      <c r="S76" s="77"/>
      <c r="T76" s="77"/>
      <c r="U76" s="92"/>
      <c r="V76" s="77"/>
      <c r="W76" s="77"/>
      <c r="X76" s="77"/>
      <c r="Y76" s="77"/>
    </row>
    <row r="77" spans="1:25" ht="15.6" x14ac:dyDescent="0.3">
      <c r="A77" s="84"/>
      <c r="B77" s="95"/>
      <c r="C77" s="95"/>
      <c r="D77" s="85"/>
      <c r="E77" s="86"/>
      <c r="F77" s="87"/>
      <c r="G77" s="23"/>
      <c r="H77" s="23"/>
      <c r="I77" s="88"/>
      <c r="J77" s="89"/>
      <c r="K77" s="94"/>
      <c r="L77" s="91"/>
      <c r="M77" s="89"/>
      <c r="N77" s="94"/>
      <c r="O77" s="92"/>
      <c r="P77" s="77"/>
      <c r="Q77" s="77"/>
      <c r="R77" s="92"/>
      <c r="S77" s="77"/>
      <c r="T77" s="77"/>
      <c r="U77" s="92"/>
      <c r="V77" s="77"/>
      <c r="W77" s="77"/>
      <c r="X77" s="77"/>
      <c r="Y77" s="77"/>
    </row>
    <row r="78" spans="1:25" ht="15.6" x14ac:dyDescent="0.3">
      <c r="A78" s="84"/>
      <c r="B78" s="95"/>
      <c r="C78" s="95"/>
      <c r="D78" s="85"/>
      <c r="E78" s="86"/>
      <c r="F78" s="87"/>
      <c r="G78" s="23"/>
      <c r="H78" s="23"/>
      <c r="I78" s="88"/>
      <c r="J78" s="89"/>
      <c r="K78" s="94"/>
      <c r="L78" s="91"/>
      <c r="M78" s="89"/>
      <c r="N78" s="94"/>
      <c r="O78" s="92"/>
      <c r="P78" s="77"/>
      <c r="Q78" s="77"/>
      <c r="R78" s="92"/>
      <c r="S78" s="77"/>
      <c r="T78" s="77"/>
      <c r="U78" s="92"/>
      <c r="V78" s="77"/>
      <c r="W78" s="77"/>
      <c r="X78" s="77"/>
      <c r="Y78" s="77"/>
    </row>
    <row r="79" spans="1:25" ht="15.6" x14ac:dyDescent="0.3">
      <c r="A79" s="84"/>
      <c r="B79" s="95"/>
      <c r="C79" s="95"/>
      <c r="D79" s="85"/>
      <c r="E79" s="86"/>
      <c r="F79" s="87"/>
      <c r="G79" s="23"/>
      <c r="H79" s="23"/>
      <c r="I79" s="88"/>
      <c r="J79" s="89"/>
      <c r="K79" s="94"/>
      <c r="L79" s="91"/>
      <c r="M79" s="89"/>
      <c r="N79" s="94"/>
      <c r="O79" s="92"/>
      <c r="P79" s="77"/>
      <c r="Q79" s="77"/>
      <c r="R79" s="92"/>
      <c r="S79" s="77"/>
      <c r="T79" s="77"/>
      <c r="U79" s="92"/>
      <c r="V79" s="77"/>
      <c r="W79" s="77"/>
      <c r="X79" s="77"/>
      <c r="Y79" s="77"/>
    </row>
    <row r="80" spans="1:25" ht="15.6" x14ac:dyDescent="0.3">
      <c r="A80" s="84"/>
      <c r="B80" s="95"/>
      <c r="C80" s="95"/>
      <c r="D80" s="85"/>
      <c r="E80" s="86"/>
      <c r="F80" s="87"/>
      <c r="G80" s="23"/>
      <c r="H80" s="23"/>
      <c r="I80" s="88"/>
      <c r="J80" s="89"/>
      <c r="K80" s="94"/>
      <c r="L80" s="91"/>
      <c r="M80" s="89"/>
      <c r="N80" s="94"/>
      <c r="O80" s="92"/>
      <c r="P80" s="77"/>
      <c r="Q80" s="77"/>
      <c r="R80" s="92"/>
      <c r="S80" s="77"/>
      <c r="T80" s="77"/>
      <c r="U80" s="92"/>
      <c r="V80" s="77"/>
      <c r="W80" s="77"/>
      <c r="X80" s="77"/>
      <c r="Y80" s="77"/>
    </row>
    <row r="81" spans="1:25" ht="15.6" x14ac:dyDescent="0.3">
      <c r="A81" s="84"/>
      <c r="B81" s="95"/>
      <c r="C81" s="95"/>
      <c r="D81" s="85"/>
      <c r="E81" s="86"/>
      <c r="F81" s="87"/>
      <c r="G81" s="23"/>
      <c r="H81" s="23"/>
      <c r="I81" s="88"/>
      <c r="J81" s="89"/>
      <c r="K81" s="94"/>
      <c r="L81" s="91"/>
      <c r="M81" s="89"/>
      <c r="N81" s="94"/>
      <c r="O81" s="92"/>
      <c r="P81" s="77"/>
      <c r="Q81" s="77"/>
      <c r="R81" s="92"/>
      <c r="S81" s="77"/>
      <c r="T81" s="77"/>
      <c r="U81" s="92"/>
      <c r="V81" s="77"/>
      <c r="W81" s="77"/>
      <c r="X81" s="77"/>
      <c r="Y81" s="77"/>
    </row>
    <row r="82" spans="1:25" ht="15.6" x14ac:dyDescent="0.3">
      <c r="A82" s="84"/>
      <c r="B82" s="95"/>
      <c r="C82" s="95"/>
      <c r="D82" s="85"/>
      <c r="E82" s="86"/>
      <c r="F82" s="87"/>
      <c r="G82" s="23"/>
      <c r="H82" s="23"/>
      <c r="I82" s="88"/>
      <c r="J82" s="89"/>
      <c r="K82" s="94"/>
      <c r="L82" s="91"/>
      <c r="M82" s="89"/>
      <c r="N82" s="94"/>
      <c r="O82" s="92"/>
      <c r="P82" s="77"/>
      <c r="Q82" s="77"/>
      <c r="R82" s="92"/>
      <c r="S82" s="77"/>
      <c r="T82" s="77"/>
      <c r="U82" s="92"/>
      <c r="V82" s="77"/>
      <c r="W82" s="77"/>
      <c r="X82" s="77"/>
      <c r="Y82" s="77"/>
    </row>
    <row r="83" spans="1:25" ht="15.6" x14ac:dyDescent="0.3">
      <c r="A83" s="84"/>
      <c r="B83" s="95"/>
      <c r="C83" s="95"/>
      <c r="D83" s="85"/>
      <c r="E83" s="86"/>
      <c r="F83" s="87"/>
      <c r="G83" s="23"/>
      <c r="H83" s="23"/>
      <c r="I83" s="88"/>
      <c r="J83" s="89"/>
      <c r="K83" s="94"/>
      <c r="L83" s="91"/>
      <c r="M83" s="89"/>
      <c r="N83" s="94"/>
      <c r="O83" s="92"/>
      <c r="P83" s="77"/>
      <c r="Q83" s="77"/>
      <c r="R83" s="92"/>
      <c r="S83" s="77"/>
      <c r="T83" s="77"/>
      <c r="U83" s="92"/>
      <c r="V83" s="77"/>
      <c r="W83" s="77"/>
      <c r="X83" s="77"/>
      <c r="Y83" s="77"/>
    </row>
    <row r="84" spans="1:25" ht="15.6" x14ac:dyDescent="0.3">
      <c r="A84" s="84"/>
      <c r="B84" s="95"/>
      <c r="C84" s="95"/>
      <c r="D84" s="85"/>
      <c r="E84" s="86"/>
      <c r="F84" s="87"/>
      <c r="G84" s="23"/>
      <c r="H84" s="23"/>
      <c r="I84" s="88"/>
      <c r="J84" s="89"/>
      <c r="K84" s="94"/>
      <c r="L84" s="91"/>
      <c r="M84" s="89"/>
      <c r="N84" s="94"/>
      <c r="O84" s="92"/>
      <c r="P84" s="77"/>
      <c r="Q84" s="77"/>
      <c r="R84" s="92"/>
      <c r="S84" s="77"/>
      <c r="T84" s="77"/>
      <c r="U84" s="92"/>
      <c r="V84" s="77"/>
      <c r="W84" s="77"/>
      <c r="X84" s="77"/>
      <c r="Y84" s="77"/>
    </row>
    <row r="85" spans="1:25" ht="15.6" x14ac:dyDescent="0.3">
      <c r="A85" s="84"/>
      <c r="B85" s="95"/>
      <c r="C85" s="95"/>
      <c r="D85" s="85"/>
      <c r="E85" s="86"/>
      <c r="F85" s="87"/>
      <c r="G85" s="23"/>
      <c r="H85" s="23"/>
      <c r="I85" s="88"/>
      <c r="J85" s="89"/>
      <c r="K85" s="94"/>
      <c r="L85" s="91"/>
      <c r="M85" s="89"/>
      <c r="N85" s="94"/>
      <c r="O85" s="92"/>
      <c r="P85" s="77"/>
      <c r="Q85" s="77"/>
      <c r="R85" s="92"/>
      <c r="S85" s="77"/>
      <c r="T85" s="77"/>
      <c r="U85" s="92"/>
      <c r="V85" s="77"/>
      <c r="W85" s="77"/>
      <c r="X85" s="77"/>
      <c r="Y85" s="77"/>
    </row>
    <row r="86" spans="1:25" ht="15.6" x14ac:dyDescent="0.3">
      <c r="A86" s="84"/>
      <c r="B86" s="95"/>
      <c r="C86" s="95"/>
      <c r="D86" s="85"/>
      <c r="E86" s="86"/>
      <c r="F86" s="87"/>
      <c r="G86" s="23"/>
      <c r="H86" s="23"/>
      <c r="I86" s="88"/>
      <c r="J86" s="89"/>
      <c r="K86" s="94"/>
      <c r="L86" s="91"/>
      <c r="M86" s="89"/>
      <c r="N86" s="94"/>
      <c r="O86" s="92"/>
      <c r="P86" s="77"/>
      <c r="Q86" s="77"/>
      <c r="R86" s="92"/>
      <c r="S86" s="77"/>
      <c r="T86" s="77"/>
      <c r="U86" s="92"/>
      <c r="V86" s="77"/>
      <c r="W86" s="77"/>
      <c r="X86" s="77"/>
      <c r="Y86" s="77"/>
    </row>
    <row r="87" spans="1:25" ht="15.6" x14ac:dyDescent="0.3">
      <c r="A87" s="84"/>
      <c r="B87" s="95"/>
      <c r="C87" s="95"/>
      <c r="D87" s="85"/>
      <c r="E87" s="86"/>
      <c r="F87" s="87"/>
      <c r="G87" s="23"/>
      <c r="H87" s="23"/>
      <c r="I87" s="88"/>
      <c r="J87" s="89"/>
      <c r="K87" s="94"/>
      <c r="L87" s="91"/>
      <c r="M87" s="89"/>
      <c r="N87" s="94"/>
      <c r="O87" s="92"/>
      <c r="P87" s="77"/>
      <c r="Q87" s="77"/>
      <c r="R87" s="92"/>
      <c r="S87" s="77"/>
      <c r="T87" s="77"/>
      <c r="U87" s="92"/>
      <c r="V87" s="77"/>
      <c r="W87" s="77"/>
      <c r="X87" s="77"/>
      <c r="Y87" s="77"/>
    </row>
    <row r="88" spans="1:25" ht="15.6" x14ac:dyDescent="0.3">
      <c r="A88" s="84"/>
      <c r="B88" s="95"/>
      <c r="C88" s="95"/>
      <c r="D88" s="85"/>
      <c r="E88" s="86"/>
      <c r="F88" s="87"/>
      <c r="G88" s="23"/>
      <c r="H88" s="23"/>
      <c r="I88" s="88"/>
      <c r="J88" s="89"/>
      <c r="K88" s="94"/>
      <c r="L88" s="91"/>
      <c r="M88" s="89"/>
      <c r="N88" s="94"/>
      <c r="O88" s="92"/>
      <c r="P88" s="77"/>
      <c r="Q88" s="77"/>
      <c r="R88" s="92"/>
      <c r="S88" s="77"/>
      <c r="T88" s="77"/>
      <c r="U88" s="92"/>
      <c r="V88" s="77"/>
      <c r="W88" s="77"/>
      <c r="X88" s="77"/>
      <c r="Y88" s="77"/>
    </row>
    <row r="89" spans="1:25" ht="15.6" x14ac:dyDescent="0.3">
      <c r="A89" s="84"/>
      <c r="B89" s="95"/>
      <c r="C89" s="95"/>
      <c r="D89" s="85"/>
      <c r="E89" s="86"/>
      <c r="F89" s="87"/>
      <c r="G89" s="23"/>
      <c r="H89" s="23"/>
      <c r="I89" s="88"/>
      <c r="J89" s="89"/>
      <c r="K89" s="94"/>
      <c r="L89" s="91"/>
      <c r="M89" s="89"/>
      <c r="N89" s="94"/>
      <c r="O89" s="92"/>
      <c r="P89" s="77"/>
      <c r="Q89" s="77"/>
      <c r="R89" s="92"/>
      <c r="S89" s="77"/>
      <c r="T89" s="77"/>
      <c r="U89" s="92"/>
      <c r="V89" s="77"/>
      <c r="W89" s="77"/>
      <c r="X89" s="77"/>
      <c r="Y89" s="77"/>
    </row>
    <row r="90" spans="1:25" ht="15.6" x14ac:dyDescent="0.3">
      <c r="A90" s="84"/>
      <c r="B90" s="95"/>
      <c r="C90" s="95"/>
      <c r="D90" s="85"/>
      <c r="E90" s="86"/>
      <c r="F90" s="87"/>
      <c r="G90" s="23"/>
      <c r="H90" s="23"/>
      <c r="I90" s="88"/>
      <c r="J90" s="89"/>
      <c r="K90" s="94"/>
      <c r="L90" s="91"/>
      <c r="M90" s="89"/>
      <c r="N90" s="94"/>
      <c r="O90" s="92"/>
      <c r="P90" s="77"/>
      <c r="Q90" s="77"/>
      <c r="R90" s="92"/>
      <c r="S90" s="77"/>
      <c r="T90" s="77"/>
      <c r="U90" s="92"/>
      <c r="V90" s="77"/>
      <c r="W90" s="77"/>
      <c r="X90" s="77"/>
      <c r="Y90" s="77"/>
    </row>
    <row r="91" spans="1:25" ht="15.6" x14ac:dyDescent="0.3">
      <c r="A91" s="84"/>
      <c r="B91" s="95"/>
      <c r="C91" s="95"/>
      <c r="D91" s="85"/>
      <c r="E91" s="86"/>
      <c r="F91" s="87"/>
      <c r="G91" s="23"/>
      <c r="H91" s="23"/>
      <c r="I91" s="88"/>
      <c r="J91" s="89"/>
      <c r="K91" s="94"/>
      <c r="L91" s="91"/>
      <c r="M91" s="89"/>
      <c r="N91" s="94"/>
      <c r="O91" s="92"/>
      <c r="P91" s="77"/>
      <c r="Q91" s="77"/>
      <c r="R91" s="92"/>
      <c r="S91" s="77"/>
      <c r="T91" s="77"/>
      <c r="U91" s="92"/>
      <c r="V91" s="77"/>
      <c r="W91" s="77"/>
      <c r="X91" s="77"/>
      <c r="Y91" s="77"/>
    </row>
    <row r="92" spans="1:25" ht="15.6" x14ac:dyDescent="0.3">
      <c r="A92" s="84"/>
      <c r="B92" s="95"/>
      <c r="C92" s="95"/>
      <c r="D92" s="85"/>
      <c r="E92" s="86"/>
      <c r="F92" s="87"/>
      <c r="G92" s="23"/>
      <c r="H92" s="23"/>
      <c r="I92" s="88"/>
      <c r="J92" s="89"/>
      <c r="K92" s="94"/>
      <c r="L92" s="91"/>
      <c r="M92" s="89"/>
      <c r="N92" s="94"/>
      <c r="O92" s="92"/>
      <c r="P92" s="77"/>
      <c r="Q92" s="77"/>
      <c r="R92" s="92"/>
      <c r="S92" s="77"/>
      <c r="T92" s="77"/>
      <c r="U92" s="92"/>
      <c r="V92" s="77"/>
      <c r="W92" s="77"/>
      <c r="X92" s="77"/>
      <c r="Y92" s="77"/>
    </row>
    <row r="93" spans="1:25" ht="15.6" x14ac:dyDescent="0.3">
      <c r="A93" s="84"/>
      <c r="B93" s="95"/>
      <c r="C93" s="95"/>
      <c r="D93" s="85"/>
      <c r="E93" s="86"/>
      <c r="F93" s="87"/>
      <c r="G93" s="23"/>
      <c r="H93" s="23"/>
      <c r="I93" s="88"/>
      <c r="J93" s="89"/>
      <c r="K93" s="94"/>
      <c r="L93" s="91"/>
      <c r="M93" s="89"/>
      <c r="N93" s="94"/>
      <c r="O93" s="92"/>
      <c r="P93" s="77"/>
      <c r="Q93" s="77"/>
      <c r="R93" s="92"/>
      <c r="S93" s="77"/>
      <c r="T93" s="77"/>
      <c r="U93" s="92"/>
      <c r="V93" s="77"/>
      <c r="W93" s="77"/>
      <c r="X93" s="77"/>
      <c r="Y93" s="77"/>
    </row>
    <row r="94" spans="1:25" ht="15.6" x14ac:dyDescent="0.3">
      <c r="A94" s="84"/>
      <c r="B94" s="95"/>
      <c r="C94" s="95"/>
      <c r="D94" s="85"/>
      <c r="E94" s="86"/>
      <c r="F94" s="87"/>
      <c r="G94" s="23"/>
      <c r="H94" s="23"/>
      <c r="I94" s="88"/>
      <c r="J94" s="89"/>
      <c r="K94" s="94"/>
      <c r="L94" s="91"/>
      <c r="M94" s="89"/>
      <c r="N94" s="94"/>
      <c r="O94" s="92"/>
      <c r="P94" s="77"/>
      <c r="Q94" s="77"/>
      <c r="R94" s="92"/>
      <c r="S94" s="77"/>
      <c r="T94" s="77"/>
      <c r="U94" s="92"/>
      <c r="V94" s="77"/>
      <c r="W94" s="77"/>
      <c r="X94" s="77"/>
      <c r="Y94" s="77"/>
    </row>
    <row r="95" spans="1:25" ht="15.6" x14ac:dyDescent="0.3">
      <c r="A95" s="84"/>
      <c r="B95" s="95"/>
      <c r="C95" s="95"/>
      <c r="D95" s="85"/>
      <c r="E95" s="86"/>
      <c r="F95" s="87"/>
      <c r="G95" s="23"/>
      <c r="H95" s="23"/>
      <c r="I95" s="88"/>
      <c r="J95" s="89"/>
      <c r="K95" s="94"/>
      <c r="L95" s="91"/>
      <c r="M95" s="89"/>
      <c r="N95" s="94"/>
      <c r="O95" s="92"/>
      <c r="P95" s="77"/>
      <c r="Q95" s="77"/>
      <c r="R95" s="92"/>
      <c r="S95" s="77"/>
      <c r="T95" s="77"/>
      <c r="U95" s="92"/>
      <c r="V95" s="77"/>
      <c r="W95" s="77"/>
      <c r="X95" s="77"/>
      <c r="Y95" s="77"/>
    </row>
    <row r="96" spans="1:25" ht="15.6" x14ac:dyDescent="0.3">
      <c r="A96" s="84"/>
      <c r="B96" s="95"/>
      <c r="C96" s="95"/>
      <c r="D96" s="85"/>
      <c r="E96" s="86"/>
      <c r="F96" s="87"/>
      <c r="G96" s="23"/>
      <c r="H96" s="23"/>
      <c r="I96" s="88"/>
      <c r="J96" s="89"/>
      <c r="K96" s="94"/>
      <c r="L96" s="91"/>
      <c r="M96" s="89"/>
      <c r="N96" s="94"/>
      <c r="O96" s="92"/>
      <c r="P96" s="77"/>
      <c r="Q96" s="77"/>
      <c r="R96" s="92"/>
      <c r="S96" s="77"/>
      <c r="T96" s="77"/>
      <c r="U96" s="92"/>
      <c r="V96" s="77"/>
      <c r="W96" s="77"/>
      <c r="X96" s="77"/>
      <c r="Y96" s="77"/>
    </row>
    <row r="97" spans="1:25" ht="15.6" x14ac:dyDescent="0.3">
      <c r="A97" s="84"/>
      <c r="B97" s="95"/>
      <c r="C97" s="95"/>
      <c r="D97" s="85"/>
      <c r="E97" s="86"/>
      <c r="F97" s="87"/>
      <c r="G97" s="23"/>
      <c r="H97" s="23"/>
      <c r="I97" s="88"/>
      <c r="J97" s="89"/>
      <c r="K97" s="94"/>
      <c r="L97" s="91"/>
      <c r="M97" s="89"/>
      <c r="N97" s="94"/>
      <c r="O97" s="92"/>
      <c r="P97" s="77"/>
      <c r="Q97" s="77"/>
      <c r="R97" s="92"/>
      <c r="S97" s="77"/>
      <c r="T97" s="77"/>
      <c r="U97" s="92"/>
      <c r="V97" s="77"/>
      <c r="W97" s="77"/>
      <c r="X97" s="77"/>
      <c r="Y97" s="77"/>
    </row>
    <row r="98" spans="1:25" ht="15.6" x14ac:dyDescent="0.3">
      <c r="A98" s="84"/>
      <c r="B98" s="95"/>
      <c r="C98" s="95"/>
      <c r="D98" s="85"/>
      <c r="E98" s="86"/>
      <c r="F98" s="87"/>
      <c r="G98" s="23"/>
      <c r="H98" s="23"/>
      <c r="I98" s="88"/>
      <c r="J98" s="89"/>
      <c r="K98" s="94"/>
      <c r="L98" s="91"/>
      <c r="M98" s="89"/>
      <c r="N98" s="94"/>
      <c r="O98" s="92"/>
      <c r="P98" s="77"/>
      <c r="Q98" s="77"/>
      <c r="R98" s="92"/>
      <c r="S98" s="77"/>
      <c r="T98" s="77"/>
      <c r="U98" s="92"/>
      <c r="V98" s="77"/>
      <c r="W98" s="77"/>
      <c r="X98" s="77"/>
      <c r="Y98" s="77"/>
    </row>
    <row r="99" spans="1:25" ht="15.6" x14ac:dyDescent="0.3">
      <c r="A99" s="84"/>
      <c r="B99" s="95"/>
      <c r="C99" s="95"/>
      <c r="D99" s="85"/>
      <c r="E99" s="86"/>
      <c r="F99" s="87"/>
      <c r="G99" s="23"/>
      <c r="H99" s="23"/>
      <c r="I99" s="88"/>
      <c r="J99" s="89"/>
      <c r="K99" s="94"/>
      <c r="L99" s="91"/>
      <c r="M99" s="89"/>
      <c r="N99" s="94"/>
      <c r="O99" s="92"/>
      <c r="P99" s="77"/>
      <c r="Q99" s="77"/>
      <c r="R99" s="92"/>
      <c r="S99" s="77"/>
      <c r="T99" s="77"/>
      <c r="U99" s="92"/>
      <c r="V99" s="77"/>
      <c r="W99" s="77"/>
      <c r="X99" s="77"/>
      <c r="Y99" s="77"/>
    </row>
    <row r="100" spans="1:25" ht="15.6" x14ac:dyDescent="0.3">
      <c r="A100" s="84"/>
      <c r="B100" s="95"/>
      <c r="C100" s="95"/>
      <c r="D100" s="85"/>
      <c r="E100" s="86"/>
      <c r="F100" s="87"/>
      <c r="G100" s="23"/>
      <c r="H100" s="23"/>
      <c r="I100" s="88"/>
      <c r="J100" s="89"/>
      <c r="K100" s="94"/>
      <c r="L100" s="91"/>
      <c r="M100" s="89"/>
      <c r="N100" s="94"/>
      <c r="O100" s="92"/>
      <c r="P100" s="77"/>
      <c r="Q100" s="77"/>
      <c r="R100" s="92"/>
      <c r="S100" s="77"/>
      <c r="T100" s="77"/>
      <c r="U100" s="92"/>
      <c r="V100" s="77"/>
      <c r="W100" s="77"/>
      <c r="X100" s="77"/>
      <c r="Y100" s="77"/>
    </row>
    <row r="101" spans="1:25" ht="15.6" x14ac:dyDescent="0.3">
      <c r="A101" s="84"/>
      <c r="B101" s="95"/>
      <c r="C101" s="95"/>
      <c r="D101" s="85"/>
      <c r="E101" s="86"/>
      <c r="F101" s="87"/>
      <c r="G101" s="23"/>
      <c r="H101" s="23"/>
      <c r="I101" s="88"/>
      <c r="J101" s="89"/>
      <c r="K101" s="94"/>
      <c r="L101" s="91"/>
      <c r="M101" s="89"/>
      <c r="N101" s="94"/>
      <c r="O101" s="92"/>
      <c r="P101" s="77"/>
      <c r="Q101" s="77"/>
      <c r="R101" s="92"/>
      <c r="S101" s="77"/>
      <c r="T101" s="77"/>
      <c r="U101" s="92"/>
      <c r="V101" s="77"/>
      <c r="W101" s="77"/>
      <c r="X101" s="77"/>
      <c r="Y101" s="77"/>
    </row>
    <row r="102" spans="1:25" ht="15.6" x14ac:dyDescent="0.3">
      <c r="A102" s="84"/>
      <c r="B102" s="95"/>
      <c r="C102" s="95"/>
      <c r="D102" s="85"/>
      <c r="E102" s="86"/>
      <c r="F102" s="87"/>
      <c r="G102" s="23"/>
      <c r="H102" s="23"/>
      <c r="I102" s="88"/>
      <c r="J102" s="89"/>
      <c r="K102" s="94"/>
      <c r="L102" s="91"/>
      <c r="M102" s="89"/>
      <c r="N102" s="94"/>
      <c r="O102" s="92"/>
      <c r="P102" s="77"/>
      <c r="Q102" s="77"/>
      <c r="R102" s="92"/>
      <c r="S102" s="77"/>
      <c r="T102" s="77"/>
      <c r="U102" s="92"/>
      <c r="V102" s="77"/>
      <c r="W102" s="77"/>
      <c r="X102" s="77"/>
      <c r="Y102" s="77"/>
    </row>
    <row r="103" spans="1:25" ht="15.6" x14ac:dyDescent="0.3">
      <c r="A103" s="84"/>
      <c r="B103" s="95"/>
      <c r="C103" s="95"/>
      <c r="D103" s="85"/>
      <c r="E103" s="86"/>
      <c r="F103" s="87"/>
      <c r="G103" s="23"/>
      <c r="H103" s="23"/>
      <c r="I103" s="88"/>
      <c r="J103" s="89"/>
      <c r="K103" s="94"/>
      <c r="L103" s="91"/>
      <c r="M103" s="89"/>
      <c r="N103" s="94"/>
      <c r="O103" s="92"/>
      <c r="P103" s="77"/>
      <c r="Q103" s="77"/>
      <c r="R103" s="92"/>
      <c r="S103" s="77"/>
      <c r="T103" s="77"/>
      <c r="U103" s="92"/>
      <c r="V103" s="77"/>
      <c r="W103" s="77"/>
      <c r="X103" s="77"/>
      <c r="Y103" s="77"/>
    </row>
    <row r="104" spans="1:25" ht="15.6" x14ac:dyDescent="0.3">
      <c r="A104" s="84"/>
      <c r="B104" s="95"/>
      <c r="C104" s="95"/>
      <c r="D104" s="85"/>
      <c r="E104" s="86"/>
      <c r="F104" s="87"/>
      <c r="G104" s="23"/>
      <c r="H104" s="23"/>
      <c r="I104" s="88"/>
      <c r="J104" s="89"/>
      <c r="K104" s="94"/>
      <c r="L104" s="91"/>
      <c r="M104" s="89"/>
      <c r="N104" s="94"/>
      <c r="O104" s="92"/>
      <c r="P104" s="77"/>
      <c r="Q104" s="77"/>
      <c r="R104" s="92"/>
      <c r="S104" s="77"/>
      <c r="T104" s="77"/>
      <c r="U104" s="92"/>
      <c r="V104" s="77"/>
      <c r="W104" s="77"/>
      <c r="X104" s="77"/>
      <c r="Y104" s="77"/>
    </row>
    <row r="105" spans="1:25" ht="15.6" x14ac:dyDescent="0.3">
      <c r="A105" s="84"/>
      <c r="B105" s="95"/>
      <c r="C105" s="95"/>
      <c r="D105" s="85"/>
      <c r="E105" s="86"/>
      <c r="F105" s="87"/>
      <c r="G105" s="23"/>
      <c r="H105" s="23"/>
      <c r="I105" s="88"/>
      <c r="J105" s="89"/>
      <c r="K105" s="94"/>
      <c r="L105" s="91"/>
      <c r="M105" s="89"/>
      <c r="N105" s="94"/>
      <c r="O105" s="92"/>
      <c r="P105" s="77"/>
      <c r="Q105" s="77"/>
      <c r="R105" s="92"/>
      <c r="S105" s="77"/>
      <c r="T105" s="77"/>
      <c r="U105" s="92"/>
      <c r="V105" s="77"/>
      <c r="W105" s="77"/>
      <c r="X105" s="77"/>
      <c r="Y105" s="77"/>
    </row>
    <row r="106" spans="1:25" ht="15.6" x14ac:dyDescent="0.3">
      <c r="A106" s="84"/>
      <c r="B106" s="95"/>
      <c r="C106" s="95"/>
      <c r="D106" s="85"/>
      <c r="E106" s="86"/>
      <c r="F106" s="87"/>
      <c r="G106" s="23"/>
      <c r="H106" s="23"/>
      <c r="I106" s="88"/>
      <c r="J106" s="89"/>
      <c r="K106" s="94"/>
      <c r="L106" s="91"/>
      <c r="M106" s="89"/>
      <c r="N106" s="94"/>
      <c r="O106" s="92"/>
      <c r="P106" s="77"/>
      <c r="Q106" s="77"/>
      <c r="R106" s="92"/>
      <c r="S106" s="77"/>
      <c r="T106" s="77"/>
      <c r="U106" s="92"/>
      <c r="V106" s="77"/>
      <c r="W106" s="77"/>
      <c r="X106" s="77"/>
      <c r="Y106" s="77"/>
    </row>
    <row r="107" spans="1:25" ht="15.6" x14ac:dyDescent="0.3">
      <c r="A107" s="84"/>
      <c r="B107" s="95"/>
      <c r="C107" s="95"/>
      <c r="D107" s="85"/>
      <c r="E107" s="86"/>
      <c r="F107" s="87"/>
      <c r="G107" s="23"/>
      <c r="H107" s="23"/>
      <c r="I107" s="88"/>
      <c r="J107" s="89"/>
      <c r="K107" s="94"/>
      <c r="L107" s="91"/>
      <c r="M107" s="89"/>
      <c r="N107" s="94"/>
      <c r="O107" s="92"/>
      <c r="P107" s="77"/>
      <c r="Q107" s="77"/>
      <c r="R107" s="92"/>
      <c r="S107" s="77"/>
      <c r="T107" s="77"/>
      <c r="U107" s="92"/>
      <c r="V107" s="77"/>
      <c r="W107" s="77"/>
      <c r="X107" s="77"/>
      <c r="Y107" s="77"/>
    </row>
    <row r="108" spans="1:25" ht="15.6" x14ac:dyDescent="0.3">
      <c r="A108" s="84"/>
      <c r="B108" s="95"/>
      <c r="C108" s="95"/>
      <c r="D108" s="85"/>
      <c r="E108" s="86"/>
      <c r="F108" s="87"/>
      <c r="G108" s="23"/>
      <c r="H108" s="23"/>
      <c r="I108" s="88"/>
      <c r="J108" s="89"/>
      <c r="K108" s="94"/>
      <c r="L108" s="91"/>
      <c r="M108" s="89"/>
      <c r="N108" s="94"/>
      <c r="O108" s="92"/>
      <c r="P108" s="77"/>
      <c r="Q108" s="77"/>
      <c r="R108" s="92"/>
      <c r="S108" s="77"/>
      <c r="T108" s="77"/>
      <c r="U108" s="92"/>
      <c r="V108" s="77"/>
      <c r="W108" s="77"/>
      <c r="X108" s="77"/>
      <c r="Y108" s="77"/>
    </row>
    <row r="109" spans="1:25" ht="15.6" x14ac:dyDescent="0.3">
      <c r="A109" s="84"/>
      <c r="B109" s="95"/>
      <c r="C109" s="95"/>
      <c r="D109" s="85"/>
      <c r="E109" s="86"/>
      <c r="F109" s="87"/>
      <c r="G109" s="23"/>
      <c r="H109" s="23"/>
      <c r="I109" s="88"/>
      <c r="J109" s="89"/>
      <c r="K109" s="94"/>
      <c r="L109" s="91"/>
      <c r="M109" s="89"/>
      <c r="N109" s="94"/>
      <c r="O109" s="92"/>
      <c r="P109" s="77"/>
      <c r="Q109" s="77"/>
      <c r="R109" s="92"/>
      <c r="S109" s="77"/>
      <c r="T109" s="77"/>
      <c r="U109" s="92"/>
      <c r="V109" s="77"/>
      <c r="W109" s="77"/>
      <c r="X109" s="77"/>
      <c r="Y109" s="77"/>
    </row>
    <row r="110" spans="1:25" ht="15.6" x14ac:dyDescent="0.3">
      <c r="A110" s="84"/>
      <c r="B110" s="95"/>
      <c r="C110" s="95"/>
      <c r="D110" s="85"/>
      <c r="E110" s="86"/>
      <c r="F110" s="87"/>
      <c r="G110" s="23"/>
      <c r="H110" s="23"/>
      <c r="I110" s="88"/>
      <c r="J110" s="89"/>
      <c r="K110" s="94"/>
      <c r="L110" s="91"/>
      <c r="M110" s="89"/>
      <c r="N110" s="94"/>
      <c r="O110" s="92"/>
      <c r="P110" s="77"/>
      <c r="Q110" s="77"/>
      <c r="R110" s="92"/>
      <c r="S110" s="77"/>
      <c r="T110" s="77"/>
      <c r="U110" s="92"/>
      <c r="V110" s="77"/>
      <c r="W110" s="77"/>
      <c r="X110" s="77"/>
      <c r="Y110" s="77"/>
    </row>
    <row r="111" spans="1:25" ht="15.6" x14ac:dyDescent="0.3">
      <c r="A111" s="84"/>
      <c r="B111" s="95"/>
      <c r="C111" s="95"/>
      <c r="D111" s="85"/>
      <c r="E111" s="86"/>
      <c r="F111" s="87"/>
      <c r="G111" s="23"/>
      <c r="H111" s="23"/>
      <c r="I111" s="88"/>
      <c r="J111" s="89"/>
      <c r="K111" s="94"/>
      <c r="L111" s="91"/>
      <c r="M111" s="89"/>
      <c r="N111" s="94"/>
      <c r="O111" s="92"/>
      <c r="P111" s="77"/>
      <c r="Q111" s="77"/>
      <c r="R111" s="92"/>
      <c r="S111" s="77"/>
      <c r="T111" s="77"/>
      <c r="U111" s="92"/>
      <c r="V111" s="77"/>
      <c r="W111" s="77"/>
      <c r="X111" s="77"/>
      <c r="Y111" s="77"/>
    </row>
    <row r="112" spans="1:25" ht="15.6" x14ac:dyDescent="0.3">
      <c r="A112" s="84"/>
      <c r="B112" s="95"/>
      <c r="C112" s="95"/>
      <c r="D112" s="85"/>
      <c r="E112" s="86"/>
      <c r="F112" s="87"/>
      <c r="G112" s="23"/>
      <c r="H112" s="23"/>
      <c r="I112" s="88"/>
      <c r="J112" s="89"/>
      <c r="K112" s="94"/>
      <c r="L112" s="91"/>
      <c r="M112" s="89"/>
      <c r="N112" s="94"/>
      <c r="O112" s="92"/>
      <c r="P112" s="77"/>
      <c r="Q112" s="77"/>
      <c r="R112" s="92"/>
      <c r="S112" s="77"/>
      <c r="T112" s="77"/>
      <c r="U112" s="92"/>
      <c r="V112" s="77"/>
      <c r="W112" s="77"/>
      <c r="X112" s="77"/>
      <c r="Y112" s="77"/>
    </row>
    <row r="113" spans="1:25" ht="15.6" x14ac:dyDescent="0.3">
      <c r="A113" s="84"/>
      <c r="B113" s="95"/>
      <c r="C113" s="95"/>
      <c r="D113" s="85"/>
      <c r="E113" s="86"/>
      <c r="F113" s="87"/>
      <c r="G113" s="23"/>
      <c r="H113" s="23"/>
      <c r="I113" s="88"/>
      <c r="J113" s="89"/>
      <c r="K113" s="94"/>
      <c r="L113" s="91"/>
      <c r="M113" s="89"/>
      <c r="N113" s="94"/>
      <c r="O113" s="92"/>
      <c r="P113" s="77"/>
      <c r="Q113" s="77"/>
      <c r="R113" s="92"/>
      <c r="S113" s="77"/>
      <c r="T113" s="77"/>
      <c r="U113" s="92"/>
      <c r="V113" s="77"/>
      <c r="W113" s="77"/>
      <c r="X113" s="77"/>
      <c r="Y113" s="77"/>
    </row>
    <row r="114" spans="1:25" ht="15.6" x14ac:dyDescent="0.3">
      <c r="A114" s="84"/>
      <c r="B114" s="95"/>
      <c r="C114" s="95"/>
      <c r="D114" s="85"/>
      <c r="E114" s="86"/>
      <c r="F114" s="87"/>
      <c r="G114" s="23"/>
      <c r="H114" s="23"/>
      <c r="I114" s="88"/>
      <c r="J114" s="89"/>
      <c r="K114" s="94"/>
      <c r="L114" s="91"/>
      <c r="M114" s="89"/>
      <c r="N114" s="94"/>
      <c r="O114" s="92"/>
      <c r="P114" s="77"/>
      <c r="Q114" s="77"/>
      <c r="R114" s="92"/>
      <c r="S114" s="77"/>
      <c r="T114" s="77"/>
      <c r="U114" s="92"/>
      <c r="V114" s="77"/>
      <c r="W114" s="77"/>
      <c r="X114" s="77"/>
      <c r="Y114" s="77"/>
    </row>
    <row r="115" spans="1:25" ht="15.6" x14ac:dyDescent="0.3">
      <c r="A115" s="84"/>
      <c r="B115" s="95"/>
      <c r="C115" s="95"/>
      <c r="D115" s="85"/>
      <c r="E115" s="86"/>
      <c r="F115" s="87"/>
      <c r="G115" s="23"/>
      <c r="H115" s="23"/>
      <c r="I115" s="88"/>
      <c r="J115" s="89"/>
      <c r="K115" s="94"/>
      <c r="L115" s="91"/>
      <c r="M115" s="89"/>
      <c r="N115" s="94"/>
      <c r="O115" s="92"/>
      <c r="P115" s="77"/>
      <c r="Q115" s="77"/>
      <c r="R115" s="92"/>
      <c r="S115" s="77"/>
      <c r="T115" s="77"/>
      <c r="U115" s="92"/>
      <c r="V115" s="77"/>
      <c r="W115" s="77"/>
      <c r="X115" s="77"/>
      <c r="Y115" s="77"/>
    </row>
    <row r="116" spans="1:25" ht="15.6" x14ac:dyDescent="0.3">
      <c r="A116" s="84"/>
      <c r="B116" s="95"/>
      <c r="C116" s="95"/>
      <c r="D116" s="85"/>
      <c r="E116" s="86"/>
      <c r="F116" s="87"/>
      <c r="G116" s="23"/>
      <c r="H116" s="23"/>
      <c r="I116" s="88"/>
      <c r="J116" s="89"/>
      <c r="K116" s="94"/>
      <c r="L116" s="91"/>
      <c r="M116" s="89"/>
      <c r="N116" s="94"/>
      <c r="O116" s="92"/>
      <c r="P116" s="77"/>
      <c r="Q116" s="77"/>
      <c r="R116" s="92"/>
      <c r="S116" s="77"/>
      <c r="T116" s="77"/>
      <c r="U116" s="92"/>
      <c r="V116" s="77"/>
      <c r="W116" s="77"/>
      <c r="X116" s="77"/>
      <c r="Y116" s="77"/>
    </row>
    <row r="117" spans="1:25" ht="15.6" x14ac:dyDescent="0.3">
      <c r="A117" s="84"/>
      <c r="B117" s="95"/>
      <c r="C117" s="95"/>
      <c r="D117" s="85"/>
      <c r="E117" s="86"/>
      <c r="F117" s="87"/>
      <c r="G117" s="23"/>
      <c r="H117" s="23"/>
      <c r="I117" s="88"/>
      <c r="J117" s="89"/>
      <c r="K117" s="94"/>
      <c r="L117" s="91"/>
      <c r="M117" s="89"/>
      <c r="N117" s="94"/>
      <c r="O117" s="92"/>
      <c r="P117" s="77"/>
      <c r="Q117" s="77"/>
      <c r="R117" s="92"/>
      <c r="S117" s="77"/>
      <c r="T117" s="77"/>
      <c r="U117" s="92"/>
      <c r="V117" s="77"/>
      <c r="W117" s="77"/>
      <c r="X117" s="77"/>
      <c r="Y117" s="77"/>
    </row>
    <row r="118" spans="1:25" ht="15.6" x14ac:dyDescent="0.3">
      <c r="A118" s="84"/>
      <c r="B118" s="95"/>
      <c r="C118" s="95"/>
      <c r="D118" s="85"/>
      <c r="E118" s="86"/>
      <c r="F118" s="87"/>
      <c r="G118" s="23"/>
      <c r="H118" s="23"/>
      <c r="I118" s="88"/>
      <c r="J118" s="89"/>
      <c r="K118" s="94"/>
      <c r="L118" s="91"/>
      <c r="M118" s="89"/>
      <c r="N118" s="94"/>
      <c r="O118" s="92"/>
      <c r="P118" s="77"/>
      <c r="Q118" s="77"/>
      <c r="R118" s="92"/>
      <c r="S118" s="77"/>
      <c r="T118" s="77"/>
      <c r="U118" s="92"/>
      <c r="V118" s="77"/>
      <c r="W118" s="77"/>
      <c r="X118" s="77"/>
      <c r="Y118" s="77"/>
    </row>
    <row r="119" spans="1:25" ht="15.6" x14ac:dyDescent="0.3">
      <c r="A119" s="84"/>
      <c r="B119" s="95"/>
      <c r="C119" s="95"/>
      <c r="D119" s="85"/>
      <c r="E119" s="86"/>
      <c r="F119" s="87"/>
      <c r="G119" s="23"/>
      <c r="H119" s="23"/>
      <c r="I119" s="88"/>
      <c r="J119" s="89"/>
      <c r="K119" s="94"/>
      <c r="L119" s="91"/>
      <c r="M119" s="89"/>
      <c r="N119" s="94"/>
      <c r="O119" s="92"/>
      <c r="P119" s="77"/>
      <c r="Q119" s="77"/>
      <c r="R119" s="92"/>
      <c r="S119" s="77"/>
      <c r="T119" s="77"/>
      <c r="U119" s="92"/>
      <c r="V119" s="77"/>
      <c r="W119" s="77"/>
      <c r="X119" s="77"/>
      <c r="Y119" s="77"/>
    </row>
    <row r="120" spans="1:25" ht="15.6" x14ac:dyDescent="0.3">
      <c r="A120" s="84"/>
      <c r="B120" s="95"/>
      <c r="C120" s="95"/>
      <c r="D120" s="85"/>
      <c r="E120" s="86"/>
      <c r="F120" s="87"/>
      <c r="G120" s="23"/>
      <c r="H120" s="23"/>
      <c r="I120" s="88"/>
      <c r="J120" s="89"/>
      <c r="K120" s="94"/>
      <c r="L120" s="91"/>
      <c r="M120" s="89"/>
      <c r="N120" s="94"/>
      <c r="O120" s="92"/>
      <c r="P120" s="77"/>
      <c r="Q120" s="77"/>
      <c r="R120" s="92"/>
      <c r="S120" s="77"/>
      <c r="T120" s="77"/>
      <c r="U120" s="92"/>
      <c r="V120" s="77"/>
      <c r="W120" s="77"/>
      <c r="X120" s="77"/>
      <c r="Y120" s="77"/>
    </row>
    <row r="121" spans="1:25" ht="15.6" x14ac:dyDescent="0.3">
      <c r="A121" s="84"/>
      <c r="B121" s="95"/>
      <c r="C121" s="95"/>
      <c r="D121" s="85"/>
      <c r="E121" s="86"/>
      <c r="F121" s="87"/>
      <c r="G121" s="23"/>
      <c r="H121" s="23"/>
      <c r="I121" s="88"/>
      <c r="J121" s="89"/>
      <c r="K121" s="94"/>
      <c r="L121" s="91"/>
      <c r="M121" s="89"/>
      <c r="N121" s="94"/>
      <c r="O121" s="92"/>
      <c r="P121" s="77"/>
      <c r="Q121" s="77"/>
      <c r="R121" s="92"/>
      <c r="S121" s="77"/>
      <c r="T121" s="77"/>
      <c r="U121" s="92"/>
      <c r="V121" s="77"/>
      <c r="W121" s="77"/>
      <c r="X121" s="77"/>
      <c r="Y121" s="77"/>
    </row>
    <row r="122" spans="1:25" ht="15.6" x14ac:dyDescent="0.3">
      <c r="A122" s="84"/>
      <c r="B122" s="95"/>
      <c r="C122" s="95"/>
      <c r="D122" s="85"/>
      <c r="E122" s="86"/>
      <c r="F122" s="87"/>
      <c r="G122" s="23"/>
      <c r="H122" s="23"/>
      <c r="I122" s="88"/>
      <c r="J122" s="89"/>
      <c r="K122" s="94"/>
      <c r="L122" s="91"/>
      <c r="M122" s="89"/>
      <c r="N122" s="94"/>
      <c r="O122" s="92"/>
      <c r="P122" s="77"/>
      <c r="Q122" s="77"/>
      <c r="R122" s="92"/>
      <c r="S122" s="77"/>
      <c r="T122" s="77"/>
      <c r="U122" s="92"/>
      <c r="V122" s="77"/>
      <c r="W122" s="77"/>
      <c r="X122" s="77"/>
      <c r="Y122" s="77"/>
    </row>
    <row r="123" spans="1:25" ht="15.6" x14ac:dyDescent="0.3">
      <c r="A123" s="84"/>
      <c r="B123" s="95"/>
      <c r="C123" s="95"/>
      <c r="D123" s="85"/>
      <c r="E123" s="86"/>
      <c r="F123" s="87"/>
      <c r="G123" s="23"/>
      <c r="H123" s="23"/>
      <c r="I123" s="88"/>
      <c r="J123" s="89"/>
      <c r="K123" s="94"/>
      <c r="L123" s="91"/>
      <c r="M123" s="89"/>
      <c r="N123" s="94"/>
      <c r="O123" s="92"/>
      <c r="P123" s="77"/>
      <c r="Q123" s="77"/>
      <c r="R123" s="92"/>
      <c r="S123" s="77"/>
      <c r="T123" s="77"/>
      <c r="U123" s="92"/>
      <c r="V123" s="77"/>
      <c r="W123" s="77"/>
      <c r="X123" s="77"/>
      <c r="Y123" s="77"/>
    </row>
    <row r="124" spans="1:25" ht="15.6" x14ac:dyDescent="0.3">
      <c r="A124" s="84"/>
      <c r="B124" s="95"/>
      <c r="C124" s="95"/>
      <c r="D124" s="85"/>
      <c r="E124" s="86"/>
      <c r="F124" s="87"/>
      <c r="G124" s="23"/>
      <c r="H124" s="23"/>
      <c r="I124" s="88"/>
      <c r="J124" s="89"/>
      <c r="K124" s="94"/>
      <c r="L124" s="91"/>
      <c r="M124" s="89"/>
      <c r="N124" s="94"/>
      <c r="O124" s="92"/>
      <c r="P124" s="77"/>
      <c r="Q124" s="77"/>
      <c r="R124" s="92"/>
      <c r="S124" s="77"/>
      <c r="T124" s="77"/>
      <c r="U124" s="92"/>
      <c r="V124" s="77"/>
      <c r="W124" s="77"/>
      <c r="X124" s="77"/>
      <c r="Y124" s="77"/>
    </row>
    <row r="125" spans="1:25" ht="15.6" x14ac:dyDescent="0.3">
      <c r="A125" s="84"/>
      <c r="B125" s="95"/>
      <c r="C125" s="95"/>
      <c r="D125" s="85"/>
      <c r="E125" s="86"/>
      <c r="F125" s="87"/>
      <c r="G125" s="23"/>
      <c r="H125" s="23"/>
      <c r="I125" s="88"/>
      <c r="J125" s="89"/>
      <c r="K125" s="94"/>
      <c r="L125" s="91"/>
      <c r="M125" s="89"/>
      <c r="N125" s="94"/>
      <c r="O125" s="92"/>
      <c r="P125" s="77"/>
      <c r="Q125" s="77"/>
      <c r="R125" s="92"/>
      <c r="S125" s="77"/>
      <c r="T125" s="77"/>
      <c r="U125" s="92"/>
      <c r="V125" s="77"/>
      <c r="W125" s="77"/>
      <c r="X125" s="77"/>
      <c r="Y125" s="77"/>
    </row>
    <row r="126" spans="1:25" ht="15.6" x14ac:dyDescent="0.3">
      <c r="A126" s="84"/>
      <c r="B126" s="95"/>
      <c r="C126" s="95"/>
      <c r="D126" s="85"/>
      <c r="E126" s="86"/>
      <c r="F126" s="87"/>
      <c r="G126" s="23"/>
      <c r="H126" s="23"/>
      <c r="I126" s="88"/>
      <c r="J126" s="89"/>
      <c r="K126" s="94"/>
      <c r="L126" s="91"/>
      <c r="M126" s="89"/>
      <c r="N126" s="94"/>
      <c r="O126" s="92"/>
      <c r="P126" s="77"/>
      <c r="Q126" s="77"/>
      <c r="R126" s="92"/>
      <c r="S126" s="77"/>
      <c r="T126" s="77"/>
      <c r="U126" s="92"/>
      <c r="V126" s="77"/>
      <c r="W126" s="77"/>
      <c r="X126" s="77"/>
      <c r="Y126" s="77"/>
    </row>
    <row r="127" spans="1:25" ht="15.6" x14ac:dyDescent="0.3">
      <c r="A127" s="84"/>
      <c r="B127" s="95"/>
      <c r="C127" s="95"/>
      <c r="D127" s="85"/>
      <c r="E127" s="86"/>
      <c r="F127" s="87"/>
      <c r="G127" s="23"/>
      <c r="H127" s="23"/>
      <c r="I127" s="88"/>
      <c r="J127" s="89"/>
      <c r="K127" s="94"/>
      <c r="L127" s="91"/>
      <c r="M127" s="89"/>
      <c r="N127" s="94"/>
      <c r="O127" s="92"/>
      <c r="P127" s="77"/>
      <c r="Q127" s="77"/>
      <c r="R127" s="92"/>
      <c r="S127" s="77"/>
      <c r="T127" s="77"/>
      <c r="U127" s="92"/>
      <c r="V127" s="77"/>
      <c r="W127" s="77"/>
      <c r="X127" s="77"/>
      <c r="Y127" s="77"/>
    </row>
    <row r="128" spans="1:25" ht="15.6" x14ac:dyDescent="0.3">
      <c r="A128" s="84"/>
      <c r="B128" s="95"/>
      <c r="C128" s="95"/>
      <c r="D128" s="85"/>
      <c r="E128" s="86"/>
      <c r="F128" s="87"/>
      <c r="G128" s="23"/>
      <c r="H128" s="23"/>
      <c r="I128" s="88"/>
      <c r="J128" s="89"/>
      <c r="K128" s="94"/>
      <c r="L128" s="91"/>
      <c r="M128" s="89"/>
      <c r="N128" s="94"/>
      <c r="O128" s="92"/>
      <c r="P128" s="77"/>
      <c r="Q128" s="77"/>
      <c r="R128" s="92"/>
      <c r="S128" s="77"/>
      <c r="T128" s="77"/>
      <c r="U128" s="92"/>
      <c r="V128" s="77"/>
      <c r="W128" s="77"/>
      <c r="X128" s="77"/>
      <c r="Y128" s="77"/>
    </row>
    <row r="129" spans="1:25" ht="15.6" x14ac:dyDescent="0.3">
      <c r="A129" s="84"/>
      <c r="B129" s="95"/>
      <c r="C129" s="95"/>
      <c r="D129" s="85"/>
      <c r="E129" s="86"/>
      <c r="F129" s="87"/>
      <c r="G129" s="23"/>
      <c r="H129" s="23"/>
      <c r="I129" s="88"/>
      <c r="J129" s="89"/>
      <c r="K129" s="94"/>
      <c r="L129" s="91"/>
      <c r="M129" s="89"/>
      <c r="N129" s="94"/>
      <c r="O129" s="92"/>
      <c r="P129" s="77"/>
      <c r="Q129" s="77"/>
      <c r="R129" s="92"/>
      <c r="S129" s="77"/>
      <c r="T129" s="77"/>
      <c r="U129" s="92"/>
      <c r="V129" s="77"/>
      <c r="W129" s="77"/>
      <c r="X129" s="77"/>
      <c r="Y129" s="77"/>
    </row>
    <row r="130" spans="1:25" ht="15.6" x14ac:dyDescent="0.3">
      <c r="A130" s="84"/>
      <c r="B130" s="95"/>
      <c r="C130" s="95"/>
      <c r="D130" s="85"/>
      <c r="E130" s="86"/>
      <c r="F130" s="87"/>
      <c r="G130" s="23"/>
      <c r="H130" s="23"/>
      <c r="I130" s="88"/>
      <c r="J130" s="89"/>
      <c r="K130" s="94"/>
      <c r="L130" s="91"/>
      <c r="M130" s="89"/>
      <c r="N130" s="94"/>
      <c r="O130" s="92"/>
      <c r="P130" s="77"/>
      <c r="Q130" s="77"/>
      <c r="R130" s="92"/>
      <c r="S130" s="77"/>
      <c r="T130" s="77"/>
      <c r="U130" s="92"/>
      <c r="V130" s="77"/>
      <c r="W130" s="77"/>
      <c r="X130" s="77"/>
      <c r="Y130" s="77"/>
    </row>
    <row r="131" spans="1:25" ht="15.6" x14ac:dyDescent="0.3">
      <c r="A131" s="84"/>
      <c r="B131" s="95"/>
      <c r="C131" s="95"/>
      <c r="D131" s="85"/>
      <c r="E131" s="86"/>
      <c r="F131" s="87"/>
      <c r="G131" s="23"/>
      <c r="H131" s="23"/>
      <c r="I131" s="88"/>
      <c r="J131" s="89"/>
      <c r="K131" s="94"/>
      <c r="L131" s="91"/>
      <c r="M131" s="89"/>
      <c r="N131" s="94"/>
      <c r="O131" s="92"/>
      <c r="P131" s="77"/>
      <c r="Q131" s="77"/>
      <c r="R131" s="92"/>
      <c r="S131" s="77"/>
      <c r="T131" s="77"/>
      <c r="U131" s="92"/>
      <c r="V131" s="77"/>
      <c r="W131" s="77"/>
      <c r="X131" s="77"/>
      <c r="Y131" s="77"/>
    </row>
    <row r="132" spans="1:25" ht="15.6" x14ac:dyDescent="0.3">
      <c r="A132" s="84"/>
      <c r="B132" s="95"/>
      <c r="C132" s="95"/>
      <c r="D132" s="85"/>
      <c r="E132" s="86"/>
      <c r="F132" s="87"/>
      <c r="G132" s="23"/>
      <c r="H132" s="23"/>
      <c r="I132" s="88"/>
      <c r="J132" s="89"/>
      <c r="K132" s="94"/>
      <c r="L132" s="91"/>
      <c r="M132" s="89"/>
      <c r="N132" s="94"/>
      <c r="O132" s="92"/>
      <c r="P132" s="77"/>
      <c r="Q132" s="77"/>
      <c r="R132" s="92"/>
      <c r="S132" s="77"/>
      <c r="T132" s="77"/>
      <c r="U132" s="92"/>
      <c r="V132" s="77"/>
      <c r="W132" s="77"/>
      <c r="X132" s="77"/>
      <c r="Y132" s="77"/>
    </row>
    <row r="133" spans="1:25" ht="15.6" x14ac:dyDescent="0.3">
      <c r="A133" s="84"/>
      <c r="B133" s="95"/>
      <c r="C133" s="95"/>
      <c r="D133" s="85"/>
      <c r="E133" s="86"/>
      <c r="F133" s="87"/>
      <c r="G133" s="23"/>
      <c r="H133" s="23"/>
      <c r="I133" s="88"/>
      <c r="J133" s="89"/>
      <c r="K133" s="94"/>
      <c r="L133" s="91"/>
      <c r="M133" s="89"/>
      <c r="N133" s="94"/>
      <c r="O133" s="92"/>
      <c r="P133" s="77"/>
      <c r="Q133" s="77"/>
      <c r="R133" s="92"/>
      <c r="S133" s="77"/>
      <c r="T133" s="77"/>
      <c r="U133" s="92"/>
      <c r="V133" s="77"/>
      <c r="W133" s="77"/>
      <c r="X133" s="77"/>
      <c r="Y133" s="77"/>
    </row>
    <row r="134" spans="1:25" ht="15.6" x14ac:dyDescent="0.3">
      <c r="A134" s="84"/>
      <c r="B134" s="95"/>
      <c r="C134" s="95"/>
      <c r="D134" s="85"/>
      <c r="E134" s="86"/>
      <c r="F134" s="87"/>
      <c r="G134" s="23"/>
      <c r="H134" s="23"/>
      <c r="I134" s="88"/>
      <c r="J134" s="89"/>
      <c r="K134" s="94"/>
      <c r="L134" s="91"/>
      <c r="M134" s="89"/>
      <c r="N134" s="94"/>
      <c r="O134" s="92"/>
      <c r="P134" s="77"/>
      <c r="Q134" s="77"/>
      <c r="R134" s="92"/>
      <c r="S134" s="77"/>
      <c r="T134" s="77"/>
      <c r="U134" s="92"/>
      <c r="V134" s="77"/>
      <c r="W134" s="77"/>
      <c r="X134" s="77"/>
      <c r="Y134" s="77"/>
    </row>
    <row r="135" spans="1:25" ht="15.6" x14ac:dyDescent="0.3">
      <c r="A135" s="84"/>
      <c r="B135" s="95"/>
      <c r="C135" s="95"/>
      <c r="D135" s="85"/>
      <c r="E135" s="86"/>
      <c r="F135" s="87"/>
      <c r="G135" s="23"/>
      <c r="H135" s="23"/>
      <c r="I135" s="88"/>
      <c r="J135" s="89"/>
      <c r="K135" s="94"/>
      <c r="L135" s="91"/>
      <c r="M135" s="89"/>
      <c r="N135" s="94"/>
      <c r="O135" s="92"/>
      <c r="P135" s="77"/>
      <c r="Q135" s="77"/>
      <c r="R135" s="92"/>
      <c r="S135" s="77"/>
      <c r="T135" s="77"/>
      <c r="U135" s="92"/>
      <c r="V135" s="77"/>
      <c r="W135" s="77"/>
      <c r="X135" s="77"/>
      <c r="Y135" s="77"/>
    </row>
    <row r="136" spans="1:25" ht="15.6" x14ac:dyDescent="0.3">
      <c r="A136" s="84"/>
      <c r="B136" s="95"/>
      <c r="C136" s="95"/>
      <c r="D136" s="85"/>
      <c r="E136" s="86"/>
      <c r="F136" s="87"/>
      <c r="G136" s="23"/>
      <c r="H136" s="23"/>
      <c r="I136" s="88"/>
      <c r="J136" s="89"/>
      <c r="K136" s="94"/>
      <c r="L136" s="91"/>
      <c r="M136" s="89"/>
      <c r="N136" s="94"/>
      <c r="O136" s="92"/>
      <c r="P136" s="77"/>
      <c r="Q136" s="77"/>
      <c r="R136" s="92"/>
      <c r="S136" s="77"/>
      <c r="T136" s="77"/>
      <c r="U136" s="92"/>
      <c r="V136" s="77"/>
      <c r="W136" s="77"/>
      <c r="X136" s="77"/>
      <c r="Y136" s="77"/>
    </row>
    <row r="137" spans="1:25" ht="15.6" x14ac:dyDescent="0.3">
      <c r="A137" s="84"/>
      <c r="B137" s="95"/>
      <c r="C137" s="95"/>
      <c r="D137" s="85"/>
      <c r="E137" s="86"/>
      <c r="F137" s="87"/>
      <c r="G137" s="23"/>
      <c r="H137" s="23"/>
      <c r="I137" s="88"/>
      <c r="J137" s="89"/>
      <c r="K137" s="94"/>
      <c r="L137" s="91"/>
      <c r="M137" s="89"/>
      <c r="N137" s="94"/>
      <c r="O137" s="92"/>
      <c r="P137" s="77"/>
      <c r="Q137" s="77"/>
      <c r="R137" s="92"/>
      <c r="S137" s="77"/>
      <c r="T137" s="77"/>
      <c r="U137" s="92"/>
      <c r="V137" s="77"/>
      <c r="W137" s="77"/>
      <c r="X137" s="77"/>
      <c r="Y137" s="77"/>
    </row>
    <row r="138" spans="1:25" ht="15.6" x14ac:dyDescent="0.3">
      <c r="A138" s="84"/>
      <c r="B138" s="95"/>
      <c r="C138" s="95"/>
      <c r="D138" s="85"/>
      <c r="E138" s="86"/>
      <c r="F138" s="87"/>
      <c r="G138" s="23"/>
      <c r="H138" s="23"/>
      <c r="I138" s="88"/>
      <c r="J138" s="89"/>
      <c r="K138" s="94"/>
      <c r="L138" s="91"/>
      <c r="M138" s="89"/>
      <c r="N138" s="94"/>
      <c r="O138" s="92"/>
      <c r="P138" s="77"/>
      <c r="Q138" s="77"/>
      <c r="R138" s="92"/>
      <c r="S138" s="77"/>
      <c r="T138" s="77"/>
      <c r="U138" s="92"/>
      <c r="V138" s="77"/>
      <c r="W138" s="77"/>
      <c r="X138" s="77"/>
      <c r="Y138" s="77"/>
    </row>
    <row r="139" spans="1:25" ht="15.6" x14ac:dyDescent="0.3">
      <c r="A139" s="84"/>
      <c r="B139" s="95"/>
      <c r="C139" s="95"/>
      <c r="D139" s="85"/>
      <c r="E139" s="86"/>
      <c r="F139" s="87"/>
      <c r="G139" s="23"/>
      <c r="H139" s="23"/>
      <c r="I139" s="88"/>
      <c r="J139" s="89"/>
      <c r="K139" s="94"/>
      <c r="L139" s="91"/>
      <c r="M139" s="89"/>
      <c r="N139" s="94"/>
      <c r="O139" s="92"/>
      <c r="P139" s="77"/>
      <c r="Q139" s="77"/>
      <c r="R139" s="92"/>
      <c r="S139" s="77"/>
      <c r="T139" s="77"/>
      <c r="U139" s="92"/>
      <c r="V139" s="77"/>
      <c r="W139" s="77"/>
      <c r="X139" s="77"/>
      <c r="Y139" s="77"/>
    </row>
    <row r="140" spans="1:25" ht="15.6" x14ac:dyDescent="0.3">
      <c r="A140" s="84"/>
      <c r="B140" s="95"/>
      <c r="C140" s="95"/>
      <c r="D140" s="85"/>
      <c r="E140" s="86"/>
      <c r="F140" s="87"/>
      <c r="G140" s="23"/>
      <c r="H140" s="23"/>
      <c r="I140" s="88"/>
      <c r="J140" s="89"/>
      <c r="K140" s="94"/>
      <c r="L140" s="91"/>
      <c r="M140" s="89"/>
      <c r="N140" s="94"/>
      <c r="O140" s="92"/>
      <c r="P140" s="77"/>
      <c r="Q140" s="77"/>
      <c r="R140" s="92"/>
      <c r="S140" s="77"/>
      <c r="T140" s="77"/>
      <c r="U140" s="92"/>
      <c r="V140" s="77"/>
      <c r="W140" s="77"/>
      <c r="X140" s="77"/>
      <c r="Y140" s="77"/>
    </row>
    <row r="141" spans="1:25" ht="15.6" x14ac:dyDescent="0.3">
      <c r="A141" s="84"/>
      <c r="B141" s="95"/>
      <c r="C141" s="95"/>
      <c r="D141" s="85"/>
      <c r="E141" s="86"/>
      <c r="F141" s="87"/>
      <c r="G141" s="23"/>
      <c r="H141" s="23"/>
      <c r="I141" s="88"/>
      <c r="J141" s="89"/>
      <c r="K141" s="94"/>
      <c r="L141" s="91"/>
      <c r="M141" s="89"/>
      <c r="N141" s="94"/>
      <c r="O141" s="92"/>
      <c r="P141" s="77"/>
      <c r="Q141" s="77"/>
      <c r="R141" s="92"/>
      <c r="S141" s="77"/>
      <c r="T141" s="77"/>
      <c r="U141" s="92"/>
      <c r="V141" s="77"/>
      <c r="W141" s="77"/>
      <c r="X141" s="77"/>
      <c r="Y141" s="77"/>
    </row>
    <row r="142" spans="1:25" ht="15.6" x14ac:dyDescent="0.3">
      <c r="A142" s="84"/>
      <c r="B142" s="95"/>
      <c r="C142" s="95"/>
      <c r="D142" s="85"/>
      <c r="E142" s="86"/>
      <c r="F142" s="87"/>
      <c r="G142" s="23"/>
      <c r="H142" s="23"/>
      <c r="I142" s="88"/>
      <c r="J142" s="89"/>
      <c r="K142" s="94"/>
      <c r="L142" s="91"/>
      <c r="M142" s="89"/>
      <c r="N142" s="94"/>
      <c r="O142" s="92"/>
      <c r="P142" s="77"/>
      <c r="Q142" s="77"/>
      <c r="R142" s="92"/>
      <c r="S142" s="77"/>
      <c r="T142" s="77"/>
      <c r="U142" s="92"/>
      <c r="V142" s="77"/>
      <c r="W142" s="77"/>
      <c r="X142" s="77"/>
      <c r="Y142" s="77"/>
    </row>
    <row r="143" spans="1:25" ht="15.6" x14ac:dyDescent="0.3">
      <c r="A143" s="84"/>
      <c r="B143" s="95"/>
      <c r="C143" s="95"/>
      <c r="D143" s="85"/>
      <c r="E143" s="86"/>
      <c r="F143" s="87"/>
      <c r="G143" s="23"/>
      <c r="H143" s="23"/>
      <c r="I143" s="88"/>
      <c r="J143" s="89"/>
      <c r="K143" s="94"/>
      <c r="L143" s="91"/>
      <c r="M143" s="89"/>
      <c r="N143" s="94"/>
      <c r="O143" s="92"/>
      <c r="P143" s="77"/>
      <c r="Q143" s="77"/>
      <c r="R143" s="92"/>
      <c r="S143" s="77"/>
      <c r="T143" s="77"/>
      <c r="U143" s="92"/>
      <c r="V143" s="77"/>
      <c r="W143" s="77"/>
      <c r="X143" s="77"/>
      <c r="Y143" s="77"/>
    </row>
    <row r="144" spans="1:25" ht="15.6" x14ac:dyDescent="0.3">
      <c r="A144" s="84"/>
      <c r="B144" s="95"/>
      <c r="C144" s="95"/>
      <c r="D144" s="85"/>
      <c r="E144" s="86"/>
      <c r="F144" s="87"/>
      <c r="G144" s="23"/>
      <c r="H144" s="23"/>
      <c r="I144" s="88"/>
      <c r="J144" s="89"/>
      <c r="K144" s="94"/>
      <c r="L144" s="91"/>
      <c r="M144" s="89"/>
      <c r="N144" s="94"/>
      <c r="O144" s="92"/>
      <c r="P144" s="77"/>
      <c r="Q144" s="77"/>
      <c r="R144" s="92"/>
      <c r="S144" s="77"/>
      <c r="T144" s="77"/>
      <c r="U144" s="92"/>
      <c r="V144" s="77"/>
      <c r="W144" s="77"/>
      <c r="X144" s="77"/>
      <c r="Y144" s="77"/>
    </row>
    <row r="145" spans="1:25" ht="15.6" x14ac:dyDescent="0.3">
      <c r="A145" s="84"/>
      <c r="B145" s="95"/>
      <c r="C145" s="95"/>
      <c r="D145" s="85"/>
      <c r="E145" s="86"/>
      <c r="F145" s="87"/>
      <c r="G145" s="23"/>
      <c r="H145" s="23"/>
      <c r="I145" s="88"/>
      <c r="J145" s="89"/>
      <c r="K145" s="94"/>
      <c r="L145" s="91"/>
      <c r="M145" s="89"/>
      <c r="N145" s="94"/>
      <c r="O145" s="92"/>
      <c r="P145" s="77"/>
      <c r="Q145" s="77"/>
      <c r="R145" s="92"/>
      <c r="S145" s="77"/>
      <c r="T145" s="77"/>
      <c r="U145" s="92"/>
      <c r="V145" s="77"/>
      <c r="W145" s="77"/>
      <c r="X145" s="77"/>
      <c r="Y145" s="77"/>
    </row>
    <row r="146" spans="1:25" ht="15.6" x14ac:dyDescent="0.3">
      <c r="A146" s="84"/>
      <c r="B146" s="95"/>
      <c r="C146" s="95"/>
      <c r="D146" s="85"/>
      <c r="E146" s="86"/>
      <c r="F146" s="87"/>
      <c r="G146" s="23"/>
      <c r="H146" s="23"/>
      <c r="I146" s="88"/>
      <c r="J146" s="89"/>
      <c r="K146" s="94"/>
      <c r="L146" s="91"/>
      <c r="M146" s="89"/>
      <c r="N146" s="94"/>
      <c r="O146" s="92"/>
      <c r="P146" s="77"/>
      <c r="Q146" s="77"/>
      <c r="R146" s="92"/>
      <c r="S146" s="77"/>
      <c r="T146" s="77"/>
      <c r="U146" s="92"/>
      <c r="V146" s="77"/>
      <c r="W146" s="77"/>
      <c r="X146" s="77"/>
      <c r="Y146" s="77"/>
    </row>
    <row r="147" spans="1:25" ht="15.6" x14ac:dyDescent="0.3">
      <c r="A147" s="84"/>
      <c r="B147" s="95"/>
      <c r="C147" s="95"/>
      <c r="D147" s="85"/>
      <c r="E147" s="86"/>
      <c r="F147" s="87"/>
      <c r="G147" s="23"/>
      <c r="H147" s="23"/>
      <c r="I147" s="88"/>
      <c r="J147" s="89"/>
      <c r="K147" s="94"/>
      <c r="L147" s="91"/>
      <c r="M147" s="89"/>
      <c r="N147" s="94"/>
      <c r="O147" s="92"/>
      <c r="P147" s="77"/>
      <c r="Q147" s="77"/>
      <c r="R147" s="92"/>
      <c r="S147" s="77"/>
      <c r="T147" s="77"/>
      <c r="U147" s="92"/>
      <c r="V147" s="77"/>
      <c r="W147" s="77"/>
      <c r="X147" s="77"/>
      <c r="Y147" s="77"/>
    </row>
    <row r="148" spans="1:25" ht="15.6" x14ac:dyDescent="0.3">
      <c r="A148" s="84"/>
      <c r="B148" s="95"/>
      <c r="C148" s="95"/>
      <c r="D148" s="85"/>
      <c r="E148" s="86"/>
      <c r="F148" s="87"/>
      <c r="G148" s="23"/>
      <c r="H148" s="23"/>
      <c r="I148" s="88"/>
      <c r="J148" s="89"/>
      <c r="K148" s="94"/>
      <c r="L148" s="91"/>
      <c r="M148" s="89"/>
      <c r="N148" s="94"/>
      <c r="O148" s="92"/>
      <c r="P148" s="77"/>
      <c r="Q148" s="77"/>
      <c r="R148" s="92"/>
      <c r="S148" s="77"/>
      <c r="T148" s="77"/>
      <c r="U148" s="92"/>
      <c r="V148" s="77"/>
      <c r="W148" s="77"/>
      <c r="X148" s="77"/>
      <c r="Y148" s="77"/>
    </row>
    <row r="149" spans="1:25" ht="15.6" x14ac:dyDescent="0.3">
      <c r="A149" s="84"/>
      <c r="B149" s="95"/>
      <c r="C149" s="95"/>
      <c r="D149" s="85"/>
      <c r="E149" s="86"/>
      <c r="F149" s="87"/>
      <c r="G149" s="23"/>
      <c r="H149" s="23"/>
      <c r="I149" s="88"/>
      <c r="J149" s="89"/>
      <c r="K149" s="94"/>
      <c r="L149" s="91"/>
      <c r="M149" s="89"/>
      <c r="N149" s="94"/>
      <c r="O149" s="92"/>
      <c r="P149" s="77"/>
      <c r="Q149" s="77"/>
      <c r="R149" s="92"/>
      <c r="S149" s="77"/>
      <c r="T149" s="77"/>
      <c r="U149" s="92"/>
      <c r="V149" s="77"/>
      <c r="W149" s="77"/>
      <c r="X149" s="77"/>
      <c r="Y149" s="77"/>
    </row>
    <row r="150" spans="1:25" ht="15.6" x14ac:dyDescent="0.3">
      <c r="A150" s="84"/>
      <c r="B150" s="95"/>
      <c r="C150" s="95"/>
      <c r="D150" s="85"/>
      <c r="E150" s="86"/>
      <c r="F150" s="87"/>
      <c r="G150" s="23"/>
      <c r="H150" s="23"/>
      <c r="I150" s="88"/>
      <c r="J150" s="89"/>
      <c r="K150" s="94"/>
      <c r="L150" s="91"/>
      <c r="M150" s="89"/>
      <c r="N150" s="94"/>
      <c r="O150" s="92"/>
      <c r="P150" s="77"/>
      <c r="Q150" s="77"/>
      <c r="R150" s="92"/>
      <c r="S150" s="77"/>
      <c r="T150" s="77"/>
      <c r="U150" s="92"/>
      <c r="V150" s="77"/>
      <c r="W150" s="77"/>
      <c r="X150" s="77"/>
      <c r="Y150" s="77"/>
    </row>
    <row r="151" spans="1:25" ht="15.6" x14ac:dyDescent="0.3">
      <c r="A151" s="84"/>
      <c r="B151" s="95"/>
      <c r="C151" s="95"/>
      <c r="D151" s="85"/>
      <c r="E151" s="86"/>
      <c r="F151" s="87"/>
      <c r="G151" s="23"/>
      <c r="H151" s="23"/>
      <c r="I151" s="88"/>
      <c r="J151" s="89"/>
      <c r="K151" s="94"/>
      <c r="L151" s="91"/>
      <c r="M151" s="89"/>
      <c r="N151" s="94"/>
      <c r="O151" s="92"/>
      <c r="P151" s="77"/>
      <c r="Q151" s="77"/>
      <c r="R151" s="92"/>
      <c r="S151" s="77"/>
      <c r="T151" s="77"/>
      <c r="U151" s="92"/>
      <c r="V151" s="77"/>
      <c r="W151" s="77"/>
      <c r="X151" s="77"/>
      <c r="Y151" s="77"/>
    </row>
    <row r="152" spans="1:25" ht="15.6" x14ac:dyDescent="0.3">
      <c r="A152" s="84"/>
      <c r="B152" s="95"/>
      <c r="C152" s="95"/>
      <c r="D152" s="85"/>
      <c r="E152" s="86"/>
      <c r="F152" s="87"/>
      <c r="G152" s="23"/>
      <c r="H152" s="23"/>
      <c r="I152" s="88"/>
      <c r="J152" s="89"/>
      <c r="K152" s="94"/>
      <c r="L152" s="91"/>
      <c r="M152" s="89"/>
      <c r="N152" s="94"/>
      <c r="O152" s="92"/>
      <c r="P152" s="77"/>
      <c r="Q152" s="77"/>
      <c r="R152" s="92"/>
      <c r="S152" s="77"/>
      <c r="T152" s="77"/>
      <c r="U152" s="92"/>
      <c r="V152" s="77"/>
      <c r="W152" s="77"/>
      <c r="X152" s="77"/>
      <c r="Y152" s="77"/>
    </row>
    <row r="153" spans="1:25" ht="15.6" x14ac:dyDescent="0.3">
      <c r="A153" s="84"/>
      <c r="B153" s="95"/>
      <c r="C153" s="95"/>
      <c r="D153" s="85"/>
      <c r="E153" s="86"/>
      <c r="F153" s="87"/>
      <c r="G153" s="23"/>
      <c r="H153" s="23"/>
      <c r="I153" s="88"/>
      <c r="J153" s="89"/>
      <c r="K153" s="94"/>
      <c r="L153" s="91"/>
      <c r="M153" s="89"/>
      <c r="N153" s="94"/>
      <c r="O153" s="92"/>
      <c r="P153" s="77"/>
      <c r="Q153" s="77"/>
      <c r="R153" s="92"/>
      <c r="S153" s="77"/>
      <c r="T153" s="77"/>
      <c r="U153" s="92"/>
      <c r="V153" s="77"/>
      <c r="W153" s="77"/>
      <c r="X153" s="77"/>
      <c r="Y153" s="77"/>
    </row>
    <row r="154" spans="1:25" ht="15.6" x14ac:dyDescent="0.3">
      <c r="A154" s="84"/>
      <c r="B154" s="95"/>
      <c r="C154" s="95"/>
      <c r="D154" s="85"/>
      <c r="E154" s="86"/>
      <c r="F154" s="87"/>
      <c r="G154" s="23"/>
      <c r="H154" s="23"/>
      <c r="I154" s="88"/>
      <c r="J154" s="89"/>
      <c r="K154" s="94"/>
      <c r="L154" s="91"/>
      <c r="M154" s="89"/>
      <c r="N154" s="94"/>
      <c r="O154" s="92"/>
      <c r="P154" s="77"/>
      <c r="Q154" s="77"/>
      <c r="R154" s="92"/>
      <c r="S154" s="77"/>
      <c r="T154" s="77"/>
      <c r="U154" s="92"/>
      <c r="V154" s="77"/>
      <c r="W154" s="77"/>
      <c r="X154" s="77"/>
      <c r="Y154" s="77"/>
    </row>
    <row r="155" spans="1:25" ht="15.6" x14ac:dyDescent="0.3">
      <c r="A155" s="84"/>
      <c r="B155" s="95"/>
      <c r="C155" s="95"/>
      <c r="D155" s="85"/>
      <c r="E155" s="86"/>
      <c r="F155" s="87"/>
      <c r="G155" s="23"/>
      <c r="H155" s="23"/>
      <c r="I155" s="88"/>
      <c r="J155" s="89"/>
      <c r="K155" s="94"/>
      <c r="L155" s="91"/>
      <c r="M155" s="89"/>
      <c r="N155" s="94"/>
      <c r="O155" s="92"/>
      <c r="P155" s="77"/>
      <c r="Q155" s="77"/>
      <c r="R155" s="92"/>
      <c r="S155" s="77"/>
      <c r="T155" s="77"/>
      <c r="U155" s="92"/>
      <c r="V155" s="77"/>
      <c r="W155" s="77"/>
      <c r="X155" s="77"/>
      <c r="Y155" s="77"/>
    </row>
    <row r="156" spans="1:25" ht="15.6" x14ac:dyDescent="0.3">
      <c r="A156" s="84"/>
      <c r="B156" s="95"/>
      <c r="C156" s="95"/>
      <c r="D156" s="85"/>
      <c r="E156" s="86"/>
      <c r="F156" s="87"/>
      <c r="G156" s="23"/>
      <c r="H156" s="23"/>
      <c r="I156" s="88"/>
      <c r="J156" s="89"/>
      <c r="K156" s="94"/>
      <c r="L156" s="91"/>
      <c r="M156" s="89"/>
      <c r="N156" s="94"/>
      <c r="O156" s="92"/>
      <c r="P156" s="77"/>
      <c r="Q156" s="77"/>
      <c r="R156" s="92"/>
      <c r="S156" s="77"/>
      <c r="T156" s="77"/>
      <c r="U156" s="92"/>
      <c r="V156" s="77"/>
      <c r="W156" s="77"/>
      <c r="X156" s="77"/>
      <c r="Y156" s="77"/>
    </row>
    <row r="157" spans="1:25" ht="15.6" x14ac:dyDescent="0.3">
      <c r="A157" s="84"/>
      <c r="B157" s="95"/>
      <c r="C157" s="95"/>
      <c r="D157" s="85"/>
      <c r="E157" s="86"/>
      <c r="F157" s="87"/>
      <c r="G157" s="23"/>
      <c r="H157" s="23"/>
      <c r="I157" s="88"/>
      <c r="J157" s="89"/>
      <c r="K157" s="94"/>
      <c r="L157" s="91"/>
      <c r="M157" s="89"/>
      <c r="N157" s="94"/>
      <c r="O157" s="92"/>
      <c r="P157" s="77"/>
      <c r="Q157" s="77"/>
      <c r="R157" s="92"/>
      <c r="S157" s="77"/>
      <c r="T157" s="77"/>
      <c r="U157" s="92"/>
      <c r="V157" s="77"/>
      <c r="W157" s="77"/>
      <c r="X157" s="77"/>
      <c r="Y157" s="77"/>
    </row>
    <row r="158" spans="1:25" ht="15.6" x14ac:dyDescent="0.3">
      <c r="A158" s="84"/>
      <c r="B158" s="95"/>
      <c r="C158" s="95"/>
      <c r="D158" s="85"/>
      <c r="E158" s="86"/>
      <c r="F158" s="87"/>
      <c r="G158" s="23"/>
      <c r="H158" s="23"/>
      <c r="I158" s="88"/>
      <c r="J158" s="89"/>
      <c r="K158" s="94"/>
      <c r="L158" s="91"/>
      <c r="M158" s="89"/>
      <c r="N158" s="94"/>
      <c r="O158" s="92"/>
      <c r="P158" s="77"/>
      <c r="Q158" s="77"/>
      <c r="R158" s="92"/>
      <c r="S158" s="77"/>
      <c r="T158" s="77"/>
      <c r="U158" s="92"/>
      <c r="V158" s="77"/>
      <c r="W158" s="77"/>
      <c r="X158" s="77"/>
      <c r="Y158" s="77"/>
    </row>
    <row r="159" spans="1:25" ht="15.6" x14ac:dyDescent="0.3">
      <c r="A159" s="84"/>
      <c r="B159" s="95"/>
      <c r="C159" s="95"/>
      <c r="D159" s="85"/>
      <c r="E159" s="86"/>
      <c r="F159" s="87"/>
      <c r="G159" s="23"/>
      <c r="H159" s="23"/>
      <c r="I159" s="88"/>
      <c r="J159" s="89"/>
      <c r="K159" s="94"/>
      <c r="L159" s="91"/>
      <c r="M159" s="89"/>
      <c r="N159" s="94"/>
      <c r="O159" s="92"/>
      <c r="P159" s="77"/>
      <c r="Q159" s="77"/>
      <c r="R159" s="92"/>
      <c r="S159" s="77"/>
      <c r="T159" s="77"/>
      <c r="U159" s="92"/>
      <c r="V159" s="77"/>
      <c r="W159" s="77"/>
      <c r="X159" s="77"/>
      <c r="Y159" s="77"/>
    </row>
    <row r="160" spans="1:25" ht="15.6" x14ac:dyDescent="0.3">
      <c r="A160" s="84"/>
      <c r="B160" s="95"/>
      <c r="C160" s="95"/>
      <c r="D160" s="85"/>
      <c r="E160" s="86"/>
      <c r="F160" s="87"/>
      <c r="G160" s="23"/>
      <c r="H160" s="23"/>
      <c r="I160" s="88"/>
      <c r="J160" s="89"/>
      <c r="K160" s="94"/>
      <c r="L160" s="91"/>
      <c r="M160" s="89"/>
      <c r="N160" s="94"/>
      <c r="O160" s="92"/>
      <c r="P160" s="77"/>
      <c r="Q160" s="77"/>
      <c r="R160" s="92"/>
      <c r="S160" s="77"/>
      <c r="T160" s="77"/>
      <c r="U160" s="92"/>
      <c r="V160" s="77"/>
      <c r="W160" s="77"/>
      <c r="X160" s="77"/>
      <c r="Y160" s="77"/>
    </row>
    <row r="161" spans="1:25" ht="15.6" x14ac:dyDescent="0.3">
      <c r="A161" s="84"/>
      <c r="B161" s="95"/>
      <c r="C161" s="95"/>
      <c r="D161" s="85"/>
      <c r="E161" s="86"/>
      <c r="F161" s="87"/>
      <c r="G161" s="23"/>
      <c r="H161" s="23"/>
      <c r="I161" s="88"/>
      <c r="J161" s="89"/>
      <c r="K161" s="94"/>
      <c r="L161" s="91"/>
      <c r="M161" s="89"/>
      <c r="N161" s="94"/>
      <c r="O161" s="92"/>
      <c r="P161" s="77"/>
      <c r="Q161" s="77"/>
      <c r="R161" s="92"/>
      <c r="S161" s="77"/>
      <c r="T161" s="77"/>
      <c r="U161" s="92"/>
      <c r="V161" s="77"/>
      <c r="W161" s="77"/>
      <c r="X161" s="77"/>
      <c r="Y161" s="77"/>
    </row>
    <row r="162" spans="1:25" ht="15.6" x14ac:dyDescent="0.3">
      <c r="A162" s="84"/>
      <c r="B162" s="95"/>
      <c r="C162" s="95"/>
      <c r="D162" s="85"/>
      <c r="E162" s="86"/>
      <c r="F162" s="87"/>
      <c r="G162" s="23"/>
      <c r="H162" s="23"/>
      <c r="I162" s="88"/>
      <c r="J162" s="89"/>
      <c r="K162" s="94"/>
      <c r="L162" s="91"/>
      <c r="M162" s="89"/>
      <c r="N162" s="94"/>
      <c r="O162" s="92"/>
      <c r="P162" s="77"/>
      <c r="Q162" s="77"/>
      <c r="R162" s="92"/>
      <c r="S162" s="77"/>
      <c r="T162" s="77"/>
      <c r="U162" s="92"/>
      <c r="V162" s="77"/>
      <c r="W162" s="77"/>
      <c r="X162" s="77"/>
      <c r="Y162" s="77"/>
    </row>
    <row r="163" spans="1:25" ht="15.6" x14ac:dyDescent="0.3">
      <c r="A163" s="84"/>
      <c r="B163" s="95"/>
      <c r="C163" s="95"/>
      <c r="D163" s="85"/>
      <c r="E163" s="86"/>
      <c r="F163" s="87"/>
      <c r="G163" s="23"/>
      <c r="H163" s="23"/>
      <c r="I163" s="88"/>
      <c r="J163" s="89"/>
      <c r="K163" s="94"/>
      <c r="L163" s="91"/>
      <c r="M163" s="89"/>
      <c r="N163" s="94"/>
      <c r="O163" s="92"/>
      <c r="P163" s="77"/>
      <c r="Q163" s="77"/>
      <c r="R163" s="92"/>
      <c r="S163" s="77"/>
      <c r="T163" s="77"/>
      <c r="U163" s="92"/>
      <c r="V163" s="77"/>
      <c r="W163" s="77"/>
      <c r="X163" s="77"/>
      <c r="Y163" s="77"/>
    </row>
    <row r="164" spans="1:25" ht="15.6" x14ac:dyDescent="0.3">
      <c r="A164" s="84"/>
      <c r="B164" s="95"/>
      <c r="C164" s="95"/>
      <c r="D164" s="85"/>
      <c r="E164" s="86"/>
      <c r="F164" s="87"/>
      <c r="G164" s="23"/>
      <c r="H164" s="23"/>
      <c r="I164" s="88"/>
      <c r="J164" s="89"/>
      <c r="K164" s="94"/>
      <c r="L164" s="91"/>
      <c r="M164" s="89"/>
      <c r="N164" s="94"/>
      <c r="O164" s="92"/>
      <c r="P164" s="77"/>
      <c r="Q164" s="77"/>
      <c r="R164" s="92"/>
      <c r="S164" s="77"/>
      <c r="T164" s="77"/>
      <c r="U164" s="92"/>
      <c r="V164" s="77"/>
      <c r="W164" s="77"/>
      <c r="X164" s="77"/>
      <c r="Y164" s="77"/>
    </row>
    <row r="165" spans="1:25" ht="15.6" x14ac:dyDescent="0.3">
      <c r="A165" s="84"/>
      <c r="B165" s="95"/>
      <c r="C165" s="95"/>
      <c r="D165" s="85"/>
      <c r="E165" s="86"/>
      <c r="F165" s="87"/>
      <c r="G165" s="23"/>
      <c r="H165" s="23"/>
      <c r="I165" s="88"/>
      <c r="J165" s="89"/>
      <c r="K165" s="94"/>
      <c r="L165" s="91"/>
      <c r="M165" s="89"/>
      <c r="N165" s="94"/>
      <c r="O165" s="92"/>
      <c r="P165" s="77"/>
      <c r="Q165" s="77"/>
      <c r="R165" s="92"/>
      <c r="S165" s="77"/>
      <c r="T165" s="77"/>
      <c r="U165" s="92"/>
      <c r="V165" s="77"/>
      <c r="W165" s="77"/>
      <c r="X165" s="77"/>
      <c r="Y165" s="77"/>
    </row>
    <row r="166" spans="1:25" ht="15.6" x14ac:dyDescent="0.3">
      <c r="A166" s="84"/>
      <c r="B166" s="95"/>
      <c r="C166" s="95"/>
      <c r="D166" s="85"/>
      <c r="E166" s="86"/>
      <c r="F166" s="87"/>
      <c r="G166" s="23"/>
      <c r="H166" s="23"/>
      <c r="I166" s="88"/>
      <c r="J166" s="89"/>
      <c r="K166" s="94"/>
      <c r="L166" s="91"/>
      <c r="M166" s="89"/>
      <c r="N166" s="94"/>
      <c r="O166" s="92"/>
      <c r="P166" s="77"/>
      <c r="Q166" s="77"/>
      <c r="R166" s="92"/>
      <c r="S166" s="77"/>
      <c r="T166" s="77"/>
      <c r="U166" s="92"/>
      <c r="V166" s="77"/>
      <c r="W166" s="77"/>
      <c r="X166" s="77"/>
      <c r="Y166" s="77"/>
    </row>
    <row r="167" spans="1:25" ht="15.6" x14ac:dyDescent="0.3">
      <c r="A167" s="84"/>
      <c r="B167" s="95"/>
      <c r="C167" s="95"/>
      <c r="D167" s="85"/>
      <c r="E167" s="86"/>
      <c r="F167" s="87"/>
      <c r="G167" s="23"/>
      <c r="H167" s="23"/>
      <c r="I167" s="88"/>
      <c r="J167" s="89"/>
      <c r="K167" s="94"/>
      <c r="L167" s="91"/>
      <c r="M167" s="89"/>
      <c r="N167" s="94"/>
      <c r="O167" s="92"/>
      <c r="P167" s="77"/>
      <c r="Q167" s="77"/>
      <c r="R167" s="92"/>
      <c r="S167" s="77"/>
      <c r="T167" s="77"/>
      <c r="U167" s="92"/>
      <c r="V167" s="77"/>
      <c r="W167" s="77"/>
      <c r="X167" s="77"/>
      <c r="Y167" s="77"/>
    </row>
    <row r="168" spans="1:25" ht="15.6" x14ac:dyDescent="0.3">
      <c r="A168" s="84"/>
      <c r="B168" s="95"/>
      <c r="C168" s="95"/>
      <c r="D168" s="85"/>
      <c r="E168" s="86"/>
      <c r="F168" s="87"/>
      <c r="G168" s="23"/>
      <c r="H168" s="23"/>
      <c r="I168" s="88"/>
      <c r="J168" s="89"/>
      <c r="K168" s="94"/>
      <c r="L168" s="91"/>
      <c r="M168" s="89"/>
      <c r="N168" s="94"/>
      <c r="O168" s="92"/>
      <c r="P168" s="77"/>
      <c r="Q168" s="77"/>
      <c r="R168" s="92"/>
      <c r="S168" s="77"/>
      <c r="T168" s="77"/>
      <c r="U168" s="92"/>
      <c r="V168" s="77"/>
      <c r="W168" s="77"/>
      <c r="X168" s="77"/>
      <c r="Y168" s="77"/>
    </row>
    <row r="169" spans="1:25" ht="15.6" x14ac:dyDescent="0.3">
      <c r="A169" s="84"/>
      <c r="B169" s="95"/>
      <c r="C169" s="95"/>
      <c r="D169" s="85"/>
      <c r="E169" s="86"/>
      <c r="F169" s="87"/>
      <c r="G169" s="23"/>
      <c r="H169" s="23"/>
      <c r="I169" s="88"/>
      <c r="J169" s="89"/>
      <c r="K169" s="94"/>
      <c r="L169" s="91"/>
      <c r="M169" s="89"/>
      <c r="N169" s="94"/>
      <c r="O169" s="92"/>
      <c r="P169" s="77"/>
      <c r="Q169" s="77"/>
      <c r="R169" s="92"/>
      <c r="S169" s="77"/>
      <c r="T169" s="77"/>
      <c r="U169" s="92"/>
      <c r="V169" s="77"/>
      <c r="W169" s="77"/>
      <c r="X169" s="77"/>
      <c r="Y169" s="77"/>
    </row>
    <row r="170" spans="1:25" ht="15.6" x14ac:dyDescent="0.3">
      <c r="A170" s="84"/>
      <c r="B170" s="95"/>
      <c r="C170" s="95"/>
      <c r="D170" s="85"/>
      <c r="E170" s="86"/>
      <c r="F170" s="87"/>
      <c r="G170" s="23"/>
      <c r="H170" s="23"/>
      <c r="I170" s="88"/>
      <c r="J170" s="89"/>
      <c r="K170" s="94"/>
      <c r="L170" s="91"/>
      <c r="M170" s="89"/>
      <c r="N170" s="94"/>
      <c r="O170" s="92"/>
      <c r="P170" s="77"/>
      <c r="Q170" s="77"/>
      <c r="R170" s="92"/>
      <c r="S170" s="77"/>
      <c r="T170" s="77"/>
      <c r="U170" s="92"/>
      <c r="V170" s="77"/>
      <c r="W170" s="77"/>
      <c r="X170" s="77"/>
      <c r="Y170" s="77"/>
    </row>
    <row r="171" spans="1:25" ht="15.6" x14ac:dyDescent="0.3">
      <c r="A171" s="84"/>
      <c r="B171" s="95"/>
      <c r="C171" s="95"/>
      <c r="D171" s="85"/>
      <c r="E171" s="86"/>
      <c r="F171" s="87"/>
      <c r="G171" s="23"/>
      <c r="H171" s="23"/>
      <c r="I171" s="88"/>
      <c r="J171" s="89"/>
      <c r="K171" s="94"/>
      <c r="L171" s="91"/>
      <c r="M171" s="89"/>
      <c r="N171" s="94"/>
      <c r="O171" s="92"/>
      <c r="P171" s="77"/>
      <c r="Q171" s="77"/>
      <c r="R171" s="92"/>
      <c r="S171" s="77"/>
      <c r="T171" s="77"/>
      <c r="U171" s="92"/>
      <c r="V171" s="77"/>
      <c r="W171" s="77"/>
      <c r="X171" s="77"/>
      <c r="Y171" s="77"/>
    </row>
    <row r="172" spans="1:25" ht="15.6" x14ac:dyDescent="0.3">
      <c r="A172" s="84"/>
      <c r="B172" s="95"/>
      <c r="C172" s="95"/>
      <c r="D172" s="85"/>
      <c r="E172" s="86"/>
      <c r="F172" s="87"/>
      <c r="G172" s="23"/>
      <c r="H172" s="23"/>
      <c r="I172" s="88"/>
      <c r="J172" s="89"/>
      <c r="K172" s="94"/>
      <c r="L172" s="91"/>
      <c r="M172" s="89"/>
      <c r="N172" s="94"/>
      <c r="O172" s="92"/>
      <c r="P172" s="77"/>
      <c r="Q172" s="77"/>
      <c r="R172" s="92"/>
      <c r="S172" s="77"/>
      <c r="T172" s="77"/>
      <c r="U172" s="92"/>
      <c r="V172" s="77"/>
      <c r="W172" s="77"/>
      <c r="X172" s="77"/>
      <c r="Y172" s="77"/>
    </row>
    <row r="173" spans="1:25" ht="15.6" x14ac:dyDescent="0.3">
      <c r="A173" s="84"/>
      <c r="B173" s="95"/>
      <c r="C173" s="95"/>
      <c r="D173" s="85"/>
      <c r="E173" s="86"/>
      <c r="F173" s="87"/>
      <c r="G173" s="23"/>
      <c r="H173" s="23"/>
      <c r="I173" s="88"/>
      <c r="J173" s="89"/>
      <c r="K173" s="94"/>
      <c r="L173" s="91"/>
      <c r="M173" s="89"/>
      <c r="N173" s="94"/>
      <c r="O173" s="92"/>
      <c r="P173" s="77"/>
      <c r="Q173" s="77"/>
      <c r="R173" s="92"/>
      <c r="S173" s="77"/>
      <c r="T173" s="77"/>
      <c r="U173" s="92"/>
      <c r="V173" s="77"/>
      <c r="W173" s="77"/>
      <c r="X173" s="77"/>
      <c r="Y173" s="77"/>
    </row>
    <row r="174" spans="1:25" ht="15.6" x14ac:dyDescent="0.3">
      <c r="A174" s="84"/>
      <c r="B174" s="95"/>
      <c r="C174" s="95"/>
      <c r="D174" s="85"/>
      <c r="E174" s="86"/>
      <c r="F174" s="87"/>
      <c r="G174" s="23"/>
      <c r="H174" s="23"/>
      <c r="I174" s="88"/>
      <c r="J174" s="89"/>
      <c r="K174" s="94"/>
      <c r="L174" s="91"/>
      <c r="M174" s="89"/>
      <c r="N174" s="94"/>
      <c r="O174" s="92"/>
      <c r="P174" s="77"/>
      <c r="Q174" s="77"/>
      <c r="R174" s="92"/>
      <c r="S174" s="77"/>
      <c r="T174" s="77"/>
      <c r="U174" s="92"/>
      <c r="V174" s="77"/>
      <c r="W174" s="77"/>
      <c r="X174" s="77"/>
      <c r="Y174" s="77"/>
    </row>
    <row r="175" spans="1:25" ht="15.6" x14ac:dyDescent="0.3">
      <c r="A175" s="84"/>
      <c r="B175" s="95"/>
      <c r="C175" s="95"/>
      <c r="D175" s="85"/>
      <c r="E175" s="86"/>
      <c r="F175" s="87"/>
      <c r="G175" s="23"/>
      <c r="H175" s="23"/>
      <c r="I175" s="88"/>
      <c r="J175" s="89"/>
      <c r="K175" s="94"/>
      <c r="L175" s="91"/>
      <c r="M175" s="89"/>
      <c r="N175" s="94"/>
      <c r="O175" s="92"/>
      <c r="P175" s="77"/>
      <c r="Q175" s="77"/>
      <c r="R175" s="92"/>
      <c r="S175" s="77"/>
      <c r="T175" s="77"/>
      <c r="U175" s="92"/>
      <c r="V175" s="77"/>
      <c r="W175" s="77"/>
      <c r="X175" s="77"/>
      <c r="Y175" s="77"/>
    </row>
    <row r="176" spans="1:25" ht="15.6" x14ac:dyDescent="0.3">
      <c r="A176" s="84"/>
      <c r="B176" s="95"/>
      <c r="C176" s="95"/>
      <c r="D176" s="85"/>
      <c r="E176" s="86"/>
      <c r="F176" s="87"/>
      <c r="G176" s="23"/>
      <c r="H176" s="23"/>
      <c r="I176" s="88"/>
      <c r="J176" s="89"/>
      <c r="K176" s="94"/>
      <c r="L176" s="91"/>
      <c r="M176" s="89"/>
      <c r="N176" s="94"/>
      <c r="O176" s="92"/>
      <c r="P176" s="77"/>
      <c r="Q176" s="77"/>
      <c r="R176" s="92"/>
      <c r="S176" s="77"/>
      <c r="T176" s="77"/>
      <c r="U176" s="92"/>
      <c r="V176" s="77"/>
      <c r="W176" s="77"/>
      <c r="X176" s="77"/>
      <c r="Y176" s="77"/>
    </row>
    <row r="177" spans="1:25" ht="15.6" x14ac:dyDescent="0.3">
      <c r="A177" s="84"/>
      <c r="B177" s="95"/>
      <c r="C177" s="95"/>
      <c r="D177" s="85"/>
      <c r="E177" s="86"/>
      <c r="F177" s="87"/>
      <c r="G177" s="23"/>
      <c r="H177" s="23"/>
      <c r="I177" s="88"/>
      <c r="J177" s="89"/>
      <c r="K177" s="94"/>
      <c r="L177" s="91"/>
      <c r="M177" s="89"/>
      <c r="N177" s="94"/>
      <c r="O177" s="92"/>
      <c r="P177" s="77"/>
      <c r="Q177" s="77"/>
      <c r="R177" s="92"/>
      <c r="S177" s="77"/>
      <c r="T177" s="77"/>
      <c r="U177" s="92"/>
      <c r="V177" s="77"/>
      <c r="W177" s="77"/>
      <c r="X177" s="77"/>
      <c r="Y177" s="77"/>
    </row>
    <row r="178" spans="1:25" ht="15.6" x14ac:dyDescent="0.3">
      <c r="A178" s="84"/>
      <c r="B178" s="95"/>
      <c r="C178" s="95"/>
      <c r="D178" s="85"/>
      <c r="E178" s="86"/>
      <c r="F178" s="87"/>
      <c r="G178" s="23"/>
      <c r="H178" s="23"/>
      <c r="I178" s="88"/>
      <c r="J178" s="89"/>
      <c r="K178" s="94"/>
      <c r="L178" s="91"/>
      <c r="M178" s="89"/>
      <c r="N178" s="94"/>
      <c r="O178" s="92"/>
      <c r="P178" s="77"/>
      <c r="Q178" s="77"/>
      <c r="R178" s="92"/>
      <c r="S178" s="77"/>
      <c r="T178" s="77"/>
      <c r="U178" s="92"/>
      <c r="V178" s="77"/>
      <c r="W178" s="77"/>
      <c r="X178" s="77"/>
      <c r="Y178" s="77"/>
    </row>
    <row r="179" spans="1:25" ht="15.6" x14ac:dyDescent="0.3">
      <c r="A179" s="84"/>
      <c r="B179" s="95"/>
      <c r="C179" s="95"/>
      <c r="D179" s="85"/>
      <c r="E179" s="86"/>
      <c r="F179" s="87"/>
      <c r="G179" s="23"/>
      <c r="H179" s="23"/>
      <c r="I179" s="88"/>
      <c r="J179" s="89"/>
      <c r="K179" s="94"/>
      <c r="L179" s="91"/>
      <c r="M179" s="89"/>
      <c r="N179" s="94"/>
      <c r="O179" s="92"/>
      <c r="P179" s="77"/>
      <c r="Q179" s="77"/>
      <c r="R179" s="92"/>
      <c r="S179" s="77"/>
      <c r="T179" s="77"/>
      <c r="U179" s="92"/>
      <c r="V179" s="77"/>
      <c r="W179" s="77"/>
      <c r="X179" s="77"/>
      <c r="Y179" s="77"/>
    </row>
    <row r="180" spans="1:25" ht="15.6" x14ac:dyDescent="0.3">
      <c r="A180" s="84"/>
      <c r="B180" s="95"/>
      <c r="C180" s="95"/>
      <c r="D180" s="85"/>
      <c r="E180" s="86"/>
      <c r="F180" s="87"/>
      <c r="G180" s="23"/>
      <c r="H180" s="23"/>
      <c r="I180" s="88"/>
      <c r="J180" s="89"/>
      <c r="K180" s="94"/>
      <c r="L180" s="91"/>
      <c r="M180" s="89"/>
      <c r="N180" s="94"/>
      <c r="O180" s="92"/>
      <c r="P180" s="77"/>
      <c r="Q180" s="77"/>
      <c r="R180" s="92"/>
      <c r="S180" s="77"/>
      <c r="T180" s="77"/>
      <c r="U180" s="92"/>
      <c r="V180" s="77"/>
      <c r="W180" s="77"/>
      <c r="X180" s="77"/>
      <c r="Y180" s="77"/>
    </row>
    <row r="181" spans="1:25" ht="15.6" x14ac:dyDescent="0.3">
      <c r="A181" s="84"/>
      <c r="B181" s="95"/>
      <c r="C181" s="95"/>
      <c r="D181" s="85"/>
      <c r="E181" s="86"/>
      <c r="F181" s="87"/>
      <c r="G181" s="23"/>
      <c r="H181" s="23"/>
      <c r="I181" s="88"/>
      <c r="J181" s="89"/>
      <c r="K181" s="94"/>
      <c r="L181" s="91"/>
      <c r="M181" s="89"/>
      <c r="N181" s="94"/>
      <c r="O181" s="92"/>
      <c r="P181" s="77"/>
      <c r="Q181" s="77"/>
      <c r="R181" s="92"/>
      <c r="S181" s="77"/>
      <c r="T181" s="77"/>
      <c r="U181" s="92"/>
      <c r="V181" s="77"/>
      <c r="W181" s="77"/>
      <c r="X181" s="77"/>
      <c r="Y181" s="77"/>
    </row>
    <row r="182" spans="1:25" ht="15.6" x14ac:dyDescent="0.3">
      <c r="A182" s="84"/>
      <c r="B182" s="95"/>
      <c r="C182" s="95"/>
      <c r="D182" s="85"/>
      <c r="E182" s="86"/>
      <c r="F182" s="87"/>
      <c r="G182" s="23"/>
      <c r="H182" s="23"/>
      <c r="I182" s="88"/>
      <c r="J182" s="89"/>
      <c r="K182" s="94"/>
      <c r="L182" s="91"/>
      <c r="M182" s="89"/>
      <c r="N182" s="94"/>
      <c r="O182" s="92"/>
      <c r="P182" s="77"/>
      <c r="Q182" s="77"/>
      <c r="R182" s="92"/>
      <c r="S182" s="77"/>
      <c r="T182" s="77"/>
      <c r="U182" s="92"/>
      <c r="V182" s="77"/>
      <c r="W182" s="77"/>
      <c r="X182" s="77"/>
      <c r="Y182" s="77"/>
    </row>
    <row r="183" spans="1:25" ht="15.6" x14ac:dyDescent="0.3">
      <c r="A183" s="84"/>
      <c r="B183" s="95"/>
      <c r="C183" s="95"/>
      <c r="D183" s="85"/>
      <c r="E183" s="86"/>
      <c r="F183" s="87"/>
      <c r="G183" s="23"/>
      <c r="H183" s="23"/>
      <c r="I183" s="88"/>
      <c r="J183" s="89"/>
      <c r="K183" s="94"/>
      <c r="L183" s="91"/>
      <c r="M183" s="89"/>
      <c r="N183" s="94"/>
      <c r="O183" s="92"/>
      <c r="P183" s="77"/>
      <c r="Q183" s="77"/>
      <c r="R183" s="92"/>
      <c r="S183" s="77"/>
      <c r="T183" s="77"/>
      <c r="U183" s="92"/>
      <c r="V183" s="77"/>
      <c r="W183" s="77"/>
      <c r="X183" s="77"/>
      <c r="Y183" s="77"/>
    </row>
    <row r="184" spans="1:25" ht="15.6" x14ac:dyDescent="0.3">
      <c r="A184" s="84"/>
      <c r="B184" s="95"/>
      <c r="C184" s="95"/>
      <c r="D184" s="85"/>
      <c r="E184" s="86"/>
      <c r="F184" s="87"/>
      <c r="G184" s="23"/>
      <c r="H184" s="23"/>
      <c r="I184" s="88"/>
      <c r="J184" s="89"/>
      <c r="K184" s="94"/>
      <c r="L184" s="91"/>
      <c r="M184" s="89"/>
      <c r="N184" s="94"/>
      <c r="O184" s="92"/>
      <c r="P184" s="77"/>
      <c r="Q184" s="77"/>
      <c r="R184" s="92"/>
      <c r="S184" s="77"/>
      <c r="T184" s="77"/>
      <c r="U184" s="92"/>
      <c r="V184" s="77"/>
      <c r="W184" s="77"/>
      <c r="X184" s="77"/>
      <c r="Y184" s="77"/>
    </row>
    <row r="185" spans="1:25" ht="15.6" x14ac:dyDescent="0.3">
      <c r="A185" s="84"/>
      <c r="B185" s="95"/>
      <c r="C185" s="95"/>
      <c r="D185" s="85"/>
      <c r="E185" s="86"/>
      <c r="F185" s="87"/>
      <c r="G185" s="23"/>
      <c r="H185" s="23"/>
      <c r="I185" s="88"/>
      <c r="J185" s="89"/>
      <c r="K185" s="94"/>
      <c r="L185" s="91"/>
      <c r="M185" s="89"/>
      <c r="N185" s="94"/>
      <c r="O185" s="92"/>
      <c r="P185" s="77"/>
      <c r="Q185" s="77"/>
      <c r="R185" s="92"/>
      <c r="S185" s="77"/>
      <c r="T185" s="77"/>
      <c r="U185" s="92"/>
      <c r="V185" s="77"/>
      <c r="W185" s="77"/>
      <c r="X185" s="77"/>
      <c r="Y185" s="77"/>
    </row>
    <row r="186" spans="1:25" ht="15.6" x14ac:dyDescent="0.3">
      <c r="A186" s="84"/>
      <c r="B186" s="95"/>
      <c r="C186" s="95"/>
      <c r="D186" s="85"/>
      <c r="E186" s="86"/>
      <c r="F186" s="87"/>
      <c r="G186" s="23"/>
      <c r="H186" s="23"/>
      <c r="I186" s="88"/>
      <c r="J186" s="89"/>
      <c r="K186" s="94"/>
      <c r="L186" s="91"/>
      <c r="M186" s="89"/>
      <c r="N186" s="94"/>
      <c r="O186" s="92"/>
      <c r="P186" s="77"/>
      <c r="Q186" s="77"/>
      <c r="R186" s="92"/>
      <c r="S186" s="77"/>
      <c r="T186" s="77"/>
      <c r="U186" s="92"/>
      <c r="V186" s="77"/>
      <c r="W186" s="77"/>
      <c r="X186" s="77"/>
      <c r="Y186" s="77"/>
    </row>
    <row r="187" spans="1:25" ht="15.6" x14ac:dyDescent="0.3">
      <c r="A187" s="84"/>
      <c r="B187" s="95"/>
      <c r="C187" s="95"/>
      <c r="D187" s="85"/>
      <c r="E187" s="86"/>
      <c r="F187" s="87"/>
      <c r="G187" s="23"/>
      <c r="H187" s="23"/>
      <c r="I187" s="88"/>
      <c r="J187" s="89"/>
      <c r="K187" s="94"/>
      <c r="L187" s="91"/>
      <c r="M187" s="89"/>
      <c r="N187" s="94"/>
      <c r="O187" s="92"/>
      <c r="P187" s="77"/>
      <c r="Q187" s="77"/>
      <c r="R187" s="92"/>
      <c r="S187" s="77"/>
      <c r="T187" s="77"/>
      <c r="U187" s="92"/>
      <c r="V187" s="77"/>
      <c r="W187" s="77"/>
      <c r="X187" s="77"/>
      <c r="Y187" s="77"/>
    </row>
    <row r="188" spans="1:25" ht="15.6" x14ac:dyDescent="0.3">
      <c r="A188" s="84"/>
      <c r="B188" s="95"/>
      <c r="C188" s="95"/>
      <c r="D188" s="85"/>
      <c r="E188" s="86"/>
      <c r="F188" s="87"/>
      <c r="G188" s="23"/>
      <c r="H188" s="23"/>
      <c r="I188" s="88"/>
      <c r="J188" s="89"/>
      <c r="K188" s="94"/>
      <c r="L188" s="91"/>
      <c r="M188" s="89"/>
      <c r="N188" s="94"/>
      <c r="O188" s="92"/>
      <c r="P188" s="77"/>
      <c r="Q188" s="77"/>
      <c r="R188" s="92"/>
      <c r="S188" s="77"/>
      <c r="T188" s="77"/>
      <c r="U188" s="92"/>
      <c r="V188" s="77"/>
      <c r="W188" s="77"/>
      <c r="X188" s="77"/>
      <c r="Y188" s="77"/>
    </row>
    <row r="189" spans="1:25" ht="15.6" x14ac:dyDescent="0.3">
      <c r="A189" s="84"/>
      <c r="B189" s="95"/>
      <c r="C189" s="95"/>
      <c r="D189" s="85"/>
      <c r="E189" s="86"/>
      <c r="F189" s="87"/>
      <c r="G189" s="23"/>
      <c r="H189" s="23"/>
      <c r="I189" s="88"/>
      <c r="J189" s="89"/>
      <c r="K189" s="94"/>
      <c r="L189" s="91"/>
      <c r="M189" s="89"/>
      <c r="N189" s="94"/>
      <c r="O189" s="92"/>
      <c r="P189" s="77"/>
      <c r="Q189" s="77"/>
      <c r="R189" s="92"/>
      <c r="S189" s="77"/>
      <c r="T189" s="77"/>
      <c r="U189" s="92"/>
      <c r="V189" s="77"/>
      <c r="W189" s="77"/>
      <c r="X189" s="77"/>
      <c r="Y189" s="77"/>
    </row>
    <row r="190" spans="1:25" ht="15.6" x14ac:dyDescent="0.3">
      <c r="A190" s="84"/>
      <c r="B190" s="95"/>
      <c r="C190" s="95"/>
      <c r="D190" s="85"/>
      <c r="E190" s="86"/>
      <c r="F190" s="87"/>
      <c r="G190" s="23"/>
      <c r="H190" s="23"/>
      <c r="I190" s="88"/>
      <c r="J190" s="89"/>
      <c r="K190" s="94"/>
      <c r="L190" s="91"/>
      <c r="M190" s="89"/>
      <c r="N190" s="94"/>
      <c r="O190" s="92"/>
      <c r="P190" s="77"/>
      <c r="Q190" s="77"/>
      <c r="R190" s="92"/>
      <c r="S190" s="77"/>
      <c r="T190" s="77"/>
      <c r="U190" s="92"/>
      <c r="V190" s="77"/>
      <c r="W190" s="77"/>
      <c r="X190" s="77"/>
      <c r="Y190" s="77"/>
    </row>
    <row r="191" spans="1:25" ht="15.6" x14ac:dyDescent="0.3">
      <c r="A191" s="84"/>
      <c r="B191" s="95"/>
      <c r="C191" s="95"/>
      <c r="D191" s="85"/>
      <c r="E191" s="86"/>
      <c r="F191" s="87"/>
      <c r="G191" s="23"/>
      <c r="H191" s="23"/>
      <c r="I191" s="88"/>
      <c r="J191" s="89"/>
      <c r="K191" s="94"/>
      <c r="L191" s="91"/>
      <c r="M191" s="89"/>
      <c r="N191" s="94"/>
      <c r="O191" s="92"/>
      <c r="P191" s="77"/>
      <c r="Q191" s="77"/>
      <c r="R191" s="92"/>
      <c r="S191" s="77"/>
      <c r="T191" s="77"/>
      <c r="U191" s="92"/>
      <c r="V191" s="77"/>
      <c r="W191" s="77"/>
      <c r="X191" s="77"/>
      <c r="Y191" s="77"/>
    </row>
    <row r="192" spans="1:25" ht="15.6" x14ac:dyDescent="0.3">
      <c r="A192" s="84"/>
      <c r="B192" s="95"/>
      <c r="C192" s="95"/>
      <c r="D192" s="85"/>
      <c r="E192" s="86"/>
      <c r="F192" s="87"/>
      <c r="G192" s="23"/>
      <c r="H192" s="23"/>
      <c r="I192" s="88"/>
      <c r="J192" s="89"/>
      <c r="K192" s="94"/>
      <c r="L192" s="91"/>
      <c r="M192" s="89"/>
      <c r="N192" s="94"/>
      <c r="O192" s="92"/>
      <c r="P192" s="77"/>
      <c r="Q192" s="77"/>
      <c r="R192" s="92"/>
      <c r="S192" s="77"/>
      <c r="T192" s="77"/>
      <c r="U192" s="92"/>
      <c r="V192" s="77"/>
      <c r="W192" s="77"/>
      <c r="X192" s="77"/>
      <c r="Y192" s="77"/>
    </row>
    <row r="193" spans="1:25" ht="15.6" x14ac:dyDescent="0.3">
      <c r="A193" s="84"/>
      <c r="B193" s="95"/>
      <c r="C193" s="95"/>
      <c r="D193" s="85"/>
      <c r="E193" s="86"/>
      <c r="F193" s="87"/>
      <c r="G193" s="23"/>
      <c r="H193" s="23"/>
      <c r="I193" s="88"/>
      <c r="J193" s="89"/>
      <c r="K193" s="94"/>
      <c r="L193" s="91"/>
      <c r="M193" s="89"/>
      <c r="N193" s="94"/>
      <c r="O193" s="92"/>
      <c r="P193" s="77"/>
      <c r="Q193" s="77"/>
      <c r="R193" s="92"/>
      <c r="S193" s="77"/>
      <c r="T193" s="77"/>
      <c r="U193" s="92"/>
      <c r="V193" s="77"/>
      <c r="W193" s="77"/>
      <c r="X193" s="77"/>
      <c r="Y193" s="77"/>
    </row>
    <row r="194" spans="1:25" ht="15.6" x14ac:dyDescent="0.3">
      <c r="A194" s="84"/>
      <c r="B194" s="95"/>
      <c r="C194" s="95"/>
      <c r="D194" s="85"/>
      <c r="E194" s="86"/>
      <c r="F194" s="87"/>
      <c r="G194" s="23"/>
      <c r="H194" s="23"/>
      <c r="I194" s="88"/>
      <c r="J194" s="89"/>
      <c r="K194" s="94"/>
      <c r="L194" s="91"/>
      <c r="M194" s="89"/>
      <c r="N194" s="94"/>
      <c r="O194" s="92"/>
      <c r="P194" s="77"/>
      <c r="Q194" s="77"/>
      <c r="R194" s="92"/>
      <c r="S194" s="77"/>
      <c r="T194" s="77"/>
      <c r="U194" s="92"/>
      <c r="V194" s="77"/>
      <c r="W194" s="77"/>
      <c r="X194" s="77"/>
      <c r="Y194" s="77"/>
    </row>
    <row r="195" spans="1:25" ht="15.6" x14ac:dyDescent="0.3">
      <c r="A195" s="84"/>
      <c r="B195" s="95"/>
      <c r="C195" s="95"/>
      <c r="D195" s="85"/>
      <c r="E195" s="86"/>
      <c r="F195" s="87"/>
      <c r="G195" s="23"/>
      <c r="H195" s="23"/>
      <c r="I195" s="88"/>
      <c r="J195" s="89"/>
      <c r="K195" s="94"/>
      <c r="L195" s="91"/>
      <c r="M195" s="89"/>
      <c r="N195" s="94"/>
      <c r="O195" s="92"/>
      <c r="P195" s="77"/>
      <c r="Q195" s="77"/>
      <c r="R195" s="92"/>
      <c r="S195" s="77"/>
      <c r="T195" s="77"/>
      <c r="U195" s="92"/>
      <c r="V195" s="77"/>
      <c r="W195" s="77"/>
      <c r="X195" s="77"/>
      <c r="Y195" s="77"/>
    </row>
    <row r="196" spans="1:25" ht="15.6" x14ac:dyDescent="0.3">
      <c r="A196" s="84"/>
      <c r="B196" s="95"/>
      <c r="C196" s="95"/>
      <c r="D196" s="85"/>
      <c r="E196" s="86"/>
      <c r="F196" s="87"/>
      <c r="G196" s="23"/>
      <c r="H196" s="23"/>
      <c r="I196" s="88"/>
      <c r="J196" s="89"/>
      <c r="K196" s="94"/>
      <c r="L196" s="91"/>
      <c r="M196" s="89"/>
      <c r="N196" s="94"/>
      <c r="O196" s="92"/>
      <c r="P196" s="77"/>
      <c r="Q196" s="77"/>
      <c r="R196" s="92"/>
      <c r="S196" s="77"/>
      <c r="T196" s="77"/>
      <c r="U196" s="92"/>
      <c r="V196" s="77"/>
      <c r="W196" s="77"/>
      <c r="X196" s="77"/>
      <c r="Y196" s="77"/>
    </row>
    <row r="197" spans="1:25" ht="15.6" x14ac:dyDescent="0.3">
      <c r="A197" s="84"/>
      <c r="B197" s="95"/>
      <c r="C197" s="95"/>
      <c r="D197" s="85"/>
      <c r="E197" s="86"/>
      <c r="F197" s="87"/>
      <c r="G197" s="23"/>
      <c r="H197" s="23"/>
      <c r="I197" s="88"/>
      <c r="J197" s="89"/>
      <c r="K197" s="94"/>
      <c r="L197" s="91"/>
      <c r="M197" s="89"/>
      <c r="N197" s="94"/>
      <c r="O197" s="92"/>
      <c r="P197" s="77"/>
      <c r="Q197" s="77"/>
      <c r="R197" s="92"/>
      <c r="S197" s="77"/>
      <c r="T197" s="77"/>
      <c r="U197" s="92"/>
      <c r="V197" s="77"/>
      <c r="W197" s="77"/>
      <c r="X197" s="77"/>
      <c r="Y197" s="77"/>
    </row>
    <row r="198" spans="1:25" ht="15.6" x14ac:dyDescent="0.3">
      <c r="A198" s="84"/>
      <c r="B198" s="95"/>
      <c r="C198" s="95"/>
      <c r="D198" s="85"/>
      <c r="E198" s="86"/>
      <c r="F198" s="87"/>
      <c r="G198" s="23"/>
      <c r="H198" s="23"/>
      <c r="I198" s="88"/>
      <c r="J198" s="89"/>
      <c r="K198" s="94"/>
      <c r="L198" s="91"/>
      <c r="M198" s="89"/>
      <c r="N198" s="94"/>
      <c r="O198" s="92"/>
      <c r="P198" s="77"/>
      <c r="Q198" s="77"/>
      <c r="R198" s="92"/>
      <c r="S198" s="77"/>
      <c r="T198" s="77"/>
      <c r="U198" s="92"/>
      <c r="V198" s="77"/>
      <c r="W198" s="77"/>
      <c r="X198" s="77"/>
      <c r="Y198" s="77"/>
    </row>
    <row r="199" spans="1:25" ht="15.6" x14ac:dyDescent="0.3">
      <c r="A199" s="84"/>
      <c r="B199" s="95"/>
      <c r="C199" s="95"/>
      <c r="D199" s="85"/>
      <c r="E199" s="86"/>
      <c r="F199" s="87"/>
      <c r="G199" s="23"/>
      <c r="H199" s="23"/>
      <c r="I199" s="88"/>
      <c r="J199" s="89"/>
      <c r="K199" s="94"/>
      <c r="L199" s="91"/>
      <c r="M199" s="89"/>
      <c r="N199" s="94"/>
      <c r="O199" s="92"/>
      <c r="P199" s="77"/>
      <c r="Q199" s="77"/>
      <c r="R199" s="92"/>
      <c r="S199" s="77"/>
      <c r="T199" s="77"/>
      <c r="U199" s="92"/>
      <c r="V199" s="77"/>
      <c r="W199" s="77"/>
      <c r="X199" s="77"/>
      <c r="Y199" s="77"/>
    </row>
    <row r="200" spans="1:25" ht="15.6" x14ac:dyDescent="0.3">
      <c r="A200" s="84"/>
      <c r="B200" s="95"/>
      <c r="C200" s="95"/>
      <c r="D200" s="85"/>
      <c r="E200" s="86"/>
      <c r="F200" s="87"/>
      <c r="G200" s="23"/>
      <c r="H200" s="23"/>
      <c r="I200" s="88"/>
      <c r="J200" s="89"/>
      <c r="K200" s="94"/>
      <c r="L200" s="91"/>
      <c r="M200" s="89"/>
      <c r="N200" s="94"/>
      <c r="O200" s="92"/>
      <c r="P200" s="77"/>
      <c r="Q200" s="77"/>
      <c r="R200" s="92"/>
      <c r="S200" s="77"/>
      <c r="T200" s="77"/>
      <c r="U200" s="92"/>
      <c r="V200" s="77"/>
      <c r="W200" s="77"/>
      <c r="X200" s="77"/>
      <c r="Y200" s="77"/>
    </row>
    <row r="201" spans="1:25" ht="15.6" x14ac:dyDescent="0.3">
      <c r="A201" s="84"/>
      <c r="B201" s="95"/>
      <c r="C201" s="95"/>
      <c r="D201" s="85"/>
      <c r="E201" s="86"/>
      <c r="F201" s="87"/>
      <c r="G201" s="23"/>
      <c r="H201" s="23"/>
      <c r="I201" s="88"/>
      <c r="J201" s="89"/>
      <c r="K201" s="94"/>
      <c r="L201" s="91"/>
      <c r="M201" s="89"/>
      <c r="N201" s="94"/>
      <c r="O201" s="92"/>
      <c r="P201" s="77"/>
      <c r="Q201" s="77"/>
      <c r="R201" s="92"/>
      <c r="S201" s="77"/>
      <c r="T201" s="77"/>
      <c r="U201" s="92"/>
      <c r="V201" s="77"/>
      <c r="W201" s="77"/>
      <c r="X201" s="77"/>
      <c r="Y201" s="77"/>
    </row>
    <row r="202" spans="1:25" ht="15.6" x14ac:dyDescent="0.3">
      <c r="A202" s="84"/>
      <c r="B202" s="95"/>
      <c r="C202" s="95"/>
      <c r="D202" s="85"/>
      <c r="E202" s="86"/>
      <c r="F202" s="87"/>
      <c r="G202" s="23"/>
      <c r="H202" s="23"/>
      <c r="I202" s="88"/>
      <c r="J202" s="89"/>
      <c r="K202" s="94"/>
      <c r="L202" s="91"/>
      <c r="M202" s="89"/>
      <c r="N202" s="94"/>
      <c r="O202" s="92"/>
      <c r="P202" s="77"/>
      <c r="Q202" s="77"/>
      <c r="R202" s="92"/>
      <c r="S202" s="77"/>
      <c r="T202" s="77"/>
      <c r="U202" s="92"/>
      <c r="V202" s="77"/>
      <c r="W202" s="77"/>
      <c r="X202" s="77"/>
      <c r="Y202" s="77"/>
    </row>
    <row r="203" spans="1:25" ht="15.6" x14ac:dyDescent="0.3">
      <c r="A203" s="84"/>
      <c r="B203" s="95"/>
      <c r="C203" s="95"/>
      <c r="D203" s="85"/>
      <c r="E203" s="86"/>
      <c r="F203" s="87"/>
      <c r="G203" s="23"/>
      <c r="H203" s="23"/>
      <c r="I203" s="88"/>
      <c r="J203" s="89"/>
      <c r="K203" s="94"/>
      <c r="L203" s="91"/>
      <c r="M203" s="89"/>
      <c r="N203" s="94"/>
      <c r="O203" s="92"/>
      <c r="P203" s="77"/>
      <c r="Q203" s="77"/>
      <c r="R203" s="92"/>
      <c r="S203" s="77"/>
      <c r="T203" s="77"/>
      <c r="U203" s="92"/>
      <c r="V203" s="77"/>
      <c r="W203" s="77"/>
      <c r="X203" s="77"/>
      <c r="Y203" s="77"/>
    </row>
    <row r="204" spans="1:25" ht="15.6" x14ac:dyDescent="0.3">
      <c r="A204" s="84"/>
      <c r="B204" s="95"/>
      <c r="C204" s="95"/>
      <c r="D204" s="85"/>
      <c r="E204" s="86"/>
      <c r="F204" s="87"/>
      <c r="G204" s="23"/>
      <c r="H204" s="23"/>
      <c r="I204" s="88"/>
      <c r="J204" s="89"/>
      <c r="K204" s="94"/>
      <c r="L204" s="91"/>
      <c r="M204" s="89"/>
      <c r="N204" s="94"/>
      <c r="O204" s="92"/>
      <c r="P204" s="77"/>
      <c r="Q204" s="77"/>
      <c r="R204" s="92"/>
      <c r="S204" s="77"/>
      <c r="T204" s="77"/>
      <c r="U204" s="92"/>
      <c r="V204" s="77"/>
      <c r="W204" s="77"/>
      <c r="X204" s="77"/>
      <c r="Y204" s="77"/>
    </row>
    <row r="205" spans="1:25" ht="15.6" x14ac:dyDescent="0.3">
      <c r="A205" s="84"/>
      <c r="B205" s="95"/>
      <c r="C205" s="95"/>
      <c r="D205" s="85"/>
      <c r="E205" s="86"/>
      <c r="F205" s="87"/>
      <c r="G205" s="23"/>
      <c r="H205" s="23"/>
      <c r="I205" s="88"/>
      <c r="J205" s="89"/>
      <c r="K205" s="94"/>
      <c r="L205" s="91"/>
      <c r="M205" s="89"/>
      <c r="N205" s="94"/>
      <c r="O205" s="92"/>
      <c r="P205" s="77"/>
      <c r="Q205" s="77"/>
      <c r="R205" s="92"/>
      <c r="S205" s="77"/>
      <c r="T205" s="77"/>
      <c r="U205" s="92"/>
      <c r="V205" s="77"/>
      <c r="W205" s="77"/>
      <c r="X205" s="77"/>
      <c r="Y205" s="77"/>
    </row>
    <row r="206" spans="1:25" ht="15.6" x14ac:dyDescent="0.3">
      <c r="A206" s="84"/>
      <c r="B206" s="95"/>
      <c r="C206" s="95"/>
      <c r="D206" s="85"/>
      <c r="E206" s="86"/>
      <c r="F206" s="87"/>
      <c r="G206" s="23"/>
      <c r="H206" s="23"/>
      <c r="I206" s="88"/>
      <c r="J206" s="89"/>
      <c r="K206" s="94"/>
      <c r="L206" s="91"/>
      <c r="M206" s="89"/>
      <c r="N206" s="94"/>
      <c r="O206" s="92"/>
      <c r="P206" s="77"/>
      <c r="Q206" s="77"/>
      <c r="R206" s="92"/>
      <c r="S206" s="77"/>
      <c r="T206" s="77"/>
      <c r="U206" s="92"/>
      <c r="V206" s="77"/>
      <c r="W206" s="77"/>
      <c r="X206" s="77"/>
      <c r="Y206" s="77"/>
    </row>
    <row r="207" spans="1:25" ht="15.6" x14ac:dyDescent="0.3">
      <c r="A207" s="84"/>
      <c r="B207" s="95"/>
      <c r="C207" s="95"/>
      <c r="D207" s="85"/>
      <c r="E207" s="86"/>
      <c r="F207" s="87"/>
      <c r="G207" s="23"/>
      <c r="H207" s="23"/>
      <c r="I207" s="88"/>
      <c r="J207" s="89"/>
      <c r="K207" s="94"/>
      <c r="L207" s="91"/>
      <c r="M207" s="89"/>
      <c r="N207" s="94"/>
      <c r="O207" s="92"/>
      <c r="P207" s="77"/>
      <c r="Q207" s="77"/>
      <c r="R207" s="92"/>
      <c r="S207" s="77"/>
      <c r="T207" s="77"/>
      <c r="U207" s="92"/>
      <c r="V207" s="77"/>
      <c r="W207" s="77"/>
      <c r="X207" s="77"/>
      <c r="Y207" s="77"/>
    </row>
    <row r="208" spans="1:25" ht="15.6" x14ac:dyDescent="0.3">
      <c r="A208" s="84"/>
      <c r="B208" s="95"/>
      <c r="C208" s="95"/>
      <c r="D208" s="85"/>
      <c r="E208" s="86"/>
      <c r="F208" s="87"/>
      <c r="G208" s="23"/>
      <c r="H208" s="23"/>
      <c r="I208" s="88"/>
      <c r="J208" s="89"/>
      <c r="K208" s="94"/>
      <c r="L208" s="91"/>
      <c r="M208" s="89"/>
      <c r="N208" s="94"/>
      <c r="O208" s="92"/>
      <c r="P208" s="77"/>
      <c r="Q208" s="77"/>
      <c r="R208" s="92"/>
      <c r="S208" s="77"/>
      <c r="T208" s="77"/>
      <c r="U208" s="92"/>
      <c r="V208" s="77"/>
      <c r="W208" s="77"/>
      <c r="X208" s="77"/>
      <c r="Y208" s="77"/>
    </row>
    <row r="209" spans="1:25" ht="15.6" x14ac:dyDescent="0.3">
      <c r="A209" s="84"/>
      <c r="B209" s="95"/>
      <c r="C209" s="95"/>
      <c r="D209" s="85"/>
      <c r="E209" s="86"/>
      <c r="F209" s="87"/>
      <c r="G209" s="23"/>
      <c r="H209" s="23"/>
      <c r="I209" s="88"/>
      <c r="J209" s="89"/>
      <c r="K209" s="94"/>
      <c r="L209" s="91"/>
      <c r="M209" s="89"/>
      <c r="N209" s="94"/>
      <c r="O209" s="92"/>
      <c r="P209" s="77"/>
      <c r="Q209" s="77"/>
      <c r="R209" s="92"/>
      <c r="S209" s="77"/>
      <c r="T209" s="77"/>
      <c r="U209" s="92"/>
      <c r="V209" s="77"/>
      <c r="W209" s="77"/>
      <c r="X209" s="77"/>
      <c r="Y209" s="77"/>
    </row>
    <row r="210" spans="1:25" ht="15.6" x14ac:dyDescent="0.3">
      <c r="A210" s="84"/>
      <c r="B210" s="95"/>
      <c r="C210" s="95"/>
      <c r="D210" s="85"/>
      <c r="E210" s="86"/>
      <c r="F210" s="87"/>
      <c r="G210" s="23"/>
      <c r="H210" s="23"/>
      <c r="I210" s="88"/>
      <c r="J210" s="89"/>
      <c r="K210" s="94"/>
      <c r="L210" s="91"/>
      <c r="M210" s="89"/>
      <c r="N210" s="94"/>
      <c r="O210" s="92"/>
      <c r="P210" s="77"/>
      <c r="Q210" s="77"/>
      <c r="R210" s="92"/>
      <c r="S210" s="77"/>
      <c r="T210" s="77"/>
      <c r="U210" s="92"/>
      <c r="V210" s="77"/>
      <c r="W210" s="77"/>
      <c r="X210" s="77"/>
      <c r="Y210" s="77"/>
    </row>
    <row r="211" spans="1:25" ht="15.6" x14ac:dyDescent="0.3">
      <c r="A211" s="84"/>
      <c r="B211" s="95"/>
      <c r="C211" s="95"/>
      <c r="D211" s="85"/>
      <c r="E211" s="86"/>
      <c r="F211" s="87"/>
      <c r="G211" s="23"/>
      <c r="H211" s="23"/>
      <c r="I211" s="88"/>
      <c r="J211" s="89"/>
      <c r="K211" s="94"/>
      <c r="L211" s="91"/>
      <c r="M211" s="89"/>
      <c r="N211" s="94"/>
      <c r="O211" s="92"/>
      <c r="P211" s="77"/>
      <c r="Q211" s="77"/>
      <c r="R211" s="92"/>
      <c r="S211" s="77"/>
      <c r="T211" s="77"/>
      <c r="U211" s="92"/>
      <c r="V211" s="77"/>
      <c r="W211" s="77"/>
      <c r="X211" s="77"/>
      <c r="Y211" s="77"/>
    </row>
    <row r="212" spans="1:25" ht="15.6" x14ac:dyDescent="0.3">
      <c r="A212" s="84"/>
      <c r="B212" s="95"/>
      <c r="C212" s="95"/>
      <c r="D212" s="85"/>
      <c r="E212" s="86"/>
      <c r="F212" s="87"/>
      <c r="G212" s="23"/>
      <c r="H212" s="23"/>
      <c r="I212" s="88"/>
      <c r="J212" s="89"/>
      <c r="K212" s="94"/>
      <c r="L212" s="91"/>
      <c r="M212" s="89"/>
      <c r="N212" s="94"/>
      <c r="O212" s="92"/>
      <c r="P212" s="77"/>
      <c r="Q212" s="77"/>
      <c r="R212" s="92"/>
      <c r="S212" s="77"/>
      <c r="T212" s="77"/>
      <c r="U212" s="92"/>
      <c r="V212" s="77"/>
      <c r="W212" s="77"/>
      <c r="X212" s="77"/>
      <c r="Y212" s="77"/>
    </row>
    <row r="213" spans="1:25" ht="15.6" x14ac:dyDescent="0.3">
      <c r="A213" s="84"/>
      <c r="B213" s="95"/>
      <c r="C213" s="95"/>
      <c r="D213" s="85"/>
      <c r="E213" s="86"/>
      <c r="F213" s="87"/>
      <c r="G213" s="23"/>
      <c r="H213" s="23"/>
      <c r="I213" s="88"/>
      <c r="J213" s="89"/>
      <c r="K213" s="94"/>
      <c r="L213" s="91"/>
      <c r="M213" s="89"/>
      <c r="N213" s="94"/>
      <c r="O213" s="92"/>
      <c r="P213" s="77"/>
      <c r="Q213" s="77"/>
      <c r="R213" s="92"/>
      <c r="S213" s="77"/>
      <c r="T213" s="77"/>
      <c r="U213" s="92"/>
      <c r="V213" s="77"/>
      <c r="W213" s="77"/>
      <c r="X213" s="77"/>
      <c r="Y213" s="77"/>
    </row>
    <row r="214" spans="1:25" ht="15.6" x14ac:dyDescent="0.3">
      <c r="A214" s="84"/>
      <c r="B214" s="95"/>
      <c r="C214" s="95"/>
      <c r="D214" s="85"/>
      <c r="E214" s="86"/>
      <c r="F214" s="87"/>
      <c r="G214" s="23"/>
      <c r="H214" s="23"/>
      <c r="I214" s="88"/>
      <c r="J214" s="89"/>
      <c r="K214" s="94"/>
      <c r="L214" s="91"/>
      <c r="M214" s="89"/>
      <c r="N214" s="94"/>
      <c r="O214" s="92"/>
      <c r="P214" s="77"/>
      <c r="Q214" s="77"/>
      <c r="R214" s="92"/>
      <c r="S214" s="77"/>
      <c r="T214" s="77"/>
      <c r="U214" s="92"/>
      <c r="V214" s="77"/>
      <c r="W214" s="77"/>
      <c r="X214" s="77"/>
      <c r="Y214" s="77"/>
    </row>
    <row r="215" spans="1:25" ht="15.6" x14ac:dyDescent="0.3">
      <c r="A215" s="84"/>
      <c r="B215" s="95"/>
      <c r="C215" s="95"/>
      <c r="D215" s="85"/>
      <c r="E215" s="86"/>
      <c r="F215" s="87"/>
      <c r="G215" s="23"/>
      <c r="H215" s="23"/>
      <c r="I215" s="88"/>
      <c r="J215" s="89"/>
      <c r="K215" s="94"/>
      <c r="L215" s="91"/>
      <c r="M215" s="89"/>
      <c r="N215" s="94"/>
      <c r="O215" s="92"/>
      <c r="P215" s="77"/>
      <c r="Q215" s="77"/>
      <c r="R215" s="92"/>
      <c r="S215" s="77"/>
      <c r="T215" s="77"/>
      <c r="U215" s="92"/>
      <c r="V215" s="77"/>
      <c r="W215" s="77"/>
      <c r="X215" s="77"/>
      <c r="Y215" s="77"/>
    </row>
    <row r="216" spans="1:25" ht="15.6" x14ac:dyDescent="0.3">
      <c r="A216" s="84"/>
      <c r="B216" s="95"/>
      <c r="C216" s="95"/>
      <c r="D216" s="85"/>
      <c r="E216" s="86"/>
      <c r="F216" s="87"/>
      <c r="G216" s="23"/>
      <c r="H216" s="23"/>
      <c r="I216" s="88"/>
      <c r="J216" s="89"/>
      <c r="K216" s="94"/>
      <c r="L216" s="91"/>
      <c r="M216" s="89"/>
      <c r="N216" s="94"/>
      <c r="O216" s="92"/>
      <c r="P216" s="77"/>
      <c r="Q216" s="77"/>
      <c r="R216" s="92"/>
      <c r="S216" s="77"/>
      <c r="T216" s="77"/>
      <c r="U216" s="92"/>
      <c r="V216" s="77"/>
      <c r="W216" s="77"/>
      <c r="X216" s="77"/>
      <c r="Y216" s="77"/>
    </row>
    <row r="217" spans="1:25" ht="15.6" x14ac:dyDescent="0.3">
      <c r="A217" s="84"/>
      <c r="B217" s="95"/>
      <c r="C217" s="95"/>
      <c r="D217" s="85"/>
      <c r="E217" s="86"/>
      <c r="F217" s="87"/>
      <c r="G217" s="23"/>
      <c r="H217" s="23"/>
      <c r="I217" s="88"/>
      <c r="J217" s="89"/>
      <c r="K217" s="94"/>
      <c r="L217" s="91"/>
      <c r="M217" s="89"/>
      <c r="N217" s="94"/>
      <c r="O217" s="92"/>
      <c r="P217" s="77"/>
      <c r="Q217" s="77"/>
      <c r="R217" s="92"/>
      <c r="S217" s="77"/>
      <c r="T217" s="77"/>
      <c r="U217" s="92"/>
      <c r="V217" s="77"/>
      <c r="W217" s="77"/>
      <c r="X217" s="77"/>
      <c r="Y217" s="77"/>
    </row>
    <row r="218" spans="1:25" ht="15.6" x14ac:dyDescent="0.3">
      <c r="A218" s="84"/>
      <c r="B218" s="95"/>
      <c r="C218" s="95"/>
      <c r="D218" s="85"/>
      <c r="E218" s="86"/>
      <c r="F218" s="87"/>
      <c r="G218" s="23"/>
      <c r="H218" s="23"/>
      <c r="I218" s="88"/>
      <c r="J218" s="89"/>
      <c r="K218" s="94"/>
      <c r="L218" s="91"/>
      <c r="M218" s="89"/>
      <c r="N218" s="94"/>
      <c r="O218" s="92"/>
      <c r="P218" s="77"/>
      <c r="Q218" s="77"/>
      <c r="R218" s="92"/>
      <c r="S218" s="77"/>
      <c r="T218" s="77"/>
      <c r="U218" s="92"/>
      <c r="V218" s="77"/>
      <c r="W218" s="77"/>
      <c r="X218" s="77"/>
      <c r="Y218" s="77"/>
    </row>
    <row r="219" spans="1:25" ht="15.6" x14ac:dyDescent="0.3">
      <c r="A219" s="84"/>
      <c r="B219" s="95"/>
      <c r="C219" s="95"/>
      <c r="D219" s="85"/>
      <c r="E219" s="86"/>
      <c r="F219" s="87"/>
      <c r="G219" s="23"/>
      <c r="H219" s="23"/>
      <c r="I219" s="88"/>
      <c r="J219" s="89"/>
      <c r="K219" s="94"/>
      <c r="L219" s="91"/>
      <c r="M219" s="89"/>
      <c r="N219" s="94"/>
      <c r="O219" s="92"/>
      <c r="P219" s="77"/>
      <c r="Q219" s="77"/>
      <c r="R219" s="92"/>
      <c r="S219" s="77"/>
      <c r="T219" s="77"/>
      <c r="U219" s="92"/>
      <c r="V219" s="77"/>
      <c r="W219" s="77"/>
      <c r="X219" s="77"/>
      <c r="Y219" s="77"/>
    </row>
    <row r="220" spans="1:25" ht="15.6" x14ac:dyDescent="0.3">
      <c r="A220" s="84"/>
      <c r="B220" s="95"/>
      <c r="C220" s="95"/>
      <c r="D220" s="85"/>
      <c r="E220" s="86"/>
      <c r="F220" s="87"/>
      <c r="G220" s="23"/>
      <c r="H220" s="23"/>
      <c r="I220" s="88"/>
      <c r="J220" s="89"/>
      <c r="K220" s="94"/>
      <c r="L220" s="91"/>
      <c r="M220" s="89"/>
      <c r="N220" s="94"/>
      <c r="O220" s="92"/>
      <c r="P220" s="77"/>
      <c r="Q220" s="77"/>
      <c r="R220" s="92"/>
      <c r="S220" s="77"/>
      <c r="T220" s="77"/>
      <c r="U220" s="92"/>
      <c r="V220" s="77"/>
      <c r="W220" s="77"/>
      <c r="X220" s="77"/>
      <c r="Y220" s="77"/>
    </row>
    <row r="221" spans="1:25" ht="15.6" x14ac:dyDescent="0.3">
      <c r="A221" s="84"/>
      <c r="B221" s="95"/>
      <c r="C221" s="95"/>
      <c r="D221" s="85"/>
      <c r="E221" s="86"/>
      <c r="F221" s="87"/>
      <c r="G221" s="23"/>
      <c r="H221" s="23"/>
      <c r="I221" s="88"/>
      <c r="J221" s="89"/>
      <c r="K221" s="94"/>
      <c r="L221" s="91"/>
      <c r="M221" s="89"/>
      <c r="N221" s="94"/>
      <c r="O221" s="92"/>
      <c r="P221" s="77"/>
      <c r="Q221" s="77"/>
      <c r="R221" s="92"/>
      <c r="S221" s="77"/>
      <c r="T221" s="77"/>
      <c r="U221" s="92"/>
      <c r="V221" s="77"/>
      <c r="W221" s="77"/>
      <c r="X221" s="77"/>
      <c r="Y221" s="77"/>
    </row>
    <row r="222" spans="1:25" ht="15.6" x14ac:dyDescent="0.3">
      <c r="A222" s="84"/>
      <c r="B222" s="95"/>
      <c r="C222" s="95"/>
      <c r="D222" s="85"/>
      <c r="E222" s="86"/>
      <c r="F222" s="87"/>
      <c r="G222" s="23"/>
      <c r="H222" s="23"/>
      <c r="I222" s="88"/>
      <c r="J222" s="89"/>
      <c r="K222" s="94"/>
      <c r="L222" s="91"/>
      <c r="M222" s="89"/>
      <c r="N222" s="94"/>
      <c r="O222" s="92"/>
      <c r="P222" s="77"/>
      <c r="Q222" s="77"/>
      <c r="R222" s="92"/>
      <c r="S222" s="77"/>
      <c r="T222" s="77"/>
      <c r="U222" s="92"/>
      <c r="V222" s="77"/>
      <c r="W222" s="77"/>
      <c r="X222" s="77"/>
      <c r="Y222" s="77"/>
    </row>
    <row r="223" spans="1:25" ht="15.6" x14ac:dyDescent="0.3">
      <c r="A223" s="84"/>
      <c r="B223" s="95"/>
      <c r="C223" s="95"/>
      <c r="D223" s="85"/>
      <c r="E223" s="86"/>
      <c r="F223" s="87"/>
      <c r="G223" s="23"/>
      <c r="H223" s="23"/>
      <c r="I223" s="88"/>
      <c r="J223" s="89"/>
      <c r="K223" s="94"/>
      <c r="L223" s="91"/>
      <c r="M223" s="89"/>
      <c r="N223" s="94"/>
      <c r="O223" s="92"/>
      <c r="P223" s="77"/>
      <c r="Q223" s="77"/>
      <c r="R223" s="92"/>
      <c r="S223" s="77"/>
      <c r="T223" s="77"/>
      <c r="U223" s="92"/>
      <c r="V223" s="77"/>
      <c r="W223" s="77"/>
      <c r="X223" s="77"/>
      <c r="Y223" s="77"/>
    </row>
    <row r="224" spans="1:25" ht="15.6" x14ac:dyDescent="0.3">
      <c r="A224" s="84"/>
      <c r="B224" s="95"/>
      <c r="C224" s="95"/>
      <c r="D224" s="85"/>
      <c r="E224" s="86"/>
      <c r="F224" s="87"/>
      <c r="G224" s="23"/>
      <c r="H224" s="23"/>
      <c r="I224" s="88"/>
      <c r="J224" s="89"/>
      <c r="K224" s="94"/>
      <c r="L224" s="91"/>
      <c r="M224" s="89"/>
      <c r="N224" s="94"/>
      <c r="O224" s="92"/>
      <c r="P224" s="77"/>
      <c r="Q224" s="77"/>
      <c r="R224" s="92"/>
      <c r="S224" s="77"/>
      <c r="T224" s="77"/>
      <c r="U224" s="92"/>
      <c r="V224" s="77"/>
      <c r="W224" s="77"/>
      <c r="X224" s="77"/>
      <c r="Y224" s="77"/>
    </row>
    <row r="225" spans="1:25" ht="15.6" x14ac:dyDescent="0.3">
      <c r="A225" s="84"/>
      <c r="B225" s="95"/>
      <c r="C225" s="95"/>
      <c r="D225" s="85"/>
      <c r="E225" s="86"/>
      <c r="F225" s="87"/>
      <c r="G225" s="23"/>
      <c r="H225" s="23"/>
      <c r="I225" s="88"/>
      <c r="J225" s="89"/>
      <c r="K225" s="94"/>
      <c r="L225" s="91"/>
      <c r="M225" s="89"/>
      <c r="N225" s="94"/>
      <c r="O225" s="92"/>
      <c r="P225" s="77"/>
      <c r="Q225" s="77"/>
      <c r="R225" s="92"/>
      <c r="S225" s="77"/>
      <c r="T225" s="77"/>
      <c r="U225" s="92"/>
      <c r="V225" s="77"/>
      <c r="W225" s="77"/>
      <c r="X225" s="77"/>
      <c r="Y225" s="77"/>
    </row>
    <row r="226" spans="1:25" ht="15.6" x14ac:dyDescent="0.3">
      <c r="A226" s="84"/>
      <c r="B226" s="95"/>
      <c r="C226" s="95"/>
      <c r="D226" s="85"/>
      <c r="E226" s="86"/>
      <c r="F226" s="87"/>
      <c r="G226" s="23"/>
      <c r="H226" s="23"/>
      <c r="I226" s="88"/>
      <c r="J226" s="89"/>
      <c r="K226" s="94"/>
      <c r="L226" s="91"/>
      <c r="M226" s="89"/>
      <c r="N226" s="94"/>
      <c r="O226" s="92"/>
      <c r="P226" s="77"/>
      <c r="Q226" s="77"/>
      <c r="R226" s="92"/>
      <c r="S226" s="77"/>
      <c r="T226" s="77"/>
      <c r="U226" s="92"/>
      <c r="V226" s="77"/>
      <c r="W226" s="77"/>
      <c r="X226" s="77"/>
      <c r="Y226" s="77"/>
    </row>
    <row r="227" spans="1:25" ht="15.6" x14ac:dyDescent="0.3">
      <c r="A227" s="84"/>
      <c r="B227" s="95"/>
      <c r="C227" s="95"/>
      <c r="D227" s="85"/>
      <c r="E227" s="86"/>
      <c r="F227" s="87"/>
      <c r="G227" s="23"/>
      <c r="H227" s="23"/>
      <c r="I227" s="88"/>
      <c r="J227" s="89"/>
      <c r="K227" s="94"/>
      <c r="L227" s="91"/>
      <c r="M227" s="89"/>
      <c r="N227" s="94"/>
      <c r="O227" s="92"/>
      <c r="P227" s="77"/>
      <c r="Q227" s="77"/>
      <c r="R227" s="92"/>
      <c r="S227" s="77"/>
      <c r="T227" s="77"/>
      <c r="U227" s="92"/>
      <c r="V227" s="77"/>
      <c r="W227" s="77"/>
      <c r="X227" s="77"/>
      <c r="Y227" s="77"/>
    </row>
    <row r="228" spans="1:25" ht="15.6" x14ac:dyDescent="0.3">
      <c r="A228" s="84"/>
      <c r="B228" s="95"/>
      <c r="C228" s="95"/>
      <c r="D228" s="85"/>
      <c r="E228" s="86"/>
      <c r="F228" s="87"/>
      <c r="G228" s="23"/>
      <c r="H228" s="23"/>
      <c r="I228" s="88"/>
      <c r="J228" s="89"/>
      <c r="K228" s="94"/>
      <c r="L228" s="91"/>
      <c r="M228" s="89"/>
      <c r="N228" s="94"/>
      <c r="O228" s="92"/>
      <c r="P228" s="77"/>
      <c r="Q228" s="77"/>
      <c r="R228" s="92"/>
      <c r="S228" s="77"/>
      <c r="T228" s="77"/>
      <c r="U228" s="92"/>
      <c r="V228" s="77"/>
      <c r="W228" s="77"/>
      <c r="X228" s="77"/>
      <c r="Y228" s="77"/>
    </row>
    <row r="229" spans="1:25" ht="15.6" x14ac:dyDescent="0.3">
      <c r="A229" s="84"/>
      <c r="B229" s="95"/>
      <c r="C229" s="95"/>
      <c r="D229" s="85"/>
      <c r="E229" s="86"/>
      <c r="F229" s="87"/>
      <c r="G229" s="23"/>
      <c r="H229" s="23"/>
      <c r="I229" s="88"/>
      <c r="J229" s="89"/>
      <c r="K229" s="94"/>
      <c r="L229" s="91"/>
      <c r="M229" s="89"/>
      <c r="N229" s="94"/>
      <c r="O229" s="92"/>
      <c r="P229" s="77"/>
      <c r="Q229" s="77"/>
      <c r="R229" s="92"/>
      <c r="S229" s="77"/>
      <c r="T229" s="77"/>
      <c r="U229" s="92"/>
      <c r="V229" s="77"/>
      <c r="W229" s="77"/>
      <c r="X229" s="77"/>
      <c r="Y229" s="77"/>
    </row>
    <row r="230" spans="1:25" ht="15.6" x14ac:dyDescent="0.3">
      <c r="A230" s="84"/>
      <c r="B230" s="95"/>
      <c r="C230" s="95"/>
      <c r="D230" s="85"/>
      <c r="E230" s="86"/>
      <c r="F230" s="87"/>
      <c r="G230" s="23"/>
      <c r="H230" s="23"/>
      <c r="I230" s="88"/>
      <c r="J230" s="89"/>
      <c r="K230" s="94"/>
      <c r="L230" s="91"/>
      <c r="M230" s="89"/>
      <c r="N230" s="94"/>
      <c r="O230" s="92"/>
      <c r="P230" s="77"/>
      <c r="Q230" s="77"/>
      <c r="R230" s="92"/>
      <c r="S230" s="77"/>
      <c r="T230" s="77"/>
      <c r="U230" s="92"/>
      <c r="V230" s="77"/>
      <c r="W230" s="77"/>
      <c r="X230" s="77"/>
      <c r="Y230" s="77"/>
    </row>
    <row r="231" spans="1:25" ht="15.6" x14ac:dyDescent="0.3">
      <c r="A231" s="84"/>
      <c r="B231" s="95"/>
      <c r="C231" s="95"/>
      <c r="D231" s="85"/>
      <c r="E231" s="86"/>
      <c r="F231" s="87"/>
      <c r="G231" s="23"/>
      <c r="H231" s="23"/>
      <c r="I231" s="88"/>
      <c r="J231" s="89"/>
      <c r="K231" s="94"/>
      <c r="L231" s="91"/>
      <c r="M231" s="89"/>
      <c r="N231" s="94"/>
      <c r="O231" s="92"/>
      <c r="P231" s="77"/>
      <c r="Q231" s="77"/>
      <c r="R231" s="92"/>
      <c r="S231" s="77"/>
      <c r="T231" s="77"/>
      <c r="U231" s="92"/>
      <c r="V231" s="77"/>
      <c r="W231" s="77"/>
      <c r="X231" s="77"/>
      <c r="Y231" s="77"/>
    </row>
    <row r="232" spans="1:25" ht="15.6" x14ac:dyDescent="0.3">
      <c r="A232" s="84"/>
      <c r="B232" s="95"/>
      <c r="C232" s="95"/>
      <c r="D232" s="85"/>
      <c r="E232" s="86"/>
      <c r="F232" s="87"/>
      <c r="G232" s="23"/>
      <c r="H232" s="23"/>
      <c r="I232" s="88"/>
      <c r="J232" s="89"/>
      <c r="K232" s="94"/>
      <c r="L232" s="91"/>
      <c r="M232" s="89"/>
      <c r="N232" s="94"/>
      <c r="O232" s="92"/>
      <c r="P232" s="77"/>
      <c r="Q232" s="77"/>
      <c r="R232" s="92"/>
      <c r="S232" s="77"/>
      <c r="T232" s="77"/>
      <c r="U232" s="92"/>
      <c r="V232" s="77"/>
      <c r="W232" s="77"/>
      <c r="X232" s="77"/>
      <c r="Y232" s="77"/>
    </row>
    <row r="233" spans="1:25" ht="15.6" x14ac:dyDescent="0.3">
      <c r="A233" s="84"/>
      <c r="B233" s="95"/>
      <c r="C233" s="95"/>
      <c r="D233" s="85"/>
      <c r="E233" s="86"/>
      <c r="F233" s="87"/>
      <c r="G233" s="23"/>
      <c r="H233" s="23"/>
      <c r="I233" s="88"/>
      <c r="J233" s="89"/>
      <c r="K233" s="94"/>
      <c r="L233" s="91"/>
      <c r="M233" s="89"/>
      <c r="N233" s="94"/>
      <c r="O233" s="92"/>
      <c r="P233" s="77"/>
      <c r="Q233" s="77"/>
      <c r="R233" s="92"/>
      <c r="S233" s="77"/>
      <c r="T233" s="77"/>
      <c r="U233" s="92"/>
      <c r="V233" s="77"/>
      <c r="W233" s="77"/>
      <c r="X233" s="77"/>
      <c r="Y233" s="77"/>
    </row>
    <row r="234" spans="1:25" ht="15.6" x14ac:dyDescent="0.3">
      <c r="A234" s="84"/>
      <c r="B234" s="95"/>
      <c r="C234" s="95"/>
      <c r="D234" s="85"/>
      <c r="E234" s="86"/>
      <c r="F234" s="87"/>
      <c r="G234" s="23"/>
      <c r="H234" s="23"/>
      <c r="I234" s="88"/>
      <c r="J234" s="89"/>
      <c r="K234" s="94"/>
      <c r="L234" s="91"/>
      <c r="M234" s="89"/>
      <c r="N234" s="94"/>
      <c r="O234" s="92"/>
      <c r="P234" s="77"/>
      <c r="Q234" s="77"/>
      <c r="R234" s="92"/>
      <c r="S234" s="77"/>
      <c r="T234" s="77"/>
      <c r="U234" s="92"/>
      <c r="V234" s="77"/>
      <c r="W234" s="77"/>
      <c r="X234" s="77"/>
      <c r="Y234" s="77"/>
    </row>
    <row r="235" spans="1:25" ht="15.6" x14ac:dyDescent="0.3">
      <c r="A235" s="84"/>
      <c r="B235" s="95"/>
      <c r="C235" s="95"/>
      <c r="D235" s="85"/>
      <c r="E235" s="86"/>
      <c r="F235" s="87"/>
      <c r="G235" s="23"/>
      <c r="H235" s="23"/>
      <c r="I235" s="88"/>
      <c r="J235" s="89"/>
      <c r="K235" s="94"/>
      <c r="L235" s="91"/>
      <c r="M235" s="89"/>
      <c r="N235" s="94"/>
      <c r="O235" s="92"/>
      <c r="P235" s="77"/>
      <c r="Q235" s="77"/>
      <c r="R235" s="92"/>
      <c r="S235" s="77"/>
      <c r="T235" s="77"/>
      <c r="U235" s="92"/>
      <c r="V235" s="77"/>
      <c r="W235" s="77"/>
      <c r="X235" s="77"/>
      <c r="Y235" s="77"/>
    </row>
    <row r="236" spans="1:25" ht="15.6" x14ac:dyDescent="0.3">
      <c r="A236" s="84"/>
      <c r="B236" s="95"/>
      <c r="C236" s="95"/>
      <c r="D236" s="85"/>
      <c r="E236" s="86"/>
      <c r="F236" s="87"/>
      <c r="G236" s="23"/>
      <c r="H236" s="23"/>
      <c r="I236" s="88"/>
      <c r="J236" s="89"/>
      <c r="K236" s="94"/>
      <c r="L236" s="91"/>
      <c r="M236" s="89"/>
      <c r="N236" s="94"/>
      <c r="O236" s="92"/>
      <c r="P236" s="77"/>
      <c r="Q236" s="77"/>
      <c r="R236" s="92"/>
      <c r="S236" s="77"/>
      <c r="T236" s="77"/>
      <c r="U236" s="92"/>
      <c r="V236" s="77"/>
      <c r="W236" s="77"/>
      <c r="X236" s="77"/>
      <c r="Y236" s="77"/>
    </row>
    <row r="237" spans="1:25" ht="15.6" x14ac:dyDescent="0.3">
      <c r="A237" s="84"/>
      <c r="B237" s="95"/>
      <c r="C237" s="95"/>
      <c r="D237" s="85"/>
      <c r="E237" s="86"/>
      <c r="F237" s="87"/>
      <c r="G237" s="23"/>
      <c r="H237" s="23"/>
      <c r="I237" s="88"/>
      <c r="J237" s="89"/>
      <c r="K237" s="94"/>
      <c r="L237" s="91"/>
      <c r="M237" s="89"/>
      <c r="N237" s="94"/>
      <c r="O237" s="92"/>
      <c r="P237" s="77"/>
      <c r="Q237" s="77"/>
      <c r="R237" s="92"/>
      <c r="S237" s="77"/>
      <c r="T237" s="77"/>
      <c r="U237" s="92"/>
      <c r="V237" s="77"/>
      <c r="W237" s="77"/>
      <c r="X237" s="77"/>
      <c r="Y237" s="77"/>
    </row>
    <row r="238" spans="1:25" ht="15.6" x14ac:dyDescent="0.3">
      <c r="A238" s="84"/>
      <c r="B238" s="95"/>
      <c r="C238" s="95"/>
      <c r="D238" s="85"/>
      <c r="E238" s="86"/>
      <c r="F238" s="87"/>
      <c r="G238" s="23"/>
      <c r="H238" s="23"/>
      <c r="I238" s="88"/>
      <c r="J238" s="89"/>
      <c r="K238" s="94"/>
      <c r="L238" s="91"/>
      <c r="M238" s="89"/>
      <c r="N238" s="94"/>
      <c r="O238" s="92"/>
      <c r="P238" s="77"/>
      <c r="Q238" s="77"/>
      <c r="R238" s="92"/>
      <c r="S238" s="77"/>
      <c r="T238" s="77"/>
      <c r="U238" s="92"/>
      <c r="V238" s="77"/>
      <c r="W238" s="77"/>
      <c r="X238" s="77"/>
      <c r="Y238" s="77"/>
    </row>
    <row r="239" spans="1:25" ht="15.6" x14ac:dyDescent="0.3">
      <c r="A239" s="84"/>
      <c r="B239" s="95"/>
      <c r="C239" s="95"/>
      <c r="D239" s="85"/>
      <c r="E239" s="86"/>
      <c r="F239" s="87"/>
      <c r="G239" s="23"/>
      <c r="H239" s="23"/>
      <c r="I239" s="88"/>
      <c r="J239" s="89"/>
      <c r="K239" s="94"/>
      <c r="L239" s="91"/>
      <c r="M239" s="89"/>
      <c r="N239" s="94"/>
      <c r="O239" s="92"/>
      <c r="P239" s="77"/>
      <c r="Q239" s="77"/>
      <c r="R239" s="92"/>
      <c r="S239" s="77"/>
      <c r="T239" s="77"/>
      <c r="U239" s="92"/>
      <c r="V239" s="77"/>
      <c r="W239" s="77"/>
      <c r="X239" s="77"/>
      <c r="Y239" s="77"/>
    </row>
    <row r="240" spans="1:25" ht="15.6" x14ac:dyDescent="0.3">
      <c r="A240" s="84"/>
      <c r="B240" s="95"/>
      <c r="C240" s="95"/>
      <c r="D240" s="85"/>
      <c r="E240" s="86"/>
      <c r="F240" s="87"/>
      <c r="G240" s="23"/>
      <c r="H240" s="23"/>
      <c r="I240" s="88"/>
      <c r="J240" s="89"/>
      <c r="K240" s="94"/>
      <c r="L240" s="91"/>
      <c r="M240" s="89"/>
      <c r="N240" s="94"/>
      <c r="O240" s="92"/>
      <c r="P240" s="77"/>
      <c r="Q240" s="77"/>
      <c r="R240" s="92"/>
      <c r="S240" s="77"/>
      <c r="T240" s="77"/>
      <c r="U240" s="92"/>
      <c r="V240" s="77"/>
      <c r="W240" s="77"/>
      <c r="X240" s="77"/>
      <c r="Y240" s="77"/>
    </row>
    <row r="241" spans="1:25" ht="15.6" x14ac:dyDescent="0.3">
      <c r="A241" s="84"/>
      <c r="B241" s="95"/>
      <c r="C241" s="95"/>
      <c r="D241" s="85"/>
      <c r="E241" s="86"/>
      <c r="F241" s="87"/>
      <c r="G241" s="23"/>
      <c r="H241" s="23"/>
      <c r="I241" s="88"/>
      <c r="J241" s="89"/>
      <c r="K241" s="94"/>
      <c r="L241" s="91"/>
      <c r="M241" s="89"/>
      <c r="N241" s="94"/>
      <c r="O241" s="92"/>
      <c r="P241" s="77"/>
      <c r="Q241" s="77"/>
      <c r="R241" s="92"/>
      <c r="S241" s="77"/>
      <c r="T241" s="77"/>
      <c r="U241" s="92"/>
      <c r="V241" s="77"/>
      <c r="W241" s="77"/>
      <c r="X241" s="77"/>
      <c r="Y241" s="77"/>
    </row>
    <row r="242" spans="1:25" ht="15.6" x14ac:dyDescent="0.3">
      <c r="A242" s="84"/>
      <c r="B242" s="95"/>
      <c r="C242" s="95"/>
      <c r="D242" s="85"/>
      <c r="E242" s="86"/>
      <c r="F242" s="87"/>
      <c r="G242" s="23"/>
      <c r="H242" s="23"/>
      <c r="I242" s="88"/>
      <c r="J242" s="89"/>
      <c r="K242" s="94"/>
      <c r="L242" s="91"/>
      <c r="M242" s="89"/>
      <c r="N242" s="94"/>
      <c r="O242" s="92"/>
      <c r="P242" s="77"/>
      <c r="Q242" s="77"/>
      <c r="R242" s="92"/>
      <c r="S242" s="77"/>
      <c r="T242" s="77"/>
      <c r="U242" s="92"/>
      <c r="V242" s="77"/>
      <c r="W242" s="77"/>
      <c r="X242" s="77"/>
      <c r="Y242" s="77"/>
    </row>
    <row r="243" spans="1:25" ht="15.6" x14ac:dyDescent="0.3">
      <c r="A243" s="84"/>
      <c r="B243" s="95"/>
      <c r="C243" s="95"/>
      <c r="D243" s="85"/>
      <c r="E243" s="86"/>
      <c r="F243" s="87"/>
      <c r="G243" s="23"/>
      <c r="H243" s="23"/>
      <c r="I243" s="88"/>
      <c r="J243" s="89"/>
      <c r="K243" s="94"/>
      <c r="L243" s="91"/>
      <c r="M243" s="89"/>
      <c r="N243" s="94"/>
      <c r="O243" s="92"/>
      <c r="P243" s="77"/>
      <c r="Q243" s="77"/>
      <c r="R243" s="92"/>
      <c r="S243" s="77"/>
      <c r="T243" s="77"/>
      <c r="U243" s="92"/>
      <c r="V243" s="77"/>
      <c r="W243" s="77"/>
      <c r="X243" s="77"/>
      <c r="Y243" s="77"/>
    </row>
    <row r="244" spans="1:25" ht="15.6" x14ac:dyDescent="0.3">
      <c r="A244" s="84"/>
      <c r="B244" s="95"/>
      <c r="C244" s="95"/>
      <c r="D244" s="85"/>
      <c r="E244" s="86"/>
      <c r="F244" s="87"/>
      <c r="G244" s="23"/>
      <c r="H244" s="23"/>
      <c r="I244" s="88"/>
      <c r="J244" s="89"/>
      <c r="K244" s="94"/>
      <c r="L244" s="91"/>
      <c r="M244" s="89"/>
      <c r="N244" s="94"/>
      <c r="O244" s="92"/>
      <c r="P244" s="77"/>
      <c r="Q244" s="77"/>
      <c r="R244" s="92"/>
      <c r="S244" s="77"/>
      <c r="T244" s="77"/>
      <c r="U244" s="92"/>
      <c r="V244" s="77"/>
      <c r="W244" s="77"/>
      <c r="X244" s="77"/>
      <c r="Y244" s="77"/>
    </row>
    <row r="245" spans="1:25" ht="15.6" x14ac:dyDescent="0.3">
      <c r="A245" s="84"/>
      <c r="B245" s="95"/>
      <c r="C245" s="95"/>
      <c r="D245" s="85"/>
      <c r="E245" s="86"/>
      <c r="F245" s="87"/>
      <c r="G245" s="23"/>
      <c r="H245" s="23"/>
      <c r="I245" s="88"/>
      <c r="J245" s="89"/>
      <c r="K245" s="94"/>
      <c r="L245" s="91"/>
      <c r="M245" s="89"/>
      <c r="N245" s="94"/>
      <c r="O245" s="92"/>
      <c r="P245" s="77"/>
      <c r="Q245" s="77"/>
      <c r="R245" s="92"/>
      <c r="S245" s="77"/>
      <c r="T245" s="77"/>
      <c r="U245" s="92"/>
      <c r="V245" s="77"/>
      <c r="W245" s="77"/>
      <c r="X245" s="77"/>
      <c r="Y245" s="77"/>
    </row>
    <row r="246" spans="1:25" ht="15.6" x14ac:dyDescent="0.3">
      <c r="A246" s="84"/>
      <c r="B246" s="95"/>
      <c r="C246" s="95"/>
      <c r="D246" s="85"/>
      <c r="E246" s="86"/>
      <c r="F246" s="87"/>
      <c r="G246" s="23"/>
      <c r="H246" s="23"/>
      <c r="I246" s="88"/>
      <c r="J246" s="89"/>
      <c r="K246" s="94"/>
      <c r="L246" s="91"/>
      <c r="M246" s="89"/>
      <c r="N246" s="94"/>
      <c r="O246" s="92"/>
      <c r="P246" s="77"/>
      <c r="Q246" s="77"/>
      <c r="R246" s="92"/>
      <c r="S246" s="77"/>
      <c r="T246" s="77"/>
      <c r="U246" s="92"/>
      <c r="V246" s="77"/>
      <c r="W246" s="77"/>
      <c r="X246" s="77"/>
      <c r="Y246" s="77"/>
    </row>
    <row r="247" spans="1:25" ht="15.6" x14ac:dyDescent="0.3">
      <c r="A247" s="84"/>
      <c r="B247" s="95"/>
      <c r="C247" s="95"/>
      <c r="D247" s="85"/>
      <c r="E247" s="86"/>
      <c r="F247" s="87"/>
      <c r="G247" s="23"/>
      <c r="H247" s="23"/>
      <c r="I247" s="88"/>
      <c r="J247" s="89"/>
      <c r="K247" s="94"/>
      <c r="L247" s="91"/>
      <c r="M247" s="89"/>
      <c r="N247" s="94"/>
      <c r="O247" s="92"/>
      <c r="P247" s="77"/>
      <c r="Q247" s="77"/>
      <c r="R247" s="92"/>
      <c r="S247" s="77"/>
      <c r="T247" s="77"/>
      <c r="U247" s="92"/>
      <c r="V247" s="77"/>
      <c r="W247" s="77"/>
      <c r="X247" s="77"/>
      <c r="Y247" s="77"/>
    </row>
    <row r="248" spans="1:25" ht="15.6" x14ac:dyDescent="0.3">
      <c r="A248" s="84"/>
      <c r="B248" s="95"/>
      <c r="C248" s="95"/>
      <c r="D248" s="85"/>
      <c r="E248" s="86"/>
      <c r="F248" s="87"/>
      <c r="G248" s="23"/>
      <c r="H248" s="23"/>
      <c r="I248" s="88"/>
      <c r="J248" s="89"/>
      <c r="K248" s="94"/>
      <c r="L248" s="91"/>
      <c r="M248" s="89"/>
      <c r="N248" s="94"/>
      <c r="O248" s="92"/>
      <c r="P248" s="77"/>
      <c r="Q248" s="77"/>
      <c r="R248" s="92"/>
      <c r="S248" s="77"/>
      <c r="T248" s="77"/>
      <c r="U248" s="92"/>
      <c r="V248" s="77"/>
      <c r="W248" s="77"/>
      <c r="X248" s="77"/>
      <c r="Y248" s="77"/>
    </row>
    <row r="249" spans="1:25" ht="15.6" x14ac:dyDescent="0.3">
      <c r="A249" s="84"/>
      <c r="B249" s="95"/>
      <c r="C249" s="95"/>
      <c r="D249" s="85"/>
      <c r="E249" s="86"/>
      <c r="F249" s="87"/>
      <c r="G249" s="23"/>
      <c r="H249" s="23"/>
      <c r="I249" s="88"/>
      <c r="J249" s="89"/>
      <c r="K249" s="94"/>
      <c r="L249" s="91"/>
      <c r="M249" s="89"/>
      <c r="N249" s="94"/>
      <c r="O249" s="92"/>
      <c r="P249" s="77"/>
      <c r="Q249" s="77"/>
      <c r="R249" s="92"/>
      <c r="S249" s="77"/>
      <c r="T249" s="77"/>
      <c r="U249" s="92"/>
      <c r="V249" s="77"/>
      <c r="W249" s="77"/>
      <c r="X249" s="77"/>
      <c r="Y249" s="77"/>
    </row>
    <row r="250" spans="1:25" ht="15.6" x14ac:dyDescent="0.3">
      <c r="A250" s="84"/>
      <c r="B250" s="95"/>
      <c r="C250" s="95"/>
      <c r="D250" s="85"/>
      <c r="E250" s="86"/>
      <c r="F250" s="87"/>
      <c r="G250" s="23"/>
      <c r="H250" s="23"/>
      <c r="I250" s="88"/>
      <c r="J250" s="89"/>
      <c r="K250" s="94"/>
      <c r="L250" s="91"/>
      <c r="M250" s="89"/>
      <c r="N250" s="94"/>
      <c r="O250" s="92"/>
      <c r="P250" s="77"/>
      <c r="Q250" s="77"/>
      <c r="R250" s="92"/>
      <c r="S250" s="77"/>
      <c r="T250" s="77"/>
      <c r="U250" s="92"/>
      <c r="V250" s="77"/>
      <c r="W250" s="77"/>
      <c r="X250" s="77"/>
      <c r="Y250" s="77"/>
    </row>
    <row r="251" spans="1:25" ht="15.6" x14ac:dyDescent="0.3">
      <c r="A251" s="84"/>
      <c r="B251" s="95"/>
      <c r="C251" s="95"/>
      <c r="D251" s="85"/>
      <c r="E251" s="86"/>
      <c r="F251" s="87"/>
      <c r="G251" s="23"/>
      <c r="H251" s="23"/>
      <c r="I251" s="88"/>
      <c r="J251" s="89"/>
      <c r="K251" s="94"/>
      <c r="L251" s="91"/>
      <c r="M251" s="89"/>
      <c r="N251" s="94"/>
      <c r="O251" s="92"/>
      <c r="P251" s="77"/>
      <c r="Q251" s="77"/>
      <c r="R251" s="92"/>
      <c r="S251" s="77"/>
      <c r="T251" s="77"/>
      <c r="U251" s="92"/>
      <c r="V251" s="77"/>
      <c r="W251" s="77"/>
      <c r="X251" s="77"/>
      <c r="Y251" s="77"/>
    </row>
    <row r="252" spans="1:25" ht="15.6" x14ac:dyDescent="0.3">
      <c r="A252" s="84"/>
      <c r="B252" s="95"/>
      <c r="C252" s="95"/>
      <c r="D252" s="85"/>
      <c r="E252" s="86"/>
      <c r="F252" s="87"/>
      <c r="G252" s="23"/>
      <c r="H252" s="23"/>
      <c r="I252" s="88"/>
      <c r="J252" s="89"/>
      <c r="K252" s="94"/>
      <c r="L252" s="91"/>
      <c r="M252" s="89"/>
      <c r="N252" s="94"/>
      <c r="O252" s="92"/>
      <c r="P252" s="77"/>
      <c r="Q252" s="77"/>
      <c r="R252" s="92"/>
      <c r="S252" s="77"/>
      <c r="T252" s="77"/>
      <c r="U252" s="92"/>
      <c r="V252" s="77"/>
      <c r="W252" s="77"/>
      <c r="X252" s="77"/>
      <c r="Y252" s="77"/>
    </row>
    <row r="253" spans="1:25" ht="15.6" x14ac:dyDescent="0.3">
      <c r="A253" s="84"/>
      <c r="B253" s="95"/>
      <c r="C253" s="95"/>
      <c r="D253" s="85"/>
      <c r="E253" s="86"/>
      <c r="F253" s="87"/>
      <c r="G253" s="23"/>
      <c r="H253" s="23"/>
      <c r="I253" s="88"/>
      <c r="J253" s="89"/>
      <c r="K253" s="94"/>
      <c r="L253" s="91"/>
      <c r="M253" s="89"/>
      <c r="N253" s="94"/>
      <c r="O253" s="92"/>
      <c r="P253" s="77"/>
      <c r="Q253" s="77"/>
      <c r="R253" s="92"/>
      <c r="S253" s="77"/>
      <c r="T253" s="77"/>
      <c r="U253" s="92"/>
      <c r="V253" s="77"/>
      <c r="W253" s="77"/>
      <c r="X253" s="77"/>
      <c r="Y253" s="77"/>
    </row>
    <row r="254" spans="1:25" ht="15.6" x14ac:dyDescent="0.3">
      <c r="A254" s="84"/>
      <c r="B254" s="95"/>
      <c r="C254" s="95"/>
      <c r="D254" s="85"/>
      <c r="E254" s="86"/>
      <c r="F254" s="87"/>
      <c r="G254" s="23"/>
      <c r="H254" s="23"/>
      <c r="I254" s="88"/>
      <c r="J254" s="89"/>
      <c r="K254" s="94"/>
      <c r="L254" s="91"/>
      <c r="M254" s="89"/>
      <c r="N254" s="94"/>
      <c r="O254" s="92"/>
      <c r="P254" s="77"/>
      <c r="Q254" s="77"/>
      <c r="R254" s="92"/>
      <c r="S254" s="77"/>
      <c r="T254" s="77"/>
      <c r="U254" s="92"/>
      <c r="V254" s="77"/>
      <c r="W254" s="77"/>
      <c r="X254" s="77"/>
      <c r="Y254" s="77"/>
    </row>
    <row r="255" spans="1:25" ht="15.6" x14ac:dyDescent="0.3">
      <c r="A255" s="84"/>
      <c r="B255" s="95"/>
      <c r="C255" s="95"/>
      <c r="D255" s="85"/>
      <c r="E255" s="86"/>
      <c r="F255" s="87"/>
      <c r="G255" s="23"/>
      <c r="H255" s="23"/>
      <c r="I255" s="88"/>
      <c r="J255" s="89"/>
      <c r="K255" s="94"/>
      <c r="L255" s="91"/>
      <c r="M255" s="89"/>
      <c r="N255" s="94"/>
      <c r="O255" s="92"/>
      <c r="P255" s="77"/>
      <c r="Q255" s="77"/>
      <c r="R255" s="92"/>
      <c r="S255" s="77"/>
      <c r="T255" s="77"/>
      <c r="U255" s="92"/>
      <c r="V255" s="77"/>
      <c r="W255" s="77"/>
      <c r="X255" s="77"/>
      <c r="Y255" s="77"/>
    </row>
    <row r="256" spans="1:25" ht="15.6" x14ac:dyDescent="0.3">
      <c r="A256" s="84"/>
      <c r="B256" s="95"/>
      <c r="C256" s="95"/>
      <c r="D256" s="85"/>
      <c r="E256" s="86"/>
      <c r="F256" s="87"/>
      <c r="G256" s="23"/>
      <c r="H256" s="23"/>
      <c r="I256" s="88"/>
      <c r="J256" s="89"/>
      <c r="K256" s="94"/>
      <c r="L256" s="91"/>
      <c r="M256" s="89"/>
      <c r="N256" s="94"/>
      <c r="O256" s="92"/>
      <c r="P256" s="77"/>
      <c r="Q256" s="77"/>
      <c r="R256" s="92"/>
      <c r="S256" s="77"/>
      <c r="T256" s="77"/>
      <c r="U256" s="92"/>
      <c r="V256" s="77"/>
      <c r="W256" s="77"/>
      <c r="X256" s="77"/>
      <c r="Y256" s="77"/>
    </row>
    <row r="257" spans="1:25" ht="15.6" x14ac:dyDescent="0.3">
      <c r="A257" s="84"/>
      <c r="B257" s="95"/>
      <c r="C257" s="95"/>
      <c r="D257" s="85"/>
      <c r="E257" s="86"/>
      <c r="F257" s="87"/>
      <c r="G257" s="23"/>
      <c r="H257" s="23"/>
      <c r="I257" s="88"/>
      <c r="J257" s="89"/>
      <c r="K257" s="94"/>
      <c r="L257" s="91"/>
      <c r="M257" s="89"/>
      <c r="N257" s="94"/>
      <c r="O257" s="92"/>
      <c r="P257" s="77"/>
      <c r="Q257" s="77"/>
      <c r="R257" s="92"/>
      <c r="S257" s="77"/>
      <c r="T257" s="77"/>
      <c r="U257" s="92"/>
      <c r="V257" s="77"/>
      <c r="W257" s="77"/>
      <c r="X257" s="77"/>
      <c r="Y257" s="77"/>
    </row>
    <row r="258" spans="1:25" ht="15.6" x14ac:dyDescent="0.3">
      <c r="A258" s="84"/>
      <c r="B258" s="95"/>
      <c r="C258" s="95"/>
      <c r="D258" s="85"/>
      <c r="E258" s="86"/>
      <c r="F258" s="87"/>
      <c r="G258" s="23"/>
      <c r="H258" s="23"/>
      <c r="I258" s="88"/>
      <c r="J258" s="89"/>
      <c r="K258" s="94"/>
      <c r="L258" s="91"/>
      <c r="M258" s="89"/>
      <c r="N258" s="94"/>
      <c r="O258" s="92"/>
      <c r="P258" s="77"/>
      <c r="Q258" s="77"/>
      <c r="R258" s="92"/>
      <c r="S258" s="77"/>
      <c r="T258" s="77"/>
      <c r="U258" s="92"/>
      <c r="V258" s="77"/>
      <c r="W258" s="77"/>
      <c r="X258" s="77"/>
      <c r="Y258" s="77"/>
    </row>
    <row r="259" spans="1:25" ht="15.6" x14ac:dyDescent="0.3">
      <c r="A259" s="84"/>
      <c r="B259" s="95"/>
      <c r="C259" s="95"/>
      <c r="D259" s="85"/>
      <c r="E259" s="86"/>
      <c r="F259" s="87"/>
      <c r="G259" s="23"/>
      <c r="H259" s="23"/>
      <c r="I259" s="88"/>
      <c r="J259" s="89"/>
      <c r="K259" s="94"/>
      <c r="L259" s="91"/>
      <c r="M259" s="89"/>
      <c r="N259" s="94"/>
      <c r="O259" s="92"/>
      <c r="P259" s="77"/>
      <c r="Q259" s="77"/>
      <c r="R259" s="92"/>
      <c r="S259" s="77"/>
      <c r="T259" s="77"/>
      <c r="U259" s="92"/>
      <c r="V259" s="77"/>
      <c r="W259" s="77"/>
      <c r="X259" s="77"/>
      <c r="Y259" s="77"/>
    </row>
    <row r="260" spans="1:25" ht="15.6" x14ac:dyDescent="0.3">
      <c r="A260" s="84"/>
      <c r="B260" s="95"/>
      <c r="C260" s="95"/>
      <c r="D260" s="85"/>
      <c r="E260" s="86"/>
      <c r="F260" s="87"/>
      <c r="G260" s="23"/>
      <c r="H260" s="23"/>
      <c r="I260" s="88"/>
      <c r="J260" s="89"/>
      <c r="K260" s="94"/>
      <c r="L260" s="91"/>
      <c r="M260" s="89"/>
      <c r="N260" s="94"/>
      <c r="O260" s="92"/>
      <c r="P260" s="77"/>
      <c r="Q260" s="77"/>
      <c r="R260" s="92"/>
      <c r="S260" s="77"/>
      <c r="T260" s="77"/>
      <c r="U260" s="92"/>
      <c r="V260" s="77"/>
      <c r="W260" s="77"/>
      <c r="X260" s="77"/>
      <c r="Y260" s="77"/>
    </row>
    <row r="261" spans="1:25" ht="15.6" x14ac:dyDescent="0.3">
      <c r="A261" s="84"/>
      <c r="B261" s="95"/>
      <c r="C261" s="95"/>
      <c r="D261" s="85"/>
      <c r="E261" s="86"/>
      <c r="F261" s="87"/>
      <c r="G261" s="23"/>
      <c r="H261" s="23"/>
      <c r="I261" s="88"/>
      <c r="J261" s="89"/>
      <c r="K261" s="94"/>
      <c r="L261" s="91"/>
      <c r="M261" s="89"/>
      <c r="N261" s="94"/>
      <c r="O261" s="92"/>
      <c r="P261" s="77"/>
      <c r="Q261" s="77"/>
      <c r="R261" s="92"/>
      <c r="S261" s="77"/>
      <c r="T261" s="77"/>
      <c r="U261" s="92"/>
      <c r="V261" s="77"/>
      <c r="W261" s="77"/>
      <c r="X261" s="77"/>
      <c r="Y261" s="77"/>
    </row>
    <row r="262" spans="1:25" ht="15.6" x14ac:dyDescent="0.3">
      <c r="A262" s="84"/>
      <c r="B262" s="95"/>
      <c r="C262" s="95"/>
      <c r="D262" s="85"/>
      <c r="E262" s="86"/>
      <c r="F262" s="87"/>
      <c r="G262" s="23"/>
      <c r="H262" s="23"/>
      <c r="I262" s="88"/>
      <c r="J262" s="89"/>
      <c r="K262" s="94"/>
      <c r="L262" s="91"/>
      <c r="M262" s="89"/>
      <c r="N262" s="94"/>
      <c r="O262" s="92"/>
      <c r="P262" s="77"/>
      <c r="Q262" s="77"/>
      <c r="R262" s="92"/>
      <c r="S262" s="77"/>
      <c r="T262" s="77"/>
      <c r="U262" s="92"/>
      <c r="V262" s="77"/>
      <c r="W262" s="77"/>
      <c r="X262" s="77"/>
      <c r="Y262" s="77"/>
    </row>
    <row r="263" spans="1:25" ht="15.6" x14ac:dyDescent="0.3">
      <c r="A263" s="84"/>
      <c r="B263" s="95"/>
      <c r="C263" s="95"/>
      <c r="D263" s="85"/>
      <c r="E263" s="86"/>
      <c r="F263" s="87"/>
      <c r="G263" s="23"/>
      <c r="H263" s="23"/>
      <c r="I263" s="88"/>
      <c r="J263" s="89"/>
      <c r="K263" s="94"/>
      <c r="L263" s="91"/>
      <c r="M263" s="89"/>
      <c r="N263" s="94"/>
      <c r="O263" s="92"/>
      <c r="P263" s="77"/>
      <c r="Q263" s="77"/>
      <c r="R263" s="92"/>
      <c r="S263" s="77"/>
      <c r="T263" s="77"/>
      <c r="U263" s="92"/>
      <c r="V263" s="77"/>
      <c r="W263" s="77"/>
      <c r="X263" s="77"/>
      <c r="Y263" s="77"/>
    </row>
    <row r="264" spans="1:25" ht="15.6" x14ac:dyDescent="0.3">
      <c r="A264" s="84"/>
      <c r="B264" s="95"/>
      <c r="C264" s="95"/>
      <c r="D264" s="85"/>
      <c r="E264" s="86"/>
      <c r="F264" s="87"/>
      <c r="G264" s="23"/>
      <c r="H264" s="23"/>
      <c r="I264" s="88"/>
      <c r="J264" s="89"/>
      <c r="K264" s="94"/>
      <c r="L264" s="91"/>
      <c r="M264" s="89"/>
      <c r="N264" s="94"/>
      <c r="O264" s="92"/>
      <c r="P264" s="77"/>
      <c r="Q264" s="77"/>
      <c r="R264" s="92"/>
      <c r="S264" s="77"/>
      <c r="T264" s="77"/>
      <c r="U264" s="92"/>
      <c r="V264" s="77"/>
      <c r="W264" s="77"/>
      <c r="X264" s="77"/>
      <c r="Y264" s="77"/>
    </row>
    <row r="265" spans="1:25" ht="15.6" x14ac:dyDescent="0.3">
      <c r="A265" s="84"/>
      <c r="B265" s="95"/>
      <c r="C265" s="95"/>
      <c r="D265" s="85"/>
      <c r="E265" s="86"/>
      <c r="F265" s="87"/>
      <c r="G265" s="23"/>
      <c r="H265" s="23"/>
      <c r="I265" s="88"/>
      <c r="J265" s="89"/>
      <c r="K265" s="94"/>
      <c r="L265" s="91"/>
      <c r="M265" s="89"/>
      <c r="N265" s="94"/>
      <c r="O265" s="92"/>
      <c r="P265" s="77"/>
      <c r="Q265" s="77"/>
      <c r="R265" s="92"/>
      <c r="S265" s="77"/>
      <c r="T265" s="77"/>
      <c r="U265" s="92"/>
      <c r="V265" s="77"/>
      <c r="W265" s="77"/>
      <c r="X265" s="77"/>
      <c r="Y265" s="77"/>
    </row>
    <row r="266" spans="1:25" ht="15.6" x14ac:dyDescent="0.3">
      <c r="A266" s="84"/>
      <c r="B266" s="95"/>
      <c r="C266" s="95"/>
      <c r="D266" s="85"/>
      <c r="E266" s="86"/>
      <c r="F266" s="87"/>
      <c r="G266" s="23"/>
      <c r="H266" s="23"/>
      <c r="I266" s="88"/>
      <c r="J266" s="89"/>
      <c r="K266" s="94"/>
      <c r="L266" s="91"/>
      <c r="M266" s="89"/>
      <c r="N266" s="94"/>
      <c r="O266" s="92"/>
      <c r="P266" s="77"/>
      <c r="Q266" s="77"/>
      <c r="R266" s="92"/>
      <c r="S266" s="77"/>
      <c r="T266" s="77"/>
      <c r="U266" s="92"/>
      <c r="V266" s="77"/>
      <c r="W266" s="77"/>
      <c r="X266" s="77"/>
      <c r="Y266" s="77"/>
    </row>
    <row r="267" spans="1:25" ht="15.6" x14ac:dyDescent="0.3">
      <c r="A267" s="84"/>
      <c r="B267" s="95"/>
      <c r="C267" s="95"/>
      <c r="D267" s="85"/>
      <c r="E267" s="86"/>
      <c r="F267" s="87"/>
      <c r="G267" s="23"/>
      <c r="H267" s="23"/>
      <c r="I267" s="88"/>
      <c r="J267" s="89"/>
      <c r="K267" s="94"/>
      <c r="L267" s="91"/>
      <c r="M267" s="89"/>
      <c r="N267" s="94"/>
      <c r="O267" s="92"/>
      <c r="P267" s="77"/>
      <c r="Q267" s="77"/>
      <c r="R267" s="92"/>
      <c r="S267" s="77"/>
      <c r="T267" s="77"/>
      <c r="U267" s="92"/>
      <c r="V267" s="77"/>
      <c r="W267" s="77"/>
      <c r="X267" s="77"/>
      <c r="Y267" s="77"/>
    </row>
    <row r="268" spans="1:25" ht="15.6" x14ac:dyDescent="0.3">
      <c r="A268" s="84"/>
      <c r="B268" s="95"/>
      <c r="C268" s="95"/>
      <c r="D268" s="85"/>
      <c r="E268" s="86"/>
      <c r="F268" s="87"/>
      <c r="G268" s="23"/>
      <c r="H268" s="23"/>
      <c r="I268" s="88"/>
      <c r="J268" s="89"/>
      <c r="K268" s="94"/>
      <c r="L268" s="91"/>
      <c r="M268" s="89"/>
      <c r="N268" s="94"/>
      <c r="O268" s="92"/>
      <c r="P268" s="77"/>
      <c r="Q268" s="77"/>
      <c r="R268" s="92"/>
      <c r="S268" s="77"/>
      <c r="T268" s="77"/>
      <c r="U268" s="92"/>
      <c r="V268" s="77"/>
      <c r="W268" s="77"/>
      <c r="X268" s="77"/>
      <c r="Y268" s="77"/>
    </row>
    <row r="269" spans="1:25" ht="15.6" x14ac:dyDescent="0.3">
      <c r="A269" s="84"/>
      <c r="B269" s="95"/>
      <c r="C269" s="95"/>
      <c r="D269" s="85"/>
      <c r="E269" s="86"/>
      <c r="F269" s="87"/>
      <c r="G269" s="23"/>
      <c r="H269" s="23"/>
      <c r="I269" s="88"/>
      <c r="J269" s="89"/>
      <c r="K269" s="94"/>
      <c r="L269" s="91"/>
      <c r="M269" s="89"/>
      <c r="N269" s="94"/>
      <c r="O269" s="92"/>
      <c r="P269" s="77"/>
      <c r="Q269" s="77"/>
      <c r="R269" s="92"/>
      <c r="S269" s="77"/>
      <c r="T269" s="77"/>
      <c r="U269" s="92"/>
      <c r="V269" s="77"/>
      <c r="W269" s="77"/>
      <c r="X269" s="77"/>
      <c r="Y269" s="77"/>
    </row>
    <row r="270" spans="1:25" ht="15.6" x14ac:dyDescent="0.3">
      <c r="A270" s="84"/>
      <c r="B270" s="95"/>
      <c r="C270" s="95"/>
      <c r="D270" s="85"/>
      <c r="E270" s="86"/>
      <c r="F270" s="87"/>
      <c r="G270" s="23"/>
      <c r="H270" s="23"/>
      <c r="I270" s="88"/>
      <c r="J270" s="89"/>
      <c r="K270" s="94"/>
      <c r="L270" s="91"/>
      <c r="M270" s="89"/>
      <c r="N270" s="94"/>
      <c r="O270" s="92"/>
      <c r="P270" s="77"/>
      <c r="Q270" s="77"/>
      <c r="R270" s="92"/>
      <c r="S270" s="77"/>
      <c r="T270" s="77"/>
      <c r="U270" s="92"/>
      <c r="V270" s="77"/>
      <c r="W270" s="77"/>
      <c r="X270" s="77"/>
      <c r="Y270" s="77"/>
    </row>
    <row r="271" spans="1:25" ht="15.6" x14ac:dyDescent="0.3">
      <c r="A271" s="84"/>
      <c r="B271" s="95"/>
      <c r="C271" s="95"/>
      <c r="D271" s="85"/>
      <c r="E271" s="86"/>
      <c r="F271" s="87"/>
      <c r="G271" s="23"/>
      <c r="H271" s="23"/>
      <c r="I271" s="88"/>
      <c r="J271" s="89"/>
      <c r="K271" s="94"/>
      <c r="L271" s="91"/>
      <c r="M271" s="89"/>
      <c r="N271" s="94"/>
      <c r="O271" s="92"/>
      <c r="P271" s="77"/>
      <c r="Q271" s="77"/>
      <c r="R271" s="92"/>
      <c r="S271" s="77"/>
      <c r="T271" s="77"/>
      <c r="U271" s="92"/>
      <c r="V271" s="77"/>
      <c r="W271" s="77"/>
      <c r="X271" s="77"/>
      <c r="Y271" s="77"/>
    </row>
    <row r="272" spans="1:25" ht="15.6" x14ac:dyDescent="0.3">
      <c r="A272" s="84"/>
      <c r="B272" s="95"/>
      <c r="C272" s="95"/>
      <c r="D272" s="85"/>
      <c r="E272" s="86"/>
      <c r="F272" s="87"/>
      <c r="G272" s="23"/>
      <c r="H272" s="23"/>
      <c r="I272" s="88"/>
      <c r="J272" s="89"/>
      <c r="K272" s="94"/>
      <c r="L272" s="91"/>
      <c r="M272" s="89"/>
      <c r="N272" s="94"/>
      <c r="O272" s="92"/>
      <c r="P272" s="77"/>
      <c r="Q272" s="77"/>
      <c r="R272" s="92"/>
      <c r="S272" s="77"/>
      <c r="T272" s="77"/>
      <c r="U272" s="92"/>
      <c r="V272" s="77"/>
      <c r="W272" s="77"/>
      <c r="X272" s="77"/>
      <c r="Y272" s="77"/>
    </row>
    <row r="273" spans="1:25" ht="15.6" x14ac:dyDescent="0.3">
      <c r="A273" s="84"/>
      <c r="B273" s="95"/>
      <c r="C273" s="95"/>
      <c r="D273" s="85"/>
      <c r="E273" s="86"/>
      <c r="F273" s="87"/>
      <c r="G273" s="23"/>
      <c r="H273" s="23"/>
      <c r="I273" s="88"/>
      <c r="J273" s="89"/>
      <c r="K273" s="94"/>
      <c r="L273" s="91"/>
      <c r="M273" s="89"/>
      <c r="N273" s="94"/>
      <c r="O273" s="92"/>
      <c r="P273" s="77"/>
      <c r="Q273" s="77"/>
      <c r="R273" s="92"/>
      <c r="S273" s="77"/>
      <c r="T273" s="77"/>
      <c r="U273" s="92"/>
      <c r="V273" s="77"/>
      <c r="W273" s="77"/>
      <c r="X273" s="77"/>
      <c r="Y273" s="77"/>
    </row>
    <row r="274" spans="1:25" ht="15.6" x14ac:dyDescent="0.3">
      <c r="A274" s="84"/>
      <c r="B274" s="95"/>
      <c r="C274" s="95"/>
      <c r="D274" s="85"/>
      <c r="E274" s="86"/>
      <c r="F274" s="87"/>
      <c r="G274" s="23"/>
      <c r="H274" s="23"/>
      <c r="I274" s="88"/>
      <c r="J274" s="89"/>
      <c r="K274" s="94"/>
      <c r="L274" s="91"/>
      <c r="M274" s="89"/>
      <c r="N274" s="94"/>
      <c r="O274" s="92"/>
      <c r="P274" s="77"/>
      <c r="Q274" s="77"/>
      <c r="R274" s="92"/>
      <c r="S274" s="77"/>
      <c r="T274" s="77"/>
      <c r="U274" s="92"/>
      <c r="V274" s="77"/>
      <c r="W274" s="77"/>
      <c r="X274" s="77"/>
      <c r="Y274" s="77"/>
    </row>
    <row r="275" spans="1:25" ht="15.6" x14ac:dyDescent="0.3">
      <c r="A275" s="84"/>
      <c r="B275" s="95"/>
      <c r="C275" s="95"/>
      <c r="D275" s="85"/>
      <c r="E275" s="86"/>
      <c r="F275" s="87"/>
      <c r="G275" s="23"/>
      <c r="H275" s="23"/>
      <c r="I275" s="88"/>
      <c r="J275" s="89"/>
      <c r="K275" s="94"/>
      <c r="L275" s="91"/>
      <c r="M275" s="89"/>
      <c r="N275" s="94"/>
      <c r="O275" s="92"/>
      <c r="P275" s="77"/>
      <c r="Q275" s="77"/>
      <c r="R275" s="92"/>
      <c r="S275" s="77"/>
      <c r="T275" s="77"/>
      <c r="U275" s="92"/>
      <c r="V275" s="77"/>
      <c r="W275" s="77"/>
      <c r="X275" s="77"/>
      <c r="Y275" s="77"/>
    </row>
    <row r="276" spans="1:25" ht="15.6" x14ac:dyDescent="0.3">
      <c r="A276" s="84"/>
      <c r="B276" s="95"/>
      <c r="C276" s="95"/>
      <c r="D276" s="85"/>
      <c r="E276" s="86"/>
      <c r="F276" s="87"/>
      <c r="G276" s="23"/>
      <c r="H276" s="23"/>
      <c r="I276" s="88"/>
      <c r="J276" s="89"/>
      <c r="K276" s="94"/>
      <c r="L276" s="91"/>
      <c r="M276" s="89"/>
      <c r="N276" s="94"/>
      <c r="O276" s="92"/>
      <c r="P276" s="77"/>
      <c r="Q276" s="77"/>
      <c r="R276" s="92"/>
      <c r="S276" s="77"/>
      <c r="T276" s="77"/>
      <c r="U276" s="92"/>
      <c r="V276" s="77"/>
      <c r="W276" s="77"/>
      <c r="X276" s="77"/>
      <c r="Y276" s="77"/>
    </row>
    <row r="277" spans="1:25" ht="15.6" x14ac:dyDescent="0.3">
      <c r="A277" s="84"/>
      <c r="B277" s="95"/>
      <c r="C277" s="95"/>
      <c r="D277" s="85"/>
      <c r="E277" s="86"/>
      <c r="F277" s="87"/>
      <c r="G277" s="23"/>
      <c r="H277" s="23"/>
      <c r="I277" s="88"/>
      <c r="J277" s="89"/>
      <c r="K277" s="94"/>
      <c r="L277" s="91"/>
      <c r="M277" s="89"/>
      <c r="N277" s="94"/>
      <c r="O277" s="92"/>
      <c r="P277" s="77"/>
      <c r="Q277" s="77"/>
      <c r="R277" s="92"/>
      <c r="S277" s="77"/>
      <c r="T277" s="77"/>
      <c r="U277" s="92"/>
      <c r="V277" s="77"/>
      <c r="W277" s="77"/>
      <c r="X277" s="77"/>
      <c r="Y277" s="77"/>
    </row>
    <row r="278" spans="1:25" ht="15.6" x14ac:dyDescent="0.3">
      <c r="A278" s="84"/>
      <c r="B278" s="95"/>
      <c r="C278" s="95"/>
      <c r="D278" s="85"/>
      <c r="E278" s="86"/>
      <c r="F278" s="87"/>
      <c r="G278" s="23"/>
      <c r="H278" s="23"/>
      <c r="I278" s="88"/>
      <c r="J278" s="89"/>
      <c r="K278" s="94"/>
      <c r="L278" s="91"/>
      <c r="M278" s="89"/>
      <c r="N278" s="94"/>
      <c r="O278" s="92"/>
      <c r="P278" s="77"/>
      <c r="Q278" s="77"/>
      <c r="R278" s="92"/>
      <c r="S278" s="77"/>
      <c r="T278" s="77"/>
      <c r="U278" s="92"/>
      <c r="V278" s="77"/>
      <c r="W278" s="77"/>
      <c r="X278" s="77"/>
      <c r="Y278" s="77"/>
    </row>
    <row r="279" spans="1:25" ht="15.6" x14ac:dyDescent="0.3">
      <c r="A279" s="84"/>
      <c r="B279" s="95"/>
      <c r="C279" s="95"/>
      <c r="D279" s="85"/>
      <c r="E279" s="86"/>
      <c r="F279" s="87"/>
      <c r="G279" s="23"/>
      <c r="H279" s="23"/>
      <c r="I279" s="88"/>
      <c r="J279" s="89"/>
      <c r="K279" s="94"/>
      <c r="L279" s="91"/>
      <c r="M279" s="89"/>
      <c r="N279" s="94"/>
      <c r="O279" s="92"/>
      <c r="P279" s="77"/>
      <c r="Q279" s="77"/>
      <c r="R279" s="92"/>
      <c r="S279" s="77"/>
      <c r="T279" s="77"/>
      <c r="U279" s="92"/>
      <c r="V279" s="77"/>
      <c r="W279" s="77"/>
      <c r="X279" s="77"/>
      <c r="Y279" s="77"/>
    </row>
    <row r="280" spans="1:25" ht="15.6" x14ac:dyDescent="0.3">
      <c r="A280" s="84"/>
      <c r="B280" s="95"/>
      <c r="C280" s="95"/>
      <c r="D280" s="85"/>
      <c r="E280" s="86"/>
      <c r="F280" s="87"/>
      <c r="G280" s="23"/>
      <c r="H280" s="23"/>
      <c r="I280" s="88"/>
      <c r="J280" s="89"/>
      <c r="K280" s="94"/>
      <c r="L280" s="91"/>
      <c r="M280" s="89"/>
      <c r="N280" s="94"/>
      <c r="O280" s="92"/>
      <c r="P280" s="77"/>
      <c r="Q280" s="77"/>
      <c r="R280" s="92"/>
      <c r="S280" s="77"/>
      <c r="T280" s="77"/>
      <c r="U280" s="92"/>
      <c r="V280" s="77"/>
      <c r="W280" s="77"/>
      <c r="X280" s="77"/>
      <c r="Y280" s="77"/>
    </row>
    <row r="281" spans="1:25" ht="15.6" x14ac:dyDescent="0.3">
      <c r="A281" s="84"/>
      <c r="B281" s="95"/>
      <c r="C281" s="95"/>
      <c r="D281" s="85"/>
      <c r="E281" s="86"/>
      <c r="F281" s="87"/>
      <c r="G281" s="23"/>
      <c r="H281" s="23"/>
      <c r="I281" s="88"/>
      <c r="J281" s="89"/>
      <c r="K281" s="94"/>
      <c r="L281" s="91"/>
      <c r="M281" s="89"/>
      <c r="N281" s="94"/>
      <c r="O281" s="92"/>
      <c r="P281" s="77"/>
      <c r="Q281" s="77"/>
      <c r="R281" s="92"/>
      <c r="S281" s="77"/>
      <c r="T281" s="77"/>
      <c r="U281" s="92"/>
      <c r="V281" s="77"/>
      <c r="W281" s="77"/>
      <c r="X281" s="77"/>
      <c r="Y281" s="77"/>
    </row>
    <row r="282" spans="1:25" ht="15.6" x14ac:dyDescent="0.3">
      <c r="A282" s="84"/>
      <c r="B282" s="95"/>
      <c r="C282" s="95"/>
      <c r="D282" s="85"/>
      <c r="E282" s="86"/>
      <c r="F282" s="87"/>
      <c r="G282" s="23"/>
      <c r="H282" s="23"/>
      <c r="I282" s="88"/>
      <c r="J282" s="89"/>
      <c r="K282" s="94"/>
      <c r="L282" s="91"/>
      <c r="M282" s="89"/>
      <c r="N282" s="94"/>
      <c r="O282" s="92"/>
      <c r="P282" s="77"/>
      <c r="Q282" s="77"/>
      <c r="R282" s="92"/>
      <c r="S282" s="77"/>
      <c r="T282" s="77"/>
      <c r="U282" s="92"/>
      <c r="V282" s="77"/>
      <c r="W282" s="77"/>
      <c r="X282" s="77"/>
      <c r="Y282" s="77"/>
    </row>
    <row r="283" spans="1:25" ht="15.6" x14ac:dyDescent="0.3">
      <c r="A283" s="84"/>
      <c r="B283" s="95"/>
      <c r="C283" s="95"/>
      <c r="D283" s="85"/>
      <c r="E283" s="86"/>
      <c r="F283" s="87"/>
      <c r="G283" s="23"/>
      <c r="H283" s="23"/>
      <c r="I283" s="88"/>
      <c r="J283" s="89"/>
      <c r="K283" s="94"/>
      <c r="L283" s="91"/>
      <c r="M283" s="89"/>
      <c r="N283" s="94"/>
      <c r="O283" s="92"/>
      <c r="P283" s="77"/>
      <c r="Q283" s="77"/>
      <c r="R283" s="92"/>
      <c r="S283" s="77"/>
      <c r="T283" s="77"/>
      <c r="U283" s="92"/>
      <c r="V283" s="77"/>
      <c r="W283" s="77"/>
      <c r="X283" s="77"/>
      <c r="Y283" s="77"/>
    </row>
    <row r="284" spans="1:25" ht="15.6" x14ac:dyDescent="0.3">
      <c r="A284" s="84"/>
      <c r="B284" s="95"/>
      <c r="C284" s="95"/>
      <c r="D284" s="85"/>
      <c r="E284" s="86"/>
      <c r="F284" s="87"/>
      <c r="G284" s="23"/>
      <c r="H284" s="23"/>
      <c r="I284" s="88"/>
      <c r="J284" s="89"/>
      <c r="K284" s="94"/>
      <c r="L284" s="91"/>
      <c r="M284" s="89"/>
      <c r="N284" s="94"/>
      <c r="O284" s="92"/>
      <c r="P284" s="77"/>
      <c r="Q284" s="77"/>
      <c r="R284" s="92"/>
      <c r="S284" s="77"/>
      <c r="T284" s="77"/>
      <c r="U284" s="92"/>
      <c r="V284" s="77"/>
      <c r="W284" s="77"/>
      <c r="X284" s="77"/>
      <c r="Y284" s="77"/>
    </row>
    <row r="285" spans="1:25" ht="15.6" x14ac:dyDescent="0.3">
      <c r="A285" s="84"/>
      <c r="B285" s="95"/>
      <c r="C285" s="95"/>
      <c r="D285" s="85"/>
      <c r="E285" s="86"/>
      <c r="F285" s="87"/>
      <c r="G285" s="23"/>
      <c r="H285" s="23"/>
      <c r="I285" s="88"/>
      <c r="J285" s="89"/>
      <c r="K285" s="94"/>
      <c r="L285" s="91"/>
      <c r="M285" s="89"/>
      <c r="N285" s="94"/>
      <c r="O285" s="92"/>
      <c r="P285" s="77"/>
      <c r="Q285" s="77"/>
      <c r="R285" s="92"/>
      <c r="S285" s="77"/>
      <c r="T285" s="77"/>
      <c r="U285" s="92"/>
      <c r="V285" s="77"/>
      <c r="W285" s="77"/>
      <c r="X285" s="77"/>
      <c r="Y285" s="77"/>
    </row>
    <row r="286" spans="1:25" ht="15.6" x14ac:dyDescent="0.3">
      <c r="A286" s="84"/>
      <c r="B286" s="95"/>
      <c r="C286" s="95"/>
      <c r="D286" s="85"/>
      <c r="E286" s="86"/>
      <c r="F286" s="87"/>
      <c r="G286" s="23"/>
      <c r="H286" s="23"/>
      <c r="I286" s="88"/>
      <c r="J286" s="89"/>
      <c r="K286" s="94"/>
      <c r="L286" s="91"/>
      <c r="M286" s="89"/>
      <c r="N286" s="94"/>
      <c r="O286" s="92"/>
      <c r="P286" s="77"/>
      <c r="Q286" s="77"/>
      <c r="R286" s="92"/>
      <c r="S286" s="77"/>
      <c r="T286" s="77"/>
      <c r="U286" s="92"/>
      <c r="V286" s="77"/>
      <c r="W286" s="77"/>
      <c r="X286" s="77"/>
      <c r="Y286" s="77"/>
    </row>
    <row r="287" spans="1:25" ht="15.6" x14ac:dyDescent="0.3">
      <c r="A287" s="84"/>
      <c r="B287" s="95"/>
      <c r="C287" s="95"/>
      <c r="D287" s="85"/>
      <c r="E287" s="86"/>
      <c r="F287" s="87"/>
      <c r="G287" s="23"/>
      <c r="H287" s="23"/>
      <c r="I287" s="88"/>
      <c r="J287" s="89"/>
      <c r="K287" s="94"/>
      <c r="L287" s="91"/>
      <c r="M287" s="89"/>
      <c r="N287" s="94"/>
      <c r="O287" s="92"/>
      <c r="P287" s="77"/>
      <c r="Q287" s="77"/>
      <c r="R287" s="92"/>
      <c r="S287" s="77"/>
      <c r="T287" s="77"/>
      <c r="U287" s="92"/>
      <c r="V287" s="77"/>
      <c r="W287" s="77"/>
      <c r="X287" s="77"/>
      <c r="Y287" s="77"/>
    </row>
    <row r="288" spans="1:25" ht="15.6" x14ac:dyDescent="0.3">
      <c r="A288" s="84"/>
      <c r="B288" s="95"/>
      <c r="C288" s="95"/>
      <c r="D288" s="85"/>
      <c r="E288" s="86"/>
      <c r="F288" s="87"/>
      <c r="G288" s="23"/>
      <c r="H288" s="23"/>
      <c r="I288" s="88"/>
      <c r="J288" s="89"/>
      <c r="K288" s="94"/>
      <c r="L288" s="91"/>
      <c r="M288" s="89"/>
      <c r="N288" s="94"/>
      <c r="O288" s="92"/>
      <c r="P288" s="77"/>
      <c r="Q288" s="77"/>
      <c r="R288" s="92"/>
      <c r="S288" s="77"/>
      <c r="T288" s="77"/>
      <c r="U288" s="92"/>
      <c r="V288" s="77"/>
      <c r="W288" s="77"/>
      <c r="X288" s="77"/>
      <c r="Y288" s="77"/>
    </row>
    <row r="289" spans="1:25" ht="15.6" x14ac:dyDescent="0.3">
      <c r="A289" s="84"/>
      <c r="B289" s="95"/>
      <c r="C289" s="95"/>
      <c r="D289" s="85"/>
      <c r="E289" s="86"/>
      <c r="F289" s="87"/>
      <c r="G289" s="23"/>
      <c r="H289" s="23"/>
      <c r="I289" s="88"/>
      <c r="J289" s="89"/>
      <c r="K289" s="94"/>
      <c r="L289" s="91"/>
      <c r="M289" s="89"/>
      <c r="N289" s="94"/>
      <c r="O289" s="92"/>
      <c r="P289" s="77"/>
      <c r="Q289" s="77"/>
      <c r="R289" s="92"/>
      <c r="S289" s="77"/>
      <c r="T289" s="77"/>
      <c r="U289" s="92"/>
      <c r="V289" s="77"/>
      <c r="W289" s="77"/>
      <c r="X289" s="77"/>
      <c r="Y289" s="77"/>
    </row>
    <row r="290" spans="1:25" ht="15.6" x14ac:dyDescent="0.3">
      <c r="A290" s="84"/>
      <c r="B290" s="95"/>
      <c r="C290" s="95"/>
      <c r="D290" s="85"/>
      <c r="E290" s="86"/>
      <c r="F290" s="87"/>
      <c r="G290" s="23"/>
      <c r="H290" s="23"/>
      <c r="I290" s="88"/>
      <c r="J290" s="89"/>
      <c r="K290" s="94"/>
      <c r="L290" s="91"/>
      <c r="M290" s="89"/>
      <c r="N290" s="94"/>
      <c r="O290" s="92"/>
      <c r="P290" s="77"/>
      <c r="Q290" s="77"/>
      <c r="R290" s="92"/>
      <c r="S290" s="77"/>
      <c r="T290" s="77"/>
      <c r="U290" s="92"/>
      <c r="V290" s="77"/>
      <c r="W290" s="77"/>
      <c r="X290" s="77"/>
      <c r="Y290" s="77"/>
    </row>
    <row r="291" spans="1:25" ht="15.6" x14ac:dyDescent="0.3">
      <c r="A291" s="84"/>
      <c r="B291" s="95"/>
      <c r="C291" s="95"/>
      <c r="D291" s="85"/>
      <c r="E291" s="86"/>
      <c r="F291" s="87"/>
      <c r="G291" s="23"/>
      <c r="H291" s="23"/>
      <c r="I291" s="88"/>
      <c r="J291" s="89"/>
      <c r="K291" s="94"/>
      <c r="L291" s="91"/>
      <c r="M291" s="89"/>
      <c r="N291" s="94"/>
      <c r="O291" s="92"/>
      <c r="P291" s="77"/>
      <c r="Q291" s="77"/>
      <c r="R291" s="92"/>
      <c r="S291" s="77"/>
      <c r="T291" s="77"/>
      <c r="U291" s="92"/>
      <c r="V291" s="77"/>
      <c r="W291" s="77"/>
      <c r="X291" s="77"/>
      <c r="Y291" s="77"/>
    </row>
    <row r="292" spans="1:25" ht="15.6" x14ac:dyDescent="0.3">
      <c r="A292" s="84"/>
      <c r="B292" s="95"/>
      <c r="C292" s="95"/>
      <c r="D292" s="85"/>
      <c r="E292" s="86"/>
      <c r="F292" s="87"/>
      <c r="G292" s="23"/>
      <c r="H292" s="23"/>
      <c r="I292" s="88"/>
      <c r="J292" s="89"/>
      <c r="K292" s="94"/>
      <c r="L292" s="91"/>
      <c r="M292" s="89"/>
      <c r="N292" s="94"/>
      <c r="O292" s="92"/>
      <c r="P292" s="77"/>
      <c r="Q292" s="77"/>
      <c r="R292" s="92"/>
      <c r="S292" s="77"/>
      <c r="T292" s="77"/>
      <c r="U292" s="92"/>
      <c r="V292" s="77"/>
      <c r="W292" s="77"/>
      <c r="X292" s="77"/>
      <c r="Y292" s="77"/>
    </row>
    <row r="293" spans="1:25" ht="15.6" x14ac:dyDescent="0.3">
      <c r="A293" s="84"/>
      <c r="B293" s="95"/>
      <c r="C293" s="95"/>
      <c r="D293" s="85"/>
      <c r="E293" s="86"/>
      <c r="F293" s="87"/>
      <c r="G293" s="23"/>
      <c r="H293" s="23"/>
      <c r="I293" s="88"/>
      <c r="J293" s="89"/>
      <c r="K293" s="94"/>
      <c r="L293" s="91"/>
      <c r="M293" s="89"/>
      <c r="N293" s="94"/>
      <c r="O293" s="92"/>
      <c r="P293" s="77"/>
      <c r="Q293" s="77"/>
      <c r="R293" s="92"/>
      <c r="S293" s="77"/>
      <c r="T293" s="77"/>
      <c r="U293" s="92"/>
      <c r="V293" s="77"/>
      <c r="W293" s="77"/>
      <c r="X293" s="77"/>
      <c r="Y293" s="77"/>
    </row>
    <row r="294" spans="1:25" ht="15.6" x14ac:dyDescent="0.3">
      <c r="A294" s="84"/>
      <c r="B294" s="95"/>
      <c r="C294" s="95"/>
      <c r="D294" s="85"/>
      <c r="E294" s="86"/>
      <c r="F294" s="87"/>
      <c r="G294" s="23"/>
      <c r="H294" s="23"/>
      <c r="I294" s="88"/>
      <c r="J294" s="89"/>
      <c r="K294" s="94"/>
      <c r="L294" s="91"/>
      <c r="M294" s="89"/>
      <c r="N294" s="94"/>
      <c r="O294" s="92"/>
      <c r="P294" s="77"/>
      <c r="Q294" s="77"/>
      <c r="R294" s="92"/>
      <c r="S294" s="77"/>
      <c r="T294" s="77"/>
      <c r="U294" s="92"/>
      <c r="V294" s="77"/>
      <c r="W294" s="77"/>
      <c r="X294" s="77"/>
      <c r="Y294" s="77"/>
    </row>
    <row r="295" spans="1:25" ht="15.6" x14ac:dyDescent="0.3">
      <c r="A295" s="84"/>
      <c r="B295" s="95"/>
      <c r="C295" s="95"/>
      <c r="D295" s="85"/>
      <c r="E295" s="86"/>
      <c r="F295" s="87"/>
      <c r="G295" s="23"/>
      <c r="H295" s="23"/>
      <c r="I295" s="88"/>
      <c r="J295" s="89"/>
      <c r="K295" s="94"/>
      <c r="L295" s="91"/>
      <c r="M295" s="89"/>
      <c r="N295" s="94"/>
      <c r="O295" s="92"/>
      <c r="P295" s="77"/>
      <c r="Q295" s="77"/>
      <c r="R295" s="92"/>
      <c r="S295" s="77"/>
      <c r="T295" s="77"/>
      <c r="U295" s="92"/>
      <c r="V295" s="77"/>
      <c r="W295" s="77"/>
      <c r="X295" s="77"/>
      <c r="Y295" s="77"/>
    </row>
    <row r="296" spans="1:25" ht="15.6" x14ac:dyDescent="0.3">
      <c r="A296" s="84"/>
      <c r="B296" s="95"/>
      <c r="C296" s="95"/>
      <c r="D296" s="85"/>
      <c r="E296" s="86"/>
      <c r="F296" s="87"/>
      <c r="G296" s="23"/>
      <c r="H296" s="23"/>
      <c r="I296" s="88"/>
      <c r="J296" s="89"/>
      <c r="K296" s="94"/>
      <c r="L296" s="91"/>
      <c r="M296" s="89"/>
      <c r="N296" s="94"/>
      <c r="O296" s="92"/>
      <c r="P296" s="77"/>
      <c r="Q296" s="77"/>
      <c r="R296" s="92"/>
      <c r="S296" s="77"/>
      <c r="T296" s="77"/>
      <c r="U296" s="92"/>
      <c r="V296" s="77"/>
      <c r="W296" s="77"/>
      <c r="X296" s="77"/>
      <c r="Y296" s="77"/>
    </row>
    <row r="297" spans="1:25" ht="15.6" x14ac:dyDescent="0.3">
      <c r="A297" s="84"/>
      <c r="B297" s="95"/>
      <c r="C297" s="95"/>
      <c r="D297" s="85"/>
      <c r="E297" s="86"/>
      <c r="F297" s="87"/>
      <c r="G297" s="23"/>
      <c r="H297" s="23"/>
      <c r="I297" s="88"/>
      <c r="J297" s="89"/>
      <c r="K297" s="94"/>
      <c r="L297" s="91"/>
      <c r="M297" s="89"/>
      <c r="N297" s="94"/>
      <c r="O297" s="92"/>
      <c r="P297" s="77"/>
      <c r="Q297" s="77"/>
      <c r="R297" s="92"/>
      <c r="S297" s="77"/>
      <c r="T297" s="77"/>
      <c r="U297" s="92"/>
      <c r="V297" s="77"/>
      <c r="W297" s="77"/>
      <c r="X297" s="77"/>
      <c r="Y297" s="77"/>
    </row>
    <row r="298" spans="1:25" ht="15.6" x14ac:dyDescent="0.3">
      <c r="A298" s="84"/>
      <c r="B298" s="95"/>
      <c r="C298" s="95"/>
      <c r="D298" s="85"/>
      <c r="E298" s="86"/>
      <c r="F298" s="87"/>
      <c r="G298" s="23"/>
      <c r="H298" s="23"/>
      <c r="I298" s="88"/>
      <c r="J298" s="89"/>
      <c r="K298" s="94"/>
      <c r="L298" s="91"/>
      <c r="M298" s="89"/>
      <c r="N298" s="94"/>
      <c r="O298" s="92"/>
      <c r="P298" s="77"/>
      <c r="Q298" s="77"/>
      <c r="R298" s="92"/>
      <c r="S298" s="77"/>
      <c r="T298" s="77"/>
      <c r="U298" s="92"/>
      <c r="V298" s="77"/>
      <c r="W298" s="77"/>
      <c r="X298" s="77"/>
      <c r="Y298" s="77"/>
    </row>
    <row r="299" spans="1:25" ht="15.6" x14ac:dyDescent="0.3">
      <c r="A299" s="84"/>
      <c r="B299" s="95"/>
      <c r="C299" s="95"/>
      <c r="D299" s="85"/>
      <c r="E299" s="86"/>
      <c r="F299" s="87"/>
      <c r="G299" s="23"/>
      <c r="H299" s="23"/>
      <c r="I299" s="88"/>
      <c r="J299" s="89"/>
      <c r="K299" s="94"/>
      <c r="L299" s="91"/>
      <c r="M299" s="89"/>
      <c r="N299" s="94"/>
      <c r="O299" s="92"/>
      <c r="P299" s="77"/>
      <c r="Q299" s="77"/>
      <c r="R299" s="92"/>
      <c r="S299" s="77"/>
      <c r="T299" s="77"/>
      <c r="U299" s="92"/>
      <c r="V299" s="77"/>
      <c r="W299" s="77"/>
      <c r="X299" s="77"/>
      <c r="Y299" s="77"/>
    </row>
    <row r="300" spans="1:25" ht="15.6" x14ac:dyDescent="0.3">
      <c r="A300" s="84"/>
      <c r="B300" s="95"/>
      <c r="C300" s="95"/>
      <c r="D300" s="85"/>
      <c r="E300" s="86"/>
      <c r="F300" s="87"/>
      <c r="G300" s="23"/>
      <c r="H300" s="23"/>
      <c r="I300" s="88"/>
      <c r="J300" s="89"/>
      <c r="K300" s="94"/>
      <c r="L300" s="91"/>
      <c r="M300" s="89"/>
      <c r="N300" s="94"/>
      <c r="O300" s="92"/>
      <c r="P300" s="77"/>
      <c r="Q300" s="77"/>
      <c r="R300" s="92"/>
      <c r="S300" s="77"/>
      <c r="T300" s="77"/>
      <c r="U300" s="92"/>
      <c r="V300" s="77"/>
      <c r="W300" s="77"/>
      <c r="X300" s="77"/>
      <c r="Y300" s="77"/>
    </row>
    <row r="301" spans="1:25" ht="15.6" x14ac:dyDescent="0.3">
      <c r="A301" s="84"/>
      <c r="B301" s="95"/>
      <c r="C301" s="95"/>
      <c r="D301" s="85"/>
      <c r="E301" s="86"/>
      <c r="F301" s="87"/>
      <c r="G301" s="23"/>
      <c r="H301" s="23"/>
      <c r="I301" s="88"/>
      <c r="J301" s="89"/>
      <c r="K301" s="94"/>
      <c r="L301" s="91"/>
      <c r="M301" s="89"/>
      <c r="N301" s="94"/>
      <c r="O301" s="92"/>
      <c r="P301" s="77"/>
      <c r="Q301" s="77"/>
      <c r="R301" s="92"/>
      <c r="S301" s="77"/>
      <c r="T301" s="77"/>
      <c r="U301" s="92"/>
      <c r="V301" s="77"/>
      <c r="W301" s="77"/>
      <c r="X301" s="77"/>
      <c r="Y301" s="77"/>
    </row>
    <row r="302" spans="1:25" ht="15.6" x14ac:dyDescent="0.3">
      <c r="A302" s="84"/>
      <c r="B302" s="95"/>
      <c r="C302" s="95"/>
      <c r="D302" s="85"/>
      <c r="E302" s="86"/>
      <c r="F302" s="87"/>
      <c r="G302" s="23"/>
      <c r="H302" s="23"/>
      <c r="I302" s="88"/>
      <c r="J302" s="89"/>
      <c r="K302" s="94"/>
      <c r="L302" s="91"/>
      <c r="M302" s="89"/>
      <c r="N302" s="94"/>
      <c r="O302" s="92"/>
      <c r="P302" s="77"/>
      <c r="Q302" s="77"/>
      <c r="R302" s="92"/>
      <c r="S302" s="77"/>
      <c r="T302" s="77"/>
      <c r="U302" s="92"/>
      <c r="V302" s="77"/>
      <c r="W302" s="77"/>
      <c r="X302" s="77"/>
      <c r="Y302" s="77"/>
    </row>
    <row r="303" spans="1:25" ht="15.6" x14ac:dyDescent="0.3">
      <c r="A303" s="84"/>
      <c r="B303" s="95"/>
      <c r="C303" s="95"/>
      <c r="D303" s="85"/>
      <c r="E303" s="86"/>
      <c r="F303" s="87"/>
      <c r="G303" s="23"/>
      <c r="H303" s="23"/>
      <c r="I303" s="88"/>
      <c r="J303" s="89"/>
      <c r="K303" s="94"/>
      <c r="L303" s="91"/>
      <c r="M303" s="89"/>
      <c r="N303" s="94"/>
      <c r="O303" s="92"/>
      <c r="P303" s="77"/>
      <c r="Q303" s="77"/>
      <c r="R303" s="92"/>
      <c r="S303" s="77"/>
      <c r="T303" s="77"/>
      <c r="U303" s="92"/>
      <c r="V303" s="77"/>
      <c r="W303" s="77"/>
      <c r="X303" s="77"/>
      <c r="Y303" s="77"/>
    </row>
    <row r="304" spans="1:25" ht="15.6" x14ac:dyDescent="0.3">
      <c r="A304" s="84"/>
      <c r="B304" s="95"/>
      <c r="C304" s="95"/>
      <c r="D304" s="85"/>
      <c r="E304" s="86"/>
      <c r="F304" s="87"/>
      <c r="G304" s="23"/>
      <c r="H304" s="23"/>
      <c r="I304" s="88"/>
      <c r="J304" s="89"/>
      <c r="K304" s="94"/>
      <c r="L304" s="91"/>
      <c r="M304" s="89"/>
      <c r="N304" s="94"/>
      <c r="O304" s="92"/>
      <c r="P304" s="77"/>
      <c r="Q304" s="77"/>
      <c r="R304" s="92"/>
      <c r="S304" s="77"/>
      <c r="T304" s="77"/>
      <c r="U304" s="92"/>
      <c r="V304" s="77"/>
      <c r="W304" s="77"/>
      <c r="X304" s="77"/>
      <c r="Y304" s="77"/>
    </row>
    <row r="305" spans="1:25" ht="15.6" x14ac:dyDescent="0.3">
      <c r="A305" s="84"/>
      <c r="B305" s="95"/>
      <c r="C305" s="95"/>
      <c r="D305" s="85"/>
      <c r="E305" s="86"/>
      <c r="F305" s="87"/>
      <c r="G305" s="23"/>
      <c r="H305" s="23"/>
      <c r="I305" s="88"/>
      <c r="J305" s="89"/>
      <c r="K305" s="94"/>
      <c r="L305" s="91"/>
      <c r="M305" s="89"/>
      <c r="N305" s="94"/>
      <c r="O305" s="92"/>
      <c r="P305" s="77"/>
      <c r="Q305" s="77"/>
      <c r="R305" s="92"/>
      <c r="S305" s="77"/>
      <c r="T305" s="77"/>
      <c r="U305" s="92"/>
      <c r="V305" s="77"/>
      <c r="W305" s="77"/>
      <c r="X305" s="77"/>
      <c r="Y305" s="77"/>
    </row>
    <row r="306" spans="1:25" ht="15.6" x14ac:dyDescent="0.3">
      <c r="A306" s="84"/>
      <c r="B306" s="95"/>
      <c r="C306" s="95"/>
      <c r="D306" s="85"/>
      <c r="E306" s="86"/>
      <c r="F306" s="87"/>
      <c r="G306" s="23"/>
      <c r="H306" s="23"/>
      <c r="I306" s="88"/>
      <c r="J306" s="89"/>
      <c r="K306" s="94"/>
      <c r="L306" s="91"/>
      <c r="M306" s="89"/>
      <c r="N306" s="94"/>
      <c r="O306" s="92"/>
      <c r="P306" s="77"/>
      <c r="Q306" s="77"/>
      <c r="R306" s="92"/>
      <c r="S306" s="77"/>
      <c r="T306" s="77"/>
      <c r="U306" s="92"/>
      <c r="V306" s="77"/>
      <c r="W306" s="77"/>
      <c r="X306" s="77"/>
      <c r="Y306" s="77"/>
    </row>
    <row r="307" spans="1:25" ht="15.6" x14ac:dyDescent="0.3">
      <c r="A307" s="84"/>
      <c r="B307" s="95"/>
      <c r="C307" s="95"/>
      <c r="D307" s="85"/>
      <c r="E307" s="86"/>
      <c r="F307" s="87"/>
      <c r="G307" s="23"/>
      <c r="H307" s="23"/>
      <c r="I307" s="88"/>
      <c r="J307" s="89"/>
      <c r="K307" s="94"/>
      <c r="L307" s="91"/>
      <c r="M307" s="89"/>
      <c r="N307" s="94"/>
      <c r="O307" s="92"/>
      <c r="P307" s="77"/>
      <c r="Q307" s="77"/>
      <c r="R307" s="92"/>
      <c r="S307" s="77"/>
      <c r="T307" s="77"/>
      <c r="U307" s="92"/>
      <c r="V307" s="77"/>
      <c r="W307" s="77"/>
      <c r="X307" s="77"/>
      <c r="Y307" s="77"/>
    </row>
    <row r="308" spans="1:25" ht="15.6" x14ac:dyDescent="0.3">
      <c r="A308" s="84"/>
      <c r="B308" s="95"/>
      <c r="C308" s="95"/>
      <c r="D308" s="85"/>
      <c r="E308" s="86"/>
      <c r="F308" s="87"/>
      <c r="G308" s="23"/>
      <c r="H308" s="23"/>
      <c r="I308" s="88"/>
      <c r="J308" s="89"/>
      <c r="K308" s="94"/>
      <c r="L308" s="91"/>
      <c r="M308" s="89"/>
      <c r="N308" s="94"/>
      <c r="O308" s="92"/>
      <c r="P308" s="77"/>
      <c r="Q308" s="77"/>
      <c r="R308" s="92"/>
      <c r="S308" s="77"/>
      <c r="T308" s="77"/>
      <c r="U308" s="92"/>
      <c r="V308" s="77"/>
      <c r="W308" s="77"/>
      <c r="X308" s="77"/>
      <c r="Y308" s="77"/>
    </row>
    <row r="309" spans="1:25" ht="15.6" x14ac:dyDescent="0.3">
      <c r="A309" s="84"/>
      <c r="B309" s="95"/>
      <c r="C309" s="95"/>
      <c r="D309" s="85"/>
      <c r="E309" s="86"/>
      <c r="F309" s="87"/>
      <c r="G309" s="23"/>
      <c r="H309" s="23"/>
      <c r="I309" s="88"/>
      <c r="J309" s="89"/>
      <c r="K309" s="94"/>
      <c r="L309" s="91"/>
      <c r="M309" s="89"/>
      <c r="N309" s="94"/>
      <c r="O309" s="92"/>
      <c r="P309" s="77"/>
      <c r="Q309" s="77"/>
      <c r="R309" s="92"/>
      <c r="S309" s="77"/>
      <c r="T309" s="77"/>
      <c r="U309" s="92"/>
      <c r="V309" s="77"/>
      <c r="W309" s="77"/>
      <c r="X309" s="77"/>
      <c r="Y309" s="77"/>
    </row>
    <row r="310" spans="1:25" ht="15.6" x14ac:dyDescent="0.3">
      <c r="A310" s="84"/>
      <c r="B310" s="95"/>
      <c r="C310" s="95"/>
      <c r="D310" s="85"/>
      <c r="E310" s="86"/>
      <c r="F310" s="87"/>
      <c r="G310" s="23"/>
      <c r="H310" s="23"/>
      <c r="I310" s="88"/>
      <c r="J310" s="89"/>
      <c r="K310" s="94"/>
      <c r="L310" s="91"/>
      <c r="M310" s="89"/>
      <c r="N310" s="94"/>
      <c r="O310" s="92"/>
      <c r="P310" s="77"/>
      <c r="Q310" s="77"/>
      <c r="R310" s="92"/>
      <c r="S310" s="77"/>
      <c r="T310" s="77"/>
      <c r="U310" s="92"/>
      <c r="V310" s="77"/>
      <c r="W310" s="77"/>
      <c r="X310" s="77"/>
      <c r="Y310" s="77"/>
    </row>
    <row r="311" spans="1:25" ht="15.6" x14ac:dyDescent="0.3">
      <c r="A311" s="84"/>
      <c r="B311" s="95"/>
      <c r="C311" s="95"/>
      <c r="D311" s="85"/>
      <c r="E311" s="86"/>
      <c r="F311" s="87"/>
      <c r="G311" s="23"/>
      <c r="H311" s="23"/>
      <c r="I311" s="88"/>
      <c r="J311" s="89"/>
      <c r="K311" s="94"/>
      <c r="L311" s="91"/>
      <c r="M311" s="89"/>
      <c r="N311" s="94"/>
      <c r="O311" s="92"/>
      <c r="P311" s="77"/>
      <c r="Q311" s="77"/>
      <c r="R311" s="92"/>
      <c r="S311" s="77"/>
      <c r="T311" s="77"/>
      <c r="U311" s="92"/>
      <c r="V311" s="77"/>
      <c r="W311" s="77"/>
      <c r="X311" s="77"/>
      <c r="Y311" s="77"/>
    </row>
    <row r="312" spans="1:25" ht="15.6" x14ac:dyDescent="0.3">
      <c r="A312" s="84"/>
      <c r="B312" s="95"/>
      <c r="C312" s="95"/>
      <c r="D312" s="85"/>
      <c r="E312" s="86"/>
      <c r="F312" s="87"/>
      <c r="G312" s="23"/>
      <c r="H312" s="23"/>
      <c r="I312" s="88"/>
      <c r="J312" s="89"/>
      <c r="K312" s="94"/>
      <c r="L312" s="91"/>
      <c r="M312" s="89"/>
      <c r="N312" s="94"/>
      <c r="O312" s="92"/>
      <c r="P312" s="77"/>
      <c r="Q312" s="77"/>
      <c r="R312" s="92"/>
      <c r="S312" s="77"/>
      <c r="T312" s="77"/>
      <c r="U312" s="92"/>
      <c r="V312" s="77"/>
      <c r="W312" s="77"/>
      <c r="X312" s="77"/>
      <c r="Y312" s="77"/>
    </row>
    <row r="313" spans="1:25" ht="15.6" x14ac:dyDescent="0.3">
      <c r="A313" s="84"/>
      <c r="B313" s="95"/>
      <c r="C313" s="95"/>
      <c r="D313" s="85"/>
      <c r="E313" s="86"/>
      <c r="F313" s="87"/>
      <c r="G313" s="23"/>
      <c r="H313" s="23"/>
      <c r="I313" s="88"/>
      <c r="J313" s="89"/>
      <c r="K313" s="94"/>
      <c r="L313" s="91"/>
      <c r="M313" s="89"/>
      <c r="N313" s="94"/>
      <c r="O313" s="92"/>
      <c r="P313" s="77"/>
      <c r="Q313" s="77"/>
      <c r="R313" s="92"/>
      <c r="S313" s="77"/>
      <c r="T313" s="77"/>
      <c r="U313" s="92"/>
      <c r="V313" s="77"/>
      <c r="W313" s="77"/>
      <c r="X313" s="77"/>
      <c r="Y313" s="77"/>
    </row>
    <row r="314" spans="1:25" ht="15.6" x14ac:dyDescent="0.3">
      <c r="A314" s="84"/>
      <c r="B314" s="95"/>
      <c r="C314" s="95"/>
      <c r="D314" s="85"/>
      <c r="E314" s="86"/>
      <c r="F314" s="87"/>
      <c r="G314" s="23"/>
      <c r="H314" s="23"/>
      <c r="I314" s="88"/>
      <c r="J314" s="89"/>
      <c r="K314" s="94"/>
      <c r="L314" s="91"/>
      <c r="M314" s="89"/>
      <c r="N314" s="94"/>
      <c r="O314" s="92"/>
      <c r="P314" s="77"/>
      <c r="Q314" s="77"/>
      <c r="R314" s="92"/>
      <c r="S314" s="77"/>
      <c r="T314" s="77"/>
      <c r="U314" s="92"/>
      <c r="V314" s="77"/>
      <c r="W314" s="77"/>
      <c r="X314" s="77"/>
      <c r="Y314" s="77"/>
    </row>
    <row r="315" spans="1:25" ht="15.6" x14ac:dyDescent="0.3">
      <c r="A315" s="84"/>
      <c r="B315" s="95"/>
      <c r="C315" s="95"/>
      <c r="D315" s="85"/>
      <c r="E315" s="86"/>
      <c r="F315" s="87"/>
      <c r="G315" s="23"/>
      <c r="H315" s="23"/>
      <c r="I315" s="88"/>
      <c r="J315" s="89"/>
      <c r="K315" s="94"/>
      <c r="L315" s="91"/>
      <c r="M315" s="89"/>
      <c r="N315" s="94"/>
      <c r="O315" s="92"/>
      <c r="P315" s="77"/>
      <c r="Q315" s="77"/>
      <c r="R315" s="92"/>
      <c r="S315" s="77"/>
      <c r="T315" s="77"/>
      <c r="U315" s="92"/>
      <c r="V315" s="77"/>
      <c r="W315" s="77"/>
      <c r="X315" s="77"/>
      <c r="Y315" s="77"/>
    </row>
    <row r="316" spans="1:25" ht="15.6" x14ac:dyDescent="0.3">
      <c r="A316" s="84"/>
      <c r="B316" s="95"/>
      <c r="C316" s="95"/>
      <c r="D316" s="85"/>
      <c r="E316" s="86"/>
      <c r="F316" s="87"/>
      <c r="G316" s="23"/>
      <c r="H316" s="23"/>
      <c r="I316" s="88"/>
      <c r="J316" s="89"/>
      <c r="K316" s="94"/>
      <c r="L316" s="91"/>
      <c r="M316" s="89"/>
      <c r="N316" s="94"/>
      <c r="O316" s="92"/>
      <c r="P316" s="77"/>
      <c r="Q316" s="77"/>
      <c r="R316" s="92"/>
      <c r="S316" s="77"/>
      <c r="T316" s="77"/>
      <c r="U316" s="92"/>
      <c r="V316" s="77"/>
      <c r="W316" s="77"/>
      <c r="X316" s="77"/>
      <c r="Y316" s="77"/>
    </row>
    <row r="317" spans="1:25" ht="15.6" x14ac:dyDescent="0.3">
      <c r="A317" s="84"/>
      <c r="B317" s="95"/>
      <c r="C317" s="95"/>
      <c r="D317" s="85"/>
      <c r="E317" s="86"/>
      <c r="F317" s="87"/>
      <c r="G317" s="23"/>
      <c r="H317" s="23"/>
      <c r="I317" s="88"/>
      <c r="J317" s="89"/>
      <c r="K317" s="94"/>
      <c r="L317" s="91"/>
      <c r="M317" s="89"/>
      <c r="N317" s="94"/>
      <c r="O317" s="92"/>
      <c r="P317" s="77"/>
      <c r="Q317" s="77"/>
      <c r="R317" s="92"/>
      <c r="S317" s="77"/>
      <c r="T317" s="77"/>
      <c r="U317" s="92"/>
      <c r="V317" s="77"/>
      <c r="W317" s="77"/>
      <c r="X317" s="77"/>
      <c r="Y317" s="77"/>
    </row>
    <row r="318" spans="1:25" ht="15.6" x14ac:dyDescent="0.3">
      <c r="A318" s="84"/>
      <c r="B318" s="95"/>
      <c r="C318" s="95"/>
      <c r="D318" s="85"/>
      <c r="E318" s="86"/>
      <c r="F318" s="87"/>
      <c r="G318" s="23"/>
      <c r="H318" s="23"/>
      <c r="I318" s="88"/>
      <c r="J318" s="89"/>
      <c r="K318" s="94"/>
      <c r="L318" s="91"/>
      <c r="M318" s="89"/>
      <c r="N318" s="94"/>
      <c r="O318" s="92"/>
      <c r="P318" s="77"/>
      <c r="Q318" s="77"/>
      <c r="R318" s="92"/>
      <c r="S318" s="77"/>
      <c r="T318" s="77"/>
      <c r="U318" s="92"/>
      <c r="V318" s="77"/>
      <c r="W318" s="77"/>
      <c r="X318" s="77"/>
      <c r="Y318" s="77"/>
    </row>
    <row r="319" spans="1:25" ht="15.6" x14ac:dyDescent="0.3">
      <c r="A319" s="84"/>
      <c r="B319" s="95"/>
      <c r="C319" s="95"/>
      <c r="D319" s="85"/>
      <c r="E319" s="86"/>
      <c r="F319" s="87"/>
      <c r="G319" s="23"/>
      <c r="H319" s="23"/>
      <c r="I319" s="88"/>
      <c r="J319" s="89"/>
      <c r="K319" s="94"/>
      <c r="L319" s="91"/>
      <c r="M319" s="89"/>
      <c r="N319" s="94"/>
      <c r="O319" s="92"/>
      <c r="P319" s="77"/>
      <c r="Q319" s="77"/>
      <c r="R319" s="92"/>
      <c r="S319" s="77"/>
      <c r="T319" s="77"/>
      <c r="U319" s="92"/>
      <c r="V319" s="77"/>
      <c r="W319" s="77"/>
      <c r="X319" s="77"/>
      <c r="Y319" s="77"/>
    </row>
    <row r="320" spans="1:25" ht="15.6" x14ac:dyDescent="0.3">
      <c r="A320" s="84"/>
      <c r="B320" s="95"/>
      <c r="C320" s="95"/>
      <c r="D320" s="85"/>
      <c r="E320" s="86"/>
      <c r="F320" s="87"/>
      <c r="G320" s="23"/>
      <c r="H320" s="23"/>
      <c r="I320" s="88"/>
      <c r="J320" s="89"/>
      <c r="K320" s="94"/>
      <c r="L320" s="91"/>
      <c r="M320" s="89"/>
      <c r="N320" s="94"/>
      <c r="O320" s="92"/>
      <c r="P320" s="77"/>
      <c r="Q320" s="77"/>
      <c r="R320" s="92"/>
      <c r="S320" s="77"/>
      <c r="T320" s="77"/>
      <c r="U320" s="92"/>
      <c r="V320" s="77"/>
      <c r="W320" s="77"/>
      <c r="X320" s="77"/>
      <c r="Y320" s="77"/>
    </row>
    <row r="321" spans="1:25" ht="15.6" x14ac:dyDescent="0.3">
      <c r="A321" s="84"/>
      <c r="B321" s="95"/>
      <c r="C321" s="95"/>
      <c r="D321" s="85"/>
      <c r="E321" s="86"/>
      <c r="F321" s="87"/>
      <c r="G321" s="23"/>
      <c r="H321" s="23"/>
      <c r="I321" s="88"/>
      <c r="J321" s="89"/>
      <c r="K321" s="94"/>
      <c r="L321" s="91"/>
      <c r="M321" s="89"/>
      <c r="N321" s="94"/>
      <c r="O321" s="92"/>
      <c r="P321" s="77"/>
      <c r="Q321" s="77"/>
      <c r="R321" s="92"/>
      <c r="S321" s="77"/>
      <c r="T321" s="77"/>
      <c r="U321" s="92"/>
      <c r="V321" s="77"/>
      <c r="W321" s="77"/>
      <c r="X321" s="77"/>
      <c r="Y321" s="77"/>
    </row>
    <row r="322" spans="1:25" ht="15.6" x14ac:dyDescent="0.3">
      <c r="A322" s="84"/>
      <c r="B322" s="95"/>
      <c r="C322" s="95"/>
      <c r="D322" s="85"/>
      <c r="E322" s="86"/>
      <c r="F322" s="87"/>
      <c r="G322" s="23"/>
      <c r="H322" s="23"/>
      <c r="I322" s="88"/>
      <c r="J322" s="89"/>
      <c r="K322" s="94"/>
      <c r="L322" s="91"/>
      <c r="M322" s="89"/>
      <c r="N322" s="94"/>
      <c r="O322" s="92"/>
      <c r="P322" s="77"/>
      <c r="Q322" s="77"/>
      <c r="R322" s="92"/>
      <c r="S322" s="77"/>
      <c r="T322" s="77"/>
      <c r="U322" s="92"/>
      <c r="V322" s="77"/>
      <c r="W322" s="77"/>
      <c r="X322" s="77"/>
      <c r="Y322" s="77"/>
    </row>
    <row r="323" spans="1:25" ht="15.6" x14ac:dyDescent="0.3">
      <c r="A323" s="84"/>
      <c r="B323" s="95"/>
      <c r="C323" s="95"/>
      <c r="D323" s="85"/>
      <c r="E323" s="86"/>
      <c r="F323" s="87"/>
      <c r="G323" s="23"/>
      <c r="H323" s="23"/>
      <c r="I323" s="88"/>
      <c r="J323" s="89"/>
      <c r="K323" s="94"/>
      <c r="L323" s="91"/>
      <c r="M323" s="89"/>
      <c r="N323" s="94"/>
      <c r="O323" s="92"/>
      <c r="P323" s="77"/>
      <c r="Q323" s="77"/>
      <c r="R323" s="92"/>
      <c r="S323" s="77"/>
      <c r="T323" s="77"/>
      <c r="U323" s="92"/>
      <c r="V323" s="77"/>
      <c r="W323" s="77"/>
      <c r="X323" s="77"/>
      <c r="Y323" s="77"/>
    </row>
    <row r="324" spans="1:25" ht="15.6" x14ac:dyDescent="0.3">
      <c r="A324" s="84"/>
      <c r="B324" s="95"/>
      <c r="C324" s="95"/>
      <c r="D324" s="85"/>
      <c r="E324" s="86"/>
      <c r="F324" s="87"/>
      <c r="G324" s="23"/>
      <c r="H324" s="23"/>
      <c r="I324" s="88"/>
      <c r="J324" s="89"/>
      <c r="K324" s="94"/>
      <c r="L324" s="91"/>
      <c r="M324" s="89"/>
      <c r="N324" s="94"/>
      <c r="O324" s="92"/>
      <c r="P324" s="77"/>
      <c r="Q324" s="77"/>
      <c r="R324" s="92"/>
      <c r="S324" s="77"/>
      <c r="T324" s="77"/>
      <c r="U324" s="92"/>
      <c r="V324" s="77"/>
      <c r="W324" s="77"/>
      <c r="X324" s="77"/>
      <c r="Y324" s="77"/>
    </row>
    <row r="325" spans="1:25" ht="15.6" x14ac:dyDescent="0.3">
      <c r="A325" s="84"/>
      <c r="B325" s="95"/>
      <c r="C325" s="95"/>
      <c r="D325" s="85"/>
      <c r="E325" s="86"/>
      <c r="F325" s="87"/>
      <c r="G325" s="23"/>
      <c r="H325" s="23"/>
      <c r="I325" s="88"/>
      <c r="J325" s="89"/>
      <c r="K325" s="94"/>
      <c r="L325" s="91"/>
      <c r="M325" s="89"/>
      <c r="N325" s="94"/>
      <c r="O325" s="92"/>
      <c r="P325" s="77"/>
      <c r="Q325" s="77"/>
      <c r="R325" s="92"/>
      <c r="S325" s="77"/>
      <c r="T325" s="77"/>
      <c r="U325" s="92"/>
      <c r="V325" s="77"/>
      <c r="W325" s="77"/>
      <c r="X325" s="77"/>
      <c r="Y325" s="77"/>
    </row>
    <row r="326" spans="1:25" ht="15.6" x14ac:dyDescent="0.3">
      <c r="A326" s="84"/>
      <c r="B326" s="95"/>
      <c r="C326" s="95"/>
      <c r="D326" s="85"/>
      <c r="E326" s="86"/>
      <c r="F326" s="87"/>
      <c r="G326" s="23"/>
      <c r="H326" s="23"/>
      <c r="I326" s="88"/>
      <c r="J326" s="89"/>
      <c r="K326" s="94"/>
      <c r="L326" s="91"/>
      <c r="M326" s="89"/>
      <c r="N326" s="94"/>
      <c r="O326" s="92"/>
      <c r="P326" s="77"/>
      <c r="Q326" s="77"/>
      <c r="R326" s="92"/>
      <c r="S326" s="77"/>
      <c r="T326" s="77"/>
      <c r="U326" s="92"/>
      <c r="V326" s="77"/>
      <c r="W326" s="77"/>
      <c r="X326" s="77"/>
      <c r="Y326" s="77"/>
    </row>
    <row r="327" spans="1:25" ht="15.6" x14ac:dyDescent="0.3">
      <c r="A327" s="84"/>
      <c r="B327" s="95"/>
      <c r="C327" s="95"/>
      <c r="D327" s="85"/>
      <c r="E327" s="86"/>
      <c r="F327" s="87"/>
      <c r="G327" s="23"/>
      <c r="H327" s="23"/>
      <c r="I327" s="88"/>
      <c r="J327" s="89"/>
      <c r="K327" s="94"/>
      <c r="L327" s="91"/>
      <c r="M327" s="89"/>
      <c r="N327" s="94"/>
      <c r="O327" s="92"/>
      <c r="P327" s="77"/>
      <c r="Q327" s="77"/>
      <c r="R327" s="92"/>
      <c r="S327" s="77"/>
      <c r="T327" s="77"/>
      <c r="U327" s="92"/>
      <c r="V327" s="77"/>
      <c r="W327" s="77"/>
      <c r="X327" s="77"/>
      <c r="Y327" s="77"/>
    </row>
    <row r="328" spans="1:25" ht="15.6" x14ac:dyDescent="0.3">
      <c r="A328" s="84"/>
      <c r="B328" s="95"/>
      <c r="C328" s="95"/>
      <c r="D328" s="85"/>
      <c r="E328" s="86"/>
      <c r="F328" s="87"/>
      <c r="G328" s="23"/>
      <c r="H328" s="23"/>
      <c r="I328" s="88"/>
      <c r="J328" s="89"/>
      <c r="K328" s="94"/>
      <c r="L328" s="91"/>
      <c r="M328" s="89"/>
      <c r="N328" s="94"/>
      <c r="O328" s="92"/>
      <c r="P328" s="77"/>
      <c r="Q328" s="77"/>
      <c r="R328" s="92"/>
      <c r="S328" s="77"/>
      <c r="T328" s="77"/>
      <c r="U328" s="92"/>
      <c r="V328" s="77"/>
      <c r="W328" s="77"/>
      <c r="X328" s="77"/>
      <c r="Y328" s="77"/>
    </row>
    <row r="329" spans="1:25" ht="15.6" x14ac:dyDescent="0.3">
      <c r="A329" s="84"/>
      <c r="B329" s="95"/>
      <c r="C329" s="95"/>
      <c r="D329" s="85"/>
      <c r="E329" s="86"/>
      <c r="F329" s="87"/>
      <c r="G329" s="23"/>
      <c r="H329" s="23"/>
      <c r="I329" s="88"/>
      <c r="J329" s="89"/>
      <c r="K329" s="94"/>
      <c r="L329" s="91"/>
      <c r="M329" s="89"/>
      <c r="N329" s="94"/>
      <c r="O329" s="92"/>
      <c r="P329" s="77"/>
      <c r="Q329" s="77"/>
      <c r="R329" s="92"/>
      <c r="S329" s="77"/>
      <c r="T329" s="77"/>
      <c r="U329" s="92"/>
      <c r="V329" s="77"/>
      <c r="W329" s="77"/>
      <c r="X329" s="77"/>
      <c r="Y329" s="77"/>
    </row>
    <row r="330" spans="1:25" ht="15.6" x14ac:dyDescent="0.3">
      <c r="A330" s="84"/>
      <c r="B330" s="95"/>
      <c r="C330" s="95"/>
      <c r="D330" s="85"/>
      <c r="E330" s="86"/>
      <c r="F330" s="87"/>
      <c r="G330" s="23"/>
      <c r="H330" s="23"/>
      <c r="I330" s="88"/>
      <c r="J330" s="89"/>
      <c r="K330" s="94"/>
      <c r="L330" s="91"/>
      <c r="M330" s="89"/>
      <c r="N330" s="94"/>
      <c r="O330" s="92"/>
      <c r="P330" s="77"/>
      <c r="Q330" s="77"/>
      <c r="R330" s="92"/>
      <c r="S330" s="77"/>
      <c r="T330" s="77"/>
      <c r="U330" s="92"/>
      <c r="V330" s="77"/>
      <c r="W330" s="77"/>
      <c r="X330" s="77"/>
      <c r="Y330" s="77"/>
    </row>
    <row r="331" spans="1:25" ht="15.6" x14ac:dyDescent="0.3">
      <c r="A331" s="84"/>
      <c r="B331" s="95"/>
      <c r="C331" s="95"/>
      <c r="D331" s="85"/>
      <c r="E331" s="86"/>
      <c r="F331" s="87"/>
      <c r="G331" s="23"/>
      <c r="H331" s="23"/>
      <c r="I331" s="88"/>
      <c r="J331" s="89"/>
      <c r="K331" s="94"/>
      <c r="L331" s="91"/>
      <c r="M331" s="89"/>
      <c r="N331" s="94"/>
      <c r="O331" s="92"/>
      <c r="P331" s="77"/>
      <c r="Q331" s="77"/>
      <c r="R331" s="92"/>
      <c r="S331" s="77"/>
      <c r="T331" s="77"/>
      <c r="U331" s="92"/>
      <c r="V331" s="77"/>
      <c r="W331" s="77"/>
      <c r="X331" s="77"/>
      <c r="Y331" s="77"/>
    </row>
    <row r="332" spans="1:25" ht="15.6" x14ac:dyDescent="0.3">
      <c r="A332" s="84"/>
      <c r="B332" s="95"/>
      <c r="C332" s="95"/>
      <c r="D332" s="85"/>
      <c r="E332" s="86"/>
      <c r="F332" s="87"/>
      <c r="G332" s="23"/>
      <c r="H332" s="23"/>
      <c r="I332" s="88"/>
      <c r="J332" s="89"/>
      <c r="K332" s="94"/>
      <c r="L332" s="91"/>
      <c r="M332" s="89"/>
      <c r="N332" s="94"/>
      <c r="O332" s="92"/>
      <c r="P332" s="77"/>
      <c r="Q332" s="77"/>
      <c r="R332" s="92"/>
      <c r="S332" s="77"/>
      <c r="T332" s="77"/>
      <c r="U332" s="92"/>
      <c r="V332" s="77"/>
      <c r="W332" s="77"/>
      <c r="X332" s="77"/>
      <c r="Y332" s="77"/>
    </row>
    <row r="333" spans="1:25" ht="15.6" x14ac:dyDescent="0.3">
      <c r="A333" s="84"/>
      <c r="B333" s="95"/>
      <c r="C333" s="95"/>
      <c r="D333" s="85"/>
      <c r="E333" s="86"/>
      <c r="F333" s="87"/>
      <c r="G333" s="23"/>
      <c r="H333" s="23"/>
      <c r="I333" s="88"/>
      <c r="J333" s="89"/>
      <c r="K333" s="94"/>
      <c r="L333" s="91"/>
      <c r="M333" s="89"/>
      <c r="N333" s="94"/>
      <c r="O333" s="92"/>
      <c r="P333" s="77"/>
      <c r="Q333" s="77"/>
      <c r="R333" s="92"/>
      <c r="S333" s="77"/>
      <c r="T333" s="77"/>
      <c r="U333" s="92"/>
      <c r="V333" s="77"/>
      <c r="W333" s="77"/>
      <c r="X333" s="77"/>
      <c r="Y333" s="77"/>
    </row>
    <row r="334" spans="1:25" ht="15.6" x14ac:dyDescent="0.3">
      <c r="A334" s="84"/>
      <c r="B334" s="95"/>
      <c r="C334" s="95"/>
      <c r="D334" s="85"/>
      <c r="E334" s="86"/>
      <c r="F334" s="87"/>
      <c r="G334" s="23"/>
      <c r="H334" s="23"/>
      <c r="I334" s="88"/>
      <c r="J334" s="89"/>
      <c r="K334" s="94"/>
      <c r="L334" s="91"/>
      <c r="M334" s="89"/>
      <c r="N334" s="94"/>
      <c r="O334" s="92"/>
      <c r="P334" s="77"/>
      <c r="Q334" s="77"/>
      <c r="R334" s="92"/>
      <c r="S334" s="77"/>
      <c r="T334" s="77"/>
      <c r="U334" s="92"/>
      <c r="V334" s="77"/>
      <c r="W334" s="77"/>
      <c r="X334" s="77"/>
      <c r="Y334" s="77"/>
    </row>
    <row r="335" spans="1:25" ht="15.6" x14ac:dyDescent="0.3">
      <c r="A335" s="84"/>
      <c r="B335" s="95"/>
      <c r="C335" s="95"/>
      <c r="D335" s="85"/>
      <c r="E335" s="86"/>
      <c r="F335" s="87"/>
      <c r="G335" s="23"/>
      <c r="H335" s="23"/>
      <c r="I335" s="88"/>
      <c r="J335" s="89"/>
      <c r="K335" s="94"/>
      <c r="L335" s="91"/>
      <c r="M335" s="89"/>
      <c r="N335" s="94"/>
      <c r="O335" s="92"/>
      <c r="P335" s="77"/>
      <c r="Q335" s="77"/>
      <c r="R335" s="92"/>
      <c r="S335" s="77"/>
      <c r="T335" s="77"/>
      <c r="U335" s="92"/>
      <c r="V335" s="77"/>
      <c r="W335" s="77"/>
      <c r="X335" s="77"/>
      <c r="Y335" s="77"/>
    </row>
    <row r="336" spans="1:25" ht="15.6" x14ac:dyDescent="0.3">
      <c r="A336" s="84"/>
      <c r="B336" s="95"/>
      <c r="C336" s="95"/>
      <c r="D336" s="85"/>
      <c r="E336" s="86"/>
      <c r="F336" s="87"/>
      <c r="G336" s="23"/>
      <c r="H336" s="23"/>
      <c r="I336" s="88"/>
      <c r="J336" s="89"/>
      <c r="K336" s="94"/>
      <c r="L336" s="91"/>
      <c r="M336" s="89"/>
      <c r="N336" s="94"/>
      <c r="O336" s="92"/>
      <c r="P336" s="77"/>
      <c r="Q336" s="77"/>
      <c r="R336" s="92"/>
      <c r="S336" s="77"/>
      <c r="T336" s="77"/>
      <c r="U336" s="92"/>
      <c r="V336" s="77"/>
      <c r="W336" s="77"/>
      <c r="X336" s="77"/>
      <c r="Y336" s="77"/>
    </row>
    <row r="337" spans="12:12" ht="15.6" x14ac:dyDescent="0.3">
      <c r="L337" s="92"/>
    </row>
  </sheetData>
  <autoFilter ref="A2:Y336"/>
  <mergeCells count="2">
    <mergeCell ref="P1:W1"/>
    <mergeCell ref="J1: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3"/>
  <sheetViews>
    <sheetView topLeftCell="A3" zoomScale="60" zoomScaleNormal="60" workbookViewId="0">
      <selection activeCell="H6" sqref="H6"/>
    </sheetView>
  </sheetViews>
  <sheetFormatPr baseColWidth="10" defaultColWidth="11.44140625" defaultRowHeight="14.4" x14ac:dyDescent="0.3"/>
  <cols>
    <col min="1" max="1" width="55.109375" style="4" bestFit="1" customWidth="1"/>
    <col min="2" max="2" width="5.88671875" style="6" customWidth="1"/>
    <col min="3" max="3" width="11.77734375" style="34" customWidth="1"/>
    <col min="4" max="4" width="10.33203125" style="34" customWidth="1"/>
    <col min="5" max="5" width="13.6640625" style="34" customWidth="1"/>
    <col min="6" max="6" width="5.88671875" style="34" customWidth="1"/>
    <col min="7" max="7" width="18.44140625" style="33" customWidth="1"/>
    <col min="8" max="8" width="15.33203125" style="33" customWidth="1"/>
    <col min="9" max="9" width="14.5546875" style="33" customWidth="1"/>
    <col min="10" max="10" width="19.77734375" style="33" bestFit="1" customWidth="1"/>
    <col min="11" max="11" width="19.33203125" style="33" bestFit="1" customWidth="1"/>
    <col min="12" max="12" width="14.77734375" style="33" customWidth="1"/>
    <col min="13" max="14" width="19" style="33" customWidth="1"/>
    <col min="15" max="15" width="11.44140625" style="33" customWidth="1"/>
    <col min="16" max="16" width="18.21875" style="33" bestFit="1" customWidth="1"/>
    <col min="17" max="17" width="18.21875" style="33" customWidth="1"/>
    <col min="18" max="18" width="7" style="34" customWidth="1"/>
    <col min="19" max="19" width="23.21875" style="33" bestFit="1" customWidth="1"/>
    <col min="20" max="20" width="18.6640625" style="33" bestFit="1" customWidth="1"/>
    <col min="21" max="21" width="12" style="33" customWidth="1"/>
    <col min="22" max="22" width="19.77734375" style="33" bestFit="1" customWidth="1"/>
    <col min="23" max="23" width="14.5546875" style="33" customWidth="1"/>
    <col min="24" max="24" width="12" style="33" customWidth="1"/>
    <col min="25" max="25" width="23.21875" style="33" bestFit="1" customWidth="1"/>
    <col min="26" max="26" width="27.6640625" style="33" bestFit="1" customWidth="1"/>
    <col min="27" max="27" width="10.109375" style="33" bestFit="1" customWidth="1"/>
    <col min="28" max="29" width="11.44140625" style="33"/>
    <col min="30" max="16384" width="11.44140625" style="4"/>
  </cols>
  <sheetData>
    <row r="1" spans="1:29" customFormat="1" x14ac:dyDescent="0.3">
      <c r="A1" s="1" t="s">
        <v>14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</row>
    <row r="2" spans="1:29" ht="30.75" customHeight="1" x14ac:dyDescent="0.3">
      <c r="A2" s="21" t="s">
        <v>5</v>
      </c>
      <c r="B2" s="21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</row>
    <row r="3" spans="1:29" ht="15" customHeight="1" x14ac:dyDescent="0.3">
      <c r="A3" s="5" t="s">
        <v>0</v>
      </c>
      <c r="C3" s="22" t="s">
        <v>18</v>
      </c>
      <c r="D3" s="28"/>
      <c r="E3" s="12"/>
    </row>
    <row r="4" spans="1:29" ht="15" customHeight="1" x14ac:dyDescent="0.3">
      <c r="A4" s="5" t="s">
        <v>1</v>
      </c>
      <c r="C4" s="22">
        <v>2013</v>
      </c>
      <c r="D4" s="28"/>
      <c r="E4" s="12"/>
    </row>
    <row r="5" spans="1:29" ht="23.4" x14ac:dyDescent="0.3">
      <c r="A5" s="4" t="s">
        <v>27</v>
      </c>
      <c r="C5" s="48">
        <f>C4-1</f>
        <v>2012</v>
      </c>
      <c r="D5" s="28"/>
      <c r="E5" s="12"/>
      <c r="G5" s="9"/>
      <c r="H5" s="9"/>
    </row>
    <row r="6" spans="1:29" ht="27" customHeight="1" thickBot="1" x14ac:dyDescent="0.35">
      <c r="B6" s="4"/>
      <c r="C6" s="33"/>
      <c r="D6" s="28"/>
      <c r="F6" s="33"/>
    </row>
    <row r="7" spans="1:29" ht="21.75" customHeight="1" thickBot="1" x14ac:dyDescent="0.35">
      <c r="B7" s="4"/>
      <c r="C7" s="119" t="s">
        <v>4</v>
      </c>
      <c r="D7" s="120"/>
      <c r="E7" s="38" t="s">
        <v>33</v>
      </c>
      <c r="F7" s="33"/>
      <c r="G7" s="111" t="s">
        <v>7</v>
      </c>
      <c r="H7" s="112"/>
      <c r="I7" s="112"/>
      <c r="J7" s="112"/>
      <c r="K7" s="112"/>
      <c r="L7" s="112"/>
      <c r="M7" s="113" t="s">
        <v>29</v>
      </c>
      <c r="N7" s="114"/>
      <c r="O7" s="114"/>
      <c r="P7" s="114"/>
      <c r="Q7" s="115"/>
      <c r="S7" s="17" t="s">
        <v>6</v>
      </c>
      <c r="T7" s="18"/>
      <c r="U7" s="18"/>
      <c r="V7" s="20"/>
      <c r="W7" s="18"/>
      <c r="X7" s="19"/>
      <c r="Y7" s="116" t="s">
        <v>30</v>
      </c>
      <c r="Z7" s="117"/>
      <c r="AA7" s="117"/>
      <c r="AB7" s="117"/>
      <c r="AC7" s="118"/>
    </row>
    <row r="8" spans="1:29" s="9" customFormat="1" ht="34.200000000000003" customHeight="1" x14ac:dyDescent="0.3">
      <c r="A8" s="7" t="s">
        <v>53</v>
      </c>
      <c r="B8" s="8"/>
      <c r="C8" s="35" t="s">
        <v>31</v>
      </c>
      <c r="D8" s="35" t="s">
        <v>32</v>
      </c>
      <c r="E8" s="36" t="s">
        <v>31</v>
      </c>
      <c r="F8" s="8"/>
      <c r="G8" s="13" t="s">
        <v>72</v>
      </c>
      <c r="H8" s="13" t="s">
        <v>73</v>
      </c>
      <c r="I8" s="40" t="s">
        <v>2</v>
      </c>
      <c r="J8" s="41" t="s">
        <v>36</v>
      </c>
      <c r="K8" s="42" t="s">
        <v>74</v>
      </c>
      <c r="L8" s="44" t="s">
        <v>3</v>
      </c>
      <c r="M8" s="30" t="s">
        <v>72</v>
      </c>
      <c r="N8" s="30" t="s">
        <v>73</v>
      </c>
      <c r="O8" s="31" t="s">
        <v>2</v>
      </c>
      <c r="P8" s="30" t="s">
        <v>74</v>
      </c>
      <c r="Q8" s="29" t="s">
        <v>28</v>
      </c>
      <c r="R8" s="8"/>
      <c r="S8" s="13" t="s">
        <v>75</v>
      </c>
      <c r="T8" s="13" t="s">
        <v>76</v>
      </c>
      <c r="U8" s="40" t="s">
        <v>8</v>
      </c>
      <c r="V8" s="41" t="s">
        <v>35</v>
      </c>
      <c r="W8" s="42" t="s">
        <v>77</v>
      </c>
      <c r="X8" s="43" t="s">
        <v>9</v>
      </c>
      <c r="Y8" s="30" t="s">
        <v>75</v>
      </c>
      <c r="Z8" s="30" t="s">
        <v>76</v>
      </c>
      <c r="AA8" s="31" t="s">
        <v>8</v>
      </c>
      <c r="AB8" s="30" t="s">
        <v>77</v>
      </c>
      <c r="AC8" s="32" t="s">
        <v>9</v>
      </c>
    </row>
    <row r="9" spans="1:29" ht="22.5" customHeight="1" x14ac:dyDescent="0.3">
      <c r="A9" s="23" t="s">
        <v>43</v>
      </c>
      <c r="C9" s="49">
        <f>SUMIFS('CompilSO TOTALE'!$A:$A,'CompilSO TOTALE'!$G:$G,$A9,'CompilSO TOTALE'!$E:$E,$C$4,'CompilSO TOTALE'!$F:$F,'Récap mensuel'!$C$3)</f>
        <v>3</v>
      </c>
      <c r="D9" s="49">
        <f>SUMIFS('CompilSO TOTALE'!$A:$A,'CompilSO TOTALE'!$G:$G,$A9,'CompilSO TOTALE'!$E:$E,$C$5,'CompilSO TOTALE'!$F:$F,'Récap mensuel'!$C$3)</f>
        <v>0</v>
      </c>
      <c r="E9" s="50">
        <f>SUMIFS('CompilSO TOTALE'!$D:$D,'CompilSO TOTALE'!$G:$G,$A9,'CompilSO TOTALE'!$E:$E,$C$4,'CompilSO TOTALE'!$F:$F,'Récap mensuel'!$C$3)</f>
        <v>3</v>
      </c>
      <c r="G9" s="49">
        <f>SUMIFS('CompilSO TOTALE'!$J:$J,'CompilSO TOTALE'!$G:$G,'Récap mensuel'!$A9,'CompilSO TOTALE'!$E:$E,$C$4,'CompilSO TOTALE'!$F:$F,'Récap mensuel'!$C$3)</f>
        <v>106</v>
      </c>
      <c r="H9" s="49">
        <f>SUMIFS('CompilSO TOTALE'!$K:$K,'CompilSO TOTALE'!$G:$G,'Récap mensuel'!$A9,'CompilSO TOTALE'!$E:$E,$C$4,'CompilSO TOTALE'!$F:$F,'Récap mensuel'!$C$3)</f>
        <v>80</v>
      </c>
      <c r="I9" s="51">
        <f>G9/H9-1</f>
        <v>0.32499999999999996</v>
      </c>
      <c r="J9" s="52"/>
      <c r="K9" s="53">
        <f>SUMIFS('CompilSO TOTALE'!$K:$K,'CompilSO TOTALE'!$G:$G,'Récap mensuel'!$A9,'CompilSO TOTALE'!$E:$E,$C$5,'CompilSO TOTALE'!$F:$F,'Récap mensuel'!$C$3)</f>
        <v>0</v>
      </c>
      <c r="L9" s="52" t="e">
        <f t="shared" ref="L9:L18" si="0">H9/K9-1</f>
        <v>#DIV/0!</v>
      </c>
      <c r="M9" s="50">
        <f>SUMIFS('CompilSO TOTALE'!$P:$P,'CompilSO TOTALE'!$G:$G,'Récap mensuel'!$A9,'CompilSO TOTALE'!$E:$E,$C$4,'CompilSO TOTALE'!$F:$F,'Récap mensuel'!$C$3)</f>
        <v>106</v>
      </c>
      <c r="N9" s="50">
        <f>SUMIFS('CompilSO TOTALE'!$Q:$Q,'CompilSO TOTALE'!$G:$G,'Récap mensuel'!$A9,'CompilSO TOTALE'!$E:$E,$C$4,'CompilSO TOTALE'!$F:$F,'Récap mensuel'!$C$3)</f>
        <v>80</v>
      </c>
      <c r="O9" s="54">
        <f>M9/N9-1</f>
        <v>0.32499999999999996</v>
      </c>
      <c r="P9" s="50">
        <f>SUMIFS('CompilSO TOTALE'!$P:$P,'CompilSO TOTALE'!$G:$G,'Récap mensuel'!$A9,'CompilSO TOTALE'!$E:$E,$C$5,'CompilSO TOTALE'!$F:$F,'Récap mensuel'!$C$3)</f>
        <v>0</v>
      </c>
      <c r="Q9" s="55" t="e">
        <f>N9/P9-1</f>
        <v>#DIV/0!</v>
      </c>
      <c r="S9" s="49">
        <f>SUMIFS('CompilSO TOTALE'!$M:$M,'CompilSO TOTALE'!$G:$G,'Récap mensuel'!$A9,'CompilSO TOTALE'!$E:$E,$C$4,'CompilSO TOTALE'!$F:$F,'Récap mensuel'!$C$3)</f>
        <v>106</v>
      </c>
      <c r="T9" s="49">
        <f>SUMIFS('CompilSO TOTALE'!$N:$N,'CompilSO TOTALE'!$G:$G,'Récap mensuel'!$A9,'CompilSO TOTALE'!$E:$E,$C$4,'CompilSO TOTALE'!$F:$F,'Récap mensuel'!$C$3)</f>
        <v>80</v>
      </c>
      <c r="U9" s="51">
        <f>S9/T9-1</f>
        <v>0.32499999999999996</v>
      </c>
      <c r="V9" s="52"/>
      <c r="W9" s="53">
        <f>SUMIFS('CompilSO TOTALE'!$M:$M,'CompilSO TOTALE'!$G:$G,'Récap mensuel'!$A9,'CompilSO TOTALE'!$E:$E,$C$5,'CompilSO TOTALE'!$F:$F,'Récap mensuel'!$C$3)</f>
        <v>0</v>
      </c>
      <c r="X9" s="56" t="e">
        <f>T9/W9-1</f>
        <v>#DIV/0!</v>
      </c>
      <c r="Y9" s="50">
        <f>SUMIFS('CompilSO TOTALE'!$S:$S,'CompilSO TOTALE'!$G:$G,'Récap mensuel'!$A9,'CompilSO TOTALE'!$E:$E,$C$4,'CompilSO TOTALE'!$F:$F,'Récap mensuel'!$C$3)</f>
        <v>106</v>
      </c>
      <c r="Z9" s="50">
        <f>SUMIFS('CompilSO TOTALE'!$T:$T,'CompilSO TOTALE'!$G:$G,'Récap mensuel'!$A9,'CompilSO TOTALE'!$E:$E,$C$4,'CompilSO TOTALE'!$F:$F,'Récap mensuel'!$C$3)</f>
        <v>80</v>
      </c>
      <c r="AA9" s="54">
        <f>Y9/Z9-1</f>
        <v>0.32499999999999996</v>
      </c>
      <c r="AB9" s="50">
        <f>SUMIFS('CompilSO TOTALE'!$S:$S,'CompilSO TOTALE'!$G:$G,'Récap mensuel'!$A9,'CompilSO TOTALE'!$E:$E,$C$5,'CompilSO TOTALE'!$F:$F,'Récap mensuel'!$C$3)</f>
        <v>0</v>
      </c>
      <c r="AC9" s="57" t="e">
        <f>Z9/AB9-1</f>
        <v>#DIV/0!</v>
      </c>
    </row>
    <row r="10" spans="1:29" ht="22.5" customHeight="1" x14ac:dyDescent="0.3">
      <c r="A10" s="23" t="s">
        <v>44</v>
      </c>
      <c r="C10" s="49">
        <f>SUMIFS('CompilSO TOTALE'!$A:$A,'CompilSO TOTALE'!$G:$G,$A10,'CompilSO TOTALE'!$E:$E,$C$4,'CompilSO TOTALE'!$F:$F,'Récap mensuel'!$C$3)</f>
        <v>3</v>
      </c>
      <c r="D10" s="49">
        <f>SUMIFS('CompilSO TOTALE'!$A:$A,'CompilSO TOTALE'!$G:$G,$A10,'CompilSO TOTALE'!$E:$E,$C$5,'CompilSO TOTALE'!$F:$F,'Récap mensuel'!$C$3)</f>
        <v>0</v>
      </c>
      <c r="E10" s="50">
        <f>SUMIFS('CompilSO TOTALE'!$D:$D,'CompilSO TOTALE'!$G:$G,$A10,'CompilSO TOTALE'!$E:$E,$C$4,'CompilSO TOTALE'!$F:$F,'Récap mensuel'!$C$3)</f>
        <v>2</v>
      </c>
      <c r="G10" s="49">
        <f>SUMIFS('CompilSO TOTALE'!$J:$J,'CompilSO TOTALE'!$G:$G,'Récap mensuel'!$A10,'CompilSO TOTALE'!$E:$E,$C$4,'CompilSO TOTALE'!$F:$F,'Récap mensuel'!$C$3)</f>
        <v>108</v>
      </c>
      <c r="H10" s="49">
        <f>SUMIFS('CompilSO TOTALE'!$K:$K,'CompilSO TOTALE'!$G:$G,'Récap mensuel'!$A10,'CompilSO TOTALE'!$E:$E,$C$4,'CompilSO TOTALE'!$F:$F,'Récap mensuel'!$C$3)</f>
        <v>80</v>
      </c>
      <c r="I10" s="51">
        <f t="shared" ref="I10:I16" si="1">G10/H10-1</f>
        <v>0.35000000000000009</v>
      </c>
      <c r="J10" s="52"/>
      <c r="K10" s="53">
        <f>SUMIFS('CompilSO TOTALE'!$K:$K,'CompilSO TOTALE'!$G:$G,'Récap mensuel'!$A10,'CompilSO TOTALE'!$E:$E,$C$5,'CompilSO TOTALE'!$F:$F,'Récap mensuel'!$C$3)</f>
        <v>0</v>
      </c>
      <c r="L10" s="52" t="e">
        <f t="shared" si="0"/>
        <v>#DIV/0!</v>
      </c>
      <c r="M10" s="50">
        <f>SUMIFS('CompilSO TOTALE'!$P:$P,'CompilSO TOTALE'!$G:$G,'Récap mensuel'!$A10,'CompilSO TOTALE'!$E:$E,$C$4,'CompilSO TOTALE'!$F:$F,'Récap mensuel'!$C$3)</f>
        <v>57</v>
      </c>
      <c r="N10" s="50">
        <f>SUMIFS('CompilSO TOTALE'!$Q:$Q,'CompilSO TOTALE'!$G:$G,'Récap mensuel'!$A10,'CompilSO TOTALE'!$E:$E,$C$4,'CompilSO TOTALE'!$F:$F,'Récap mensuel'!$C$3)</f>
        <v>40</v>
      </c>
      <c r="O10" s="54">
        <f t="shared" ref="O10:O16" si="2">M10/N10-1</f>
        <v>0.42500000000000004</v>
      </c>
      <c r="P10" s="50">
        <f>SUMIFS('CompilSO TOTALE'!$P:$P,'CompilSO TOTALE'!$G:$G,'Récap mensuel'!$A10,'CompilSO TOTALE'!$E:$E,$C$5,'CompilSO TOTALE'!$F:$F,'Récap mensuel'!$C$3)</f>
        <v>0</v>
      </c>
      <c r="Q10" s="55" t="e">
        <f t="shared" ref="Q10:Q16" si="3">N10/P10-1</f>
        <v>#DIV/0!</v>
      </c>
      <c r="S10" s="49">
        <f>SUMIFS('CompilSO TOTALE'!$M:$M,'CompilSO TOTALE'!$G:$G,'Récap mensuel'!$A10,'CompilSO TOTALE'!$E:$E,$C$4,'CompilSO TOTALE'!$F:$F,'Récap mensuel'!$C$3)</f>
        <v>108</v>
      </c>
      <c r="T10" s="49">
        <f>SUMIFS('CompilSO TOTALE'!$N:$N,'CompilSO TOTALE'!$G:$G,'Récap mensuel'!$A10,'CompilSO TOTALE'!$E:$E,$C$4,'CompilSO TOTALE'!$F:$F,'Récap mensuel'!$C$3)</f>
        <v>80</v>
      </c>
      <c r="U10" s="51">
        <f t="shared" ref="U10:U16" si="4">S10/T10-1</f>
        <v>0.35000000000000009</v>
      </c>
      <c r="V10" s="52"/>
      <c r="W10" s="53">
        <f>SUMIFS('CompilSO TOTALE'!$M:$M,'CompilSO TOTALE'!$G:$G,'Récap mensuel'!$A10,'CompilSO TOTALE'!$E:$E,$C$5,'CompilSO TOTALE'!$F:$F,'Récap mensuel'!$C$3)</f>
        <v>0</v>
      </c>
      <c r="X10" s="56" t="e">
        <f t="shared" ref="X10:X16" si="5">T10/W10-1</f>
        <v>#DIV/0!</v>
      </c>
      <c r="Y10" s="50">
        <f>SUMIFS('CompilSO TOTALE'!$S:$S,'CompilSO TOTALE'!$G:$G,'Récap mensuel'!$A10,'CompilSO TOTALE'!$E:$E,$C$4,'CompilSO TOTALE'!$F:$F,'Récap mensuel'!$C$3)</f>
        <v>57</v>
      </c>
      <c r="Z10" s="50">
        <f>SUMIFS('CompilSO TOTALE'!$T:$T,'CompilSO TOTALE'!$G:$G,'Récap mensuel'!$A10,'CompilSO TOTALE'!$E:$E,$C$4,'CompilSO TOTALE'!$F:$F,'Récap mensuel'!$C$3)</f>
        <v>40</v>
      </c>
      <c r="AA10" s="54">
        <f t="shared" ref="AA10:AA16" si="6">Y10/Z10-1</f>
        <v>0.42500000000000004</v>
      </c>
      <c r="AB10" s="50">
        <f>SUMIFS('CompilSO TOTALE'!$S:$S,'CompilSO TOTALE'!$G:$G,'Récap mensuel'!$A10,'CompilSO TOTALE'!$E:$E,$C$5,'CompilSO TOTALE'!$F:$F,'Récap mensuel'!$C$3)</f>
        <v>0</v>
      </c>
      <c r="AC10" s="57" t="e">
        <f t="shared" ref="AC10:AC16" si="7">Z10/AB10-1</f>
        <v>#DIV/0!</v>
      </c>
    </row>
    <row r="11" spans="1:29" ht="22.5" customHeight="1" x14ac:dyDescent="0.3">
      <c r="A11" s="23" t="s">
        <v>45</v>
      </c>
      <c r="C11" s="49"/>
      <c r="D11" s="49"/>
      <c r="E11" s="50"/>
      <c r="G11" s="49"/>
      <c r="H11" s="49"/>
      <c r="I11" s="51"/>
      <c r="J11" s="52"/>
      <c r="K11" s="53"/>
      <c r="L11" s="52"/>
      <c r="M11" s="50"/>
      <c r="N11" s="50"/>
      <c r="O11" s="54"/>
      <c r="P11" s="50"/>
      <c r="Q11" s="55"/>
      <c r="S11" s="49"/>
      <c r="T11" s="49"/>
      <c r="U11" s="51"/>
      <c r="V11" s="52"/>
      <c r="W11" s="53"/>
      <c r="X11" s="56"/>
      <c r="Y11" s="50"/>
      <c r="Z11" s="50"/>
      <c r="AA11" s="54"/>
      <c r="AB11" s="50"/>
      <c r="AC11" s="57"/>
    </row>
    <row r="12" spans="1:29" ht="22.5" customHeight="1" x14ac:dyDescent="0.3">
      <c r="A12" s="23" t="s">
        <v>46</v>
      </c>
      <c r="C12" s="49"/>
      <c r="D12" s="49"/>
      <c r="E12" s="50"/>
      <c r="G12" s="49"/>
      <c r="H12" s="49"/>
      <c r="I12" s="51"/>
      <c r="J12" s="52"/>
      <c r="K12" s="53"/>
      <c r="L12" s="52"/>
      <c r="M12" s="50"/>
      <c r="N12" s="50"/>
      <c r="O12" s="54"/>
      <c r="P12" s="50"/>
      <c r="Q12" s="55"/>
      <c r="S12" s="49"/>
      <c r="T12" s="49"/>
      <c r="U12" s="51"/>
      <c r="V12" s="52"/>
      <c r="W12" s="53"/>
      <c r="X12" s="56"/>
      <c r="Y12" s="50"/>
      <c r="Z12" s="50"/>
      <c r="AA12" s="54"/>
      <c r="AB12" s="50"/>
      <c r="AC12" s="57"/>
    </row>
    <row r="13" spans="1:29" ht="22.5" customHeight="1" x14ac:dyDescent="0.3">
      <c r="A13" s="23" t="s">
        <v>47</v>
      </c>
      <c r="C13" s="49"/>
      <c r="D13" s="49"/>
      <c r="E13" s="50"/>
      <c r="G13" s="49"/>
      <c r="H13" s="49"/>
      <c r="I13" s="51"/>
      <c r="J13" s="52"/>
      <c r="K13" s="53"/>
      <c r="L13" s="52"/>
      <c r="M13" s="50"/>
      <c r="N13" s="50"/>
      <c r="O13" s="54"/>
      <c r="P13" s="50"/>
      <c r="Q13" s="55"/>
      <c r="S13" s="49"/>
      <c r="T13" s="49"/>
      <c r="U13" s="51"/>
      <c r="V13" s="52"/>
      <c r="W13" s="53"/>
      <c r="X13" s="56"/>
      <c r="Y13" s="50"/>
      <c r="Z13" s="50"/>
      <c r="AA13" s="54"/>
      <c r="AB13" s="50"/>
      <c r="AC13" s="57"/>
    </row>
    <row r="14" spans="1:29" ht="22.5" customHeight="1" x14ac:dyDescent="0.3">
      <c r="A14" s="23" t="s">
        <v>48</v>
      </c>
      <c r="C14" s="49"/>
      <c r="D14" s="49"/>
      <c r="E14" s="50"/>
      <c r="G14" s="49"/>
      <c r="H14" s="49"/>
      <c r="I14" s="51"/>
      <c r="J14" s="52"/>
      <c r="K14" s="53"/>
      <c r="L14" s="52"/>
      <c r="M14" s="50"/>
      <c r="N14" s="50"/>
      <c r="O14" s="54"/>
      <c r="P14" s="50"/>
      <c r="Q14" s="55"/>
      <c r="S14" s="49"/>
      <c r="T14" s="49"/>
      <c r="U14" s="51"/>
      <c r="V14" s="52"/>
      <c r="W14" s="53"/>
      <c r="X14" s="56"/>
      <c r="Y14" s="50"/>
      <c r="Z14" s="50"/>
      <c r="AA14" s="54"/>
      <c r="AB14" s="50"/>
      <c r="AC14" s="57"/>
    </row>
    <row r="15" spans="1:29" ht="22.5" customHeight="1" x14ac:dyDescent="0.3">
      <c r="A15" s="23" t="s">
        <v>49</v>
      </c>
      <c r="C15" s="49"/>
      <c r="D15" s="49"/>
      <c r="E15" s="50"/>
      <c r="G15" s="49"/>
      <c r="H15" s="49"/>
      <c r="I15" s="51"/>
      <c r="J15" s="52"/>
      <c r="K15" s="53"/>
      <c r="L15" s="52"/>
      <c r="M15" s="50"/>
      <c r="N15" s="50"/>
      <c r="O15" s="54"/>
      <c r="P15" s="50"/>
      <c r="Q15" s="55"/>
      <c r="S15" s="49"/>
      <c r="T15" s="49"/>
      <c r="U15" s="51"/>
      <c r="V15" s="52"/>
      <c r="W15" s="53"/>
      <c r="X15" s="56"/>
      <c r="Y15" s="50"/>
      <c r="Z15" s="50"/>
      <c r="AA15" s="54"/>
      <c r="AB15" s="50"/>
      <c r="AC15" s="57"/>
    </row>
    <row r="16" spans="1:29" ht="22.5" customHeight="1" x14ac:dyDescent="0.3">
      <c r="A16" s="23" t="s">
        <v>50</v>
      </c>
      <c r="C16" s="49"/>
      <c r="D16" s="49"/>
      <c r="E16" s="50"/>
      <c r="G16" s="49"/>
      <c r="H16" s="49"/>
      <c r="I16" s="51"/>
      <c r="J16" s="52"/>
      <c r="K16" s="53"/>
      <c r="L16" s="52"/>
      <c r="M16" s="50"/>
      <c r="N16" s="50"/>
      <c r="O16" s="54"/>
      <c r="P16" s="50"/>
      <c r="Q16" s="55"/>
      <c r="S16" s="49"/>
      <c r="T16" s="49"/>
      <c r="U16" s="51"/>
      <c r="V16" s="52"/>
      <c r="W16" s="53"/>
      <c r="X16" s="56"/>
      <c r="Y16" s="50"/>
      <c r="Z16" s="50"/>
      <c r="AA16" s="54"/>
      <c r="AB16" s="50"/>
      <c r="AC16" s="57"/>
    </row>
    <row r="17" spans="1:30" ht="18.75" customHeight="1" x14ac:dyDescent="0.3">
      <c r="A17" s="23" t="s">
        <v>51</v>
      </c>
      <c r="C17" s="49"/>
      <c r="D17" s="49"/>
      <c r="E17" s="50"/>
      <c r="G17" s="49"/>
      <c r="H17" s="49"/>
      <c r="I17" s="51"/>
      <c r="J17" s="52"/>
      <c r="K17" s="53"/>
      <c r="L17" s="52"/>
      <c r="M17" s="50"/>
      <c r="N17" s="50"/>
      <c r="O17" s="54"/>
      <c r="P17" s="50"/>
      <c r="Q17" s="55"/>
      <c r="S17" s="49"/>
      <c r="T17" s="49"/>
      <c r="U17" s="51"/>
      <c r="V17" s="52"/>
      <c r="W17" s="53"/>
      <c r="X17" s="56"/>
      <c r="Y17" s="50"/>
      <c r="Z17" s="50"/>
      <c r="AA17" s="54"/>
      <c r="AB17" s="50"/>
      <c r="AC17" s="57"/>
    </row>
    <row r="18" spans="1:30" s="5" customFormat="1" ht="20.25" customHeight="1" x14ac:dyDescent="0.3">
      <c r="A18" s="23" t="s">
        <v>52</v>
      </c>
      <c r="B18" s="10"/>
      <c r="C18" s="49"/>
      <c r="D18" s="49"/>
      <c r="E18" s="50"/>
      <c r="F18" s="34"/>
      <c r="G18" s="49"/>
      <c r="H18" s="49"/>
      <c r="I18" s="51"/>
      <c r="J18" s="52"/>
      <c r="K18" s="53"/>
      <c r="L18" s="52"/>
      <c r="M18" s="50"/>
      <c r="N18" s="50"/>
      <c r="O18" s="54"/>
      <c r="P18" s="50"/>
      <c r="Q18" s="55"/>
      <c r="R18" s="34"/>
      <c r="S18" s="49"/>
      <c r="T18" s="49"/>
      <c r="U18" s="51"/>
      <c r="V18" s="52"/>
      <c r="W18" s="53"/>
      <c r="X18" s="56"/>
      <c r="Y18" s="50"/>
      <c r="Z18" s="50"/>
      <c r="AA18" s="54"/>
      <c r="AB18" s="50"/>
      <c r="AC18" s="57"/>
      <c r="AD18" s="4"/>
    </row>
    <row r="19" spans="1:30" x14ac:dyDescent="0.3">
      <c r="A19" s="26"/>
      <c r="B19" s="27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9"/>
    </row>
    <row r="20" spans="1:30" x14ac:dyDescent="0.3">
      <c r="A20" s="26"/>
      <c r="B20" s="27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9"/>
    </row>
    <row r="21" spans="1:30" s="5" customFormat="1" x14ac:dyDescent="0.3">
      <c r="A21" s="45" t="s">
        <v>4</v>
      </c>
      <c r="B21" s="46"/>
      <c r="C21" s="60">
        <f>SUM(C9:C20)</f>
        <v>6</v>
      </c>
      <c r="D21" s="60">
        <f>SUM(D9:D20)</f>
        <v>0</v>
      </c>
      <c r="E21" s="60">
        <f>SUM(E9:E20)</f>
        <v>5</v>
      </c>
      <c r="F21" s="61"/>
      <c r="G21" s="60">
        <f t="shared" ref="G21:H21" si="8">SUM(G9:G20)</f>
        <v>214</v>
      </c>
      <c r="H21" s="60">
        <f t="shared" si="8"/>
        <v>160</v>
      </c>
      <c r="I21" s="62">
        <f>G21/H21-1</f>
        <v>0.33749999999999991</v>
      </c>
      <c r="J21" s="60"/>
      <c r="K21" s="60">
        <f t="shared" ref="K21" si="9">SUM(K9:K20)</f>
        <v>0</v>
      </c>
      <c r="L21" s="63" t="e">
        <f>H21/K21-1</f>
        <v>#DIV/0!</v>
      </c>
      <c r="M21" s="60">
        <f>SUM(M9:M20)</f>
        <v>163</v>
      </c>
      <c r="N21" s="60">
        <f>SUM(N9:N20)</f>
        <v>120</v>
      </c>
      <c r="O21" s="64">
        <f t="shared" ref="O21" si="10">M21/N21-1</f>
        <v>0.35833333333333339</v>
      </c>
      <c r="P21" s="60"/>
      <c r="Q21" s="64" t="e">
        <f t="shared" ref="Q21" si="11">O21/P21-1</f>
        <v>#DIV/0!</v>
      </c>
      <c r="R21" s="61"/>
      <c r="S21" s="60">
        <f>SUM(S9:S20)</f>
        <v>214</v>
      </c>
      <c r="T21" s="60">
        <f>SUM(T9:T20)</f>
        <v>160</v>
      </c>
      <c r="U21" s="64">
        <f t="shared" ref="U21" si="12">S21/T21-1</f>
        <v>0.33749999999999991</v>
      </c>
      <c r="V21" s="60"/>
      <c r="W21" s="60">
        <f>SUM(W9:W20)</f>
        <v>0</v>
      </c>
      <c r="X21" s="63" t="e">
        <f>T21/W21-1</f>
        <v>#DIV/0!</v>
      </c>
      <c r="Y21" s="60">
        <f>SUM(Y9:Y20)</f>
        <v>163</v>
      </c>
      <c r="Z21" s="60">
        <f>SUM(Z9:Z20)</f>
        <v>120</v>
      </c>
      <c r="AA21" s="64">
        <f t="shared" ref="AA21" si="13">Y21/Z21-1</f>
        <v>0.35833333333333339</v>
      </c>
      <c r="AB21" s="60">
        <f>SUM(AB9:AB20)</f>
        <v>0</v>
      </c>
      <c r="AC21" s="63" t="e">
        <f t="shared" ref="AC21" si="14">Z21/AB21-1</f>
        <v>#DIV/0!</v>
      </c>
    </row>
    <row r="22" spans="1:30" x14ac:dyDescent="0.3">
      <c r="F22" s="58"/>
      <c r="R22" s="58"/>
    </row>
    <row r="23" spans="1:30" x14ac:dyDescent="0.3">
      <c r="F23" s="58"/>
      <c r="R23" s="58"/>
    </row>
  </sheetData>
  <mergeCells count="4">
    <mergeCell ref="G7:L7"/>
    <mergeCell ref="M7:Q7"/>
    <mergeCell ref="Y7:AC7"/>
    <mergeCell ref="C7:D7"/>
  </mergeCells>
  <printOptions horizontalCentered="1" verticalCentered="1"/>
  <pageMargins left="0.11811023622047245" right="0.11811023622047245" top="0.74803149606299213" bottom="0.74803149606299213" header="0.31496062992125984" footer="0.31496062992125984"/>
  <pageSetup paperSize="9" scale="43" orientation="landscape" r:id="rId1"/>
  <rowBreaks count="1" manualBreakCount="1">
    <brk id="7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703"/>
  <sheetViews>
    <sheetView topLeftCell="A11" zoomScale="70" zoomScaleNormal="70" workbookViewId="0">
      <selection activeCell="E23" sqref="E23"/>
    </sheetView>
  </sheetViews>
  <sheetFormatPr baseColWidth="10" defaultRowHeight="14.4" x14ac:dyDescent="0.3"/>
  <cols>
    <col min="1" max="1" width="17.5546875" customWidth="1"/>
    <col min="2" max="2" width="17" bestFit="1" customWidth="1"/>
    <col min="3" max="3" width="13.6640625" customWidth="1"/>
    <col min="4" max="4" width="11.109375" customWidth="1"/>
    <col min="5" max="5" width="13.33203125" customWidth="1"/>
    <col min="6" max="7" width="11" customWidth="1"/>
    <col min="10" max="12" width="12" customWidth="1"/>
  </cols>
  <sheetData>
    <row r="1" spans="1:17" x14ac:dyDescent="0.3">
      <c r="A1" s="1"/>
    </row>
    <row r="2" spans="1:17" x14ac:dyDescent="0.3">
      <c r="A2" s="1"/>
    </row>
    <row r="3" spans="1:17" s="4" customFormat="1" ht="30.75" customHeight="1" x14ac:dyDescent="0.3">
      <c r="A3" s="121" t="s">
        <v>10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</row>
    <row r="5" spans="1:17" s="4" customFormat="1" x14ac:dyDescent="0.3">
      <c r="A5" s="5" t="s">
        <v>0</v>
      </c>
      <c r="B5" s="11" t="str">
        <f>'Récap mensuel'!C3</f>
        <v>janvier</v>
      </c>
      <c r="C5" s="12"/>
    </row>
    <row r="6" spans="1:17" s="4" customFormat="1" x14ac:dyDescent="0.3">
      <c r="A6" s="5" t="s">
        <v>1</v>
      </c>
      <c r="B6" s="11">
        <v>2013</v>
      </c>
      <c r="C6" s="12"/>
    </row>
    <row r="7" spans="1:17" s="4" customFormat="1" x14ac:dyDescent="0.3">
      <c r="A7" s="5" t="s">
        <v>21</v>
      </c>
      <c r="B7" s="25">
        <f>B6-1</f>
        <v>2012</v>
      </c>
      <c r="C7" s="71"/>
    </row>
    <row r="8" spans="1:17" s="4" customFormat="1" ht="27" customHeight="1" x14ac:dyDescent="0.3">
      <c r="A8" s="5"/>
      <c r="B8" s="5"/>
      <c r="C8" s="5"/>
      <c r="D8" s="6"/>
    </row>
    <row r="9" spans="1:17" s="4" customFormat="1" ht="21.75" customHeight="1" x14ac:dyDescent="0.3">
      <c r="B9" s="6"/>
      <c r="C9" s="6"/>
      <c r="D9" s="6"/>
    </row>
    <row r="10" spans="1:17" s="14" customFormat="1" ht="47.25" customHeight="1" x14ac:dyDescent="0.3">
      <c r="A10" s="72" t="s">
        <v>71</v>
      </c>
      <c r="B10" s="72" t="s">
        <v>53</v>
      </c>
      <c r="C10" s="72" t="s">
        <v>19</v>
      </c>
      <c r="D10" s="72" t="s">
        <v>13</v>
      </c>
      <c r="E10" s="72" t="s">
        <v>78</v>
      </c>
      <c r="F10" s="72" t="s">
        <v>12</v>
      </c>
      <c r="G10" s="72" t="s">
        <v>11</v>
      </c>
      <c r="H10" s="72" t="s">
        <v>79</v>
      </c>
      <c r="I10" s="72" t="s">
        <v>80</v>
      </c>
      <c r="J10" s="72" t="s">
        <v>2</v>
      </c>
      <c r="K10" s="72" t="s">
        <v>81</v>
      </c>
      <c r="L10" s="72" t="s">
        <v>3</v>
      </c>
      <c r="M10" s="72" t="s">
        <v>82</v>
      </c>
      <c r="N10" s="72" t="s">
        <v>83</v>
      </c>
      <c r="O10" s="72" t="s">
        <v>8</v>
      </c>
      <c r="P10" s="72" t="s">
        <v>84</v>
      </c>
      <c r="Q10" s="72" t="s">
        <v>9</v>
      </c>
    </row>
    <row r="11" spans="1:17" s="3" customFormat="1" ht="22.5" customHeight="1" x14ac:dyDescent="0.3">
      <c r="A11" s="65" t="s">
        <v>37</v>
      </c>
      <c r="B11" s="23" t="s">
        <v>43</v>
      </c>
      <c r="C11" s="39" t="s">
        <v>54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s="3" customFormat="1" ht="22.5" customHeight="1" x14ac:dyDescent="0.3">
      <c r="A12" s="65" t="s">
        <v>37</v>
      </c>
      <c r="B12" s="23" t="s">
        <v>44</v>
      </c>
      <c r="C12" s="39" t="s">
        <v>59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s="3" customFormat="1" ht="22.5" customHeight="1" x14ac:dyDescent="0.3">
      <c r="A13" s="65" t="s">
        <v>37</v>
      </c>
      <c r="B13" s="23" t="s">
        <v>46</v>
      </c>
      <c r="C13" s="39" t="s">
        <v>59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s="3" customFormat="1" ht="22.5" customHeight="1" x14ac:dyDescent="0.3">
      <c r="A14" s="65" t="s">
        <v>37</v>
      </c>
      <c r="B14" s="23" t="s">
        <v>47</v>
      </c>
      <c r="C14" s="39" t="s">
        <v>54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s="3" customFormat="1" ht="22.5" customHeight="1" x14ac:dyDescent="0.3">
      <c r="A15" s="65" t="s">
        <v>37</v>
      </c>
      <c r="B15" s="23" t="s">
        <v>43</v>
      </c>
      <c r="C15" s="39" t="s">
        <v>61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s="3" customFormat="1" ht="22.5" customHeight="1" x14ac:dyDescent="0.3">
      <c r="A16" s="65" t="s">
        <v>37</v>
      </c>
      <c r="B16" s="23" t="s">
        <v>44</v>
      </c>
      <c r="C16" s="39" t="s">
        <v>62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s="3" customFormat="1" ht="22.5" customHeight="1" x14ac:dyDescent="0.3">
      <c r="A17" s="65" t="s">
        <v>37</v>
      </c>
      <c r="B17" s="23" t="s">
        <v>58</v>
      </c>
      <c r="C17" s="39" t="s">
        <v>70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s="3" customFormat="1" ht="22.5" customHeight="1" x14ac:dyDescent="0.3">
      <c r="A18" s="65" t="s">
        <v>38</v>
      </c>
      <c r="B18" s="23" t="s">
        <v>45</v>
      </c>
      <c r="C18" s="88" t="s">
        <v>54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s="3" customFormat="1" ht="22.5" customHeight="1" x14ac:dyDescent="0.3">
      <c r="A19" s="65" t="s">
        <v>38</v>
      </c>
      <c r="B19" s="23" t="s">
        <v>48</v>
      </c>
      <c r="C19" s="88" t="s">
        <v>60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s="3" customFormat="1" ht="18.75" customHeight="1" x14ac:dyDescent="0.3">
      <c r="A20" s="65" t="s">
        <v>38</v>
      </c>
      <c r="B20" s="23" t="s">
        <v>51</v>
      </c>
      <c r="C20" s="88" t="s">
        <v>63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s="16" customFormat="1" ht="20.25" customHeight="1" x14ac:dyDescent="0.3">
      <c r="A21" s="65" t="s">
        <v>38</v>
      </c>
      <c r="B21" s="23" t="s">
        <v>52</v>
      </c>
      <c r="C21" s="88" t="s">
        <v>64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s="3" customFormat="1" ht="15.6" x14ac:dyDescent="0.3">
      <c r="A22" s="65" t="s">
        <v>38</v>
      </c>
      <c r="B22" s="23" t="s">
        <v>55</v>
      </c>
      <c r="C22" s="88" t="s">
        <v>65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s="4" customFormat="1" ht="46.5" customHeight="1" x14ac:dyDescent="0.3">
      <c r="A23" s="65" t="s">
        <v>38</v>
      </c>
      <c r="B23" s="23" t="s">
        <v>43</v>
      </c>
      <c r="C23" s="88" t="s">
        <v>66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15.6" x14ac:dyDescent="0.3">
      <c r="A24" s="65" t="s">
        <v>38</v>
      </c>
      <c r="B24" s="23" t="s">
        <v>44</v>
      </c>
      <c r="C24" s="88" t="s">
        <v>67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15.6" x14ac:dyDescent="0.3">
      <c r="A25" s="65" t="s">
        <v>38</v>
      </c>
      <c r="B25" s="23" t="s">
        <v>56</v>
      </c>
      <c r="C25" s="88" t="s">
        <v>68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15.6" x14ac:dyDescent="0.3">
      <c r="A26" s="65" t="s">
        <v>38</v>
      </c>
      <c r="B26" s="23" t="s">
        <v>57</v>
      </c>
      <c r="C26" s="88" t="s">
        <v>69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3">
      <c r="A27" s="65"/>
      <c r="B27" s="39"/>
      <c r="C27" s="39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3">
      <c r="A28" s="65"/>
      <c r="B28" s="39"/>
      <c r="C28" s="39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3">
      <c r="A29" s="65"/>
      <c r="B29" s="39"/>
      <c r="C29" s="39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3">
      <c r="A30" s="65"/>
      <c r="B30" s="39"/>
      <c r="C30" s="39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3">
      <c r="A31" s="65"/>
      <c r="B31" s="39"/>
      <c r="C31" s="39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3">
      <c r="A32" s="65"/>
      <c r="B32" s="39"/>
      <c r="C32" s="39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x14ac:dyDescent="0.3">
      <c r="A33" s="65"/>
      <c r="B33" s="39"/>
      <c r="C33" s="39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3">
      <c r="A34" s="65"/>
      <c r="B34" s="39"/>
      <c r="C34" s="39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3">
      <c r="A35" s="65"/>
      <c r="B35" s="39"/>
      <c r="C35" s="39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3">
      <c r="A36" s="65"/>
      <c r="B36" s="39"/>
      <c r="C36" s="39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3">
      <c r="A37" s="65"/>
      <c r="B37" s="39"/>
      <c r="C37" s="39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3">
      <c r="A38" s="65"/>
      <c r="B38" s="39"/>
      <c r="C38" s="39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3">
      <c r="A39" s="65"/>
      <c r="B39" s="39"/>
      <c r="C39" s="39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x14ac:dyDescent="0.3">
      <c r="A40" s="65"/>
      <c r="B40" s="39"/>
      <c r="C40" s="39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x14ac:dyDescent="0.3">
      <c r="A41" s="65"/>
      <c r="B41" s="39"/>
      <c r="C41" s="39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3">
      <c r="A42" s="65"/>
      <c r="B42" s="39"/>
      <c r="C42" s="39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3">
      <c r="A43" s="65"/>
      <c r="B43" s="39"/>
      <c r="C43" s="39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3">
      <c r="A44" s="65"/>
      <c r="B44" s="39"/>
      <c r="C44" s="39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3">
      <c r="A45" s="65"/>
      <c r="B45" s="39"/>
      <c r="C45" s="39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3">
      <c r="A46" s="65"/>
      <c r="B46" s="39"/>
      <c r="C46" s="39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17" x14ac:dyDescent="0.3">
      <c r="A47" s="65"/>
      <c r="B47" s="39"/>
      <c r="C47" s="39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x14ac:dyDescent="0.3">
      <c r="A48" s="65"/>
      <c r="B48" s="39"/>
      <c r="C48" s="39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3">
      <c r="A49" s="65"/>
      <c r="B49" s="39"/>
      <c r="C49" s="39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3">
      <c r="A50" s="65"/>
      <c r="B50" s="39"/>
      <c r="C50" s="39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x14ac:dyDescent="0.3">
      <c r="A51" s="65"/>
      <c r="B51" s="39"/>
      <c r="C51" s="39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x14ac:dyDescent="0.3">
      <c r="A52" s="65"/>
      <c r="B52" s="39"/>
      <c r="C52" s="39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x14ac:dyDescent="0.3">
      <c r="A53" s="65"/>
      <c r="B53" s="39"/>
      <c r="C53" s="39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x14ac:dyDescent="0.3">
      <c r="A54" s="65"/>
      <c r="B54" s="39"/>
      <c r="C54" s="39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x14ac:dyDescent="0.3">
      <c r="A55" s="65"/>
      <c r="B55" s="39"/>
      <c r="C55" s="39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  <row r="56" spans="1:17" x14ac:dyDescent="0.3">
      <c r="A56" s="65"/>
      <c r="B56" s="39"/>
      <c r="C56" s="39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</row>
    <row r="57" spans="1:17" x14ac:dyDescent="0.3">
      <c r="A57" s="65"/>
      <c r="B57" s="39"/>
      <c r="C57" s="39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</row>
    <row r="58" spans="1:17" x14ac:dyDescent="0.3">
      <c r="A58" s="65"/>
      <c r="B58" s="39"/>
      <c r="C58" s="39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17" x14ac:dyDescent="0.3">
      <c r="A59" s="65"/>
      <c r="B59" s="39"/>
      <c r="C59" s="39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</row>
    <row r="60" spans="1:17" x14ac:dyDescent="0.3">
      <c r="A60" s="65"/>
      <c r="B60" s="39"/>
      <c r="C60" s="39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</row>
    <row r="61" spans="1:17" x14ac:dyDescent="0.3">
      <c r="A61" s="65"/>
      <c r="B61" s="39"/>
      <c r="C61" s="39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</row>
    <row r="62" spans="1:17" x14ac:dyDescent="0.3">
      <c r="A62" s="65"/>
      <c r="B62" s="39"/>
      <c r="C62" s="39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</row>
    <row r="63" spans="1:17" x14ac:dyDescent="0.3">
      <c r="A63" s="65"/>
      <c r="B63" s="39"/>
      <c r="C63" s="39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</row>
    <row r="64" spans="1:17" x14ac:dyDescent="0.3">
      <c r="A64" s="65"/>
      <c r="B64" s="39"/>
      <c r="C64" s="39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</row>
    <row r="65" spans="1:17" x14ac:dyDescent="0.3">
      <c r="A65" s="65"/>
      <c r="B65" s="39"/>
      <c r="C65" s="39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</row>
    <row r="66" spans="1:17" x14ac:dyDescent="0.3">
      <c r="A66" s="65"/>
      <c r="B66" s="39"/>
      <c r="C66" s="39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</row>
    <row r="67" spans="1:17" x14ac:dyDescent="0.3">
      <c r="A67" s="65"/>
      <c r="B67" s="39"/>
      <c r="C67" s="39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</row>
    <row r="68" spans="1:17" x14ac:dyDescent="0.3">
      <c r="A68" s="65"/>
      <c r="B68" s="39"/>
      <c r="C68" s="39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</row>
    <row r="69" spans="1:17" x14ac:dyDescent="0.3">
      <c r="A69" s="65"/>
      <c r="B69" s="39"/>
      <c r="C69" s="39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</row>
    <row r="70" spans="1:17" x14ac:dyDescent="0.3">
      <c r="A70" s="65"/>
      <c r="B70" s="39"/>
      <c r="C70" s="39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</row>
    <row r="71" spans="1:17" x14ac:dyDescent="0.3">
      <c r="A71" s="65"/>
      <c r="B71" s="39"/>
      <c r="C71" s="39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</row>
    <row r="72" spans="1:17" x14ac:dyDescent="0.3">
      <c r="A72" s="65"/>
      <c r="B72" s="39"/>
      <c r="C72" s="39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x14ac:dyDescent="0.3">
      <c r="A73" s="65"/>
      <c r="B73" s="39"/>
      <c r="C73" s="39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x14ac:dyDescent="0.3">
      <c r="A74" s="65"/>
      <c r="B74" s="39"/>
      <c r="C74" s="39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</row>
    <row r="75" spans="1:17" x14ac:dyDescent="0.3">
      <c r="A75" s="65"/>
      <c r="B75" s="39"/>
      <c r="C75" s="39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</row>
    <row r="76" spans="1:17" x14ac:dyDescent="0.3">
      <c r="A76" s="65"/>
      <c r="B76" s="39"/>
      <c r="C76" s="39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</row>
    <row r="77" spans="1:17" x14ac:dyDescent="0.3">
      <c r="A77" s="65"/>
      <c r="B77" s="39"/>
      <c r="C77" s="39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</row>
    <row r="78" spans="1:17" x14ac:dyDescent="0.3">
      <c r="A78" s="65"/>
      <c r="B78" s="39"/>
      <c r="C78" s="39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</row>
    <row r="79" spans="1:17" x14ac:dyDescent="0.3">
      <c r="A79" s="65"/>
      <c r="B79" s="39"/>
      <c r="C79" s="39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</row>
    <row r="80" spans="1:17" x14ac:dyDescent="0.3">
      <c r="A80" s="65"/>
      <c r="B80" s="39"/>
      <c r="C80" s="39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</row>
    <row r="81" spans="1:17" x14ac:dyDescent="0.3">
      <c r="A81" s="65"/>
      <c r="B81" s="39"/>
      <c r="C81" s="39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</row>
    <row r="82" spans="1:17" x14ac:dyDescent="0.3">
      <c r="A82" s="65"/>
      <c r="B82" s="39"/>
      <c r="C82" s="39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x14ac:dyDescent="0.3">
      <c r="A83" s="65"/>
      <c r="B83" s="39"/>
      <c r="C83" s="39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x14ac:dyDescent="0.3">
      <c r="A84" s="65"/>
      <c r="B84" s="39"/>
      <c r="C84" s="39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x14ac:dyDescent="0.3">
      <c r="A85" s="65"/>
      <c r="B85" s="39"/>
      <c r="C85" s="39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x14ac:dyDescent="0.3">
      <c r="A86" s="65"/>
      <c r="B86" s="39"/>
      <c r="C86" s="39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x14ac:dyDescent="0.3">
      <c r="A87" s="65"/>
      <c r="B87" s="39"/>
      <c r="C87" s="39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x14ac:dyDescent="0.3">
      <c r="A88" s="65"/>
      <c r="B88" s="39"/>
      <c r="C88" s="39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x14ac:dyDescent="0.3">
      <c r="A89" s="65"/>
      <c r="B89" s="39"/>
      <c r="C89" s="39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 x14ac:dyDescent="0.3">
      <c r="A90" s="65"/>
      <c r="B90" s="39"/>
      <c r="C90" s="39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</row>
    <row r="91" spans="1:17" x14ac:dyDescent="0.3">
      <c r="A91" s="65"/>
      <c r="B91" s="39"/>
      <c r="C91" s="39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x14ac:dyDescent="0.3">
      <c r="A92" s="65"/>
      <c r="B92" s="39"/>
      <c r="C92" s="39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</row>
    <row r="93" spans="1:17" x14ac:dyDescent="0.3">
      <c r="A93" s="65"/>
      <c r="B93" s="39"/>
      <c r="C93" s="39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</row>
    <row r="94" spans="1:17" x14ac:dyDescent="0.3">
      <c r="A94" s="65"/>
      <c r="B94" s="39"/>
      <c r="C94" s="39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</row>
    <row r="95" spans="1:17" x14ac:dyDescent="0.3">
      <c r="A95" s="65"/>
      <c r="B95" s="39"/>
      <c r="C95" s="39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</row>
    <row r="96" spans="1:17" x14ac:dyDescent="0.3">
      <c r="A96" s="65"/>
      <c r="B96" s="39"/>
      <c r="C96" s="39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</row>
    <row r="97" spans="1:17" x14ac:dyDescent="0.3">
      <c r="A97" s="65"/>
      <c r="B97" s="39"/>
      <c r="C97" s="39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</row>
    <row r="98" spans="1:17" x14ac:dyDescent="0.3">
      <c r="A98" s="65"/>
      <c r="B98" s="39"/>
      <c r="C98" s="39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</row>
    <row r="99" spans="1:17" x14ac:dyDescent="0.3">
      <c r="A99" s="65"/>
      <c r="B99" s="39"/>
      <c r="C99" s="39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</row>
    <row r="100" spans="1:17" x14ac:dyDescent="0.3">
      <c r="A100" s="65"/>
      <c r="B100" s="39"/>
      <c r="C100" s="39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</row>
    <row r="101" spans="1:17" x14ac:dyDescent="0.3">
      <c r="A101" s="65"/>
      <c r="B101" s="39"/>
      <c r="C101" s="39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</row>
    <row r="102" spans="1:17" x14ac:dyDescent="0.3">
      <c r="A102" s="65"/>
      <c r="B102" s="39"/>
      <c r="C102" s="39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</row>
    <row r="103" spans="1:17" x14ac:dyDescent="0.3">
      <c r="A103" s="65"/>
      <c r="B103" s="39"/>
      <c r="C103" s="39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</row>
    <row r="104" spans="1:17" x14ac:dyDescent="0.3">
      <c r="A104" s="65"/>
      <c r="B104" s="39"/>
      <c r="C104" s="39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</row>
    <row r="105" spans="1:17" x14ac:dyDescent="0.3">
      <c r="A105" s="65"/>
      <c r="B105" s="39"/>
      <c r="C105" s="39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</row>
    <row r="106" spans="1:17" x14ac:dyDescent="0.3">
      <c r="A106" s="65"/>
      <c r="B106" s="39"/>
      <c r="C106" s="39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 spans="1:17" x14ac:dyDescent="0.3">
      <c r="A107" s="65"/>
      <c r="B107" s="39"/>
      <c r="C107" s="39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</row>
    <row r="108" spans="1:17" x14ac:dyDescent="0.3">
      <c r="A108" s="65"/>
      <c r="B108" s="39"/>
      <c r="C108" s="39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</row>
    <row r="109" spans="1:17" x14ac:dyDescent="0.3">
      <c r="A109" s="65"/>
      <c r="B109" s="39"/>
      <c r="C109" s="39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</row>
    <row r="110" spans="1:17" x14ac:dyDescent="0.3">
      <c r="A110" s="65"/>
      <c r="B110" s="39"/>
      <c r="C110" s="39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</row>
    <row r="111" spans="1:17" x14ac:dyDescent="0.3">
      <c r="A111" s="65"/>
      <c r="B111" s="39"/>
      <c r="C111" s="39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</row>
    <row r="112" spans="1:17" x14ac:dyDescent="0.3">
      <c r="A112" s="65"/>
      <c r="B112" s="39"/>
      <c r="C112" s="39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</row>
    <row r="113" spans="1:17" x14ac:dyDescent="0.3">
      <c r="A113" s="65"/>
      <c r="B113" s="39"/>
      <c r="C113" s="39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</row>
    <row r="114" spans="1:17" x14ac:dyDescent="0.3">
      <c r="A114" s="65"/>
      <c r="B114" s="39"/>
      <c r="C114" s="39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</row>
    <row r="115" spans="1:17" x14ac:dyDescent="0.3">
      <c r="A115" s="65"/>
      <c r="B115" s="39"/>
      <c r="C115" s="39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</row>
    <row r="116" spans="1:17" x14ac:dyDescent="0.3">
      <c r="A116" s="65"/>
      <c r="B116" s="39"/>
      <c r="C116" s="39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</row>
    <row r="117" spans="1:17" x14ac:dyDescent="0.3">
      <c r="A117" s="65"/>
      <c r="B117" s="39"/>
      <c r="C117" s="39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</row>
    <row r="118" spans="1:17" x14ac:dyDescent="0.3">
      <c r="A118" s="65"/>
      <c r="B118" s="39"/>
      <c r="C118" s="39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</row>
    <row r="119" spans="1:17" x14ac:dyDescent="0.3">
      <c r="A119" s="65"/>
      <c r="B119" s="39"/>
      <c r="C119" s="39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</row>
    <row r="120" spans="1:17" x14ac:dyDescent="0.3">
      <c r="A120" s="65"/>
      <c r="B120" s="39"/>
      <c r="C120" s="39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</row>
    <row r="121" spans="1:17" x14ac:dyDescent="0.3">
      <c r="A121" s="65"/>
      <c r="B121" s="39"/>
      <c r="C121" s="39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</row>
    <row r="122" spans="1:17" x14ac:dyDescent="0.3">
      <c r="A122" s="65"/>
      <c r="B122" s="39"/>
      <c r="C122" s="39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</row>
    <row r="123" spans="1:17" x14ac:dyDescent="0.3">
      <c r="A123" s="65"/>
      <c r="B123" s="39"/>
      <c r="C123" s="39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</row>
    <row r="124" spans="1:17" x14ac:dyDescent="0.3">
      <c r="A124" s="65"/>
      <c r="B124" s="39"/>
      <c r="C124" s="39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</row>
    <row r="125" spans="1:17" x14ac:dyDescent="0.3">
      <c r="A125" s="65"/>
      <c r="B125" s="39"/>
      <c r="C125" s="39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</row>
    <row r="126" spans="1:17" x14ac:dyDescent="0.3">
      <c r="A126" s="65"/>
      <c r="B126" s="39"/>
      <c r="C126" s="39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</row>
    <row r="127" spans="1:17" x14ac:dyDescent="0.3">
      <c r="A127" s="65"/>
      <c r="B127" s="39"/>
      <c r="C127" s="39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</row>
    <row r="128" spans="1:17" x14ac:dyDescent="0.3">
      <c r="A128" s="65"/>
      <c r="B128" s="39"/>
      <c r="C128" s="39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</row>
    <row r="129" spans="1:17" x14ac:dyDescent="0.3">
      <c r="A129" s="65"/>
      <c r="B129" s="39"/>
      <c r="C129" s="39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</row>
    <row r="130" spans="1:17" x14ac:dyDescent="0.3">
      <c r="A130" s="65"/>
      <c r="B130" s="39"/>
      <c r="C130" s="39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</row>
    <row r="131" spans="1:17" x14ac:dyDescent="0.3">
      <c r="A131" s="65"/>
      <c r="B131" s="39"/>
      <c r="C131" s="39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</row>
    <row r="132" spans="1:17" x14ac:dyDescent="0.3">
      <c r="A132" s="65"/>
      <c r="B132" s="39"/>
      <c r="C132" s="39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</row>
    <row r="133" spans="1:17" x14ac:dyDescent="0.3">
      <c r="A133" s="65"/>
      <c r="B133" s="39"/>
      <c r="C133" s="39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</row>
    <row r="134" spans="1:17" x14ac:dyDescent="0.3">
      <c r="A134" s="65"/>
      <c r="B134" s="39"/>
      <c r="C134" s="39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</row>
    <row r="135" spans="1:17" x14ac:dyDescent="0.3">
      <c r="A135" s="65"/>
      <c r="B135" s="39"/>
      <c r="C135" s="39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</row>
    <row r="136" spans="1:17" x14ac:dyDescent="0.3">
      <c r="A136" s="65"/>
      <c r="B136" s="39"/>
      <c r="C136" s="39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</row>
    <row r="137" spans="1:17" x14ac:dyDescent="0.3">
      <c r="A137" s="65"/>
      <c r="B137" s="39"/>
      <c r="C137" s="39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</row>
    <row r="138" spans="1:17" x14ac:dyDescent="0.3">
      <c r="A138" s="65"/>
      <c r="B138" s="39"/>
      <c r="C138" s="39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</row>
    <row r="139" spans="1:17" x14ac:dyDescent="0.3">
      <c r="A139" s="65"/>
      <c r="B139" s="39"/>
      <c r="C139" s="39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</row>
    <row r="140" spans="1:17" x14ac:dyDescent="0.3">
      <c r="A140" s="65"/>
      <c r="B140" s="39"/>
      <c r="C140" s="39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</row>
    <row r="141" spans="1:17" x14ac:dyDescent="0.3">
      <c r="A141" s="65"/>
      <c r="B141" s="39"/>
      <c r="C141" s="39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</row>
    <row r="142" spans="1:17" x14ac:dyDescent="0.3">
      <c r="A142" s="65"/>
      <c r="B142" s="39"/>
      <c r="C142" s="39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</row>
    <row r="143" spans="1:17" x14ac:dyDescent="0.3">
      <c r="A143" s="65"/>
      <c r="B143" s="39"/>
      <c r="C143" s="39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</row>
    <row r="144" spans="1:17" x14ac:dyDescent="0.3">
      <c r="A144" s="65"/>
      <c r="B144" s="39"/>
      <c r="C144" s="39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</row>
    <row r="145" spans="1:17" x14ac:dyDescent="0.3">
      <c r="A145" s="65"/>
      <c r="B145" s="39"/>
      <c r="C145" s="39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</row>
    <row r="146" spans="1:17" x14ac:dyDescent="0.3">
      <c r="A146" s="65"/>
      <c r="B146" s="39"/>
      <c r="C146" s="39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</row>
    <row r="147" spans="1:17" x14ac:dyDescent="0.3">
      <c r="A147" s="65"/>
      <c r="B147" s="39"/>
      <c r="C147" s="39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</row>
    <row r="148" spans="1:17" x14ac:dyDescent="0.3">
      <c r="A148" s="65"/>
      <c r="B148" s="39"/>
      <c r="C148" s="39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</row>
    <row r="149" spans="1:17" x14ac:dyDescent="0.3">
      <c r="A149" s="65"/>
      <c r="B149" s="39"/>
      <c r="C149" s="39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</row>
    <row r="150" spans="1:17" x14ac:dyDescent="0.3">
      <c r="A150" s="65"/>
      <c r="B150" s="39"/>
      <c r="C150" s="39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</row>
    <row r="151" spans="1:17" x14ac:dyDescent="0.3">
      <c r="A151" s="65"/>
      <c r="B151" s="39"/>
      <c r="C151" s="39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</row>
    <row r="152" spans="1:17" x14ac:dyDescent="0.3">
      <c r="A152" s="65"/>
      <c r="B152" s="39"/>
      <c r="C152" s="39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</row>
    <row r="153" spans="1:17" x14ac:dyDescent="0.3">
      <c r="A153" s="65"/>
      <c r="B153" s="39"/>
      <c r="C153" s="39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</row>
    <row r="154" spans="1:17" x14ac:dyDescent="0.3">
      <c r="A154" s="65"/>
      <c r="B154" s="39"/>
      <c r="C154" s="39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</row>
    <row r="155" spans="1:17" x14ac:dyDescent="0.3">
      <c r="A155" s="65"/>
      <c r="B155" s="39"/>
      <c r="C155" s="39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</row>
    <row r="156" spans="1:17" x14ac:dyDescent="0.3">
      <c r="A156" s="65"/>
      <c r="B156" s="39"/>
      <c r="C156" s="39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</row>
    <row r="157" spans="1:17" x14ac:dyDescent="0.3">
      <c r="A157" s="65"/>
      <c r="B157" s="39"/>
      <c r="C157" s="39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</row>
    <row r="158" spans="1:17" x14ac:dyDescent="0.3">
      <c r="A158" s="65"/>
      <c r="B158" s="39"/>
      <c r="C158" s="39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</row>
    <row r="159" spans="1:17" x14ac:dyDescent="0.3">
      <c r="A159" s="65"/>
      <c r="B159" s="39"/>
      <c r="C159" s="39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</row>
    <row r="160" spans="1:17" x14ac:dyDescent="0.3">
      <c r="A160" s="65"/>
      <c r="B160" s="39"/>
      <c r="C160" s="39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</row>
    <row r="161" spans="1:17" x14ac:dyDescent="0.3">
      <c r="A161" s="65"/>
      <c r="B161" s="39"/>
      <c r="C161" s="39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</row>
    <row r="162" spans="1:17" x14ac:dyDescent="0.3">
      <c r="A162" s="65"/>
      <c r="B162" s="39"/>
      <c r="C162" s="39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</row>
    <row r="163" spans="1:17" x14ac:dyDescent="0.3">
      <c r="A163" s="65"/>
      <c r="B163" s="39"/>
      <c r="C163" s="39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</row>
    <row r="164" spans="1:17" x14ac:dyDescent="0.3">
      <c r="A164" s="65"/>
      <c r="B164" s="39"/>
      <c r="C164" s="39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</row>
    <row r="165" spans="1:17" x14ac:dyDescent="0.3">
      <c r="A165" s="65"/>
      <c r="B165" s="39"/>
      <c r="C165" s="39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</row>
    <row r="166" spans="1:17" x14ac:dyDescent="0.3">
      <c r="A166" s="65"/>
      <c r="B166" s="39"/>
      <c r="C166" s="39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</row>
    <row r="167" spans="1:17" x14ac:dyDescent="0.3">
      <c r="A167" s="65"/>
      <c r="B167" s="39"/>
      <c r="C167" s="39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</row>
    <row r="168" spans="1:17" x14ac:dyDescent="0.3">
      <c r="A168" s="65"/>
      <c r="B168" s="39"/>
      <c r="C168" s="39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</row>
    <row r="169" spans="1:17" x14ac:dyDescent="0.3">
      <c r="A169" s="65"/>
      <c r="B169" s="39"/>
      <c r="C169" s="39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</row>
    <row r="170" spans="1:17" x14ac:dyDescent="0.3">
      <c r="A170" s="65"/>
      <c r="B170" s="39"/>
      <c r="C170" s="39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</row>
    <row r="171" spans="1:17" x14ac:dyDescent="0.3">
      <c r="A171" s="65"/>
      <c r="B171" s="39"/>
      <c r="C171" s="39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</row>
    <row r="172" spans="1:17" x14ac:dyDescent="0.3">
      <c r="A172" s="65"/>
      <c r="B172" s="39"/>
      <c r="C172" s="39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</row>
    <row r="173" spans="1:17" x14ac:dyDescent="0.3">
      <c r="A173" s="65"/>
      <c r="B173" s="39"/>
      <c r="C173" s="39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</row>
    <row r="174" spans="1:17" x14ac:dyDescent="0.3">
      <c r="A174" s="65"/>
      <c r="B174" s="39"/>
      <c r="C174" s="39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</row>
    <row r="175" spans="1:17" x14ac:dyDescent="0.3">
      <c r="A175" s="65"/>
      <c r="B175" s="39"/>
      <c r="C175" s="39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</row>
    <row r="176" spans="1:17" x14ac:dyDescent="0.3">
      <c r="A176" s="65"/>
      <c r="B176" s="39"/>
      <c r="C176" s="39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</row>
    <row r="177" spans="1:17" x14ac:dyDescent="0.3">
      <c r="A177" s="65"/>
      <c r="B177" s="39"/>
      <c r="C177" s="39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</row>
    <row r="178" spans="1:17" x14ac:dyDescent="0.3">
      <c r="A178" s="65"/>
      <c r="B178" s="39"/>
      <c r="C178" s="39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</row>
    <row r="179" spans="1:17" x14ac:dyDescent="0.3">
      <c r="A179" s="65"/>
      <c r="B179" s="39"/>
      <c r="C179" s="39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</row>
    <row r="180" spans="1:17" x14ac:dyDescent="0.3">
      <c r="A180" s="65"/>
      <c r="B180" s="39"/>
      <c r="C180" s="39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</row>
    <row r="181" spans="1:17" x14ac:dyDescent="0.3">
      <c r="A181" s="65"/>
      <c r="B181" s="39"/>
      <c r="C181" s="39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</row>
    <row r="182" spans="1:17" x14ac:dyDescent="0.3">
      <c r="A182" s="65"/>
      <c r="B182" s="39"/>
      <c r="C182" s="39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</row>
    <row r="183" spans="1:17" x14ac:dyDescent="0.3">
      <c r="A183" s="65"/>
      <c r="B183" s="39"/>
      <c r="C183" s="39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</row>
    <row r="184" spans="1:17" x14ac:dyDescent="0.3">
      <c r="A184" s="65"/>
      <c r="B184" s="39"/>
      <c r="C184" s="39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</row>
    <row r="185" spans="1:17" x14ac:dyDescent="0.3">
      <c r="A185" s="65"/>
      <c r="B185" s="39"/>
      <c r="C185" s="39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</row>
    <row r="186" spans="1:17" x14ac:dyDescent="0.3">
      <c r="A186" s="65"/>
      <c r="B186" s="39"/>
      <c r="C186" s="39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</row>
    <row r="187" spans="1:17" x14ac:dyDescent="0.3">
      <c r="A187" s="65"/>
      <c r="B187" s="39"/>
      <c r="C187" s="39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</row>
    <row r="188" spans="1:17" x14ac:dyDescent="0.3">
      <c r="A188" s="65"/>
      <c r="B188" s="39"/>
      <c r="C188" s="39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</row>
    <row r="189" spans="1:17" x14ac:dyDescent="0.3">
      <c r="A189" s="65"/>
      <c r="B189" s="39"/>
      <c r="C189" s="39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</row>
    <row r="190" spans="1:17" x14ac:dyDescent="0.3">
      <c r="A190" s="65"/>
      <c r="B190" s="39"/>
      <c r="C190" s="39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</row>
    <row r="191" spans="1:17" x14ac:dyDescent="0.3">
      <c r="A191" s="65"/>
      <c r="B191" s="39"/>
      <c r="C191" s="39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</row>
    <row r="192" spans="1:17" x14ac:dyDescent="0.3">
      <c r="A192" s="65"/>
      <c r="B192" s="39"/>
      <c r="C192" s="39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</row>
    <row r="193" spans="1:17" x14ac:dyDescent="0.3">
      <c r="A193" s="66"/>
      <c r="B193" s="39"/>
      <c r="C193" s="39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</row>
    <row r="194" spans="1:17" x14ac:dyDescent="0.3">
      <c r="A194" s="66"/>
      <c r="B194" s="67"/>
      <c r="C194" s="67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</row>
    <row r="195" spans="1:17" x14ac:dyDescent="0.3">
      <c r="A195" s="68"/>
      <c r="B195" s="67"/>
      <c r="C195" s="67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</row>
    <row r="196" spans="1:17" x14ac:dyDescent="0.3">
      <c r="A196" s="65"/>
      <c r="B196" s="39"/>
      <c r="C196" s="39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</row>
    <row r="197" spans="1:17" x14ac:dyDescent="0.3">
      <c r="A197" s="65"/>
      <c r="B197" s="39"/>
      <c r="C197" s="39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</row>
    <row r="198" spans="1:17" x14ac:dyDescent="0.3">
      <c r="A198" s="65"/>
      <c r="B198" s="39"/>
      <c r="C198" s="39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</row>
    <row r="199" spans="1:17" x14ac:dyDescent="0.3">
      <c r="A199" s="65"/>
      <c r="B199" s="39"/>
      <c r="C199" s="39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</row>
    <row r="200" spans="1:17" x14ac:dyDescent="0.3">
      <c r="A200" s="65"/>
      <c r="B200" s="39"/>
      <c r="C200" s="39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</row>
    <row r="201" spans="1:17" x14ac:dyDescent="0.3">
      <c r="A201" s="65"/>
      <c r="B201" s="39"/>
      <c r="C201" s="39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</row>
    <row r="202" spans="1:17" x14ac:dyDescent="0.3">
      <c r="A202" s="65"/>
      <c r="B202" s="39"/>
      <c r="C202" s="39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</row>
    <row r="203" spans="1:17" x14ac:dyDescent="0.3">
      <c r="A203" s="65"/>
      <c r="B203" s="39"/>
      <c r="C203" s="39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</row>
    <row r="204" spans="1:17" x14ac:dyDescent="0.3">
      <c r="A204" s="65"/>
      <c r="B204" s="39"/>
      <c r="C204" s="39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</row>
    <row r="205" spans="1:17" x14ac:dyDescent="0.3">
      <c r="A205" s="65"/>
      <c r="B205" s="39"/>
      <c r="C205" s="39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</row>
    <row r="206" spans="1:17" x14ac:dyDescent="0.3">
      <c r="A206" s="65"/>
      <c r="B206" s="39"/>
      <c r="C206" s="39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</row>
    <row r="207" spans="1:17" x14ac:dyDescent="0.3">
      <c r="A207" s="65"/>
      <c r="B207" s="39"/>
      <c r="C207" s="39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</row>
    <row r="208" spans="1:17" x14ac:dyDescent="0.3">
      <c r="A208" s="65"/>
      <c r="B208" s="39"/>
      <c r="C208" s="39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</row>
    <row r="209" spans="1:17" x14ac:dyDescent="0.3">
      <c r="A209" s="65"/>
      <c r="B209" s="39"/>
      <c r="C209" s="39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</row>
    <row r="210" spans="1:17" x14ac:dyDescent="0.3">
      <c r="A210" s="65"/>
      <c r="B210" s="39"/>
      <c r="C210" s="39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</row>
    <row r="211" spans="1:17" x14ac:dyDescent="0.3">
      <c r="A211" s="65"/>
      <c r="B211" s="39"/>
      <c r="C211" s="39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</row>
    <row r="212" spans="1:17" x14ac:dyDescent="0.3">
      <c r="A212" s="65"/>
      <c r="B212" s="39"/>
      <c r="C212" s="39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</row>
    <row r="213" spans="1:17" x14ac:dyDescent="0.3">
      <c r="A213" s="65"/>
      <c r="B213" s="39"/>
      <c r="C213" s="39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</row>
    <row r="214" spans="1:17" x14ac:dyDescent="0.3">
      <c r="A214" s="65"/>
      <c r="B214" s="39"/>
      <c r="C214" s="39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</row>
    <row r="215" spans="1:17" x14ac:dyDescent="0.3">
      <c r="A215" s="65"/>
      <c r="B215" s="39"/>
      <c r="C215" s="39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</row>
    <row r="216" spans="1:17" x14ac:dyDescent="0.3">
      <c r="A216" s="65"/>
      <c r="B216" s="39"/>
      <c r="C216" s="39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</row>
    <row r="217" spans="1:17" x14ac:dyDescent="0.3">
      <c r="A217" s="65"/>
      <c r="B217" s="39"/>
      <c r="C217" s="39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</row>
    <row r="218" spans="1:17" x14ac:dyDescent="0.3">
      <c r="A218" s="65"/>
      <c r="B218" s="39"/>
      <c r="C218" s="39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</row>
    <row r="219" spans="1:17" x14ac:dyDescent="0.3">
      <c r="A219" s="65"/>
      <c r="B219" s="39"/>
      <c r="C219" s="39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</row>
    <row r="220" spans="1:17" x14ac:dyDescent="0.3">
      <c r="A220" s="65"/>
      <c r="B220" s="39"/>
      <c r="C220" s="39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</row>
    <row r="221" spans="1:17" x14ac:dyDescent="0.3">
      <c r="A221" s="65"/>
      <c r="B221" s="39"/>
      <c r="C221" s="39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</row>
    <row r="222" spans="1:17" x14ac:dyDescent="0.3">
      <c r="A222" s="65"/>
      <c r="B222" s="39"/>
      <c r="C222" s="39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</row>
    <row r="223" spans="1:17" x14ac:dyDescent="0.3">
      <c r="A223" s="65"/>
      <c r="B223" s="39"/>
      <c r="C223" s="39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</row>
    <row r="224" spans="1:17" x14ac:dyDescent="0.3">
      <c r="A224" s="65"/>
      <c r="B224" s="39"/>
      <c r="C224" s="39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</row>
    <row r="225" spans="1:17" x14ac:dyDescent="0.3">
      <c r="A225" s="65"/>
      <c r="B225" s="39"/>
      <c r="C225" s="39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</row>
    <row r="226" spans="1:17" x14ac:dyDescent="0.3">
      <c r="A226" s="65"/>
      <c r="B226" s="39"/>
      <c r="C226" s="39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</row>
    <row r="227" spans="1:17" x14ac:dyDescent="0.3">
      <c r="A227" s="65"/>
      <c r="B227" s="39"/>
      <c r="C227" s="39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</row>
    <row r="228" spans="1:17" x14ac:dyDescent="0.3">
      <c r="A228" s="65"/>
      <c r="B228" s="39"/>
      <c r="C228" s="39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</row>
    <row r="229" spans="1:17" x14ac:dyDescent="0.3">
      <c r="A229" s="65"/>
      <c r="B229" s="39"/>
      <c r="C229" s="39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</row>
    <row r="230" spans="1:17" x14ac:dyDescent="0.3">
      <c r="A230" s="65"/>
      <c r="B230" s="39"/>
      <c r="C230" s="39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</row>
    <row r="231" spans="1:17" x14ac:dyDescent="0.3">
      <c r="A231" s="65"/>
      <c r="B231" s="39"/>
      <c r="C231" s="39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</row>
    <row r="232" spans="1:17" x14ac:dyDescent="0.3">
      <c r="A232" s="65"/>
      <c r="B232" s="39"/>
      <c r="C232" s="39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</row>
    <row r="233" spans="1:17" x14ac:dyDescent="0.3">
      <c r="A233" s="65"/>
      <c r="B233" s="39"/>
      <c r="C233" s="39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</row>
    <row r="234" spans="1:17" x14ac:dyDescent="0.3">
      <c r="A234" s="65"/>
      <c r="B234" s="39"/>
      <c r="C234" s="39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</row>
    <row r="235" spans="1:17" x14ac:dyDescent="0.3">
      <c r="A235" s="65"/>
      <c r="B235" s="39"/>
      <c r="C235" s="39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</row>
    <row r="236" spans="1:17" x14ac:dyDescent="0.3">
      <c r="A236" s="65"/>
      <c r="B236" s="39"/>
      <c r="C236" s="39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</row>
    <row r="237" spans="1:17" x14ac:dyDescent="0.3">
      <c r="A237" s="65"/>
      <c r="B237" s="39"/>
      <c r="C237" s="39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</row>
    <row r="238" spans="1:17" x14ac:dyDescent="0.3">
      <c r="A238" s="65"/>
      <c r="B238" s="39"/>
      <c r="C238" s="39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</row>
    <row r="239" spans="1:17" x14ac:dyDescent="0.3">
      <c r="A239" s="65"/>
      <c r="B239" s="39"/>
      <c r="C239" s="39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</row>
    <row r="240" spans="1:17" x14ac:dyDescent="0.3">
      <c r="A240" s="65"/>
      <c r="B240" s="39"/>
      <c r="C240" s="39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</row>
    <row r="241" spans="1:17" x14ac:dyDescent="0.3">
      <c r="A241" s="65"/>
      <c r="B241" s="39"/>
      <c r="C241" s="39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</row>
    <row r="242" spans="1:17" x14ac:dyDescent="0.3">
      <c r="A242" s="65"/>
      <c r="B242" s="39"/>
      <c r="C242" s="39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</row>
    <row r="243" spans="1:17" x14ac:dyDescent="0.3">
      <c r="A243" s="65"/>
      <c r="B243" s="39"/>
      <c r="C243" s="39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</row>
    <row r="244" spans="1:17" x14ac:dyDescent="0.3">
      <c r="A244" s="65"/>
      <c r="B244" s="39"/>
      <c r="C244" s="39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</row>
    <row r="245" spans="1:17" x14ac:dyDescent="0.3">
      <c r="A245" s="65"/>
      <c r="B245" s="39"/>
      <c r="C245" s="39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</row>
    <row r="246" spans="1:17" x14ac:dyDescent="0.3">
      <c r="A246" s="65"/>
      <c r="B246" s="39"/>
      <c r="C246" s="39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  <row r="247" spans="1:17" x14ac:dyDescent="0.3">
      <c r="A247" s="65"/>
      <c r="B247" s="39"/>
      <c r="C247" s="39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</row>
    <row r="248" spans="1:17" x14ac:dyDescent="0.3">
      <c r="A248" s="65"/>
      <c r="B248" s="39"/>
      <c r="C248" s="39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</row>
    <row r="249" spans="1:17" x14ac:dyDescent="0.3">
      <c r="A249" s="65"/>
      <c r="B249" s="39"/>
      <c r="C249" s="39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</row>
    <row r="250" spans="1:17" x14ac:dyDescent="0.3">
      <c r="A250" s="65"/>
      <c r="B250" s="39"/>
      <c r="C250" s="39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</row>
    <row r="251" spans="1:17" x14ac:dyDescent="0.3">
      <c r="A251" s="65"/>
      <c r="B251" s="39"/>
      <c r="C251" s="39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</row>
    <row r="252" spans="1:17" x14ac:dyDescent="0.3">
      <c r="A252" s="65"/>
      <c r="B252" s="39"/>
      <c r="C252" s="39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</row>
    <row r="253" spans="1:17" x14ac:dyDescent="0.3">
      <c r="A253" s="65"/>
      <c r="B253" s="39"/>
      <c r="C253" s="39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</row>
    <row r="254" spans="1:17" x14ac:dyDescent="0.3">
      <c r="A254" s="65"/>
      <c r="B254" s="39"/>
      <c r="C254" s="39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</row>
    <row r="255" spans="1:17" x14ac:dyDescent="0.3">
      <c r="A255" s="65"/>
      <c r="B255" s="39"/>
      <c r="C255" s="39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</row>
    <row r="256" spans="1:17" x14ac:dyDescent="0.3">
      <c r="A256" s="65"/>
      <c r="B256" s="39"/>
      <c r="C256" s="39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</row>
    <row r="257" spans="1:17" x14ac:dyDescent="0.3">
      <c r="A257" s="65"/>
      <c r="B257" s="39"/>
      <c r="C257" s="39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</row>
    <row r="258" spans="1:17" x14ac:dyDescent="0.3">
      <c r="A258" s="65"/>
      <c r="B258" s="39"/>
      <c r="C258" s="39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</row>
    <row r="259" spans="1:17" x14ac:dyDescent="0.3">
      <c r="A259" s="65"/>
      <c r="B259" s="39"/>
      <c r="C259" s="39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</row>
    <row r="260" spans="1:17" x14ac:dyDescent="0.3">
      <c r="A260" s="65"/>
      <c r="B260" s="39"/>
      <c r="C260" s="39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</row>
    <row r="261" spans="1:17" x14ac:dyDescent="0.3">
      <c r="A261" s="65"/>
      <c r="B261" s="39"/>
      <c r="C261" s="39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</row>
    <row r="262" spans="1:17" x14ac:dyDescent="0.3">
      <c r="A262" s="65"/>
      <c r="B262" s="39"/>
      <c r="C262" s="39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</row>
    <row r="263" spans="1:17" x14ac:dyDescent="0.3">
      <c r="A263" s="65"/>
      <c r="B263" s="39"/>
      <c r="C263" s="39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</row>
    <row r="264" spans="1:17" x14ac:dyDescent="0.3">
      <c r="A264" s="65"/>
      <c r="B264" s="39"/>
      <c r="C264" s="39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</row>
    <row r="265" spans="1:17" x14ac:dyDescent="0.3">
      <c r="A265" s="65"/>
      <c r="B265" s="39"/>
      <c r="C265" s="39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</row>
    <row r="266" spans="1:17" x14ac:dyDescent="0.3">
      <c r="A266" s="65"/>
      <c r="B266" s="39"/>
      <c r="C266" s="39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</row>
    <row r="267" spans="1:17" x14ac:dyDescent="0.3">
      <c r="A267" s="65"/>
      <c r="B267" s="39"/>
      <c r="C267" s="39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</row>
    <row r="268" spans="1:17" x14ac:dyDescent="0.3">
      <c r="A268" s="65"/>
      <c r="B268" s="39"/>
      <c r="C268" s="39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</row>
    <row r="269" spans="1:17" x14ac:dyDescent="0.3">
      <c r="A269" s="65"/>
      <c r="B269" s="39"/>
      <c r="C269" s="39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</row>
    <row r="270" spans="1:17" x14ac:dyDescent="0.3">
      <c r="A270" s="65"/>
      <c r="B270" s="39"/>
      <c r="C270" s="39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</row>
    <row r="271" spans="1:17" x14ac:dyDescent="0.3">
      <c r="A271" s="65"/>
      <c r="B271" s="39"/>
      <c r="C271" s="39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</row>
    <row r="272" spans="1:17" x14ac:dyDescent="0.3">
      <c r="A272" s="65"/>
      <c r="B272" s="39"/>
      <c r="C272" s="39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</row>
    <row r="273" spans="1:17" x14ac:dyDescent="0.3">
      <c r="A273" s="65"/>
      <c r="B273" s="39"/>
      <c r="C273" s="39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</row>
    <row r="274" spans="1:17" x14ac:dyDescent="0.3">
      <c r="A274" s="65"/>
      <c r="B274" s="39"/>
      <c r="C274" s="39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</row>
    <row r="275" spans="1:17" x14ac:dyDescent="0.3">
      <c r="A275" s="65"/>
      <c r="B275" s="39"/>
      <c r="C275" s="39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</row>
    <row r="276" spans="1:17" x14ac:dyDescent="0.3">
      <c r="A276" s="65"/>
      <c r="B276" s="39"/>
      <c r="C276" s="39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</row>
    <row r="277" spans="1:17" x14ac:dyDescent="0.3">
      <c r="A277" s="65"/>
      <c r="B277" s="39"/>
      <c r="C277" s="39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</row>
    <row r="278" spans="1:17" x14ac:dyDescent="0.3">
      <c r="A278" s="65"/>
      <c r="B278" s="39"/>
      <c r="C278" s="39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</row>
    <row r="279" spans="1:17" x14ac:dyDescent="0.3">
      <c r="A279" s="65"/>
      <c r="B279" s="39"/>
      <c r="C279" s="39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</row>
    <row r="280" spans="1:17" x14ac:dyDescent="0.3">
      <c r="A280" s="65"/>
      <c r="B280" s="39"/>
      <c r="C280" s="39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</row>
    <row r="281" spans="1:17" x14ac:dyDescent="0.3">
      <c r="A281" s="65"/>
      <c r="B281" s="39"/>
      <c r="C281" s="39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</row>
    <row r="282" spans="1:17" x14ac:dyDescent="0.3">
      <c r="A282" s="65"/>
      <c r="B282" s="39"/>
      <c r="C282" s="39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</row>
    <row r="283" spans="1:17" x14ac:dyDescent="0.3">
      <c r="A283" s="65"/>
      <c r="B283" s="39"/>
      <c r="C283" s="39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</row>
    <row r="284" spans="1:17" x14ac:dyDescent="0.3">
      <c r="A284" s="65"/>
      <c r="B284" s="39"/>
      <c r="C284" s="39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</row>
    <row r="285" spans="1:17" x14ac:dyDescent="0.3">
      <c r="A285" s="65"/>
      <c r="B285" s="39"/>
      <c r="C285" s="39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</row>
    <row r="286" spans="1:17" x14ac:dyDescent="0.3">
      <c r="A286" s="65"/>
      <c r="B286" s="39"/>
      <c r="C286" s="39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</row>
    <row r="287" spans="1:17" x14ac:dyDescent="0.3">
      <c r="A287" s="65"/>
      <c r="B287" s="39"/>
      <c r="C287" s="39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</row>
    <row r="288" spans="1:17" x14ac:dyDescent="0.3">
      <c r="A288" s="65"/>
      <c r="B288" s="39"/>
      <c r="C288" s="39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</row>
    <row r="289" spans="1:17" x14ac:dyDescent="0.3">
      <c r="A289" s="65"/>
      <c r="B289" s="39"/>
      <c r="C289" s="39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</row>
    <row r="290" spans="1:17" x14ac:dyDescent="0.3">
      <c r="A290" s="65"/>
      <c r="B290" s="39"/>
      <c r="C290" s="39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</row>
    <row r="291" spans="1:17" x14ac:dyDescent="0.3">
      <c r="A291" s="65"/>
      <c r="B291" s="39"/>
      <c r="C291" s="39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</row>
    <row r="292" spans="1:17" x14ac:dyDescent="0.3">
      <c r="A292" s="65"/>
      <c r="B292" s="39"/>
      <c r="C292" s="39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</row>
    <row r="293" spans="1:17" x14ac:dyDescent="0.3">
      <c r="A293" s="65"/>
      <c r="B293" s="39"/>
      <c r="C293" s="39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</row>
    <row r="294" spans="1:17" x14ac:dyDescent="0.3">
      <c r="A294" s="65"/>
      <c r="B294" s="39"/>
      <c r="C294" s="39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</row>
    <row r="295" spans="1:17" x14ac:dyDescent="0.3">
      <c r="A295" s="65"/>
      <c r="B295" s="39"/>
      <c r="C295" s="39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</row>
    <row r="296" spans="1:17" x14ac:dyDescent="0.3">
      <c r="A296" s="65"/>
      <c r="B296" s="39"/>
      <c r="C296" s="39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</row>
    <row r="297" spans="1:17" x14ac:dyDescent="0.3">
      <c r="A297" s="65"/>
      <c r="B297" s="39"/>
      <c r="C297" s="39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</row>
    <row r="298" spans="1:17" x14ac:dyDescent="0.3">
      <c r="A298" s="65"/>
      <c r="B298" s="39"/>
      <c r="C298" s="39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</row>
    <row r="299" spans="1:17" x14ac:dyDescent="0.3">
      <c r="A299" s="65"/>
      <c r="B299" s="39"/>
      <c r="C299" s="39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</row>
    <row r="300" spans="1:17" x14ac:dyDescent="0.3">
      <c r="A300" s="65"/>
      <c r="B300" s="39"/>
      <c r="C300" s="39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</row>
    <row r="301" spans="1:17" x14ac:dyDescent="0.3">
      <c r="A301" s="65"/>
      <c r="B301" s="39"/>
      <c r="C301" s="39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</row>
    <row r="302" spans="1:17" x14ac:dyDescent="0.3">
      <c r="A302" s="65"/>
      <c r="B302" s="39"/>
      <c r="C302" s="39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</row>
    <row r="303" spans="1:17" x14ac:dyDescent="0.3">
      <c r="A303" s="65"/>
      <c r="B303" s="39"/>
      <c r="C303" s="39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</row>
    <row r="304" spans="1:17" x14ac:dyDescent="0.3">
      <c r="A304" s="65"/>
      <c r="B304" s="39"/>
      <c r="C304" s="39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</row>
    <row r="305" spans="1:17" x14ac:dyDescent="0.3">
      <c r="A305" s="65"/>
      <c r="B305" s="39"/>
      <c r="C305" s="39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</row>
    <row r="306" spans="1:17" x14ac:dyDescent="0.3">
      <c r="A306" s="65"/>
      <c r="B306" s="39"/>
      <c r="C306" s="39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</row>
    <row r="307" spans="1:17" x14ac:dyDescent="0.3">
      <c r="A307" s="65"/>
      <c r="B307" s="39"/>
      <c r="C307" s="39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</row>
    <row r="308" spans="1:17" x14ac:dyDescent="0.3">
      <c r="A308" s="65"/>
      <c r="B308" s="39"/>
      <c r="C308" s="39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</row>
    <row r="309" spans="1:17" x14ac:dyDescent="0.3">
      <c r="A309" s="65"/>
      <c r="B309" s="39"/>
      <c r="C309" s="39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</row>
    <row r="310" spans="1:17" x14ac:dyDescent="0.3">
      <c r="A310" s="65"/>
      <c r="B310" s="39"/>
      <c r="C310" s="39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</row>
    <row r="311" spans="1:17" x14ac:dyDescent="0.3">
      <c r="A311" s="65"/>
      <c r="B311" s="39"/>
      <c r="C311" s="39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</row>
    <row r="312" spans="1:17" x14ac:dyDescent="0.3">
      <c r="A312" s="65"/>
      <c r="B312" s="39"/>
      <c r="C312" s="39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</row>
    <row r="313" spans="1:17" x14ac:dyDescent="0.3">
      <c r="A313" s="65"/>
      <c r="B313" s="39"/>
      <c r="C313" s="39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</row>
    <row r="314" spans="1:17" x14ac:dyDescent="0.3">
      <c r="A314" s="65"/>
      <c r="B314" s="39"/>
      <c r="C314" s="39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</row>
    <row r="315" spans="1:17" x14ac:dyDescent="0.3">
      <c r="A315" s="65"/>
      <c r="B315" s="39"/>
      <c r="C315" s="39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</row>
    <row r="316" spans="1:17" x14ac:dyDescent="0.3">
      <c r="A316" s="65"/>
      <c r="B316" s="39"/>
      <c r="C316" s="39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</row>
    <row r="317" spans="1:17" x14ac:dyDescent="0.3">
      <c r="A317" s="65"/>
      <c r="B317" s="39"/>
      <c r="C317" s="39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</row>
    <row r="318" spans="1:17" x14ac:dyDescent="0.3">
      <c r="A318" s="65"/>
      <c r="B318" s="39"/>
      <c r="C318" s="39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</row>
    <row r="319" spans="1:17" x14ac:dyDescent="0.3">
      <c r="A319" s="65"/>
      <c r="B319" s="39"/>
      <c r="C319" s="39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</row>
    <row r="320" spans="1:17" x14ac:dyDescent="0.3">
      <c r="A320" s="65"/>
      <c r="B320" s="39"/>
      <c r="C320" s="39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</row>
    <row r="321" spans="1:17" x14ac:dyDescent="0.3">
      <c r="A321" s="65"/>
      <c r="B321" s="39"/>
      <c r="C321" s="39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</row>
    <row r="322" spans="1:17" x14ac:dyDescent="0.3">
      <c r="A322" s="65"/>
      <c r="B322" s="39"/>
      <c r="C322" s="39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</row>
    <row r="323" spans="1:17" x14ac:dyDescent="0.3">
      <c r="A323" s="65"/>
      <c r="B323" s="39"/>
      <c r="C323" s="39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</row>
    <row r="324" spans="1:17" x14ac:dyDescent="0.3">
      <c r="A324" s="65"/>
      <c r="B324" s="39"/>
      <c r="C324" s="39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</row>
    <row r="325" spans="1:17" x14ac:dyDescent="0.3">
      <c r="A325" s="65"/>
      <c r="B325" s="39"/>
      <c r="C325" s="39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</row>
    <row r="326" spans="1:17" x14ac:dyDescent="0.3">
      <c r="A326" s="65"/>
      <c r="B326" s="39"/>
      <c r="C326" s="39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</row>
    <row r="327" spans="1:17" x14ac:dyDescent="0.3">
      <c r="A327" s="65"/>
      <c r="B327" s="39"/>
      <c r="C327" s="39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</row>
    <row r="328" spans="1:17" x14ac:dyDescent="0.3">
      <c r="A328" s="65"/>
      <c r="B328" s="39"/>
      <c r="C328" s="39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</row>
    <row r="329" spans="1:17" x14ac:dyDescent="0.3">
      <c r="A329" s="65"/>
      <c r="B329" s="39"/>
      <c r="C329" s="39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</row>
    <row r="330" spans="1:17" x14ac:dyDescent="0.3">
      <c r="A330" s="65"/>
      <c r="B330" s="39"/>
      <c r="C330" s="39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</row>
    <row r="331" spans="1:17" x14ac:dyDescent="0.3">
      <c r="A331" s="65"/>
      <c r="B331" s="39"/>
      <c r="C331" s="39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</row>
    <row r="332" spans="1:17" x14ac:dyDescent="0.3">
      <c r="A332" s="65"/>
      <c r="B332" s="39"/>
      <c r="C332" s="39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</row>
    <row r="333" spans="1:17" x14ac:dyDescent="0.3">
      <c r="A333" s="65"/>
      <c r="B333" s="39"/>
      <c r="C333" s="39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</row>
    <row r="334" spans="1:17" x14ac:dyDescent="0.3">
      <c r="A334" s="65"/>
      <c r="B334" s="39"/>
      <c r="C334" s="39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</row>
    <row r="335" spans="1:17" x14ac:dyDescent="0.3">
      <c r="A335" s="65"/>
      <c r="B335" s="39"/>
      <c r="C335" s="39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</row>
    <row r="336" spans="1:17" x14ac:dyDescent="0.3">
      <c r="A336" s="65"/>
      <c r="B336" s="39"/>
      <c r="C336" s="39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</row>
    <row r="337" spans="1:17" x14ac:dyDescent="0.3">
      <c r="A337" s="65"/>
      <c r="B337" s="39"/>
      <c r="C337" s="39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</row>
    <row r="338" spans="1:17" x14ac:dyDescent="0.3">
      <c r="A338" s="65"/>
      <c r="B338" s="39"/>
      <c r="C338" s="39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</row>
    <row r="339" spans="1:17" x14ac:dyDescent="0.3">
      <c r="A339" s="65"/>
      <c r="B339" s="39"/>
      <c r="C339" s="39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</row>
    <row r="340" spans="1:17" x14ac:dyDescent="0.3">
      <c r="A340" s="65"/>
      <c r="B340" s="39"/>
      <c r="C340" s="39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</row>
    <row r="341" spans="1:17" x14ac:dyDescent="0.3">
      <c r="A341" s="65"/>
      <c r="B341" s="39"/>
      <c r="C341" s="39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</row>
    <row r="342" spans="1:17" x14ac:dyDescent="0.3">
      <c r="A342" s="65"/>
      <c r="B342" s="39"/>
      <c r="C342" s="39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</row>
    <row r="343" spans="1:17" x14ac:dyDescent="0.3">
      <c r="A343" s="65"/>
      <c r="B343" s="39"/>
      <c r="C343" s="39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</row>
    <row r="344" spans="1:17" x14ac:dyDescent="0.3">
      <c r="A344" s="65"/>
      <c r="B344" s="39"/>
      <c r="C344" s="39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</row>
    <row r="345" spans="1:17" x14ac:dyDescent="0.3">
      <c r="A345" s="65"/>
      <c r="B345" s="39"/>
      <c r="C345" s="39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</row>
    <row r="346" spans="1:17" x14ac:dyDescent="0.3">
      <c r="A346" s="65"/>
      <c r="B346" s="39"/>
      <c r="C346" s="39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</row>
    <row r="347" spans="1:17" x14ac:dyDescent="0.3">
      <c r="A347" s="65"/>
      <c r="B347" s="39"/>
      <c r="C347" s="39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</row>
    <row r="348" spans="1:17" x14ac:dyDescent="0.3">
      <c r="A348" s="65"/>
      <c r="B348" s="39"/>
      <c r="C348" s="39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</row>
    <row r="349" spans="1:17" x14ac:dyDescent="0.3">
      <c r="A349" s="65"/>
      <c r="B349" s="39"/>
      <c r="C349" s="39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</row>
    <row r="350" spans="1:17" x14ac:dyDescent="0.3">
      <c r="A350" s="65"/>
      <c r="B350" s="39"/>
      <c r="C350" s="39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</row>
    <row r="351" spans="1:17" x14ac:dyDescent="0.3">
      <c r="A351" s="65"/>
      <c r="B351" s="39"/>
      <c r="C351" s="39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</row>
    <row r="352" spans="1:17" x14ac:dyDescent="0.3">
      <c r="A352" s="65"/>
      <c r="B352" s="39"/>
      <c r="C352" s="39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</row>
    <row r="353" spans="1:17" x14ac:dyDescent="0.3">
      <c r="A353" s="65"/>
      <c r="B353" s="39"/>
      <c r="C353" s="39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</row>
    <row r="354" spans="1:17" x14ac:dyDescent="0.3">
      <c r="A354" s="65"/>
      <c r="B354" s="39"/>
      <c r="C354" s="39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</row>
    <row r="355" spans="1:17" x14ac:dyDescent="0.3">
      <c r="A355" s="65"/>
      <c r="B355" s="39"/>
      <c r="C355" s="39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</row>
    <row r="356" spans="1:17" x14ac:dyDescent="0.3">
      <c r="A356" s="65"/>
      <c r="B356" s="39"/>
      <c r="C356" s="39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</row>
    <row r="357" spans="1:17" x14ac:dyDescent="0.3">
      <c r="A357" s="65"/>
      <c r="B357" s="39"/>
      <c r="C357" s="39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</row>
    <row r="358" spans="1:17" x14ac:dyDescent="0.3">
      <c r="A358" s="65"/>
      <c r="B358" s="39"/>
      <c r="C358" s="39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</row>
    <row r="359" spans="1:17" x14ac:dyDescent="0.3">
      <c r="A359" s="65"/>
      <c r="B359" s="39"/>
      <c r="C359" s="39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</row>
    <row r="360" spans="1:17" x14ac:dyDescent="0.3">
      <c r="A360" s="65"/>
      <c r="B360" s="39"/>
      <c r="C360" s="39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</row>
    <row r="361" spans="1:17" x14ac:dyDescent="0.3">
      <c r="A361" s="65"/>
      <c r="B361" s="39"/>
      <c r="C361" s="39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</row>
    <row r="362" spans="1:17" x14ac:dyDescent="0.3">
      <c r="A362" s="65"/>
      <c r="B362" s="39"/>
      <c r="C362" s="39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</row>
    <row r="363" spans="1:17" x14ac:dyDescent="0.3">
      <c r="A363" s="65"/>
      <c r="B363" s="39"/>
      <c r="C363" s="39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</row>
    <row r="364" spans="1:17" x14ac:dyDescent="0.3">
      <c r="A364" s="65"/>
      <c r="B364" s="39"/>
      <c r="C364" s="39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</row>
    <row r="365" spans="1:17" x14ac:dyDescent="0.3">
      <c r="A365" s="65"/>
      <c r="B365" s="39"/>
      <c r="C365" s="39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</row>
    <row r="366" spans="1:17" x14ac:dyDescent="0.3">
      <c r="A366" s="65"/>
      <c r="B366" s="39"/>
      <c r="C366" s="39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</row>
    <row r="367" spans="1:17" x14ac:dyDescent="0.3">
      <c r="A367" s="65"/>
      <c r="B367" s="39"/>
      <c r="C367" s="39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</row>
    <row r="368" spans="1:17" x14ac:dyDescent="0.3">
      <c r="A368" s="65"/>
      <c r="B368" s="39"/>
      <c r="C368" s="39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</row>
    <row r="369" spans="1:17" x14ac:dyDescent="0.3">
      <c r="A369" s="65"/>
      <c r="B369" s="39"/>
      <c r="C369" s="39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</row>
    <row r="370" spans="1:17" x14ac:dyDescent="0.3">
      <c r="A370" s="65"/>
      <c r="B370" s="39"/>
      <c r="C370" s="39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</row>
    <row r="371" spans="1:17" x14ac:dyDescent="0.3">
      <c r="A371" s="65"/>
      <c r="B371" s="39"/>
      <c r="C371" s="39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</row>
    <row r="372" spans="1:17" x14ac:dyDescent="0.3">
      <c r="A372" s="65"/>
      <c r="B372" s="39"/>
      <c r="C372" s="39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</row>
    <row r="373" spans="1:17" x14ac:dyDescent="0.3">
      <c r="A373" s="65"/>
      <c r="B373" s="39"/>
      <c r="C373" s="39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</row>
    <row r="374" spans="1:17" x14ac:dyDescent="0.3">
      <c r="A374" s="65"/>
      <c r="B374" s="39"/>
      <c r="C374" s="39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</row>
    <row r="375" spans="1:17" x14ac:dyDescent="0.3">
      <c r="A375" s="65"/>
      <c r="B375" s="39"/>
      <c r="C375" s="39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</row>
    <row r="376" spans="1:17" x14ac:dyDescent="0.3">
      <c r="A376" s="65"/>
      <c r="B376" s="39"/>
      <c r="C376" s="39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</row>
    <row r="377" spans="1:17" x14ac:dyDescent="0.3">
      <c r="A377" s="65"/>
      <c r="B377" s="39"/>
      <c r="C377" s="39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</row>
    <row r="378" spans="1:17" x14ac:dyDescent="0.3">
      <c r="A378" s="65"/>
      <c r="B378" s="39"/>
      <c r="C378" s="39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</row>
    <row r="379" spans="1:17" x14ac:dyDescent="0.3">
      <c r="A379" s="65"/>
      <c r="B379" s="39"/>
      <c r="C379" s="39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</row>
    <row r="380" spans="1:17" x14ac:dyDescent="0.3">
      <c r="A380" s="65"/>
      <c r="B380" s="39"/>
      <c r="C380" s="39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</row>
    <row r="381" spans="1:17" x14ac:dyDescent="0.3">
      <c r="A381" s="65"/>
      <c r="B381" s="39"/>
      <c r="C381" s="39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</row>
    <row r="382" spans="1:17" x14ac:dyDescent="0.3">
      <c r="A382" s="65"/>
      <c r="B382" s="39"/>
      <c r="C382" s="39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</row>
    <row r="383" spans="1:17" x14ac:dyDescent="0.3">
      <c r="A383" s="65"/>
      <c r="B383" s="39"/>
      <c r="C383" s="39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</row>
    <row r="384" spans="1:17" x14ac:dyDescent="0.3">
      <c r="A384" s="65"/>
      <c r="B384" s="39"/>
      <c r="C384" s="39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</row>
    <row r="385" spans="1:17" x14ac:dyDescent="0.3">
      <c r="A385" s="65"/>
      <c r="B385" s="39"/>
      <c r="C385" s="39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</row>
    <row r="386" spans="1:17" x14ac:dyDescent="0.3">
      <c r="A386" s="65"/>
      <c r="B386" s="39"/>
      <c r="C386" s="39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</row>
    <row r="387" spans="1:17" x14ac:dyDescent="0.3">
      <c r="A387" s="65"/>
      <c r="B387" s="39"/>
      <c r="C387" s="39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</row>
    <row r="388" spans="1:17" x14ac:dyDescent="0.3">
      <c r="A388" s="65"/>
      <c r="B388" s="39"/>
      <c r="C388" s="39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</row>
    <row r="389" spans="1:17" x14ac:dyDescent="0.3">
      <c r="A389" s="65"/>
      <c r="B389" s="39"/>
      <c r="C389" s="39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</row>
    <row r="390" spans="1:17" x14ac:dyDescent="0.3">
      <c r="A390" s="65"/>
      <c r="B390" s="39"/>
      <c r="C390" s="39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</row>
    <row r="391" spans="1:17" x14ac:dyDescent="0.3">
      <c r="A391" s="65"/>
      <c r="B391" s="39"/>
      <c r="C391" s="39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</row>
    <row r="392" spans="1:17" x14ac:dyDescent="0.3">
      <c r="A392" s="65"/>
      <c r="B392" s="39"/>
      <c r="C392" s="39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</row>
    <row r="393" spans="1:17" x14ac:dyDescent="0.3">
      <c r="A393" s="65"/>
      <c r="B393" s="39"/>
      <c r="C393" s="39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</row>
    <row r="394" spans="1:17" x14ac:dyDescent="0.3">
      <c r="A394" s="65"/>
      <c r="B394" s="39"/>
      <c r="C394" s="39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</row>
    <row r="395" spans="1:17" x14ac:dyDescent="0.3">
      <c r="A395" s="65"/>
      <c r="B395" s="39"/>
      <c r="C395" s="39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</row>
    <row r="396" spans="1:17" x14ac:dyDescent="0.3">
      <c r="A396" s="65"/>
      <c r="B396" s="39"/>
      <c r="C396" s="39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</row>
    <row r="397" spans="1:17" x14ac:dyDescent="0.3">
      <c r="A397" s="65"/>
      <c r="B397" s="39"/>
      <c r="C397" s="39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</row>
    <row r="398" spans="1:17" x14ac:dyDescent="0.3">
      <c r="A398" s="65"/>
      <c r="B398" s="39"/>
      <c r="C398" s="39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</row>
    <row r="399" spans="1:17" x14ac:dyDescent="0.3">
      <c r="A399" s="65"/>
      <c r="B399" s="39"/>
      <c r="C399" s="39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</row>
    <row r="400" spans="1:17" x14ac:dyDescent="0.3">
      <c r="A400" s="65"/>
      <c r="B400" s="39"/>
      <c r="C400" s="39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</row>
    <row r="401" spans="1:17" x14ac:dyDescent="0.3">
      <c r="A401" s="65"/>
      <c r="B401" s="39"/>
      <c r="C401" s="39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</row>
    <row r="402" spans="1:17" x14ac:dyDescent="0.3">
      <c r="A402" s="65"/>
      <c r="B402" s="39"/>
      <c r="C402" s="39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</row>
    <row r="403" spans="1:17" x14ac:dyDescent="0.3">
      <c r="A403" s="65"/>
      <c r="B403" s="39"/>
      <c r="C403" s="39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</row>
    <row r="404" spans="1:17" x14ac:dyDescent="0.3">
      <c r="A404" s="65"/>
      <c r="B404" s="39"/>
      <c r="C404" s="39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</row>
    <row r="405" spans="1:17" x14ac:dyDescent="0.3">
      <c r="A405" s="65"/>
      <c r="B405" s="39"/>
      <c r="C405" s="39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</row>
    <row r="406" spans="1:17" x14ac:dyDescent="0.3">
      <c r="A406" s="65"/>
      <c r="B406" s="39"/>
      <c r="C406" s="39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</row>
    <row r="407" spans="1:17" x14ac:dyDescent="0.3">
      <c r="A407" s="65"/>
      <c r="B407" s="39"/>
      <c r="C407" s="39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</row>
    <row r="408" spans="1:17" x14ac:dyDescent="0.3">
      <c r="A408" s="65"/>
      <c r="B408" s="39"/>
      <c r="C408" s="39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</row>
    <row r="409" spans="1:17" x14ac:dyDescent="0.3">
      <c r="A409" s="65"/>
      <c r="B409" s="39"/>
      <c r="C409" s="39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</row>
    <row r="410" spans="1:17" x14ac:dyDescent="0.3">
      <c r="A410" s="65"/>
      <c r="B410" s="39"/>
      <c r="C410" s="39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</row>
    <row r="411" spans="1:17" x14ac:dyDescent="0.3">
      <c r="A411" s="65"/>
      <c r="B411" s="39"/>
      <c r="C411" s="39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</row>
    <row r="412" spans="1:17" x14ac:dyDescent="0.3">
      <c r="A412" s="65"/>
      <c r="B412" s="39"/>
      <c r="C412" s="39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</row>
    <row r="413" spans="1:17" x14ac:dyDescent="0.3">
      <c r="A413" s="65"/>
      <c r="B413" s="39"/>
      <c r="C413" s="39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</row>
    <row r="414" spans="1:17" x14ac:dyDescent="0.3">
      <c r="A414" s="65"/>
      <c r="B414" s="39"/>
      <c r="C414" s="39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</row>
    <row r="415" spans="1:17" x14ac:dyDescent="0.3">
      <c r="A415" s="65"/>
      <c r="B415" s="39"/>
      <c r="C415" s="39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</row>
    <row r="416" spans="1:17" x14ac:dyDescent="0.3">
      <c r="A416" s="65"/>
      <c r="B416" s="39"/>
      <c r="C416" s="39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</row>
    <row r="417" spans="1:17" x14ac:dyDescent="0.3">
      <c r="A417" s="65"/>
      <c r="B417" s="39"/>
      <c r="C417" s="39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</row>
    <row r="418" spans="1:17" x14ac:dyDescent="0.3">
      <c r="A418" s="65"/>
      <c r="B418" s="39"/>
      <c r="C418" s="39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</row>
    <row r="419" spans="1:17" x14ac:dyDescent="0.3">
      <c r="A419" s="65"/>
      <c r="B419" s="39"/>
      <c r="C419" s="39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</row>
    <row r="420" spans="1:17" x14ac:dyDescent="0.3">
      <c r="A420" s="65"/>
      <c r="B420" s="39"/>
      <c r="C420" s="39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</row>
    <row r="421" spans="1:17" x14ac:dyDescent="0.3">
      <c r="A421" s="65"/>
      <c r="B421" s="39"/>
      <c r="C421" s="39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</row>
    <row r="422" spans="1:17" x14ac:dyDescent="0.3">
      <c r="A422" s="65"/>
      <c r="B422" s="39"/>
      <c r="C422" s="39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</row>
    <row r="423" spans="1:17" x14ac:dyDescent="0.3">
      <c r="A423" s="65"/>
      <c r="B423" s="39"/>
      <c r="C423" s="39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</row>
    <row r="424" spans="1:17" x14ac:dyDescent="0.3">
      <c r="A424" s="65"/>
      <c r="B424" s="39"/>
      <c r="C424" s="39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</row>
    <row r="425" spans="1:17" x14ac:dyDescent="0.3">
      <c r="A425" s="65"/>
      <c r="B425" s="39"/>
      <c r="C425" s="39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</row>
    <row r="426" spans="1:17" x14ac:dyDescent="0.3">
      <c r="A426" s="65"/>
      <c r="B426" s="39"/>
      <c r="C426" s="39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</row>
    <row r="427" spans="1:17" x14ac:dyDescent="0.3">
      <c r="A427" s="65"/>
      <c r="B427" s="39"/>
      <c r="C427" s="39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</row>
    <row r="428" spans="1:17" x14ac:dyDescent="0.3">
      <c r="A428" s="65"/>
      <c r="B428" s="39"/>
      <c r="C428" s="39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</row>
    <row r="429" spans="1:17" x14ac:dyDescent="0.3">
      <c r="A429" s="65"/>
      <c r="B429" s="39"/>
      <c r="C429" s="39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</row>
    <row r="430" spans="1:17" x14ac:dyDescent="0.3">
      <c r="A430" s="65"/>
      <c r="B430" s="39"/>
      <c r="C430" s="39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</row>
    <row r="431" spans="1:17" x14ac:dyDescent="0.3">
      <c r="A431" s="65"/>
      <c r="B431" s="39"/>
      <c r="C431" s="39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</row>
    <row r="432" spans="1:17" x14ac:dyDescent="0.3">
      <c r="A432" s="65"/>
      <c r="B432" s="39"/>
      <c r="C432" s="39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</row>
    <row r="433" spans="1:17" x14ac:dyDescent="0.3">
      <c r="A433" s="65"/>
      <c r="B433" s="39"/>
      <c r="C433" s="39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</row>
    <row r="434" spans="1:17" x14ac:dyDescent="0.3">
      <c r="A434" s="65"/>
      <c r="B434" s="39"/>
      <c r="C434" s="39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</row>
    <row r="435" spans="1:17" x14ac:dyDescent="0.3">
      <c r="A435" s="65"/>
      <c r="B435" s="39"/>
      <c r="C435" s="39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</row>
    <row r="436" spans="1:17" x14ac:dyDescent="0.3">
      <c r="A436" s="65"/>
      <c r="B436" s="39"/>
      <c r="C436" s="39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</row>
    <row r="437" spans="1:17" x14ac:dyDescent="0.3">
      <c r="A437" s="65"/>
      <c r="B437" s="39"/>
      <c r="C437" s="39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</row>
    <row r="438" spans="1:17" x14ac:dyDescent="0.3">
      <c r="A438" s="65"/>
      <c r="B438" s="39"/>
      <c r="C438" s="39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</row>
    <row r="439" spans="1:17" x14ac:dyDescent="0.3">
      <c r="A439" s="65"/>
      <c r="B439" s="39"/>
      <c r="C439" s="39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</row>
    <row r="440" spans="1:17" x14ac:dyDescent="0.3">
      <c r="A440" s="65"/>
      <c r="B440" s="39"/>
      <c r="C440" s="39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</row>
    <row r="441" spans="1:17" x14ac:dyDescent="0.3">
      <c r="A441" s="65"/>
      <c r="B441" s="39"/>
      <c r="C441" s="39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</row>
    <row r="442" spans="1:17" x14ac:dyDescent="0.3">
      <c r="A442" s="65"/>
      <c r="B442" s="39"/>
      <c r="C442" s="39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</row>
    <row r="443" spans="1:17" x14ac:dyDescent="0.3">
      <c r="A443" s="65"/>
      <c r="B443" s="39"/>
      <c r="C443" s="39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</row>
    <row r="444" spans="1:17" x14ac:dyDescent="0.3">
      <c r="A444" s="65"/>
      <c r="B444" s="39"/>
      <c r="C444" s="39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</row>
    <row r="445" spans="1:17" x14ac:dyDescent="0.3">
      <c r="A445" s="65"/>
      <c r="B445" s="39"/>
      <c r="C445" s="39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</row>
    <row r="446" spans="1:17" x14ac:dyDescent="0.3">
      <c r="A446" s="65"/>
      <c r="B446" s="39"/>
      <c r="C446" s="39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</row>
    <row r="447" spans="1:17" x14ac:dyDescent="0.3">
      <c r="A447" s="65"/>
      <c r="B447" s="39"/>
      <c r="C447" s="39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</row>
    <row r="448" spans="1:17" x14ac:dyDescent="0.3">
      <c r="A448" s="65"/>
      <c r="B448" s="39"/>
      <c r="C448" s="39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</row>
    <row r="449" spans="1:17" x14ac:dyDescent="0.3">
      <c r="A449" s="65"/>
      <c r="B449" s="39"/>
      <c r="C449" s="39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</row>
    <row r="450" spans="1:17" x14ac:dyDescent="0.3">
      <c r="A450" s="65"/>
      <c r="B450" s="39"/>
      <c r="C450" s="39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</row>
    <row r="451" spans="1:17" x14ac:dyDescent="0.3">
      <c r="A451" s="65"/>
      <c r="B451" s="39"/>
      <c r="C451" s="39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</row>
    <row r="452" spans="1:17" x14ac:dyDescent="0.3">
      <c r="A452" s="65"/>
      <c r="B452" s="39"/>
      <c r="C452" s="39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</row>
    <row r="453" spans="1:17" x14ac:dyDescent="0.3">
      <c r="A453" s="65"/>
      <c r="B453" s="39"/>
      <c r="C453" s="39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</row>
    <row r="454" spans="1:17" x14ac:dyDescent="0.3">
      <c r="A454" s="65"/>
      <c r="B454" s="39"/>
      <c r="C454" s="39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</row>
    <row r="455" spans="1:17" x14ac:dyDescent="0.3">
      <c r="A455" s="65"/>
      <c r="B455" s="39"/>
      <c r="C455" s="39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</row>
    <row r="456" spans="1:17" x14ac:dyDescent="0.3">
      <c r="A456" s="65"/>
      <c r="B456" s="39"/>
      <c r="C456" s="39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</row>
    <row r="457" spans="1:17" x14ac:dyDescent="0.3">
      <c r="A457" s="65"/>
      <c r="B457" s="39"/>
      <c r="C457" s="39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</row>
    <row r="458" spans="1:17" x14ac:dyDescent="0.3">
      <c r="A458" s="65"/>
      <c r="B458" s="39"/>
      <c r="C458" s="39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</row>
    <row r="459" spans="1:17" x14ac:dyDescent="0.3">
      <c r="A459" s="65"/>
      <c r="B459" s="39"/>
      <c r="C459" s="39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</row>
    <row r="460" spans="1:17" x14ac:dyDescent="0.3">
      <c r="A460" s="65"/>
      <c r="B460" s="39"/>
      <c r="C460" s="39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</row>
    <row r="461" spans="1:17" x14ac:dyDescent="0.3">
      <c r="A461" s="65"/>
      <c r="B461" s="39"/>
      <c r="C461" s="39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</row>
    <row r="462" spans="1:17" x14ac:dyDescent="0.3">
      <c r="A462" s="65"/>
      <c r="B462" s="39"/>
      <c r="C462" s="39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</row>
    <row r="463" spans="1:17" x14ac:dyDescent="0.3">
      <c r="A463" s="65"/>
      <c r="B463" s="39"/>
      <c r="C463" s="39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</row>
    <row r="464" spans="1:17" x14ac:dyDescent="0.3">
      <c r="A464" s="65"/>
      <c r="B464" s="39"/>
      <c r="C464" s="39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</row>
    <row r="465" spans="1:17" x14ac:dyDescent="0.3">
      <c r="A465" s="65"/>
      <c r="B465" s="39"/>
      <c r="C465" s="39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</row>
    <row r="466" spans="1:17" x14ac:dyDescent="0.3">
      <c r="A466" s="65"/>
      <c r="B466" s="39"/>
      <c r="C466" s="39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</row>
    <row r="467" spans="1:17" x14ac:dyDescent="0.3">
      <c r="A467" s="65"/>
      <c r="B467" s="39"/>
      <c r="C467" s="39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</row>
    <row r="468" spans="1:17" x14ac:dyDescent="0.3">
      <c r="A468" s="65"/>
      <c r="B468" s="39"/>
      <c r="C468" s="39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</row>
    <row r="469" spans="1:17" x14ac:dyDescent="0.3">
      <c r="A469" s="65"/>
      <c r="B469" s="39"/>
      <c r="C469" s="39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</row>
    <row r="470" spans="1:17" x14ac:dyDescent="0.3">
      <c r="A470" s="65"/>
      <c r="B470" s="39"/>
      <c r="C470" s="39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</row>
    <row r="471" spans="1:17" x14ac:dyDescent="0.3">
      <c r="A471" s="65"/>
      <c r="B471" s="39"/>
      <c r="C471" s="39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</row>
    <row r="472" spans="1:17" x14ac:dyDescent="0.3">
      <c r="A472" s="65"/>
      <c r="B472" s="39"/>
      <c r="C472" s="39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</row>
    <row r="473" spans="1:17" x14ac:dyDescent="0.3">
      <c r="A473" s="65"/>
      <c r="B473" s="39"/>
      <c r="C473" s="39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</row>
    <row r="474" spans="1:17" x14ac:dyDescent="0.3">
      <c r="A474" s="65"/>
      <c r="B474" s="39"/>
      <c r="C474" s="39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</row>
    <row r="475" spans="1:17" x14ac:dyDescent="0.3">
      <c r="A475" s="65"/>
      <c r="B475" s="39"/>
      <c r="C475" s="39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</row>
    <row r="476" spans="1:17" x14ac:dyDescent="0.3">
      <c r="A476" s="65"/>
      <c r="B476" s="39"/>
      <c r="C476" s="39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</row>
    <row r="477" spans="1:17" x14ac:dyDescent="0.3">
      <c r="A477" s="65"/>
      <c r="B477" s="39"/>
      <c r="C477" s="39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</row>
    <row r="478" spans="1:17" x14ac:dyDescent="0.3">
      <c r="A478" s="65"/>
      <c r="B478" s="39"/>
      <c r="C478" s="39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</row>
    <row r="479" spans="1:17" x14ac:dyDescent="0.3">
      <c r="A479" s="65"/>
      <c r="B479" s="39"/>
      <c r="C479" s="39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</row>
    <row r="480" spans="1:17" x14ac:dyDescent="0.3">
      <c r="A480" s="65"/>
      <c r="B480" s="39"/>
      <c r="C480" s="39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</row>
    <row r="481" spans="1:17" x14ac:dyDescent="0.3">
      <c r="A481" s="65"/>
      <c r="B481" s="39"/>
      <c r="C481" s="39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</row>
    <row r="482" spans="1:17" x14ac:dyDescent="0.3">
      <c r="A482" s="65"/>
      <c r="B482" s="39"/>
      <c r="C482" s="39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</row>
    <row r="483" spans="1:17" x14ac:dyDescent="0.3">
      <c r="A483" s="65"/>
      <c r="B483" s="39"/>
      <c r="C483" s="39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</row>
    <row r="484" spans="1:17" x14ac:dyDescent="0.3">
      <c r="A484" s="65"/>
      <c r="B484" s="39"/>
      <c r="C484" s="39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</row>
    <row r="485" spans="1:17" x14ac:dyDescent="0.3">
      <c r="A485" s="65"/>
      <c r="B485" s="39"/>
      <c r="C485" s="39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</row>
    <row r="486" spans="1:17" x14ac:dyDescent="0.3">
      <c r="A486" s="65"/>
      <c r="B486" s="39"/>
      <c r="C486" s="39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</row>
    <row r="487" spans="1:17" x14ac:dyDescent="0.3">
      <c r="A487" s="65"/>
      <c r="B487" s="39"/>
      <c r="C487" s="39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</row>
    <row r="488" spans="1:17" x14ac:dyDescent="0.3">
      <c r="A488" s="65"/>
      <c r="B488" s="39"/>
      <c r="C488" s="39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</row>
    <row r="489" spans="1:17" x14ac:dyDescent="0.3">
      <c r="A489" s="65"/>
      <c r="B489" s="39"/>
      <c r="C489" s="39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</row>
    <row r="490" spans="1:17" x14ac:dyDescent="0.3">
      <c r="A490" s="65"/>
      <c r="B490" s="39"/>
      <c r="C490" s="39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</row>
    <row r="491" spans="1:17" x14ac:dyDescent="0.3">
      <c r="A491" s="65"/>
      <c r="B491" s="39"/>
      <c r="C491" s="39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</row>
    <row r="492" spans="1:17" x14ac:dyDescent="0.3">
      <c r="A492" s="65"/>
      <c r="B492" s="39"/>
      <c r="C492" s="39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</row>
    <row r="493" spans="1:17" x14ac:dyDescent="0.3">
      <c r="A493" s="65"/>
      <c r="B493" s="39"/>
      <c r="C493" s="39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</row>
    <row r="494" spans="1:17" x14ac:dyDescent="0.3">
      <c r="A494" s="65"/>
      <c r="B494" s="39"/>
      <c r="C494" s="39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</row>
    <row r="495" spans="1:17" x14ac:dyDescent="0.3">
      <c r="A495" s="65"/>
      <c r="B495" s="39"/>
      <c r="C495" s="39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</row>
    <row r="496" spans="1:17" x14ac:dyDescent="0.3">
      <c r="A496" s="65"/>
      <c r="B496" s="39"/>
      <c r="C496" s="39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</row>
    <row r="497" spans="1:17" x14ac:dyDescent="0.3">
      <c r="A497" s="65"/>
      <c r="B497" s="39"/>
      <c r="C497" s="39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</row>
    <row r="498" spans="1:17" x14ac:dyDescent="0.3">
      <c r="A498" s="65"/>
      <c r="B498" s="39"/>
      <c r="C498" s="39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</row>
    <row r="499" spans="1:17" x14ac:dyDescent="0.3">
      <c r="A499" s="65"/>
      <c r="B499" s="39"/>
      <c r="C499" s="39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</row>
    <row r="500" spans="1:17" x14ac:dyDescent="0.3">
      <c r="A500" s="65"/>
      <c r="B500" s="39"/>
      <c r="C500" s="39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</row>
    <row r="501" spans="1:17" x14ac:dyDescent="0.3">
      <c r="A501" s="65"/>
      <c r="B501" s="39"/>
      <c r="C501" s="39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</row>
    <row r="502" spans="1:17" x14ac:dyDescent="0.3">
      <c r="A502" s="65"/>
      <c r="B502" s="39"/>
      <c r="C502" s="39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</row>
    <row r="503" spans="1:17" x14ac:dyDescent="0.3">
      <c r="A503" s="65"/>
      <c r="B503" s="39"/>
      <c r="C503" s="39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</row>
    <row r="504" spans="1:17" x14ac:dyDescent="0.3">
      <c r="A504" s="65"/>
      <c r="B504" s="39"/>
      <c r="C504" s="39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</row>
    <row r="505" spans="1:17" x14ac:dyDescent="0.3">
      <c r="A505" s="65"/>
      <c r="B505" s="39"/>
      <c r="C505" s="39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</row>
    <row r="506" spans="1:17" x14ac:dyDescent="0.3">
      <c r="A506" s="65"/>
      <c r="B506" s="39"/>
      <c r="C506" s="39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</row>
    <row r="507" spans="1:17" x14ac:dyDescent="0.3">
      <c r="A507" s="65"/>
      <c r="B507" s="39"/>
      <c r="C507" s="39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</row>
    <row r="508" spans="1:17" x14ac:dyDescent="0.3">
      <c r="A508" s="65"/>
      <c r="B508" s="39"/>
      <c r="C508" s="39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</row>
    <row r="509" spans="1:17" x14ac:dyDescent="0.3">
      <c r="A509" s="65"/>
      <c r="B509" s="39"/>
      <c r="C509" s="39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</row>
    <row r="510" spans="1:17" x14ac:dyDescent="0.3">
      <c r="A510" s="65"/>
      <c r="B510" s="39"/>
      <c r="C510" s="39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</row>
    <row r="511" spans="1:17" x14ac:dyDescent="0.3">
      <c r="A511" s="65"/>
      <c r="B511" s="39"/>
      <c r="C511" s="39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</row>
    <row r="512" spans="1:17" x14ac:dyDescent="0.3">
      <c r="A512" s="65"/>
      <c r="B512" s="39"/>
      <c r="C512" s="39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</row>
    <row r="513" spans="1:17" x14ac:dyDescent="0.3">
      <c r="A513" s="65"/>
      <c r="B513" s="39"/>
      <c r="C513" s="39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</row>
    <row r="514" spans="1:17" x14ac:dyDescent="0.3">
      <c r="A514" s="65"/>
      <c r="B514" s="39"/>
      <c r="C514" s="39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</row>
    <row r="515" spans="1:17" x14ac:dyDescent="0.3">
      <c r="A515" s="65"/>
      <c r="B515" s="39"/>
      <c r="C515" s="39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</row>
    <row r="516" spans="1:17" x14ac:dyDescent="0.3">
      <c r="A516" s="65"/>
      <c r="B516" s="39"/>
      <c r="C516" s="39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</row>
    <row r="517" spans="1:17" x14ac:dyDescent="0.3">
      <c r="A517" s="65"/>
      <c r="B517" s="39"/>
      <c r="C517" s="39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</row>
    <row r="518" spans="1:17" x14ac:dyDescent="0.3">
      <c r="A518" s="65"/>
      <c r="B518" s="39"/>
      <c r="C518" s="39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</row>
    <row r="519" spans="1:17" x14ac:dyDescent="0.3">
      <c r="A519" s="65"/>
      <c r="B519" s="39"/>
      <c r="C519" s="39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</row>
    <row r="520" spans="1:17" x14ac:dyDescent="0.3">
      <c r="A520" s="65"/>
      <c r="B520" s="39"/>
      <c r="C520" s="39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</row>
    <row r="521" spans="1:17" x14ac:dyDescent="0.3">
      <c r="A521" s="65"/>
      <c r="B521" s="39"/>
      <c r="C521" s="39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</row>
    <row r="522" spans="1:17" x14ac:dyDescent="0.3">
      <c r="A522" s="65"/>
      <c r="B522" s="39"/>
      <c r="C522" s="39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</row>
    <row r="523" spans="1:17" x14ac:dyDescent="0.3">
      <c r="A523" s="65"/>
      <c r="B523" s="39"/>
      <c r="C523" s="39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</row>
    <row r="524" spans="1:17" x14ac:dyDescent="0.3">
      <c r="A524" s="65"/>
      <c r="B524" s="39"/>
      <c r="C524" s="39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</row>
    <row r="525" spans="1:17" x14ac:dyDescent="0.3">
      <c r="A525" s="65"/>
      <c r="B525" s="39"/>
      <c r="C525" s="39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</row>
    <row r="526" spans="1:17" x14ac:dyDescent="0.3">
      <c r="A526" s="65"/>
      <c r="B526" s="39"/>
      <c r="C526" s="39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</row>
    <row r="527" spans="1:17" x14ac:dyDescent="0.3">
      <c r="A527" s="65"/>
      <c r="B527" s="39"/>
      <c r="C527" s="39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</row>
    <row r="528" spans="1:17" x14ac:dyDescent="0.3">
      <c r="A528" s="65"/>
      <c r="B528" s="39"/>
      <c r="C528" s="39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</row>
    <row r="529" spans="1:17" x14ac:dyDescent="0.3">
      <c r="A529" s="65"/>
      <c r="B529" s="39"/>
      <c r="C529" s="39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</row>
    <row r="530" spans="1:17" x14ac:dyDescent="0.3">
      <c r="A530" s="65"/>
      <c r="B530" s="39"/>
      <c r="C530" s="39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</row>
    <row r="531" spans="1:17" x14ac:dyDescent="0.3">
      <c r="A531" s="65"/>
      <c r="B531" s="39"/>
      <c r="C531" s="39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</row>
    <row r="532" spans="1:17" x14ac:dyDescent="0.3">
      <c r="A532" s="65"/>
      <c r="B532" s="39"/>
      <c r="C532" s="39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</row>
    <row r="533" spans="1:17" x14ac:dyDescent="0.3">
      <c r="A533" s="65"/>
      <c r="B533" s="39"/>
      <c r="C533" s="39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</row>
    <row r="534" spans="1:17" x14ac:dyDescent="0.3">
      <c r="A534" s="65"/>
      <c r="B534" s="39"/>
      <c r="C534" s="39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</row>
    <row r="535" spans="1:17" x14ac:dyDescent="0.3">
      <c r="A535" s="65"/>
      <c r="B535" s="39"/>
      <c r="C535" s="39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</row>
    <row r="536" spans="1:17" x14ac:dyDescent="0.3">
      <c r="A536" s="65"/>
      <c r="B536" s="39"/>
      <c r="C536" s="39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</row>
    <row r="537" spans="1:17" x14ac:dyDescent="0.3">
      <c r="A537" s="65"/>
      <c r="B537" s="39"/>
      <c r="C537" s="39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</row>
    <row r="538" spans="1:17" x14ac:dyDescent="0.3">
      <c r="A538" s="65"/>
      <c r="B538" s="39"/>
      <c r="C538" s="39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</row>
    <row r="539" spans="1:17" x14ac:dyDescent="0.3">
      <c r="A539" s="65"/>
      <c r="B539" s="39"/>
      <c r="C539" s="39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</row>
    <row r="540" spans="1:17" x14ac:dyDescent="0.3">
      <c r="A540" s="65"/>
      <c r="B540" s="39"/>
      <c r="C540" s="39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</row>
    <row r="541" spans="1:17" x14ac:dyDescent="0.3">
      <c r="A541" s="65"/>
      <c r="B541" s="39"/>
      <c r="C541" s="39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</row>
    <row r="542" spans="1:17" x14ac:dyDescent="0.3">
      <c r="A542" s="65"/>
      <c r="B542" s="39"/>
      <c r="C542" s="39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</row>
    <row r="543" spans="1:17" x14ac:dyDescent="0.3">
      <c r="A543" s="65"/>
      <c r="B543" s="39"/>
      <c r="C543" s="39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</row>
    <row r="544" spans="1:17" x14ac:dyDescent="0.3">
      <c r="A544" s="65"/>
      <c r="B544" s="39"/>
      <c r="C544" s="39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</row>
    <row r="545" spans="1:17" x14ac:dyDescent="0.3">
      <c r="A545" s="65"/>
      <c r="B545" s="39"/>
      <c r="C545" s="39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</row>
    <row r="546" spans="1:17" x14ac:dyDescent="0.3">
      <c r="A546" s="65"/>
      <c r="B546" s="39"/>
      <c r="C546" s="39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</row>
    <row r="547" spans="1:17" x14ac:dyDescent="0.3">
      <c r="A547" s="65"/>
      <c r="B547" s="39"/>
      <c r="C547" s="39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</row>
    <row r="548" spans="1:17" x14ac:dyDescent="0.3">
      <c r="A548" s="65"/>
      <c r="B548" s="39"/>
      <c r="C548" s="39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</row>
    <row r="549" spans="1:17" x14ac:dyDescent="0.3">
      <c r="A549" s="65"/>
      <c r="B549" s="39"/>
      <c r="C549" s="39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</row>
    <row r="550" spans="1:17" x14ac:dyDescent="0.3">
      <c r="A550" s="65"/>
      <c r="B550" s="39"/>
      <c r="C550" s="39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</row>
    <row r="551" spans="1:17" x14ac:dyDescent="0.3">
      <c r="A551" s="65"/>
      <c r="B551" s="39"/>
      <c r="C551" s="39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</row>
    <row r="552" spans="1:17" x14ac:dyDescent="0.3">
      <c r="A552" s="65"/>
      <c r="B552" s="39"/>
      <c r="C552" s="39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</row>
    <row r="553" spans="1:17" x14ac:dyDescent="0.3">
      <c r="A553" s="65"/>
      <c r="B553" s="39"/>
      <c r="C553" s="39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</row>
    <row r="554" spans="1:17" x14ac:dyDescent="0.3">
      <c r="A554" s="65"/>
      <c r="B554" s="39"/>
      <c r="C554" s="39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</row>
    <row r="555" spans="1:17" x14ac:dyDescent="0.3">
      <c r="A555" s="65"/>
      <c r="B555" s="39"/>
      <c r="C555" s="39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</row>
    <row r="556" spans="1:17" x14ac:dyDescent="0.3">
      <c r="A556" s="65"/>
      <c r="B556" s="39"/>
      <c r="C556" s="39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</row>
    <row r="557" spans="1:17" x14ac:dyDescent="0.3">
      <c r="A557" s="65"/>
      <c r="B557" s="39"/>
      <c r="C557" s="39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</row>
    <row r="558" spans="1:17" x14ac:dyDescent="0.3">
      <c r="A558" s="65"/>
      <c r="B558" s="39"/>
      <c r="C558" s="39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</row>
    <row r="559" spans="1:17" x14ac:dyDescent="0.3">
      <c r="A559" s="65"/>
      <c r="B559" s="39"/>
      <c r="C559" s="39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</row>
    <row r="560" spans="1:17" x14ac:dyDescent="0.3">
      <c r="A560" s="65"/>
      <c r="B560" s="39"/>
      <c r="C560" s="39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</row>
    <row r="561" spans="1:17" x14ac:dyDescent="0.3">
      <c r="A561" s="65"/>
      <c r="B561" s="39"/>
      <c r="C561" s="39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</row>
    <row r="562" spans="1:17" x14ac:dyDescent="0.3">
      <c r="A562" s="65"/>
      <c r="B562" s="39"/>
      <c r="C562" s="39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</row>
    <row r="563" spans="1:17" x14ac:dyDescent="0.3">
      <c r="A563" s="65"/>
      <c r="B563" s="39"/>
      <c r="C563" s="39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</row>
    <row r="564" spans="1:17" x14ac:dyDescent="0.3">
      <c r="A564" s="65"/>
      <c r="B564" s="39"/>
      <c r="C564" s="39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</row>
    <row r="565" spans="1:17" x14ac:dyDescent="0.3">
      <c r="A565" s="65"/>
      <c r="B565" s="39"/>
      <c r="C565" s="39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</row>
    <row r="566" spans="1:17" x14ac:dyDescent="0.3">
      <c r="A566" s="65"/>
      <c r="B566" s="39"/>
      <c r="C566" s="39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</row>
    <row r="567" spans="1:17" x14ac:dyDescent="0.3">
      <c r="A567" s="65"/>
      <c r="B567" s="39"/>
      <c r="C567" s="39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</row>
    <row r="568" spans="1:17" x14ac:dyDescent="0.3">
      <c r="A568" s="65"/>
      <c r="B568" s="39"/>
      <c r="C568" s="39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</row>
    <row r="569" spans="1:17" x14ac:dyDescent="0.3">
      <c r="A569" s="65"/>
      <c r="B569" s="39"/>
      <c r="C569" s="39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</row>
    <row r="570" spans="1:17" x14ac:dyDescent="0.3">
      <c r="A570" s="65"/>
      <c r="B570" s="39"/>
      <c r="C570" s="39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</row>
    <row r="571" spans="1:17" x14ac:dyDescent="0.3">
      <c r="A571" s="65"/>
      <c r="B571" s="39"/>
      <c r="C571" s="39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</row>
    <row r="572" spans="1:17" x14ac:dyDescent="0.3">
      <c r="A572" s="65"/>
      <c r="B572" s="39"/>
      <c r="C572" s="39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</row>
    <row r="573" spans="1:17" x14ac:dyDescent="0.3">
      <c r="A573" s="65"/>
      <c r="B573" s="39"/>
      <c r="C573" s="39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</row>
    <row r="574" spans="1:17" x14ac:dyDescent="0.3">
      <c r="A574" s="65"/>
      <c r="B574" s="39"/>
      <c r="C574" s="39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</row>
    <row r="575" spans="1:17" x14ac:dyDescent="0.3">
      <c r="A575" s="65"/>
      <c r="B575" s="39"/>
      <c r="C575" s="39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</row>
    <row r="576" spans="1:17" x14ac:dyDescent="0.3">
      <c r="A576" s="65"/>
      <c r="B576" s="39"/>
      <c r="C576" s="39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</row>
    <row r="577" spans="1:17" x14ac:dyDescent="0.3">
      <c r="A577" s="65"/>
      <c r="B577" s="39"/>
      <c r="C577" s="39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</row>
    <row r="578" spans="1:17" x14ac:dyDescent="0.3">
      <c r="A578" s="65"/>
      <c r="B578" s="39"/>
      <c r="C578" s="39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</row>
    <row r="579" spans="1:17" x14ac:dyDescent="0.3">
      <c r="A579" s="65"/>
      <c r="B579" s="39"/>
      <c r="C579" s="39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</row>
    <row r="580" spans="1:17" x14ac:dyDescent="0.3">
      <c r="A580" s="65"/>
      <c r="B580" s="39"/>
      <c r="C580" s="39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</row>
    <row r="581" spans="1:17" x14ac:dyDescent="0.3">
      <c r="A581" s="65"/>
      <c r="B581" s="39"/>
      <c r="C581" s="39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</row>
    <row r="582" spans="1:17" x14ac:dyDescent="0.3">
      <c r="A582" s="65"/>
      <c r="B582" s="39"/>
      <c r="C582" s="39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</row>
    <row r="583" spans="1:17" x14ac:dyDescent="0.3">
      <c r="A583" s="65"/>
      <c r="B583" s="39"/>
      <c r="C583" s="39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</row>
    <row r="584" spans="1:17" x14ac:dyDescent="0.3">
      <c r="A584" s="65"/>
      <c r="B584" s="39"/>
      <c r="C584" s="39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</row>
    <row r="585" spans="1:17" x14ac:dyDescent="0.3">
      <c r="A585" s="65"/>
      <c r="B585" s="39"/>
      <c r="C585" s="39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</row>
    <row r="586" spans="1:17" x14ac:dyDescent="0.3">
      <c r="A586" s="65"/>
      <c r="B586" s="39"/>
      <c r="C586" s="39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</row>
    <row r="587" spans="1:17" x14ac:dyDescent="0.3">
      <c r="A587" s="65"/>
      <c r="B587" s="39"/>
      <c r="C587" s="39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</row>
    <row r="588" spans="1:17" x14ac:dyDescent="0.3">
      <c r="A588" s="65"/>
      <c r="B588" s="39"/>
      <c r="C588" s="39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</row>
    <row r="589" spans="1:17" x14ac:dyDescent="0.3">
      <c r="A589" s="65"/>
      <c r="B589" s="39"/>
      <c r="C589" s="39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</row>
    <row r="590" spans="1:17" x14ac:dyDescent="0.3">
      <c r="A590" s="65"/>
      <c r="B590" s="39"/>
      <c r="C590" s="39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</row>
    <row r="591" spans="1:17" x14ac:dyDescent="0.3">
      <c r="A591" s="65"/>
      <c r="B591" s="39"/>
      <c r="C591" s="39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</row>
    <row r="592" spans="1:17" x14ac:dyDescent="0.3">
      <c r="A592" s="65"/>
      <c r="B592" s="39"/>
      <c r="C592" s="39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</row>
    <row r="593" spans="1:17" x14ac:dyDescent="0.3">
      <c r="A593" s="65"/>
      <c r="B593" s="39"/>
      <c r="C593" s="39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</row>
    <row r="594" spans="1:17" x14ac:dyDescent="0.3">
      <c r="A594" s="65"/>
      <c r="B594" s="39"/>
      <c r="C594" s="39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</row>
    <row r="595" spans="1:17" x14ac:dyDescent="0.3">
      <c r="A595" s="65"/>
      <c r="B595" s="39"/>
      <c r="C595" s="39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</row>
    <row r="596" spans="1:17" x14ac:dyDescent="0.3">
      <c r="A596" s="65"/>
      <c r="B596" s="39"/>
      <c r="C596" s="39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</row>
    <row r="597" spans="1:17" x14ac:dyDescent="0.3">
      <c r="A597" s="65"/>
      <c r="B597" s="39"/>
      <c r="C597" s="39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</row>
    <row r="598" spans="1:17" x14ac:dyDescent="0.3">
      <c r="A598" s="65"/>
      <c r="B598" s="39"/>
      <c r="C598" s="39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</row>
    <row r="599" spans="1:17" x14ac:dyDescent="0.3">
      <c r="A599" s="65"/>
      <c r="B599" s="39"/>
      <c r="C599" s="39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</row>
    <row r="600" spans="1:17" x14ac:dyDescent="0.3">
      <c r="A600" s="65"/>
      <c r="B600" s="39"/>
      <c r="C600" s="39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</row>
    <row r="601" spans="1:17" x14ac:dyDescent="0.3">
      <c r="A601" s="65"/>
      <c r="B601" s="39"/>
      <c r="C601" s="39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</row>
    <row r="602" spans="1:17" x14ac:dyDescent="0.3">
      <c r="A602" s="65"/>
      <c r="B602" s="39"/>
      <c r="C602" s="39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</row>
    <row r="603" spans="1:17" x14ac:dyDescent="0.3">
      <c r="A603" s="65"/>
      <c r="B603" s="39"/>
      <c r="C603" s="39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</row>
    <row r="604" spans="1:17" x14ac:dyDescent="0.3">
      <c r="A604" s="65"/>
      <c r="B604" s="39"/>
      <c r="C604" s="39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</row>
    <row r="605" spans="1:17" x14ac:dyDescent="0.3">
      <c r="A605" s="65"/>
      <c r="B605" s="39"/>
      <c r="C605" s="39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</row>
    <row r="606" spans="1:17" x14ac:dyDescent="0.3">
      <c r="A606" s="65"/>
      <c r="B606" s="39"/>
      <c r="C606" s="39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</row>
    <row r="607" spans="1:17" x14ac:dyDescent="0.3">
      <c r="A607" s="65"/>
      <c r="B607" s="39"/>
      <c r="C607" s="39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</row>
    <row r="608" spans="1:17" x14ac:dyDescent="0.3">
      <c r="A608" s="65"/>
      <c r="B608" s="39"/>
      <c r="C608" s="39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</row>
    <row r="609" spans="1:17" x14ac:dyDescent="0.3">
      <c r="A609" s="65"/>
      <c r="B609" s="39"/>
      <c r="C609" s="39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</row>
    <row r="610" spans="1:17" x14ac:dyDescent="0.3">
      <c r="A610" s="65"/>
      <c r="B610" s="39"/>
      <c r="C610" s="39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</row>
    <row r="611" spans="1:17" x14ac:dyDescent="0.3">
      <c r="A611" s="65"/>
      <c r="B611" s="39"/>
      <c r="C611" s="39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</row>
    <row r="612" spans="1:17" x14ac:dyDescent="0.3">
      <c r="A612" s="65"/>
      <c r="B612" s="39"/>
      <c r="C612" s="39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</row>
    <row r="613" spans="1:17" x14ac:dyDescent="0.3">
      <c r="A613" s="65"/>
      <c r="B613" s="39"/>
      <c r="C613" s="39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</row>
    <row r="614" spans="1:17" x14ac:dyDescent="0.3">
      <c r="A614" s="65"/>
      <c r="B614" s="39"/>
      <c r="C614" s="39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</row>
    <row r="615" spans="1:17" x14ac:dyDescent="0.3">
      <c r="A615" s="65"/>
      <c r="B615" s="39"/>
      <c r="C615" s="39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</row>
    <row r="616" spans="1:17" x14ac:dyDescent="0.3">
      <c r="A616" s="65"/>
      <c r="B616" s="39"/>
      <c r="C616" s="39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</row>
    <row r="617" spans="1:17" x14ac:dyDescent="0.3">
      <c r="A617" s="65"/>
      <c r="B617" s="39"/>
      <c r="C617" s="39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</row>
    <row r="618" spans="1:17" x14ac:dyDescent="0.3">
      <c r="A618" s="65"/>
      <c r="B618" s="39"/>
      <c r="C618" s="39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</row>
    <row r="619" spans="1:17" x14ac:dyDescent="0.3">
      <c r="A619" s="65"/>
      <c r="B619" s="39"/>
      <c r="C619" s="39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</row>
    <row r="620" spans="1:17" x14ac:dyDescent="0.3">
      <c r="A620" s="65"/>
      <c r="B620" s="39"/>
      <c r="C620" s="39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</row>
    <row r="621" spans="1:17" x14ac:dyDescent="0.3">
      <c r="A621" s="65"/>
      <c r="B621" s="39"/>
      <c r="C621" s="39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</row>
    <row r="622" spans="1:17" x14ac:dyDescent="0.3">
      <c r="A622" s="65"/>
      <c r="B622" s="39"/>
      <c r="C622" s="39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</row>
    <row r="623" spans="1:17" x14ac:dyDescent="0.3">
      <c r="A623" s="65"/>
      <c r="B623" s="39"/>
      <c r="C623" s="39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</row>
    <row r="624" spans="1:17" x14ac:dyDescent="0.3">
      <c r="A624" s="65"/>
      <c r="B624" s="39"/>
      <c r="C624" s="39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</row>
    <row r="625" spans="1:17" x14ac:dyDescent="0.3">
      <c r="A625" s="65"/>
      <c r="B625" s="39"/>
      <c r="C625" s="39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</row>
    <row r="626" spans="1:17" x14ac:dyDescent="0.3">
      <c r="A626" s="65"/>
      <c r="B626" s="39"/>
      <c r="C626" s="39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</row>
    <row r="627" spans="1:17" x14ac:dyDescent="0.3">
      <c r="A627" s="65"/>
      <c r="B627" s="39"/>
      <c r="C627" s="39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</row>
    <row r="628" spans="1:17" x14ac:dyDescent="0.3">
      <c r="A628" s="65"/>
      <c r="B628" s="39"/>
      <c r="C628" s="39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</row>
    <row r="629" spans="1:17" x14ac:dyDescent="0.3">
      <c r="A629" s="65"/>
      <c r="B629" s="39"/>
      <c r="C629" s="39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</row>
    <row r="630" spans="1:17" x14ac:dyDescent="0.3">
      <c r="A630" s="65"/>
      <c r="B630" s="39"/>
      <c r="C630" s="39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</row>
    <row r="631" spans="1:17" x14ac:dyDescent="0.3">
      <c r="A631" s="65"/>
      <c r="B631" s="39"/>
      <c r="C631" s="39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</row>
    <row r="632" spans="1:17" x14ac:dyDescent="0.3">
      <c r="A632" s="65"/>
      <c r="B632" s="39"/>
      <c r="C632" s="39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</row>
    <row r="633" spans="1:17" x14ac:dyDescent="0.3">
      <c r="A633" s="65"/>
      <c r="B633" s="39"/>
      <c r="C633" s="39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</row>
    <row r="634" spans="1:17" x14ac:dyDescent="0.3">
      <c r="A634" s="65"/>
      <c r="B634" s="39"/>
      <c r="C634" s="39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</row>
    <row r="635" spans="1:17" x14ac:dyDescent="0.3">
      <c r="A635" s="65"/>
      <c r="B635" s="39"/>
      <c r="C635" s="39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</row>
    <row r="636" spans="1:17" x14ac:dyDescent="0.3">
      <c r="A636" s="65"/>
      <c r="B636" s="39"/>
      <c r="C636" s="39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</row>
    <row r="637" spans="1:17" x14ac:dyDescent="0.3">
      <c r="A637" s="65"/>
      <c r="B637" s="39"/>
      <c r="C637" s="39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</row>
    <row r="638" spans="1:17" x14ac:dyDescent="0.3">
      <c r="A638" s="65"/>
      <c r="B638" s="39"/>
      <c r="C638" s="39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</row>
    <row r="639" spans="1:17" x14ac:dyDescent="0.3">
      <c r="A639" s="65"/>
      <c r="B639" s="39"/>
      <c r="C639" s="39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</row>
    <row r="640" spans="1:17" x14ac:dyDescent="0.3">
      <c r="A640" s="65"/>
      <c r="B640" s="39"/>
      <c r="C640" s="39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</row>
    <row r="641" spans="1:17" x14ac:dyDescent="0.3">
      <c r="A641" s="65"/>
      <c r="B641" s="39"/>
      <c r="C641" s="39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</row>
    <row r="642" spans="1:17" x14ac:dyDescent="0.3">
      <c r="A642" s="65"/>
      <c r="B642" s="39"/>
      <c r="C642" s="39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</row>
    <row r="643" spans="1:17" x14ac:dyDescent="0.3">
      <c r="A643" s="65"/>
      <c r="B643" s="39"/>
      <c r="C643" s="39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</row>
    <row r="644" spans="1:17" x14ac:dyDescent="0.3">
      <c r="A644" s="65"/>
      <c r="B644" s="39"/>
      <c r="C644" s="39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</row>
    <row r="645" spans="1:17" x14ac:dyDescent="0.3">
      <c r="A645" s="65"/>
      <c r="B645" s="39"/>
      <c r="C645" s="39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</row>
    <row r="646" spans="1:17" x14ac:dyDescent="0.3">
      <c r="A646" s="65"/>
      <c r="B646" s="39"/>
      <c r="C646" s="39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</row>
    <row r="647" spans="1:17" x14ac:dyDescent="0.3">
      <c r="A647" s="65"/>
      <c r="B647" s="39"/>
      <c r="C647" s="39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</row>
    <row r="648" spans="1:17" x14ac:dyDescent="0.3">
      <c r="A648" s="65"/>
      <c r="B648" s="39"/>
      <c r="C648" s="39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</row>
    <row r="649" spans="1:17" x14ac:dyDescent="0.3">
      <c r="A649" s="65"/>
      <c r="B649" s="39"/>
      <c r="C649" s="39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</row>
    <row r="650" spans="1:17" x14ac:dyDescent="0.3">
      <c r="A650" s="65"/>
      <c r="B650" s="39"/>
      <c r="C650" s="39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</row>
    <row r="651" spans="1:17" x14ac:dyDescent="0.3">
      <c r="A651" s="65"/>
      <c r="B651" s="39"/>
      <c r="C651" s="39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</row>
    <row r="652" spans="1:17" x14ac:dyDescent="0.3">
      <c r="A652" s="65"/>
      <c r="B652" s="39"/>
      <c r="C652" s="39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</row>
    <row r="653" spans="1:17" x14ac:dyDescent="0.3">
      <c r="A653" s="65"/>
      <c r="B653" s="39"/>
      <c r="C653" s="39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</row>
    <row r="654" spans="1:17" x14ac:dyDescent="0.3">
      <c r="A654" s="65"/>
      <c r="B654" s="39"/>
      <c r="C654" s="39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</row>
    <row r="655" spans="1:17" x14ac:dyDescent="0.3">
      <c r="A655" s="65"/>
      <c r="B655" s="39"/>
      <c r="C655" s="39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</row>
    <row r="656" spans="1:17" x14ac:dyDescent="0.3">
      <c r="A656" s="65"/>
      <c r="B656" s="39"/>
      <c r="C656" s="39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</row>
    <row r="657" spans="1:17" x14ac:dyDescent="0.3">
      <c r="A657" s="65"/>
      <c r="B657" s="39"/>
      <c r="C657" s="39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</row>
    <row r="658" spans="1:17" x14ac:dyDescent="0.3">
      <c r="A658" s="65"/>
      <c r="B658" s="39"/>
      <c r="C658" s="39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</row>
    <row r="659" spans="1:17" x14ac:dyDescent="0.3">
      <c r="A659" s="65"/>
      <c r="B659" s="39"/>
      <c r="C659" s="39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</row>
    <row r="660" spans="1:17" x14ac:dyDescent="0.3">
      <c r="A660" s="65"/>
      <c r="B660" s="39"/>
      <c r="C660" s="39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</row>
    <row r="661" spans="1:17" x14ac:dyDescent="0.3">
      <c r="A661" s="65"/>
      <c r="B661" s="39"/>
      <c r="C661" s="39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</row>
    <row r="662" spans="1:17" x14ac:dyDescent="0.3">
      <c r="A662" s="65"/>
      <c r="B662" s="39"/>
      <c r="C662" s="39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</row>
    <row r="663" spans="1:17" x14ac:dyDescent="0.3">
      <c r="A663" s="65"/>
      <c r="B663" s="39"/>
      <c r="C663" s="39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</row>
    <row r="664" spans="1:17" x14ac:dyDescent="0.3">
      <c r="A664" s="65"/>
      <c r="B664" s="39"/>
      <c r="C664" s="39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</row>
    <row r="665" spans="1:17" x14ac:dyDescent="0.3">
      <c r="A665" s="65"/>
      <c r="B665" s="39"/>
      <c r="C665" s="39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</row>
    <row r="666" spans="1:17" x14ac:dyDescent="0.3">
      <c r="A666" s="65"/>
      <c r="B666" s="39"/>
      <c r="C666" s="39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</row>
    <row r="667" spans="1:17" x14ac:dyDescent="0.3">
      <c r="A667" s="65"/>
      <c r="B667" s="39"/>
      <c r="C667" s="39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</row>
    <row r="668" spans="1:17" x14ac:dyDescent="0.3">
      <c r="A668" s="65"/>
      <c r="B668" s="39"/>
      <c r="C668" s="39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</row>
    <row r="669" spans="1:17" x14ac:dyDescent="0.3">
      <c r="A669" s="65"/>
      <c r="B669" s="39"/>
      <c r="C669" s="39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</row>
    <row r="670" spans="1:17" x14ac:dyDescent="0.3">
      <c r="A670" s="65"/>
      <c r="B670" s="39"/>
      <c r="C670" s="39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</row>
    <row r="671" spans="1:17" x14ac:dyDescent="0.3">
      <c r="A671" s="65"/>
      <c r="B671" s="39"/>
      <c r="C671" s="39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</row>
    <row r="672" spans="1:17" x14ac:dyDescent="0.3">
      <c r="A672" s="65"/>
      <c r="B672" s="39"/>
      <c r="C672" s="39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</row>
    <row r="673" spans="1:17" x14ac:dyDescent="0.3">
      <c r="A673" s="65"/>
      <c r="B673" s="39"/>
      <c r="C673" s="39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</row>
    <row r="674" spans="1:17" x14ac:dyDescent="0.3">
      <c r="A674" s="65"/>
      <c r="B674" s="39"/>
      <c r="C674" s="39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</row>
    <row r="675" spans="1:17" x14ac:dyDescent="0.3">
      <c r="A675" s="65"/>
      <c r="B675" s="39"/>
      <c r="C675" s="39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</row>
    <row r="676" spans="1:17" x14ac:dyDescent="0.3">
      <c r="A676" s="65"/>
      <c r="B676" s="39"/>
      <c r="C676" s="39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</row>
    <row r="677" spans="1:17" x14ac:dyDescent="0.3">
      <c r="A677" s="65"/>
      <c r="B677" s="39"/>
      <c r="C677" s="39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</row>
    <row r="678" spans="1:17" x14ac:dyDescent="0.3">
      <c r="A678" s="65"/>
      <c r="B678" s="39"/>
      <c r="C678" s="39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</row>
    <row r="679" spans="1:17" x14ac:dyDescent="0.3">
      <c r="A679" s="65"/>
      <c r="B679" s="39"/>
      <c r="C679" s="39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</row>
    <row r="680" spans="1:17" x14ac:dyDescent="0.3">
      <c r="A680" s="65"/>
      <c r="B680" s="39"/>
      <c r="C680" s="39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</row>
    <row r="681" spans="1:17" x14ac:dyDescent="0.3">
      <c r="A681" s="65"/>
      <c r="B681" s="39"/>
      <c r="C681" s="39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</row>
    <row r="682" spans="1:17" x14ac:dyDescent="0.3">
      <c r="A682" s="65"/>
      <c r="B682" s="39"/>
      <c r="C682" s="39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</row>
    <row r="683" spans="1:17" x14ac:dyDescent="0.3">
      <c r="A683" s="65"/>
      <c r="B683" s="39"/>
      <c r="C683" s="39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</row>
    <row r="684" spans="1:17" x14ac:dyDescent="0.3">
      <c r="A684" s="65"/>
      <c r="B684" s="39"/>
      <c r="C684" s="39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</row>
    <row r="685" spans="1:17" x14ac:dyDescent="0.3">
      <c r="A685" s="65"/>
      <c r="B685" s="39"/>
      <c r="C685" s="39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</row>
    <row r="686" spans="1:17" x14ac:dyDescent="0.3">
      <c r="A686" s="65"/>
      <c r="B686" s="39"/>
      <c r="C686" s="39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</row>
    <row r="687" spans="1:17" x14ac:dyDescent="0.3">
      <c r="A687" s="65"/>
      <c r="B687" s="39"/>
      <c r="C687" s="39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</row>
    <row r="688" spans="1:17" x14ac:dyDescent="0.3">
      <c r="A688" s="65"/>
      <c r="B688" s="39"/>
      <c r="C688" s="39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</row>
    <row r="689" spans="1:17" x14ac:dyDescent="0.3">
      <c r="A689" s="65"/>
      <c r="B689" s="39"/>
      <c r="C689" s="39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</row>
    <row r="690" spans="1:17" x14ac:dyDescent="0.3">
      <c r="A690" s="65"/>
      <c r="B690" s="39"/>
      <c r="C690" s="39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</row>
    <row r="691" spans="1:17" x14ac:dyDescent="0.3">
      <c r="A691" s="65"/>
      <c r="B691" s="39"/>
      <c r="C691" s="39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</row>
    <row r="692" spans="1:17" x14ac:dyDescent="0.3">
      <c r="A692" s="65"/>
      <c r="B692" s="39"/>
      <c r="C692" s="39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</row>
    <row r="693" spans="1:17" x14ac:dyDescent="0.3">
      <c r="A693" s="65"/>
      <c r="B693" s="39"/>
      <c r="C693" s="39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</row>
    <row r="694" spans="1:17" x14ac:dyDescent="0.3">
      <c r="A694" s="65"/>
      <c r="B694" s="39"/>
      <c r="C694" s="39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</row>
    <row r="695" spans="1:17" x14ac:dyDescent="0.3">
      <c r="A695" s="65"/>
      <c r="B695" s="39"/>
      <c r="C695" s="39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</row>
    <row r="696" spans="1:17" x14ac:dyDescent="0.3">
      <c r="A696" s="65"/>
      <c r="B696" s="39"/>
      <c r="C696" s="39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</row>
    <row r="697" spans="1:17" x14ac:dyDescent="0.3">
      <c r="A697" s="65"/>
      <c r="B697" s="39"/>
      <c r="C697" s="39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</row>
    <row r="698" spans="1:17" x14ac:dyDescent="0.3">
      <c r="A698" s="65"/>
      <c r="B698" s="39"/>
      <c r="C698" s="39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</row>
    <row r="699" spans="1:17" x14ac:dyDescent="0.3">
      <c r="A699" s="65"/>
      <c r="B699" s="39"/>
      <c r="C699" s="39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</row>
    <row r="700" spans="1:17" x14ac:dyDescent="0.3">
      <c r="A700" s="65"/>
      <c r="B700" s="39"/>
      <c r="C700" s="39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</row>
    <row r="701" spans="1:17" x14ac:dyDescent="0.3">
      <c r="A701" s="65"/>
      <c r="B701" s="39"/>
      <c r="C701" s="39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</row>
    <row r="702" spans="1:17" x14ac:dyDescent="0.3">
      <c r="A702" s="65"/>
      <c r="B702" s="39"/>
      <c r="C702" s="39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</row>
    <row r="703" spans="1:17" x14ac:dyDescent="0.3">
      <c r="A703" s="65"/>
      <c r="B703" s="39"/>
      <c r="C703" s="39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</row>
    <row r="704" spans="1:17" x14ac:dyDescent="0.3">
      <c r="A704" s="65"/>
      <c r="B704" s="39"/>
      <c r="C704" s="39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</row>
    <row r="705" spans="1:17" x14ac:dyDescent="0.3">
      <c r="A705" s="65"/>
      <c r="B705" s="39"/>
      <c r="C705" s="39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</row>
    <row r="706" spans="1:17" x14ac:dyDescent="0.3">
      <c r="A706" s="65"/>
      <c r="B706" s="39"/>
      <c r="C706" s="39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</row>
    <row r="707" spans="1:17" x14ac:dyDescent="0.3">
      <c r="A707" s="65"/>
      <c r="B707" s="39"/>
      <c r="C707" s="39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</row>
    <row r="708" spans="1:17" x14ac:dyDescent="0.3">
      <c r="A708" s="65"/>
      <c r="B708" s="39"/>
      <c r="C708" s="39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</row>
    <row r="709" spans="1:17" x14ac:dyDescent="0.3">
      <c r="A709" s="65"/>
      <c r="B709" s="39"/>
      <c r="C709" s="39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</row>
    <row r="710" spans="1:17" x14ac:dyDescent="0.3">
      <c r="A710" s="65"/>
      <c r="B710" s="39"/>
      <c r="C710" s="39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</row>
    <row r="711" spans="1:17" x14ac:dyDescent="0.3">
      <c r="A711" s="65"/>
      <c r="B711" s="39"/>
      <c r="C711" s="39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</row>
    <row r="712" spans="1:17" x14ac:dyDescent="0.3">
      <c r="A712" s="65"/>
      <c r="B712" s="39"/>
      <c r="C712" s="39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</row>
    <row r="713" spans="1:17" x14ac:dyDescent="0.3">
      <c r="A713" s="65"/>
      <c r="B713" s="39"/>
      <c r="C713" s="39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</row>
    <row r="714" spans="1:17" x14ac:dyDescent="0.3">
      <c r="A714" s="65"/>
      <c r="B714" s="39"/>
      <c r="C714" s="39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</row>
    <row r="715" spans="1:17" x14ac:dyDescent="0.3">
      <c r="A715" s="65"/>
      <c r="B715" s="39"/>
      <c r="C715" s="39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</row>
    <row r="716" spans="1:17" x14ac:dyDescent="0.3">
      <c r="A716" s="65"/>
      <c r="B716" s="39"/>
      <c r="C716" s="39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</row>
    <row r="717" spans="1:17" x14ac:dyDescent="0.3">
      <c r="A717" s="65"/>
      <c r="B717" s="39"/>
      <c r="C717" s="39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</row>
    <row r="718" spans="1:17" x14ac:dyDescent="0.3">
      <c r="A718" s="65"/>
      <c r="B718" s="39"/>
      <c r="C718" s="39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</row>
    <row r="719" spans="1:17" x14ac:dyDescent="0.3">
      <c r="A719" s="65"/>
      <c r="B719" s="39"/>
      <c r="C719" s="39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</row>
    <row r="720" spans="1:17" x14ac:dyDescent="0.3">
      <c r="A720" s="65"/>
      <c r="B720" s="39"/>
      <c r="C720" s="39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</row>
    <row r="721" spans="1:17" x14ac:dyDescent="0.3">
      <c r="A721" s="65"/>
      <c r="B721" s="39"/>
      <c r="C721" s="39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</row>
    <row r="722" spans="1:17" x14ac:dyDescent="0.3">
      <c r="A722" s="65"/>
      <c r="B722" s="39"/>
      <c r="C722" s="39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</row>
    <row r="723" spans="1:17" x14ac:dyDescent="0.3">
      <c r="A723" s="65"/>
      <c r="B723" s="39"/>
      <c r="C723" s="39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</row>
    <row r="724" spans="1:17" x14ac:dyDescent="0.3">
      <c r="A724" s="65"/>
      <c r="B724" s="39"/>
      <c r="C724" s="39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</row>
    <row r="725" spans="1:17" x14ac:dyDescent="0.3">
      <c r="A725" s="65"/>
      <c r="B725" s="39"/>
      <c r="C725" s="39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</row>
    <row r="726" spans="1:17" x14ac:dyDescent="0.3">
      <c r="A726" s="65"/>
      <c r="B726" s="39"/>
      <c r="C726" s="39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</row>
    <row r="727" spans="1:17" x14ac:dyDescent="0.3">
      <c r="A727" s="65"/>
      <c r="B727" s="39"/>
      <c r="C727" s="39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</row>
    <row r="728" spans="1:17" x14ac:dyDescent="0.3">
      <c r="A728" s="65"/>
      <c r="B728" s="39"/>
      <c r="C728" s="39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</row>
    <row r="729" spans="1:17" x14ac:dyDescent="0.3">
      <c r="A729" s="65"/>
      <c r="B729" s="39"/>
      <c r="C729" s="39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</row>
    <row r="730" spans="1:17" x14ac:dyDescent="0.3">
      <c r="A730" s="65"/>
      <c r="B730" s="39"/>
      <c r="C730" s="39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</row>
    <row r="731" spans="1:17" x14ac:dyDescent="0.3">
      <c r="A731" s="65"/>
      <c r="B731" s="39"/>
      <c r="C731" s="39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</row>
    <row r="732" spans="1:17" x14ac:dyDescent="0.3">
      <c r="A732" s="65"/>
      <c r="B732" s="39"/>
      <c r="C732" s="39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</row>
    <row r="733" spans="1:17" x14ac:dyDescent="0.3">
      <c r="A733" s="65"/>
      <c r="B733" s="39"/>
      <c r="C733" s="39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</row>
    <row r="734" spans="1:17" x14ac:dyDescent="0.3">
      <c r="A734" s="65"/>
      <c r="B734" s="39"/>
      <c r="C734" s="39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</row>
    <row r="735" spans="1:17" x14ac:dyDescent="0.3">
      <c r="A735" s="65"/>
      <c r="B735" s="39"/>
      <c r="C735" s="39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</row>
    <row r="736" spans="1:17" x14ac:dyDescent="0.3">
      <c r="A736" s="65"/>
      <c r="B736" s="39"/>
      <c r="C736" s="39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</row>
    <row r="737" spans="1:17" x14ac:dyDescent="0.3">
      <c r="A737" s="65"/>
      <c r="B737" s="39"/>
      <c r="C737" s="39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</row>
    <row r="738" spans="1:17" x14ac:dyDescent="0.3">
      <c r="A738" s="65"/>
      <c r="B738" s="39"/>
      <c r="C738" s="39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</row>
    <row r="739" spans="1:17" x14ac:dyDescent="0.3">
      <c r="A739" s="65"/>
      <c r="B739" s="39"/>
      <c r="C739" s="39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</row>
    <row r="740" spans="1:17" x14ac:dyDescent="0.3">
      <c r="A740" s="65"/>
      <c r="B740" s="39"/>
      <c r="C740" s="39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</row>
    <row r="741" spans="1:17" x14ac:dyDescent="0.3">
      <c r="A741" s="65"/>
      <c r="B741" s="39"/>
      <c r="C741" s="39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</row>
    <row r="742" spans="1:17" x14ac:dyDescent="0.3">
      <c r="A742" s="65"/>
      <c r="B742" s="39"/>
      <c r="C742" s="39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</row>
    <row r="743" spans="1:17" x14ac:dyDescent="0.3">
      <c r="A743" s="65"/>
      <c r="B743" s="39"/>
      <c r="C743" s="39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</row>
    <row r="744" spans="1:17" x14ac:dyDescent="0.3">
      <c r="A744" s="65"/>
      <c r="B744" s="39"/>
      <c r="C744" s="39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</row>
    <row r="745" spans="1:17" x14ac:dyDescent="0.3">
      <c r="A745" s="65"/>
      <c r="B745" s="39"/>
      <c r="C745" s="39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</row>
    <row r="746" spans="1:17" x14ac:dyDescent="0.3">
      <c r="A746" s="65"/>
      <c r="B746" s="39"/>
      <c r="C746" s="39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</row>
    <row r="747" spans="1:17" x14ac:dyDescent="0.3">
      <c r="A747" s="65"/>
      <c r="B747" s="39"/>
      <c r="C747" s="39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</row>
    <row r="748" spans="1:17" x14ac:dyDescent="0.3">
      <c r="A748" s="65"/>
      <c r="B748" s="39"/>
      <c r="C748" s="39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</row>
    <row r="749" spans="1:17" x14ac:dyDescent="0.3">
      <c r="A749" s="65"/>
      <c r="B749" s="39"/>
      <c r="C749" s="39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</row>
    <row r="750" spans="1:17" x14ac:dyDescent="0.3">
      <c r="A750" s="65"/>
      <c r="B750" s="39"/>
      <c r="C750" s="39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</row>
    <row r="751" spans="1:17" x14ac:dyDescent="0.3">
      <c r="A751" s="65"/>
      <c r="B751" s="39"/>
      <c r="C751" s="39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</row>
    <row r="752" spans="1:17" x14ac:dyDescent="0.3">
      <c r="A752" s="65"/>
      <c r="B752" s="39"/>
      <c r="C752" s="39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</row>
    <row r="753" spans="1:17" x14ac:dyDescent="0.3">
      <c r="A753" s="65"/>
      <c r="B753" s="39"/>
      <c r="C753" s="39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</row>
    <row r="754" spans="1:17" x14ac:dyDescent="0.3">
      <c r="A754" s="65"/>
      <c r="B754" s="39"/>
      <c r="C754" s="39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</row>
    <row r="755" spans="1:17" x14ac:dyDescent="0.3">
      <c r="A755" s="65"/>
      <c r="B755" s="39"/>
      <c r="C755" s="39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</row>
    <row r="756" spans="1:17" x14ac:dyDescent="0.3">
      <c r="A756" s="65"/>
      <c r="B756" s="39"/>
      <c r="C756" s="39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</row>
    <row r="757" spans="1:17" x14ac:dyDescent="0.3">
      <c r="A757" s="66"/>
      <c r="B757" s="39"/>
      <c r="C757" s="39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</row>
    <row r="758" spans="1:17" x14ac:dyDescent="0.3">
      <c r="A758" s="65"/>
      <c r="B758" s="39"/>
      <c r="C758" s="39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</row>
    <row r="759" spans="1:17" x14ac:dyDescent="0.3">
      <c r="A759" s="65"/>
      <c r="B759" s="39"/>
      <c r="C759" s="39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</row>
    <row r="760" spans="1:17" x14ac:dyDescent="0.3">
      <c r="A760" s="65"/>
      <c r="B760" s="39"/>
      <c r="C760" s="39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</row>
    <row r="761" spans="1:17" x14ac:dyDescent="0.3">
      <c r="A761" s="65"/>
      <c r="B761" s="39"/>
      <c r="C761" s="39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</row>
    <row r="762" spans="1:17" x14ac:dyDescent="0.3">
      <c r="A762" s="65"/>
      <c r="B762" s="39"/>
      <c r="C762" s="39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</row>
    <row r="763" spans="1:17" x14ac:dyDescent="0.3">
      <c r="A763" s="65"/>
      <c r="B763" s="39"/>
      <c r="C763" s="39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</row>
    <row r="764" spans="1:17" x14ac:dyDescent="0.3">
      <c r="A764" s="65"/>
      <c r="B764" s="39"/>
      <c r="C764" s="39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</row>
    <row r="765" spans="1:17" x14ac:dyDescent="0.3">
      <c r="A765" s="65"/>
      <c r="B765" s="39"/>
      <c r="C765" s="39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</row>
    <row r="766" spans="1:17" x14ac:dyDescent="0.3">
      <c r="A766" s="65"/>
      <c r="B766" s="39"/>
      <c r="C766" s="39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</row>
    <row r="767" spans="1:17" x14ac:dyDescent="0.3">
      <c r="A767" s="65"/>
      <c r="B767" s="39"/>
      <c r="C767" s="39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</row>
    <row r="768" spans="1:17" x14ac:dyDescent="0.3">
      <c r="A768" s="65"/>
      <c r="B768" s="39"/>
      <c r="C768" s="39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</row>
    <row r="769" spans="1:17" x14ac:dyDescent="0.3">
      <c r="A769" s="65"/>
      <c r="B769" s="39"/>
      <c r="C769" s="39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</row>
    <row r="770" spans="1:17" x14ac:dyDescent="0.3">
      <c r="A770" s="65"/>
      <c r="B770" s="39"/>
      <c r="C770" s="39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</row>
    <row r="771" spans="1:17" x14ac:dyDescent="0.3">
      <c r="A771" s="69"/>
      <c r="B771" s="70"/>
      <c r="C771" s="70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</row>
    <row r="772" spans="1:17" x14ac:dyDescent="0.3">
      <c r="A772" s="65"/>
      <c r="B772" s="39"/>
      <c r="C772" s="39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</row>
    <row r="773" spans="1:17" x14ac:dyDescent="0.3">
      <c r="A773" s="65"/>
      <c r="B773" s="39"/>
      <c r="C773" s="39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</row>
    <row r="774" spans="1:17" x14ac:dyDescent="0.3">
      <c r="A774" s="65"/>
      <c r="B774" s="39"/>
      <c r="C774" s="39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</row>
    <row r="775" spans="1:17" x14ac:dyDescent="0.3">
      <c r="A775" s="65"/>
      <c r="B775" s="39"/>
      <c r="C775" s="39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</row>
    <row r="776" spans="1:17" x14ac:dyDescent="0.3">
      <c r="A776" s="65"/>
      <c r="B776" s="39"/>
      <c r="C776" s="39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</row>
    <row r="777" spans="1:17" x14ac:dyDescent="0.3">
      <c r="A777" s="65"/>
      <c r="B777" s="39"/>
      <c r="C777" s="39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</row>
    <row r="778" spans="1:17" x14ac:dyDescent="0.3">
      <c r="A778" s="65"/>
      <c r="B778" s="39"/>
      <c r="C778" s="39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</row>
    <row r="779" spans="1:17" x14ac:dyDescent="0.3">
      <c r="A779" s="65"/>
      <c r="B779" s="39"/>
      <c r="C779" s="39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</row>
    <row r="780" spans="1:17" x14ac:dyDescent="0.3">
      <c r="A780" s="65"/>
      <c r="B780" s="39"/>
      <c r="C780" s="39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</row>
    <row r="781" spans="1:17" x14ac:dyDescent="0.3">
      <c r="A781" s="65"/>
      <c r="B781" s="39"/>
      <c r="C781" s="39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</row>
    <row r="782" spans="1:17" x14ac:dyDescent="0.3">
      <c r="A782" s="65"/>
      <c r="B782" s="39"/>
      <c r="C782" s="39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</row>
    <row r="783" spans="1:17" x14ac:dyDescent="0.3">
      <c r="A783" s="65"/>
      <c r="B783" s="39"/>
      <c r="C783" s="39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</row>
    <row r="784" spans="1:17" x14ac:dyDescent="0.3">
      <c r="A784" s="65"/>
      <c r="B784" s="39"/>
      <c r="C784" s="39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</row>
    <row r="785" spans="1:17" x14ac:dyDescent="0.3">
      <c r="A785" s="65"/>
      <c r="B785" s="39"/>
      <c r="C785" s="39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</row>
    <row r="786" spans="1:17" x14ac:dyDescent="0.3">
      <c r="A786" s="65"/>
      <c r="B786" s="39"/>
      <c r="C786" s="39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</row>
    <row r="787" spans="1:17" x14ac:dyDescent="0.3">
      <c r="A787" s="65"/>
      <c r="B787" s="39"/>
      <c r="C787" s="39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</row>
    <row r="788" spans="1:17" x14ac:dyDescent="0.3">
      <c r="A788" s="65"/>
      <c r="B788" s="39"/>
      <c r="C788" s="39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</row>
    <row r="789" spans="1:17" x14ac:dyDescent="0.3">
      <c r="A789" s="65"/>
      <c r="B789" s="39"/>
      <c r="C789" s="39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</row>
    <row r="790" spans="1:17" x14ac:dyDescent="0.3">
      <c r="A790" s="65"/>
      <c r="B790" s="39"/>
      <c r="C790" s="39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</row>
    <row r="791" spans="1:17" x14ac:dyDescent="0.3">
      <c r="A791" s="65"/>
      <c r="B791" s="39"/>
      <c r="C791" s="39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</row>
    <row r="792" spans="1:17" x14ac:dyDescent="0.3">
      <c r="A792" s="65"/>
      <c r="B792" s="39"/>
      <c r="C792" s="39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</row>
    <row r="793" spans="1:17" x14ac:dyDescent="0.3">
      <c r="A793" s="65"/>
      <c r="B793" s="39"/>
      <c r="C793" s="39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</row>
    <row r="794" spans="1:17" x14ac:dyDescent="0.3">
      <c r="A794" s="65"/>
      <c r="B794" s="39"/>
      <c r="C794" s="39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</row>
    <row r="795" spans="1:17" x14ac:dyDescent="0.3">
      <c r="A795" s="65"/>
      <c r="B795" s="39"/>
      <c r="C795" s="39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</row>
    <row r="796" spans="1:17" x14ac:dyDescent="0.3">
      <c r="A796" s="65"/>
      <c r="B796" s="39"/>
      <c r="C796" s="39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</row>
    <row r="797" spans="1:17" x14ac:dyDescent="0.3">
      <c r="A797" s="65"/>
      <c r="B797" s="39"/>
      <c r="C797" s="39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</row>
    <row r="798" spans="1:17" x14ac:dyDescent="0.3">
      <c r="A798" s="65"/>
      <c r="B798" s="39"/>
      <c r="C798" s="39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</row>
    <row r="799" spans="1:17" x14ac:dyDescent="0.3">
      <c r="A799" s="65"/>
      <c r="B799" s="39"/>
      <c r="C799" s="39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</row>
    <row r="800" spans="1:17" x14ac:dyDescent="0.3">
      <c r="A800" s="65"/>
      <c r="B800" s="39"/>
      <c r="C800" s="39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</row>
    <row r="801" spans="1:17" x14ac:dyDescent="0.3">
      <c r="A801" s="65"/>
      <c r="B801" s="39"/>
      <c r="C801" s="39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</row>
    <row r="802" spans="1:17" x14ac:dyDescent="0.3">
      <c r="A802" s="65"/>
      <c r="B802" s="39"/>
      <c r="C802" s="39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</row>
    <row r="803" spans="1:17" x14ac:dyDescent="0.3">
      <c r="A803" s="65"/>
      <c r="B803" s="39"/>
      <c r="C803" s="39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</row>
    <row r="804" spans="1:17" x14ac:dyDescent="0.3">
      <c r="A804" s="65"/>
      <c r="B804" s="39"/>
      <c r="C804" s="39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</row>
    <row r="805" spans="1:17" x14ac:dyDescent="0.3">
      <c r="A805" s="65"/>
      <c r="B805" s="39"/>
      <c r="C805" s="39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</row>
    <row r="806" spans="1:17" x14ac:dyDescent="0.3">
      <c r="A806" s="65"/>
      <c r="B806" s="39"/>
      <c r="C806" s="39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</row>
    <row r="807" spans="1:17" x14ac:dyDescent="0.3">
      <c r="A807" s="65"/>
      <c r="B807" s="39"/>
      <c r="C807" s="39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</row>
    <row r="808" spans="1:17" x14ac:dyDescent="0.3">
      <c r="A808" s="65"/>
      <c r="B808" s="39"/>
      <c r="C808" s="39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</row>
    <row r="809" spans="1:17" x14ac:dyDescent="0.3">
      <c r="A809" s="65"/>
      <c r="B809" s="39"/>
      <c r="C809" s="39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</row>
    <row r="810" spans="1:17" x14ac:dyDescent="0.3">
      <c r="A810" s="65"/>
      <c r="B810" s="39"/>
      <c r="C810" s="39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</row>
    <row r="811" spans="1:17" x14ac:dyDescent="0.3">
      <c r="A811" s="65"/>
      <c r="B811" s="39"/>
      <c r="C811" s="39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</row>
    <row r="812" spans="1:17" x14ac:dyDescent="0.3">
      <c r="A812" s="65"/>
      <c r="B812" s="39"/>
      <c r="C812" s="39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</row>
    <row r="813" spans="1:17" x14ac:dyDescent="0.3">
      <c r="A813" s="65"/>
      <c r="B813" s="39"/>
      <c r="C813" s="39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</row>
    <row r="814" spans="1:17" x14ac:dyDescent="0.3">
      <c r="A814" s="65"/>
      <c r="B814" s="39"/>
      <c r="C814" s="39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</row>
    <row r="815" spans="1:17" x14ac:dyDescent="0.3">
      <c r="A815" s="65"/>
      <c r="B815" s="39"/>
      <c r="C815" s="39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</row>
    <row r="816" spans="1:17" x14ac:dyDescent="0.3">
      <c r="A816" s="65"/>
      <c r="B816" s="39"/>
      <c r="C816" s="39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</row>
    <row r="817" spans="1:17" x14ac:dyDescent="0.3">
      <c r="A817" s="65"/>
      <c r="B817" s="39"/>
      <c r="C817" s="39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</row>
    <row r="818" spans="1:17" x14ac:dyDescent="0.3">
      <c r="A818" s="65"/>
      <c r="B818" s="39"/>
      <c r="C818" s="39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</row>
    <row r="819" spans="1:17" x14ac:dyDescent="0.3">
      <c r="A819" s="65"/>
      <c r="B819" s="39"/>
      <c r="C819" s="39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</row>
    <row r="820" spans="1:17" x14ac:dyDescent="0.3">
      <c r="A820" s="65"/>
      <c r="B820" s="39"/>
      <c r="C820" s="39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</row>
    <row r="821" spans="1:17" x14ac:dyDescent="0.3">
      <c r="A821" s="65"/>
      <c r="B821" s="39"/>
      <c r="C821" s="39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</row>
    <row r="822" spans="1:17" x14ac:dyDescent="0.3">
      <c r="A822" s="65"/>
      <c r="B822" s="39"/>
      <c r="C822" s="39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</row>
    <row r="823" spans="1:17" x14ac:dyDescent="0.3">
      <c r="A823" s="65"/>
      <c r="B823" s="39"/>
      <c r="C823" s="39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</row>
    <row r="824" spans="1:17" x14ac:dyDescent="0.3">
      <c r="A824" s="65"/>
      <c r="B824" s="39"/>
      <c r="C824" s="39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</row>
    <row r="825" spans="1:17" x14ac:dyDescent="0.3">
      <c r="A825" s="65"/>
      <c r="B825" s="39"/>
      <c r="C825" s="39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</row>
    <row r="826" spans="1:17" x14ac:dyDescent="0.3">
      <c r="A826" s="65"/>
      <c r="B826" s="39"/>
      <c r="C826" s="39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</row>
    <row r="827" spans="1:17" x14ac:dyDescent="0.3">
      <c r="A827" s="65"/>
      <c r="B827" s="39"/>
      <c r="C827" s="39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</row>
    <row r="828" spans="1:17" x14ac:dyDescent="0.3">
      <c r="A828" s="65"/>
      <c r="B828" s="39"/>
      <c r="C828" s="39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</row>
    <row r="829" spans="1:17" x14ac:dyDescent="0.3">
      <c r="A829" s="65"/>
      <c r="B829" s="39"/>
      <c r="C829" s="39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</row>
    <row r="830" spans="1:17" x14ac:dyDescent="0.3">
      <c r="A830" s="65"/>
      <c r="B830" s="39"/>
      <c r="C830" s="39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</row>
    <row r="831" spans="1:17" x14ac:dyDescent="0.3">
      <c r="A831" s="65"/>
      <c r="B831" s="39"/>
      <c r="C831" s="39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</row>
    <row r="832" spans="1:17" x14ac:dyDescent="0.3">
      <c r="A832" s="65"/>
      <c r="B832" s="39"/>
      <c r="C832" s="39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</row>
    <row r="833" spans="1:17" x14ac:dyDescent="0.3">
      <c r="A833" s="65"/>
      <c r="B833" s="39"/>
      <c r="C833" s="39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</row>
    <row r="834" spans="1:17" x14ac:dyDescent="0.3">
      <c r="A834" s="65"/>
      <c r="B834" s="39"/>
      <c r="C834" s="39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</row>
    <row r="835" spans="1:17" x14ac:dyDescent="0.3">
      <c r="A835" s="65"/>
      <c r="B835" s="39"/>
      <c r="C835" s="39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</row>
    <row r="836" spans="1:17" x14ac:dyDescent="0.3">
      <c r="A836" s="65"/>
      <c r="B836" s="39"/>
      <c r="C836" s="39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</row>
    <row r="837" spans="1:17" x14ac:dyDescent="0.3">
      <c r="A837" s="65"/>
      <c r="B837" s="39"/>
      <c r="C837" s="39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</row>
    <row r="838" spans="1:17" x14ac:dyDescent="0.3">
      <c r="A838" s="65"/>
      <c r="B838" s="39"/>
      <c r="C838" s="39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</row>
    <row r="839" spans="1:17" x14ac:dyDescent="0.3">
      <c r="A839" s="65"/>
      <c r="B839" s="39"/>
      <c r="C839" s="39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</row>
    <row r="840" spans="1:17" x14ac:dyDescent="0.3">
      <c r="A840" s="65"/>
      <c r="B840" s="39"/>
      <c r="C840" s="39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</row>
    <row r="841" spans="1:17" x14ac:dyDescent="0.3">
      <c r="A841" s="65"/>
      <c r="B841" s="39"/>
      <c r="C841" s="39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</row>
    <row r="842" spans="1:17" x14ac:dyDescent="0.3">
      <c r="A842" s="65"/>
      <c r="B842" s="39"/>
      <c r="C842" s="39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</row>
    <row r="843" spans="1:17" x14ac:dyDescent="0.3">
      <c r="A843" s="65"/>
      <c r="B843" s="39"/>
      <c r="C843" s="39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</row>
    <row r="844" spans="1:17" x14ac:dyDescent="0.3">
      <c r="A844" s="65"/>
      <c r="B844" s="39"/>
      <c r="C844" s="39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</row>
    <row r="845" spans="1:17" x14ac:dyDescent="0.3">
      <c r="A845" s="65"/>
      <c r="B845" s="39"/>
      <c r="C845" s="39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</row>
    <row r="846" spans="1:17" x14ac:dyDescent="0.3">
      <c r="A846" s="65"/>
      <c r="B846" s="39"/>
      <c r="C846" s="39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</row>
    <row r="847" spans="1:17" x14ac:dyDescent="0.3">
      <c r="A847" s="65"/>
      <c r="B847" s="39"/>
      <c r="C847" s="39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</row>
    <row r="848" spans="1:17" x14ac:dyDescent="0.3">
      <c r="A848" s="65"/>
      <c r="B848" s="39"/>
      <c r="C848" s="39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</row>
    <row r="849" spans="1:17" x14ac:dyDescent="0.3">
      <c r="A849" s="65"/>
      <c r="B849" s="39"/>
      <c r="C849" s="39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</row>
    <row r="850" spans="1:17" x14ac:dyDescent="0.3">
      <c r="A850" s="65"/>
      <c r="B850" s="39"/>
      <c r="C850" s="39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</row>
    <row r="851" spans="1:17" x14ac:dyDescent="0.3">
      <c r="A851" s="65"/>
      <c r="B851" s="39"/>
      <c r="C851" s="39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</row>
    <row r="852" spans="1:17" x14ac:dyDescent="0.3">
      <c r="A852" s="65"/>
      <c r="B852" s="39"/>
      <c r="C852" s="39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</row>
    <row r="853" spans="1:17" x14ac:dyDescent="0.3">
      <c r="A853" s="65"/>
      <c r="B853" s="39"/>
      <c r="C853" s="39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</row>
    <row r="854" spans="1:17" x14ac:dyDescent="0.3">
      <c r="A854" s="65"/>
      <c r="B854" s="39"/>
      <c r="C854" s="39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</row>
    <row r="855" spans="1:17" x14ac:dyDescent="0.3">
      <c r="A855" s="65"/>
      <c r="B855" s="39"/>
      <c r="C855" s="39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</row>
    <row r="856" spans="1:17" x14ac:dyDescent="0.3">
      <c r="A856" s="65"/>
      <c r="B856" s="39"/>
      <c r="C856" s="39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</row>
    <row r="857" spans="1:17" x14ac:dyDescent="0.3">
      <c r="A857" s="65"/>
      <c r="B857" s="39"/>
      <c r="C857" s="39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</row>
    <row r="858" spans="1:17" x14ac:dyDescent="0.3">
      <c r="A858" s="65"/>
      <c r="B858" s="39"/>
      <c r="C858" s="39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</row>
    <row r="859" spans="1:17" x14ac:dyDescent="0.3">
      <c r="A859" s="65"/>
      <c r="B859" s="39"/>
      <c r="C859" s="39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</row>
    <row r="860" spans="1:17" x14ac:dyDescent="0.3">
      <c r="A860" s="65"/>
      <c r="B860" s="39"/>
      <c r="C860" s="39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</row>
    <row r="861" spans="1:17" x14ac:dyDescent="0.3">
      <c r="A861" s="65"/>
      <c r="B861" s="39"/>
      <c r="C861" s="39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</row>
    <row r="862" spans="1:17" x14ac:dyDescent="0.3">
      <c r="A862" s="65"/>
      <c r="B862" s="39"/>
      <c r="C862" s="39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</row>
    <row r="863" spans="1:17" x14ac:dyDescent="0.3">
      <c r="A863" s="65"/>
      <c r="B863" s="39"/>
      <c r="C863" s="39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</row>
    <row r="864" spans="1:17" x14ac:dyDescent="0.3">
      <c r="A864" s="65"/>
      <c r="B864" s="39"/>
      <c r="C864" s="39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</row>
    <row r="865" spans="1:17" x14ac:dyDescent="0.3">
      <c r="A865" s="65"/>
      <c r="B865" s="39"/>
      <c r="C865" s="39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</row>
    <row r="866" spans="1:17" x14ac:dyDescent="0.3">
      <c r="A866" s="65"/>
      <c r="B866" s="39"/>
      <c r="C866" s="39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</row>
    <row r="867" spans="1:17" x14ac:dyDescent="0.3">
      <c r="A867" s="65"/>
      <c r="B867" s="39"/>
      <c r="C867" s="39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</row>
    <row r="868" spans="1:17" x14ac:dyDescent="0.3">
      <c r="A868" s="65"/>
      <c r="B868" s="39"/>
      <c r="C868" s="39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</row>
    <row r="869" spans="1:17" x14ac:dyDescent="0.3">
      <c r="A869" s="65"/>
      <c r="B869" s="39"/>
      <c r="C869" s="39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</row>
    <row r="870" spans="1:17" x14ac:dyDescent="0.3">
      <c r="A870" s="65"/>
      <c r="B870" s="39"/>
      <c r="C870" s="39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</row>
    <row r="871" spans="1:17" x14ac:dyDescent="0.3">
      <c r="A871" s="65"/>
      <c r="B871" s="39"/>
      <c r="C871" s="39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</row>
    <row r="872" spans="1:17" x14ac:dyDescent="0.3">
      <c r="A872" s="65"/>
      <c r="B872" s="39"/>
      <c r="C872" s="39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</row>
    <row r="873" spans="1:17" x14ac:dyDescent="0.3">
      <c r="A873" s="65"/>
      <c r="B873" s="39"/>
      <c r="C873" s="39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</row>
    <row r="874" spans="1:17" x14ac:dyDescent="0.3">
      <c r="A874" s="65"/>
      <c r="B874" s="39"/>
      <c r="C874" s="39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</row>
    <row r="875" spans="1:17" x14ac:dyDescent="0.3">
      <c r="A875" s="65"/>
      <c r="B875" s="39"/>
      <c r="C875" s="39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</row>
    <row r="876" spans="1:17" x14ac:dyDescent="0.3">
      <c r="A876" s="65"/>
      <c r="B876" s="39"/>
      <c r="C876" s="39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</row>
    <row r="877" spans="1:17" x14ac:dyDescent="0.3">
      <c r="A877" s="65"/>
      <c r="B877" s="39"/>
      <c r="C877" s="39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</row>
    <row r="878" spans="1:17" x14ac:dyDescent="0.3">
      <c r="A878" s="65"/>
      <c r="B878" s="39"/>
      <c r="C878" s="39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</row>
    <row r="879" spans="1:17" x14ac:dyDescent="0.3">
      <c r="A879" s="65"/>
      <c r="B879" s="39"/>
      <c r="C879" s="39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</row>
    <row r="880" spans="1:17" x14ac:dyDescent="0.3">
      <c r="A880" s="65"/>
      <c r="B880" s="39"/>
      <c r="C880" s="39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</row>
    <row r="881" spans="1:17" x14ac:dyDescent="0.3">
      <c r="A881" s="65"/>
      <c r="B881" s="39"/>
      <c r="C881" s="39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</row>
    <row r="882" spans="1:17" x14ac:dyDescent="0.3">
      <c r="A882" s="65"/>
      <c r="B882" s="39"/>
      <c r="C882" s="39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</row>
    <row r="883" spans="1:17" x14ac:dyDescent="0.3">
      <c r="A883" s="65"/>
      <c r="B883" s="39"/>
      <c r="C883" s="39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</row>
    <row r="884" spans="1:17" x14ac:dyDescent="0.3">
      <c r="A884" s="65"/>
      <c r="B884" s="39"/>
      <c r="C884" s="39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</row>
    <row r="885" spans="1:17" x14ac:dyDescent="0.3">
      <c r="A885" s="65"/>
      <c r="B885" s="39"/>
      <c r="C885" s="39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</row>
    <row r="886" spans="1:17" x14ac:dyDescent="0.3">
      <c r="A886" s="65"/>
      <c r="B886" s="39"/>
      <c r="C886" s="39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</row>
    <row r="887" spans="1:17" x14ac:dyDescent="0.3">
      <c r="A887" s="65"/>
      <c r="B887" s="39"/>
      <c r="C887" s="39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</row>
    <row r="888" spans="1:17" x14ac:dyDescent="0.3">
      <c r="A888" s="65"/>
      <c r="B888" s="39"/>
      <c r="C888" s="39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</row>
    <row r="889" spans="1:17" x14ac:dyDescent="0.3">
      <c r="A889" s="65"/>
      <c r="B889" s="39"/>
      <c r="C889" s="39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</row>
    <row r="890" spans="1:17" x14ac:dyDescent="0.3">
      <c r="A890" s="65"/>
      <c r="B890" s="39"/>
      <c r="C890" s="39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</row>
    <row r="891" spans="1:17" x14ac:dyDescent="0.3">
      <c r="A891" s="65"/>
      <c r="B891" s="39"/>
      <c r="C891" s="39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</row>
    <row r="892" spans="1:17" x14ac:dyDescent="0.3">
      <c r="A892" s="65"/>
      <c r="B892" s="39"/>
      <c r="C892" s="39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</row>
    <row r="893" spans="1:17" x14ac:dyDescent="0.3">
      <c r="A893" s="65"/>
      <c r="B893" s="39"/>
      <c r="C893" s="39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</row>
    <row r="894" spans="1:17" x14ac:dyDescent="0.3">
      <c r="A894" s="65"/>
      <c r="B894" s="39"/>
      <c r="C894" s="39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</row>
    <row r="895" spans="1:17" x14ac:dyDescent="0.3">
      <c r="A895" s="65"/>
      <c r="B895" s="39"/>
      <c r="C895" s="39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</row>
    <row r="896" spans="1:17" x14ac:dyDescent="0.3">
      <c r="A896" s="65"/>
      <c r="B896" s="39"/>
      <c r="C896" s="39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</row>
    <row r="897" spans="1:17" x14ac:dyDescent="0.3">
      <c r="A897" s="65"/>
      <c r="B897" s="39"/>
      <c r="C897" s="39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</row>
    <row r="898" spans="1:17" x14ac:dyDescent="0.3">
      <c r="A898" s="65"/>
      <c r="B898" s="39"/>
      <c r="C898" s="39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</row>
    <row r="899" spans="1:17" x14ac:dyDescent="0.3">
      <c r="A899" s="65"/>
      <c r="B899" s="39"/>
      <c r="C899" s="39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</row>
    <row r="900" spans="1:17" x14ac:dyDescent="0.3">
      <c r="A900" s="65"/>
      <c r="B900" s="39"/>
      <c r="C900" s="39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</row>
    <row r="901" spans="1:17" x14ac:dyDescent="0.3">
      <c r="A901" s="65"/>
      <c r="B901" s="39"/>
      <c r="C901" s="39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</row>
    <row r="902" spans="1:17" x14ac:dyDescent="0.3">
      <c r="A902" s="65"/>
      <c r="B902" s="39"/>
      <c r="C902" s="39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</row>
    <row r="903" spans="1:17" x14ac:dyDescent="0.3">
      <c r="A903" s="65"/>
      <c r="B903" s="39"/>
      <c r="C903" s="39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</row>
    <row r="904" spans="1:17" x14ac:dyDescent="0.3">
      <c r="A904" s="65"/>
      <c r="B904" s="39"/>
      <c r="C904" s="39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</row>
    <row r="905" spans="1:17" x14ac:dyDescent="0.3">
      <c r="A905" s="65"/>
      <c r="B905" s="39"/>
      <c r="C905" s="39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</row>
    <row r="906" spans="1:17" x14ac:dyDescent="0.3">
      <c r="A906" s="65"/>
      <c r="B906" s="39"/>
      <c r="C906" s="39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</row>
    <row r="907" spans="1:17" x14ac:dyDescent="0.3">
      <c r="A907" s="65"/>
      <c r="B907" s="39"/>
      <c r="C907" s="39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</row>
    <row r="908" spans="1:17" x14ac:dyDescent="0.3">
      <c r="A908" s="65"/>
      <c r="B908" s="39"/>
      <c r="C908" s="39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</row>
    <row r="909" spans="1:17" x14ac:dyDescent="0.3">
      <c r="A909" s="65"/>
      <c r="B909" s="39"/>
      <c r="C909" s="39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</row>
    <row r="910" spans="1:17" x14ac:dyDescent="0.3">
      <c r="A910" s="65"/>
      <c r="B910" s="39"/>
      <c r="C910" s="39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</row>
    <row r="911" spans="1:17" x14ac:dyDescent="0.3">
      <c r="A911" s="65"/>
      <c r="B911" s="39"/>
      <c r="C911" s="39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</row>
    <row r="912" spans="1:17" x14ac:dyDescent="0.3">
      <c r="A912" s="65"/>
      <c r="B912" s="39"/>
      <c r="C912" s="39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</row>
    <row r="913" spans="1:17" x14ac:dyDescent="0.3">
      <c r="A913" s="65"/>
      <c r="B913" s="39"/>
      <c r="C913" s="39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</row>
    <row r="914" spans="1:17" x14ac:dyDescent="0.3">
      <c r="A914" s="65"/>
      <c r="B914" s="39"/>
      <c r="C914" s="39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</row>
    <row r="915" spans="1:17" x14ac:dyDescent="0.3">
      <c r="A915" s="65"/>
      <c r="B915" s="39"/>
      <c r="C915" s="39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</row>
    <row r="916" spans="1:17" x14ac:dyDescent="0.3">
      <c r="A916" s="65"/>
      <c r="B916" s="39"/>
      <c r="C916" s="39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</row>
    <row r="917" spans="1:17" x14ac:dyDescent="0.3">
      <c r="A917" s="65"/>
      <c r="B917" s="39"/>
      <c r="C917" s="39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</row>
    <row r="918" spans="1:17" x14ac:dyDescent="0.3">
      <c r="A918" s="65"/>
      <c r="B918" s="39"/>
      <c r="C918" s="39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</row>
    <row r="919" spans="1:17" x14ac:dyDescent="0.3">
      <c r="A919" s="65"/>
      <c r="B919" s="39"/>
      <c r="C919" s="39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</row>
    <row r="920" spans="1:17" x14ac:dyDescent="0.3">
      <c r="A920" s="65"/>
      <c r="B920" s="39"/>
      <c r="C920" s="39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</row>
    <row r="921" spans="1:17" x14ac:dyDescent="0.3">
      <c r="A921" s="65"/>
      <c r="B921" s="39"/>
      <c r="C921" s="39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</row>
    <row r="922" spans="1:17" x14ac:dyDescent="0.3">
      <c r="A922" s="68"/>
      <c r="B922" s="67"/>
      <c r="C922" s="67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</row>
    <row r="923" spans="1:17" x14ac:dyDescent="0.3">
      <c r="A923" s="65"/>
      <c r="B923" s="39"/>
      <c r="C923" s="39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</row>
    <row r="924" spans="1:17" x14ac:dyDescent="0.3">
      <c r="A924" s="65"/>
      <c r="B924" s="39"/>
      <c r="C924" s="39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</row>
    <row r="925" spans="1:17" x14ac:dyDescent="0.3">
      <c r="A925" s="65"/>
      <c r="B925" s="39"/>
      <c r="C925" s="39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</row>
    <row r="926" spans="1:17" x14ac:dyDescent="0.3">
      <c r="A926" s="65"/>
      <c r="B926" s="39"/>
      <c r="C926" s="39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</row>
    <row r="927" spans="1:17" x14ac:dyDescent="0.3">
      <c r="A927" s="65"/>
      <c r="B927" s="39"/>
      <c r="C927" s="39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</row>
    <row r="928" spans="1:17" x14ac:dyDescent="0.3">
      <c r="A928" s="65"/>
      <c r="B928" s="39"/>
      <c r="C928" s="39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</row>
    <row r="929" spans="1:17" x14ac:dyDescent="0.3">
      <c r="A929" s="65"/>
      <c r="B929" s="39"/>
      <c r="C929" s="39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</row>
    <row r="930" spans="1:17" x14ac:dyDescent="0.3">
      <c r="A930" s="65"/>
      <c r="B930" s="39"/>
      <c r="C930" s="39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</row>
    <row r="931" spans="1:17" x14ac:dyDescent="0.3">
      <c r="A931" s="65"/>
      <c r="B931" s="39"/>
      <c r="C931" s="39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</row>
    <row r="932" spans="1:17" x14ac:dyDescent="0.3">
      <c r="A932" s="65"/>
      <c r="B932" s="39"/>
      <c r="C932" s="39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</row>
    <row r="933" spans="1:17" x14ac:dyDescent="0.3">
      <c r="A933" s="65"/>
      <c r="B933" s="39"/>
      <c r="C933" s="39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</row>
    <row r="934" spans="1:17" x14ac:dyDescent="0.3">
      <c r="A934" s="65"/>
      <c r="B934" s="39"/>
      <c r="C934" s="39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</row>
    <row r="935" spans="1:17" x14ac:dyDescent="0.3">
      <c r="A935" s="65"/>
      <c r="B935" s="39"/>
      <c r="C935" s="39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</row>
    <row r="936" spans="1:17" x14ac:dyDescent="0.3">
      <c r="A936" s="65"/>
      <c r="B936" s="39"/>
      <c r="C936" s="39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</row>
    <row r="937" spans="1:17" x14ac:dyDescent="0.3">
      <c r="A937" s="65"/>
      <c r="B937" s="39"/>
      <c r="C937" s="39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</row>
    <row r="938" spans="1:17" x14ac:dyDescent="0.3">
      <c r="A938" s="65"/>
      <c r="B938" s="39"/>
      <c r="C938" s="39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</row>
    <row r="939" spans="1:17" x14ac:dyDescent="0.3">
      <c r="A939" s="65"/>
      <c r="B939" s="39"/>
      <c r="C939" s="39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</row>
    <row r="940" spans="1:17" x14ac:dyDescent="0.3">
      <c r="A940" s="65"/>
      <c r="B940" s="39"/>
      <c r="C940" s="39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</row>
    <row r="941" spans="1:17" x14ac:dyDescent="0.3">
      <c r="A941" s="65"/>
      <c r="B941" s="39"/>
      <c r="C941" s="39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</row>
    <row r="942" spans="1:17" x14ac:dyDescent="0.3">
      <c r="A942" s="65"/>
      <c r="B942" s="39"/>
      <c r="C942" s="39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</row>
    <row r="943" spans="1:17" x14ac:dyDescent="0.3">
      <c r="A943" s="65"/>
      <c r="B943" s="39"/>
      <c r="C943" s="39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</row>
    <row r="944" spans="1:17" x14ac:dyDescent="0.3">
      <c r="A944" s="65"/>
      <c r="B944" s="39"/>
      <c r="C944" s="39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</row>
    <row r="945" spans="1:17" x14ac:dyDescent="0.3">
      <c r="A945" s="65"/>
      <c r="B945" s="39"/>
      <c r="C945" s="39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</row>
    <row r="946" spans="1:17" x14ac:dyDescent="0.3">
      <c r="A946" s="65"/>
      <c r="B946" s="39"/>
      <c r="C946" s="39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</row>
    <row r="947" spans="1:17" x14ac:dyDescent="0.3">
      <c r="A947" s="65"/>
      <c r="B947" s="39"/>
      <c r="C947" s="39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</row>
    <row r="948" spans="1:17" x14ac:dyDescent="0.3">
      <c r="A948" s="65"/>
      <c r="B948" s="39"/>
      <c r="C948" s="39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</row>
    <row r="949" spans="1:17" x14ac:dyDescent="0.3">
      <c r="A949" s="65"/>
      <c r="B949" s="39"/>
      <c r="C949" s="39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</row>
    <row r="950" spans="1:17" x14ac:dyDescent="0.3">
      <c r="A950" s="65"/>
      <c r="B950" s="39"/>
      <c r="C950" s="39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</row>
    <row r="951" spans="1:17" x14ac:dyDescent="0.3">
      <c r="A951" s="65"/>
      <c r="B951" s="39"/>
      <c r="C951" s="39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</row>
    <row r="952" spans="1:17" x14ac:dyDescent="0.3">
      <c r="A952" s="65"/>
      <c r="B952" s="39"/>
      <c r="C952" s="39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</row>
    <row r="953" spans="1:17" x14ac:dyDescent="0.3">
      <c r="A953" s="65"/>
      <c r="B953" s="39"/>
      <c r="C953" s="39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</row>
    <row r="954" spans="1:17" x14ac:dyDescent="0.3">
      <c r="A954" s="65"/>
      <c r="B954" s="39"/>
      <c r="C954" s="39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</row>
    <row r="955" spans="1:17" x14ac:dyDescent="0.3">
      <c r="A955" s="65"/>
      <c r="B955" s="39"/>
      <c r="C955" s="39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</row>
    <row r="956" spans="1:17" x14ac:dyDescent="0.3">
      <c r="A956" s="65"/>
      <c r="B956" s="39"/>
      <c r="C956" s="39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</row>
    <row r="957" spans="1:17" x14ac:dyDescent="0.3">
      <c r="A957" s="65"/>
      <c r="B957" s="39"/>
      <c r="C957" s="39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</row>
    <row r="958" spans="1:17" x14ac:dyDescent="0.3">
      <c r="A958" s="65"/>
      <c r="B958" s="39"/>
      <c r="C958" s="39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</row>
    <row r="959" spans="1:17" x14ac:dyDescent="0.3">
      <c r="A959" s="65"/>
      <c r="B959" s="39"/>
      <c r="C959" s="39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</row>
    <row r="960" spans="1:17" x14ac:dyDescent="0.3">
      <c r="A960" s="65"/>
      <c r="B960" s="39"/>
      <c r="C960" s="39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</row>
    <row r="961" spans="1:17" x14ac:dyDescent="0.3">
      <c r="A961" s="65"/>
      <c r="B961" s="39"/>
      <c r="C961" s="39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</row>
    <row r="962" spans="1:17" x14ac:dyDescent="0.3">
      <c r="A962" s="65"/>
      <c r="B962" s="39"/>
      <c r="C962" s="39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</row>
    <row r="963" spans="1:17" x14ac:dyDescent="0.3">
      <c r="A963" s="65"/>
      <c r="B963" s="39"/>
      <c r="C963" s="39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</row>
    <row r="964" spans="1:17" x14ac:dyDescent="0.3">
      <c r="A964" s="65"/>
      <c r="B964" s="39"/>
      <c r="C964" s="39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</row>
    <row r="965" spans="1:17" x14ac:dyDescent="0.3">
      <c r="A965" s="65"/>
      <c r="B965" s="39"/>
      <c r="C965" s="39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</row>
    <row r="966" spans="1:17" x14ac:dyDescent="0.3">
      <c r="A966" s="65"/>
      <c r="B966" s="39"/>
      <c r="C966" s="39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</row>
    <row r="967" spans="1:17" x14ac:dyDescent="0.3">
      <c r="A967" s="65"/>
      <c r="B967" s="39"/>
      <c r="C967" s="39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</row>
    <row r="968" spans="1:17" x14ac:dyDescent="0.3">
      <c r="A968" s="65"/>
      <c r="B968" s="39"/>
      <c r="C968" s="39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</row>
    <row r="969" spans="1:17" x14ac:dyDescent="0.3">
      <c r="A969" s="65"/>
      <c r="B969" s="39"/>
      <c r="C969" s="39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</row>
    <row r="970" spans="1:17" x14ac:dyDescent="0.3">
      <c r="A970" s="65"/>
      <c r="B970" s="39"/>
      <c r="C970" s="39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</row>
    <row r="971" spans="1:17" x14ac:dyDescent="0.3">
      <c r="A971" s="65"/>
      <c r="B971" s="39"/>
      <c r="C971" s="39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</row>
    <row r="972" spans="1:17" x14ac:dyDescent="0.3">
      <c r="A972" s="65"/>
      <c r="B972" s="39"/>
      <c r="C972" s="39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</row>
    <row r="973" spans="1:17" x14ac:dyDescent="0.3">
      <c r="A973" s="65"/>
      <c r="B973" s="39"/>
      <c r="C973" s="39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</row>
    <row r="974" spans="1:17" x14ac:dyDescent="0.3">
      <c r="A974" s="65"/>
      <c r="B974" s="39"/>
      <c r="C974" s="39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</row>
    <row r="975" spans="1:17" x14ac:dyDescent="0.3">
      <c r="A975" s="65"/>
      <c r="B975" s="39"/>
      <c r="C975" s="39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</row>
    <row r="976" spans="1:17" x14ac:dyDescent="0.3">
      <c r="A976" s="65"/>
      <c r="B976" s="39"/>
      <c r="C976" s="39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</row>
    <row r="977" spans="1:17" x14ac:dyDescent="0.3">
      <c r="A977" s="65"/>
      <c r="B977" s="39"/>
      <c r="C977" s="39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</row>
    <row r="978" spans="1:17" x14ac:dyDescent="0.3">
      <c r="A978" s="65"/>
      <c r="B978" s="39"/>
      <c r="C978" s="39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</row>
    <row r="979" spans="1:17" x14ac:dyDescent="0.3">
      <c r="A979" s="65"/>
      <c r="B979" s="39"/>
      <c r="C979" s="39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</row>
    <row r="980" spans="1:17" x14ac:dyDescent="0.3">
      <c r="A980" s="65"/>
      <c r="B980" s="39"/>
      <c r="C980" s="39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</row>
    <row r="981" spans="1:17" x14ac:dyDescent="0.3">
      <c r="A981" s="65"/>
      <c r="B981" s="39"/>
      <c r="C981" s="39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</row>
    <row r="982" spans="1:17" x14ac:dyDescent="0.3">
      <c r="A982" s="65"/>
      <c r="B982" s="39"/>
      <c r="C982" s="39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</row>
    <row r="983" spans="1:17" x14ac:dyDescent="0.3">
      <c r="A983" s="65"/>
      <c r="B983" s="39"/>
      <c r="C983" s="39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</row>
    <row r="984" spans="1:17" x14ac:dyDescent="0.3">
      <c r="A984" s="65"/>
      <c r="B984" s="39"/>
      <c r="C984" s="39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</row>
    <row r="985" spans="1:17" x14ac:dyDescent="0.3">
      <c r="A985" s="65"/>
      <c r="B985" s="39"/>
      <c r="C985" s="39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</row>
    <row r="986" spans="1:17" x14ac:dyDescent="0.3">
      <c r="A986" s="65"/>
      <c r="B986" s="39"/>
      <c r="C986" s="39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</row>
    <row r="987" spans="1:17" x14ac:dyDescent="0.3">
      <c r="A987" s="65"/>
      <c r="B987" s="39"/>
      <c r="C987" s="39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</row>
    <row r="988" spans="1:17" x14ac:dyDescent="0.3">
      <c r="A988" s="65"/>
      <c r="B988" s="39"/>
      <c r="C988" s="39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</row>
    <row r="989" spans="1:17" x14ac:dyDescent="0.3">
      <c r="A989" s="65"/>
      <c r="B989" s="39"/>
      <c r="C989" s="39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</row>
    <row r="990" spans="1:17" x14ac:dyDescent="0.3">
      <c r="A990" s="65"/>
      <c r="B990" s="39"/>
      <c r="C990" s="39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</row>
    <row r="991" spans="1:17" x14ac:dyDescent="0.3">
      <c r="A991" s="65"/>
      <c r="B991" s="39"/>
      <c r="C991" s="39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</row>
    <row r="992" spans="1:17" x14ac:dyDescent="0.3">
      <c r="A992" s="65"/>
      <c r="B992" s="39"/>
      <c r="C992" s="39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</row>
    <row r="993" spans="1:17" x14ac:dyDescent="0.3">
      <c r="A993" s="65"/>
      <c r="B993" s="39"/>
      <c r="C993" s="39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</row>
    <row r="994" spans="1:17" x14ac:dyDescent="0.3">
      <c r="A994" s="65"/>
      <c r="B994" s="39"/>
      <c r="C994" s="39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</row>
    <row r="995" spans="1:17" x14ac:dyDescent="0.3">
      <c r="A995" s="65"/>
      <c r="B995" s="39"/>
      <c r="C995" s="39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</row>
    <row r="996" spans="1:17" x14ac:dyDescent="0.3">
      <c r="A996" s="65"/>
      <c r="B996" s="39"/>
      <c r="C996" s="39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</row>
    <row r="997" spans="1:17" x14ac:dyDescent="0.3">
      <c r="A997" s="65"/>
      <c r="B997" s="39"/>
      <c r="C997" s="39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</row>
    <row r="998" spans="1:17" x14ac:dyDescent="0.3">
      <c r="A998" s="65"/>
      <c r="B998" s="39"/>
      <c r="C998" s="39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</row>
    <row r="999" spans="1:17" x14ac:dyDescent="0.3">
      <c r="A999" s="65"/>
      <c r="B999" s="39"/>
      <c r="C999" s="39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</row>
    <row r="1000" spans="1:17" x14ac:dyDescent="0.3">
      <c r="A1000" s="65"/>
      <c r="B1000" s="39"/>
      <c r="C1000" s="39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</row>
    <row r="1001" spans="1:17" x14ac:dyDescent="0.3">
      <c r="A1001" s="65"/>
      <c r="B1001" s="39"/>
      <c r="C1001" s="39"/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</row>
    <row r="1002" spans="1:17" x14ac:dyDescent="0.3">
      <c r="A1002" s="65"/>
      <c r="B1002" s="39"/>
      <c r="C1002" s="39"/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</row>
    <row r="1003" spans="1:17" x14ac:dyDescent="0.3">
      <c r="A1003" s="65"/>
      <c r="B1003" s="39"/>
      <c r="C1003" s="39"/>
      <c r="D1003" s="15"/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</row>
    <row r="1004" spans="1:17" x14ac:dyDescent="0.3">
      <c r="A1004" s="65"/>
      <c r="B1004" s="39"/>
      <c r="C1004" s="39"/>
      <c r="D1004" s="15"/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</row>
    <row r="1005" spans="1:17" x14ac:dyDescent="0.3">
      <c r="A1005" s="65"/>
      <c r="B1005" s="39"/>
      <c r="C1005" s="39"/>
      <c r="D1005" s="15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</row>
    <row r="1006" spans="1:17" x14ac:dyDescent="0.3">
      <c r="A1006" s="65"/>
      <c r="B1006" s="39"/>
      <c r="C1006" s="39"/>
      <c r="D1006" s="15"/>
      <c r="E1006" s="15"/>
      <c r="F1006" s="15"/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</row>
    <row r="1007" spans="1:17" x14ac:dyDescent="0.3">
      <c r="A1007" s="65"/>
      <c r="B1007" s="39"/>
      <c r="C1007" s="39"/>
      <c r="D1007" s="15"/>
      <c r="E1007" s="15"/>
      <c r="F1007" s="15"/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</row>
    <row r="1008" spans="1:17" x14ac:dyDescent="0.3">
      <c r="A1008" s="65"/>
      <c r="B1008" s="39"/>
      <c r="C1008" s="39"/>
      <c r="D1008" s="15"/>
      <c r="E1008" s="15"/>
      <c r="F1008" s="15"/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</row>
    <row r="1009" spans="1:17" x14ac:dyDescent="0.3">
      <c r="A1009" s="65"/>
      <c r="B1009" s="39"/>
      <c r="C1009" s="39"/>
      <c r="D1009" s="15"/>
      <c r="E1009" s="15"/>
      <c r="F1009" s="15"/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</row>
    <row r="1010" spans="1:17" x14ac:dyDescent="0.3">
      <c r="A1010" s="65"/>
      <c r="B1010" s="39"/>
      <c r="C1010" s="39"/>
      <c r="D1010" s="15"/>
      <c r="E1010" s="15"/>
      <c r="F1010" s="15"/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</row>
    <row r="1011" spans="1:17" x14ac:dyDescent="0.3">
      <c r="A1011" s="65"/>
      <c r="B1011" s="39"/>
      <c r="C1011" s="39"/>
      <c r="D1011" s="15"/>
      <c r="E1011" s="15"/>
      <c r="F1011" s="15"/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</row>
    <row r="1012" spans="1:17" x14ac:dyDescent="0.3">
      <c r="A1012" s="65"/>
      <c r="B1012" s="39"/>
      <c r="C1012" s="39"/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</row>
    <row r="1013" spans="1:17" x14ac:dyDescent="0.3">
      <c r="A1013" s="65"/>
      <c r="B1013" s="39"/>
      <c r="C1013" s="39"/>
      <c r="D1013" s="15"/>
      <c r="E1013" s="15"/>
      <c r="F1013" s="15"/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</row>
    <row r="1014" spans="1:17" x14ac:dyDescent="0.3">
      <c r="A1014" s="65"/>
      <c r="B1014" s="39"/>
      <c r="C1014" s="39"/>
      <c r="D1014" s="15"/>
      <c r="E1014" s="15"/>
      <c r="F1014" s="15"/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</row>
    <row r="1015" spans="1:17" x14ac:dyDescent="0.3">
      <c r="A1015" s="65"/>
      <c r="B1015" s="39"/>
      <c r="C1015" s="39"/>
      <c r="D1015" s="15"/>
      <c r="E1015" s="15"/>
      <c r="F1015" s="15"/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</row>
    <row r="1016" spans="1:17" x14ac:dyDescent="0.3">
      <c r="A1016" s="65"/>
      <c r="B1016" s="39"/>
      <c r="C1016" s="39"/>
      <c r="D1016" s="15"/>
      <c r="E1016" s="15"/>
      <c r="F1016" s="15"/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</row>
    <row r="1017" spans="1:17" x14ac:dyDescent="0.3">
      <c r="A1017" s="65"/>
      <c r="B1017" s="39"/>
      <c r="C1017" s="39"/>
      <c r="D1017" s="15"/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</row>
    <row r="1018" spans="1:17" x14ac:dyDescent="0.3">
      <c r="A1018" s="65"/>
      <c r="B1018" s="39"/>
      <c r="C1018" s="39"/>
      <c r="D1018" s="15"/>
      <c r="E1018" s="15"/>
      <c r="F1018" s="15"/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</row>
    <row r="1019" spans="1:17" x14ac:dyDescent="0.3">
      <c r="A1019" s="65"/>
      <c r="B1019" s="39"/>
      <c r="C1019" s="39"/>
      <c r="D1019" s="15"/>
      <c r="E1019" s="15"/>
      <c r="F1019" s="15"/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</row>
    <row r="1020" spans="1:17" x14ac:dyDescent="0.3">
      <c r="A1020" s="65"/>
      <c r="B1020" s="39"/>
      <c r="C1020" s="39"/>
      <c r="D1020" s="15"/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</row>
    <row r="1021" spans="1:17" x14ac:dyDescent="0.3">
      <c r="A1021" s="65"/>
      <c r="B1021" s="39"/>
      <c r="C1021" s="39"/>
      <c r="D1021" s="15"/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</row>
    <row r="1022" spans="1:17" x14ac:dyDescent="0.3">
      <c r="A1022" s="65"/>
      <c r="B1022" s="39"/>
      <c r="C1022" s="39"/>
      <c r="D1022" s="15"/>
      <c r="E1022" s="15"/>
      <c r="F1022" s="15"/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</row>
    <row r="1023" spans="1:17" x14ac:dyDescent="0.3">
      <c r="A1023" s="65"/>
      <c r="B1023" s="39"/>
      <c r="C1023" s="39"/>
      <c r="D1023" s="15"/>
      <c r="E1023" s="15"/>
      <c r="F1023" s="15"/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</row>
    <row r="1024" spans="1:17" x14ac:dyDescent="0.3">
      <c r="A1024" s="65"/>
      <c r="B1024" s="39"/>
      <c r="C1024" s="39"/>
      <c r="D1024" s="15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</row>
    <row r="1025" spans="1:17" x14ac:dyDescent="0.3">
      <c r="A1025" s="65"/>
      <c r="B1025" s="39"/>
      <c r="C1025" s="39"/>
      <c r="D1025" s="15"/>
      <c r="E1025" s="15"/>
      <c r="F1025" s="15"/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</row>
    <row r="1026" spans="1:17" x14ac:dyDescent="0.3">
      <c r="A1026" s="65"/>
      <c r="B1026" s="39"/>
      <c r="C1026" s="39"/>
      <c r="D1026" s="15"/>
      <c r="E1026" s="15"/>
      <c r="F1026" s="15"/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</row>
    <row r="1027" spans="1:17" x14ac:dyDescent="0.3">
      <c r="A1027" s="65"/>
      <c r="B1027" s="39"/>
      <c r="C1027" s="39"/>
      <c r="D1027" s="15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</row>
    <row r="1028" spans="1:17" x14ac:dyDescent="0.3">
      <c r="A1028" s="65"/>
      <c r="B1028" s="39"/>
      <c r="C1028" s="39"/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</row>
    <row r="1029" spans="1:17" x14ac:dyDescent="0.3">
      <c r="A1029" s="65"/>
      <c r="B1029" s="39"/>
      <c r="C1029" s="39"/>
      <c r="D1029" s="15"/>
      <c r="E1029" s="15"/>
      <c r="F1029" s="15"/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</row>
    <row r="1030" spans="1:17" x14ac:dyDescent="0.3">
      <c r="A1030" s="65"/>
      <c r="B1030" s="39"/>
      <c r="C1030" s="39"/>
      <c r="D1030" s="15"/>
      <c r="E1030" s="15"/>
      <c r="F1030" s="15"/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</row>
    <row r="1031" spans="1:17" x14ac:dyDescent="0.3">
      <c r="A1031" s="65"/>
      <c r="B1031" s="39"/>
      <c r="C1031" s="39"/>
      <c r="D1031" s="15"/>
      <c r="E1031" s="15"/>
      <c r="F1031" s="15"/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</row>
    <row r="1032" spans="1:17" x14ac:dyDescent="0.3">
      <c r="A1032" s="65"/>
      <c r="B1032" s="39"/>
      <c r="C1032" s="39"/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</row>
    <row r="1033" spans="1:17" x14ac:dyDescent="0.3">
      <c r="A1033" s="65"/>
      <c r="B1033" s="39"/>
      <c r="C1033" s="39"/>
      <c r="D1033" s="15"/>
      <c r="E1033" s="15"/>
      <c r="F1033" s="15"/>
      <c r="G1033" s="15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</row>
    <row r="1034" spans="1:17" x14ac:dyDescent="0.3">
      <c r="A1034" s="65"/>
      <c r="B1034" s="39"/>
      <c r="C1034" s="39"/>
      <c r="D1034" s="15"/>
      <c r="E1034" s="15"/>
      <c r="F1034" s="15"/>
      <c r="G1034" s="1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</row>
    <row r="1035" spans="1:17" x14ac:dyDescent="0.3">
      <c r="A1035" s="65"/>
      <c r="B1035" s="39"/>
      <c r="C1035" s="39"/>
      <c r="D1035" s="15"/>
      <c r="E1035" s="15"/>
      <c r="F1035" s="15"/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</row>
    <row r="1036" spans="1:17" x14ac:dyDescent="0.3">
      <c r="A1036" s="65"/>
      <c r="B1036" s="39"/>
      <c r="C1036" s="39"/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</row>
    <row r="1037" spans="1:17" x14ac:dyDescent="0.3">
      <c r="A1037" s="65"/>
      <c r="B1037" s="39"/>
      <c r="C1037" s="39"/>
      <c r="D1037" s="15"/>
      <c r="E1037" s="15"/>
      <c r="F1037" s="15"/>
      <c r="G1037" s="15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</row>
    <row r="1038" spans="1:17" x14ac:dyDescent="0.3">
      <c r="A1038" s="65"/>
      <c r="B1038" s="39"/>
      <c r="C1038" s="39"/>
      <c r="D1038" s="15"/>
      <c r="E1038" s="15"/>
      <c r="F1038" s="15"/>
      <c r="G1038" s="15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</row>
    <row r="1039" spans="1:17" x14ac:dyDescent="0.3">
      <c r="A1039" s="65"/>
      <c r="B1039" s="39"/>
      <c r="C1039" s="39"/>
      <c r="D1039" s="15"/>
      <c r="E1039" s="15"/>
      <c r="F1039" s="15"/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</row>
    <row r="1040" spans="1:17" x14ac:dyDescent="0.3">
      <c r="A1040" s="65"/>
      <c r="B1040" s="39"/>
      <c r="C1040" s="39"/>
      <c r="D1040" s="15"/>
      <c r="E1040" s="15"/>
      <c r="F1040" s="15"/>
      <c r="G1040" s="15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</row>
    <row r="1041" spans="1:17" x14ac:dyDescent="0.3">
      <c r="A1041" s="65"/>
      <c r="B1041" s="39"/>
      <c r="C1041" s="39"/>
      <c r="D1041" s="15"/>
      <c r="E1041" s="15"/>
      <c r="F1041" s="15"/>
      <c r="G1041" s="15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</row>
    <row r="1042" spans="1:17" x14ac:dyDescent="0.3">
      <c r="A1042" s="65"/>
      <c r="B1042" s="39"/>
      <c r="C1042" s="39"/>
      <c r="D1042" s="15"/>
      <c r="E1042" s="15"/>
      <c r="F1042" s="15"/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</row>
    <row r="1043" spans="1:17" x14ac:dyDescent="0.3">
      <c r="A1043" s="65"/>
      <c r="B1043" s="39"/>
      <c r="C1043" s="39"/>
      <c r="D1043" s="15"/>
      <c r="E1043" s="15"/>
      <c r="F1043" s="15"/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</row>
    <row r="1044" spans="1:17" x14ac:dyDescent="0.3">
      <c r="A1044" s="65"/>
      <c r="B1044" s="39"/>
      <c r="C1044" s="39"/>
      <c r="D1044" s="15"/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</row>
    <row r="1045" spans="1:17" x14ac:dyDescent="0.3">
      <c r="A1045" s="65"/>
      <c r="B1045" s="39"/>
      <c r="C1045" s="39"/>
      <c r="D1045" s="15"/>
      <c r="E1045" s="15"/>
      <c r="F1045" s="15"/>
      <c r="G1045" s="15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</row>
    <row r="1046" spans="1:17" x14ac:dyDescent="0.3">
      <c r="A1046" s="65"/>
      <c r="B1046" s="39"/>
      <c r="C1046" s="39"/>
      <c r="D1046" s="15"/>
      <c r="E1046" s="15"/>
      <c r="F1046" s="15"/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</row>
    <row r="1047" spans="1:17" x14ac:dyDescent="0.3">
      <c r="A1047" s="65"/>
      <c r="B1047" s="39"/>
      <c r="C1047" s="39"/>
      <c r="D1047" s="15"/>
      <c r="E1047" s="15"/>
      <c r="F1047" s="15"/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</row>
    <row r="1048" spans="1:17" x14ac:dyDescent="0.3">
      <c r="A1048" s="65"/>
      <c r="B1048" s="39"/>
      <c r="C1048" s="39"/>
      <c r="D1048" s="15"/>
      <c r="E1048" s="15"/>
      <c r="F1048" s="15"/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</row>
    <row r="1049" spans="1:17" x14ac:dyDescent="0.3">
      <c r="A1049" s="65"/>
      <c r="B1049" s="39"/>
      <c r="C1049" s="39"/>
      <c r="D1049" s="15"/>
      <c r="E1049" s="15"/>
      <c r="F1049" s="15"/>
      <c r="G1049" s="15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</row>
    <row r="1050" spans="1:17" x14ac:dyDescent="0.3">
      <c r="A1050" s="65"/>
      <c r="B1050" s="39"/>
      <c r="C1050" s="39"/>
      <c r="D1050" s="15"/>
      <c r="E1050" s="15"/>
      <c r="F1050" s="15"/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</row>
    <row r="1051" spans="1:17" x14ac:dyDescent="0.3">
      <c r="A1051" s="65"/>
      <c r="B1051" s="39"/>
      <c r="C1051" s="39"/>
      <c r="D1051" s="15"/>
      <c r="E1051" s="15"/>
      <c r="F1051" s="15"/>
      <c r="G1051" s="15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</row>
    <row r="1052" spans="1:17" x14ac:dyDescent="0.3">
      <c r="A1052" s="65"/>
      <c r="B1052" s="39"/>
      <c r="C1052" s="39"/>
      <c r="D1052" s="15"/>
      <c r="E1052" s="15"/>
      <c r="F1052" s="15"/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</row>
    <row r="1053" spans="1:17" x14ac:dyDescent="0.3">
      <c r="A1053" s="65"/>
      <c r="B1053" s="39"/>
      <c r="C1053" s="39"/>
      <c r="D1053" s="15"/>
      <c r="E1053" s="15"/>
      <c r="F1053" s="15"/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</row>
    <row r="1054" spans="1:17" x14ac:dyDescent="0.3">
      <c r="A1054" s="65"/>
      <c r="B1054" s="39"/>
      <c r="C1054" s="39"/>
      <c r="D1054" s="15"/>
      <c r="E1054" s="15"/>
      <c r="F1054" s="15"/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</row>
    <row r="1055" spans="1:17" x14ac:dyDescent="0.3">
      <c r="A1055" s="65"/>
      <c r="B1055" s="39"/>
      <c r="C1055" s="39"/>
      <c r="D1055" s="15"/>
      <c r="E1055" s="15"/>
      <c r="F1055" s="15"/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</row>
    <row r="1056" spans="1:17" x14ac:dyDescent="0.3">
      <c r="A1056" s="65"/>
      <c r="B1056" s="39"/>
      <c r="C1056" s="39"/>
      <c r="D1056" s="15"/>
      <c r="E1056" s="15"/>
      <c r="F1056" s="15"/>
      <c r="G1056" s="15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</row>
    <row r="1057" spans="1:17" x14ac:dyDescent="0.3">
      <c r="A1057" s="65"/>
      <c r="B1057" s="39"/>
      <c r="C1057" s="39"/>
      <c r="D1057" s="15"/>
      <c r="E1057" s="15"/>
      <c r="F1057" s="15"/>
      <c r="G1057" s="15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</row>
    <row r="1058" spans="1:17" x14ac:dyDescent="0.3">
      <c r="A1058" s="65"/>
      <c r="B1058" s="39"/>
      <c r="C1058" s="39"/>
      <c r="D1058" s="15"/>
      <c r="E1058" s="15"/>
      <c r="F1058" s="15"/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</row>
    <row r="1059" spans="1:17" x14ac:dyDescent="0.3">
      <c r="A1059" s="65"/>
      <c r="B1059" s="39"/>
      <c r="C1059" s="39"/>
      <c r="D1059" s="15"/>
      <c r="E1059" s="15"/>
      <c r="F1059" s="15"/>
      <c r="G1059" s="15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</row>
    <row r="1060" spans="1:17" x14ac:dyDescent="0.3">
      <c r="A1060" s="65"/>
      <c r="B1060" s="39"/>
      <c r="C1060" s="39"/>
      <c r="D1060" s="15"/>
      <c r="E1060" s="15"/>
      <c r="F1060" s="15"/>
      <c r="G1060" s="15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</row>
    <row r="1061" spans="1:17" x14ac:dyDescent="0.3">
      <c r="A1061" s="65"/>
      <c r="B1061" s="39"/>
      <c r="C1061" s="39"/>
      <c r="D1061" s="15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</row>
    <row r="1062" spans="1:17" x14ac:dyDescent="0.3">
      <c r="A1062" s="65"/>
      <c r="B1062" s="39"/>
      <c r="C1062" s="39"/>
      <c r="D1062" s="15"/>
      <c r="E1062" s="15"/>
      <c r="F1062" s="15"/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</row>
    <row r="1063" spans="1:17" x14ac:dyDescent="0.3">
      <c r="A1063" s="65"/>
      <c r="B1063" s="39"/>
      <c r="C1063" s="39"/>
      <c r="D1063" s="15"/>
      <c r="E1063" s="15"/>
      <c r="F1063" s="15"/>
      <c r="G1063" s="15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</row>
    <row r="1064" spans="1:17" x14ac:dyDescent="0.3">
      <c r="A1064" s="65"/>
      <c r="B1064" s="39"/>
      <c r="C1064" s="39"/>
      <c r="D1064" s="15"/>
      <c r="E1064" s="15"/>
      <c r="F1064" s="15"/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</row>
    <row r="1065" spans="1:17" x14ac:dyDescent="0.3">
      <c r="A1065" s="65"/>
      <c r="B1065" s="39"/>
      <c r="C1065" s="39"/>
      <c r="D1065" s="15"/>
      <c r="E1065" s="15"/>
      <c r="F1065" s="15"/>
      <c r="G1065" s="15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</row>
    <row r="1066" spans="1:17" x14ac:dyDescent="0.3">
      <c r="A1066" s="65"/>
      <c r="B1066" s="39"/>
      <c r="C1066" s="39"/>
      <c r="D1066" s="15"/>
      <c r="E1066" s="15"/>
      <c r="F1066" s="15"/>
      <c r="G1066" s="15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</row>
    <row r="1067" spans="1:17" x14ac:dyDescent="0.3">
      <c r="A1067" s="65"/>
      <c r="B1067" s="39"/>
      <c r="C1067" s="39"/>
      <c r="D1067" s="15"/>
      <c r="E1067" s="15"/>
      <c r="F1067" s="15"/>
      <c r="G1067" s="15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</row>
    <row r="1068" spans="1:17" x14ac:dyDescent="0.3">
      <c r="A1068" s="65"/>
      <c r="B1068" s="39"/>
      <c r="C1068" s="39"/>
      <c r="D1068" s="15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</row>
    <row r="1069" spans="1:17" x14ac:dyDescent="0.3">
      <c r="A1069" s="65"/>
      <c r="B1069" s="39"/>
      <c r="C1069" s="39"/>
      <c r="D1069" s="15"/>
      <c r="E1069" s="15"/>
      <c r="F1069" s="15"/>
      <c r="G1069" s="15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</row>
    <row r="1070" spans="1:17" x14ac:dyDescent="0.3">
      <c r="A1070" s="65"/>
      <c r="B1070" s="39"/>
      <c r="C1070" s="39"/>
      <c r="D1070" s="15"/>
      <c r="E1070" s="15"/>
      <c r="F1070" s="15"/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</row>
    <row r="1071" spans="1:17" x14ac:dyDescent="0.3">
      <c r="A1071" s="65"/>
      <c r="B1071" s="39"/>
      <c r="C1071" s="39"/>
      <c r="D1071" s="15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</row>
    <row r="1072" spans="1:17" x14ac:dyDescent="0.3">
      <c r="A1072" s="65"/>
      <c r="B1072" s="39"/>
      <c r="C1072" s="39"/>
      <c r="D1072" s="15"/>
      <c r="E1072" s="15"/>
      <c r="F1072" s="15"/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</row>
    <row r="1073" spans="1:17" x14ac:dyDescent="0.3">
      <c r="A1073" s="65"/>
      <c r="B1073" s="39"/>
      <c r="C1073" s="39"/>
      <c r="D1073" s="15"/>
      <c r="E1073" s="15"/>
      <c r="F1073" s="15"/>
      <c r="G1073" s="15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</row>
    <row r="1074" spans="1:17" x14ac:dyDescent="0.3">
      <c r="A1074" s="65"/>
      <c r="B1074" s="39"/>
      <c r="C1074" s="39"/>
      <c r="D1074" s="15"/>
      <c r="E1074" s="15"/>
      <c r="F1074" s="15"/>
      <c r="G1074" s="15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</row>
    <row r="1075" spans="1:17" x14ac:dyDescent="0.3">
      <c r="A1075" s="65"/>
      <c r="B1075" s="39"/>
      <c r="C1075" s="39"/>
      <c r="D1075" s="15"/>
      <c r="E1075" s="15"/>
      <c r="F1075" s="15"/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</row>
    <row r="1076" spans="1:17" x14ac:dyDescent="0.3">
      <c r="A1076" s="65"/>
      <c r="B1076" s="39"/>
      <c r="C1076" s="39"/>
      <c r="D1076" s="15"/>
      <c r="E1076" s="15"/>
      <c r="F1076" s="15"/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</row>
    <row r="1077" spans="1:17" x14ac:dyDescent="0.3">
      <c r="A1077" s="65"/>
      <c r="B1077" s="39"/>
      <c r="C1077" s="39"/>
      <c r="D1077" s="15"/>
      <c r="E1077" s="15"/>
      <c r="F1077" s="15"/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</row>
    <row r="1078" spans="1:17" x14ac:dyDescent="0.3">
      <c r="A1078" s="65"/>
      <c r="B1078" s="39"/>
      <c r="C1078" s="39"/>
      <c r="D1078" s="15"/>
      <c r="E1078" s="15"/>
      <c r="F1078" s="15"/>
      <c r="G1078" s="15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</row>
    <row r="1079" spans="1:17" x14ac:dyDescent="0.3">
      <c r="A1079" s="65"/>
      <c r="B1079" s="39"/>
      <c r="C1079" s="39"/>
      <c r="D1079" s="15"/>
      <c r="E1079" s="15"/>
      <c r="F1079" s="15"/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</row>
    <row r="1080" spans="1:17" x14ac:dyDescent="0.3">
      <c r="A1080" s="65"/>
      <c r="B1080" s="39"/>
      <c r="C1080" s="39"/>
      <c r="D1080" s="15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</row>
    <row r="1081" spans="1:17" x14ac:dyDescent="0.3">
      <c r="A1081" s="65"/>
      <c r="B1081" s="39"/>
      <c r="C1081" s="39"/>
      <c r="D1081" s="15"/>
      <c r="E1081" s="15"/>
      <c r="F1081" s="15"/>
      <c r="G1081" s="15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</row>
    <row r="1082" spans="1:17" x14ac:dyDescent="0.3">
      <c r="A1082" s="65"/>
      <c r="B1082" s="39"/>
      <c r="C1082" s="39"/>
      <c r="D1082" s="15"/>
      <c r="E1082" s="15"/>
      <c r="F1082" s="15"/>
      <c r="G1082" s="15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</row>
    <row r="1083" spans="1:17" x14ac:dyDescent="0.3">
      <c r="A1083" s="65"/>
      <c r="B1083" s="39"/>
      <c r="C1083" s="39"/>
      <c r="D1083" s="15"/>
      <c r="E1083" s="15"/>
      <c r="F1083" s="15"/>
      <c r="G1083" s="15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</row>
    <row r="1084" spans="1:17" x14ac:dyDescent="0.3">
      <c r="A1084" s="65"/>
      <c r="B1084" s="39"/>
      <c r="C1084" s="39"/>
      <c r="D1084" s="15"/>
      <c r="E1084" s="15"/>
      <c r="F1084" s="15"/>
      <c r="G1084" s="15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</row>
    <row r="1085" spans="1:17" x14ac:dyDescent="0.3">
      <c r="A1085" s="65"/>
      <c r="B1085" s="39"/>
      <c r="C1085" s="39"/>
      <c r="D1085" s="15"/>
      <c r="E1085" s="15"/>
      <c r="F1085" s="15"/>
      <c r="G1085" s="15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</row>
    <row r="1086" spans="1:17" x14ac:dyDescent="0.3">
      <c r="A1086" s="65"/>
      <c r="B1086" s="39"/>
      <c r="C1086" s="39"/>
      <c r="D1086" s="15"/>
      <c r="E1086" s="15"/>
      <c r="F1086" s="15"/>
      <c r="G1086" s="15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</row>
    <row r="1087" spans="1:17" x14ac:dyDescent="0.3">
      <c r="A1087" s="65"/>
      <c r="B1087" s="39"/>
      <c r="C1087" s="39"/>
      <c r="D1087" s="15"/>
      <c r="E1087" s="15"/>
      <c r="F1087" s="15"/>
      <c r="G1087" s="15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</row>
    <row r="1088" spans="1:17" x14ac:dyDescent="0.3">
      <c r="A1088" s="65"/>
      <c r="B1088" s="39"/>
      <c r="C1088" s="39"/>
      <c r="D1088" s="15"/>
      <c r="E1088" s="15"/>
      <c r="F1088" s="15"/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</row>
    <row r="1089" spans="1:17" x14ac:dyDescent="0.3">
      <c r="A1089" s="65"/>
      <c r="B1089" s="39"/>
      <c r="C1089" s="39"/>
      <c r="D1089" s="15"/>
      <c r="E1089" s="15"/>
      <c r="F1089" s="15"/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</row>
    <row r="1090" spans="1:17" x14ac:dyDescent="0.3">
      <c r="A1090" s="65"/>
      <c r="B1090" s="39"/>
      <c r="C1090" s="39"/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</row>
    <row r="1091" spans="1:17" x14ac:dyDescent="0.3">
      <c r="A1091" s="65"/>
      <c r="B1091" s="39"/>
      <c r="C1091" s="39"/>
      <c r="D1091" s="15"/>
      <c r="E1091" s="15"/>
      <c r="F1091" s="15"/>
      <c r="G1091" s="15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</row>
    <row r="1092" spans="1:17" x14ac:dyDescent="0.3">
      <c r="A1092" s="65"/>
      <c r="B1092" s="39"/>
      <c r="C1092" s="39"/>
      <c r="D1092" s="15"/>
      <c r="E1092" s="15"/>
      <c r="F1092" s="15"/>
      <c r="G1092" s="15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</row>
    <row r="1093" spans="1:17" x14ac:dyDescent="0.3">
      <c r="A1093" s="65"/>
      <c r="B1093" s="39"/>
      <c r="C1093" s="39"/>
      <c r="D1093" s="15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</row>
    <row r="1094" spans="1:17" x14ac:dyDescent="0.3">
      <c r="A1094" s="65"/>
      <c r="B1094" s="39"/>
      <c r="C1094" s="39"/>
      <c r="D1094" s="15"/>
      <c r="E1094" s="15"/>
      <c r="F1094" s="15"/>
      <c r="G1094" s="15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</row>
    <row r="1095" spans="1:17" x14ac:dyDescent="0.3">
      <c r="A1095" s="65"/>
      <c r="B1095" s="39"/>
      <c r="C1095" s="39"/>
      <c r="D1095" s="15"/>
      <c r="E1095" s="15"/>
      <c r="F1095" s="15"/>
      <c r="G1095" s="15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</row>
    <row r="1096" spans="1:17" x14ac:dyDescent="0.3">
      <c r="A1096" s="65"/>
      <c r="B1096" s="39"/>
      <c r="C1096" s="39"/>
      <c r="D1096" s="15"/>
      <c r="E1096" s="15"/>
      <c r="F1096" s="15"/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</row>
    <row r="1097" spans="1:17" x14ac:dyDescent="0.3">
      <c r="A1097" s="65"/>
      <c r="B1097" s="39"/>
      <c r="C1097" s="39"/>
      <c r="D1097" s="15"/>
      <c r="E1097" s="15"/>
      <c r="F1097" s="15"/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</row>
    <row r="1098" spans="1:17" x14ac:dyDescent="0.3">
      <c r="A1098" s="65"/>
      <c r="B1098" s="39"/>
      <c r="C1098" s="39"/>
      <c r="D1098" s="15"/>
      <c r="E1098" s="15"/>
      <c r="F1098" s="15"/>
      <c r="G1098" s="15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</row>
    <row r="1099" spans="1:17" x14ac:dyDescent="0.3">
      <c r="A1099" s="65"/>
      <c r="B1099" s="39"/>
      <c r="C1099" s="39"/>
      <c r="D1099" s="15"/>
      <c r="E1099" s="15"/>
      <c r="F1099" s="15"/>
      <c r="G1099" s="15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</row>
    <row r="1100" spans="1:17" x14ac:dyDescent="0.3">
      <c r="A1100" s="65"/>
      <c r="B1100" s="39"/>
      <c r="C1100" s="39"/>
      <c r="D1100" s="15"/>
      <c r="E1100" s="15"/>
      <c r="F1100" s="15"/>
      <c r="G1100" s="1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</row>
    <row r="1101" spans="1:17" x14ac:dyDescent="0.3">
      <c r="A1101" s="65"/>
      <c r="B1101" s="39"/>
      <c r="C1101" s="39"/>
      <c r="D1101" s="15"/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</row>
    <row r="1102" spans="1:17" x14ac:dyDescent="0.3">
      <c r="A1102" s="65"/>
      <c r="B1102" s="39"/>
      <c r="C1102" s="39"/>
      <c r="D1102" s="15"/>
      <c r="E1102" s="15"/>
      <c r="F1102" s="15"/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</row>
    <row r="1103" spans="1:17" x14ac:dyDescent="0.3">
      <c r="A1103" s="65"/>
      <c r="B1103" s="39"/>
      <c r="C1103" s="39"/>
      <c r="D1103" s="15"/>
      <c r="E1103" s="15"/>
      <c r="F1103" s="15"/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</row>
    <row r="1104" spans="1:17" x14ac:dyDescent="0.3">
      <c r="A1104" s="65"/>
      <c r="B1104" s="39"/>
      <c r="C1104" s="39"/>
      <c r="D1104" s="15"/>
      <c r="E1104" s="15"/>
      <c r="F1104" s="15"/>
      <c r="G1104" s="15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</row>
    <row r="1105" spans="1:17" x14ac:dyDescent="0.3">
      <c r="A1105" s="65"/>
      <c r="B1105" s="39"/>
      <c r="C1105" s="39"/>
      <c r="D1105" s="15"/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</row>
    <row r="1106" spans="1:17" x14ac:dyDescent="0.3">
      <c r="A1106" s="65"/>
      <c r="B1106" s="39"/>
      <c r="C1106" s="39"/>
      <c r="D1106" s="15"/>
      <c r="E1106" s="15"/>
      <c r="F1106" s="15"/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</row>
    <row r="1107" spans="1:17" x14ac:dyDescent="0.3">
      <c r="A1107" s="65"/>
      <c r="B1107" s="39"/>
      <c r="C1107" s="39"/>
      <c r="D1107" s="15"/>
      <c r="E1107" s="15"/>
      <c r="F1107" s="15"/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</row>
    <row r="1108" spans="1:17" x14ac:dyDescent="0.3">
      <c r="A1108" s="65"/>
      <c r="B1108" s="39"/>
      <c r="C1108" s="39"/>
      <c r="D1108" s="15"/>
      <c r="E1108" s="15"/>
      <c r="F1108" s="15"/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</row>
    <row r="1109" spans="1:17" x14ac:dyDescent="0.3">
      <c r="A1109" s="65"/>
      <c r="B1109" s="39"/>
      <c r="C1109" s="39"/>
      <c r="D1109" s="15"/>
      <c r="E1109" s="15"/>
      <c r="F1109" s="15"/>
      <c r="G1109" s="15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</row>
    <row r="1110" spans="1:17" x14ac:dyDescent="0.3">
      <c r="A1110" s="65"/>
      <c r="B1110" s="39"/>
      <c r="C1110" s="39"/>
      <c r="D1110" s="15"/>
      <c r="E1110" s="15"/>
      <c r="F1110" s="15"/>
      <c r="G1110" s="15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</row>
    <row r="1111" spans="1:17" x14ac:dyDescent="0.3">
      <c r="A1111" s="65"/>
      <c r="B1111" s="39"/>
      <c r="C1111" s="39"/>
      <c r="D1111" s="15"/>
      <c r="E1111" s="15"/>
      <c r="F1111" s="15"/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</row>
    <row r="1112" spans="1:17" x14ac:dyDescent="0.3">
      <c r="A1112" s="65"/>
      <c r="B1112" s="39"/>
      <c r="C1112" s="39"/>
      <c r="D1112" s="15"/>
      <c r="E1112" s="15"/>
      <c r="F1112" s="15"/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</row>
    <row r="1113" spans="1:17" x14ac:dyDescent="0.3">
      <c r="A1113" s="65"/>
      <c r="B1113" s="39"/>
      <c r="C1113" s="39"/>
      <c r="D1113" s="15"/>
      <c r="E1113" s="15"/>
      <c r="F1113" s="15"/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</row>
    <row r="1114" spans="1:17" x14ac:dyDescent="0.3">
      <c r="A1114" s="65"/>
      <c r="B1114" s="39"/>
      <c r="C1114" s="39"/>
      <c r="D1114" s="15"/>
      <c r="E1114" s="15"/>
      <c r="F1114" s="15"/>
      <c r="G1114" s="15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</row>
    <row r="1115" spans="1:17" x14ac:dyDescent="0.3">
      <c r="A1115" s="65"/>
      <c r="B1115" s="39"/>
      <c r="C1115" s="39"/>
      <c r="D1115" s="15"/>
      <c r="E1115" s="15"/>
      <c r="F1115" s="15"/>
      <c r="G1115" s="15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</row>
    <row r="1116" spans="1:17" x14ac:dyDescent="0.3">
      <c r="A1116" s="65"/>
      <c r="B1116" s="39"/>
      <c r="C1116" s="39"/>
      <c r="D1116" s="15"/>
      <c r="E1116" s="15"/>
      <c r="F1116" s="15"/>
      <c r="G1116" s="15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</row>
    <row r="1117" spans="1:17" x14ac:dyDescent="0.3">
      <c r="A1117" s="65"/>
      <c r="B1117" s="39"/>
      <c r="C1117" s="39"/>
      <c r="D1117" s="15"/>
      <c r="E1117" s="15"/>
      <c r="F1117" s="15"/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</row>
    <row r="1118" spans="1:17" x14ac:dyDescent="0.3">
      <c r="A1118" s="65"/>
      <c r="B1118" s="39"/>
      <c r="C1118" s="39"/>
      <c r="D1118" s="15"/>
      <c r="E1118" s="15"/>
      <c r="F1118" s="15"/>
      <c r="G1118" s="15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</row>
    <row r="1119" spans="1:17" x14ac:dyDescent="0.3">
      <c r="A1119" s="65"/>
      <c r="B1119" s="39"/>
      <c r="C1119" s="39"/>
      <c r="D1119" s="15"/>
      <c r="E1119" s="15"/>
      <c r="F1119" s="15"/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</row>
    <row r="1120" spans="1:17" x14ac:dyDescent="0.3">
      <c r="A1120" s="65"/>
      <c r="B1120" s="39"/>
      <c r="C1120" s="39"/>
      <c r="D1120" s="15"/>
      <c r="E1120" s="15"/>
      <c r="F1120" s="15"/>
      <c r="G1120" s="15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</row>
    <row r="1121" spans="1:17" x14ac:dyDescent="0.3">
      <c r="A1121" s="65"/>
      <c r="B1121" s="39"/>
      <c r="C1121" s="39"/>
      <c r="D1121" s="15"/>
      <c r="E1121" s="15"/>
      <c r="F1121" s="15"/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</row>
    <row r="1122" spans="1:17" x14ac:dyDescent="0.3">
      <c r="A1122" s="65"/>
      <c r="B1122" s="67"/>
      <c r="C1122" s="67"/>
      <c r="D1122" s="15"/>
      <c r="E1122" s="15"/>
      <c r="F1122" s="15"/>
      <c r="G1122" s="15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</row>
    <row r="1123" spans="1:17" x14ac:dyDescent="0.3">
      <c r="A1123" s="68"/>
      <c r="B1123" s="67"/>
      <c r="C1123" s="67"/>
      <c r="D1123" s="15"/>
      <c r="E1123" s="15"/>
      <c r="F1123" s="15"/>
      <c r="G1123" s="15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</row>
    <row r="1124" spans="1:17" x14ac:dyDescent="0.3">
      <c r="A1124" s="68"/>
      <c r="B1124" s="67"/>
      <c r="C1124" s="67"/>
      <c r="D1124" s="15"/>
      <c r="E1124" s="15"/>
      <c r="F1124" s="15"/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</row>
    <row r="1125" spans="1:17" x14ac:dyDescent="0.3">
      <c r="A1125" s="65"/>
      <c r="B1125" s="67"/>
      <c r="C1125" s="67"/>
      <c r="D1125" s="15"/>
      <c r="E1125" s="15"/>
      <c r="F1125" s="15"/>
      <c r="G1125" s="15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</row>
    <row r="1126" spans="1:17" x14ac:dyDescent="0.3">
      <c r="A1126" s="65"/>
      <c r="B1126" s="39"/>
      <c r="C1126" s="39"/>
      <c r="D1126" s="15"/>
      <c r="E1126" s="15"/>
      <c r="F1126" s="15"/>
      <c r="G1126" s="15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</row>
    <row r="1127" spans="1:17" x14ac:dyDescent="0.3">
      <c r="A1127" s="65"/>
      <c r="B1127" s="39"/>
      <c r="C1127" s="39"/>
      <c r="D1127" s="15"/>
      <c r="E1127" s="15"/>
      <c r="F1127" s="15"/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</row>
    <row r="1128" spans="1:17" x14ac:dyDescent="0.3">
      <c r="A1128" s="65"/>
      <c r="B1128" s="39"/>
      <c r="C1128" s="39"/>
      <c r="D1128" s="15"/>
      <c r="E1128" s="15"/>
      <c r="F1128" s="15"/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</row>
    <row r="1129" spans="1:17" x14ac:dyDescent="0.3">
      <c r="A1129" s="65"/>
      <c r="B1129" s="39"/>
      <c r="C1129" s="39"/>
      <c r="D1129" s="15"/>
      <c r="E1129" s="15"/>
      <c r="F1129" s="15"/>
      <c r="G1129" s="15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</row>
    <row r="1130" spans="1:17" x14ac:dyDescent="0.3">
      <c r="A1130" s="65"/>
      <c r="B1130" s="39"/>
      <c r="C1130" s="39"/>
      <c r="D1130" s="15"/>
      <c r="E1130" s="15"/>
      <c r="F1130" s="15"/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</row>
    <row r="1131" spans="1:17" x14ac:dyDescent="0.3">
      <c r="A1131" s="65"/>
      <c r="B1131" s="39"/>
      <c r="C1131" s="39"/>
      <c r="D1131" s="15"/>
      <c r="E1131" s="15"/>
      <c r="F1131" s="15"/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</row>
    <row r="1132" spans="1:17" x14ac:dyDescent="0.3">
      <c r="A1132" s="65"/>
      <c r="B1132" s="39"/>
      <c r="C1132" s="39"/>
      <c r="D1132" s="15"/>
      <c r="E1132" s="15"/>
      <c r="F1132" s="15"/>
      <c r="G1132" s="15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</row>
    <row r="1133" spans="1:17" x14ac:dyDescent="0.3">
      <c r="A1133" s="65"/>
      <c r="B1133" s="39"/>
      <c r="C1133" s="39"/>
      <c r="D1133" s="15"/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</row>
    <row r="1134" spans="1:17" x14ac:dyDescent="0.3">
      <c r="A1134" s="65"/>
      <c r="B1134" s="39"/>
      <c r="C1134" s="39"/>
      <c r="D1134" s="15"/>
      <c r="E1134" s="15"/>
      <c r="F1134" s="15"/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</row>
    <row r="1135" spans="1:17" x14ac:dyDescent="0.3">
      <c r="A1135" s="65"/>
      <c r="B1135" s="39"/>
      <c r="C1135" s="39"/>
      <c r="D1135" s="15"/>
      <c r="E1135" s="15"/>
      <c r="F1135" s="15"/>
      <c r="G1135" s="1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</row>
    <row r="1136" spans="1:17" x14ac:dyDescent="0.3">
      <c r="A1136" s="65"/>
      <c r="B1136" s="39"/>
      <c r="C1136" s="39"/>
      <c r="D1136" s="15"/>
      <c r="E1136" s="15"/>
      <c r="F1136" s="15"/>
      <c r="G1136" s="15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</row>
    <row r="1137" spans="1:17" x14ac:dyDescent="0.3">
      <c r="A1137" s="65"/>
      <c r="B1137" s="39"/>
      <c r="C1137" s="39"/>
      <c r="D1137" s="15"/>
      <c r="E1137" s="15"/>
      <c r="F1137" s="15"/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</row>
    <row r="1138" spans="1:17" x14ac:dyDescent="0.3">
      <c r="A1138" s="65"/>
      <c r="B1138" s="39"/>
      <c r="C1138" s="39"/>
      <c r="D1138" s="15"/>
      <c r="E1138" s="15"/>
      <c r="F1138" s="15"/>
      <c r="G1138" s="15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</row>
    <row r="1139" spans="1:17" x14ac:dyDescent="0.3">
      <c r="A1139" s="65"/>
      <c r="B1139" s="39"/>
      <c r="C1139" s="39"/>
      <c r="D1139" s="15"/>
      <c r="E1139" s="15"/>
      <c r="F1139" s="15"/>
      <c r="G1139" s="15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</row>
    <row r="1140" spans="1:17" x14ac:dyDescent="0.3">
      <c r="A1140" s="65"/>
      <c r="B1140" s="39"/>
      <c r="C1140" s="39"/>
      <c r="D1140" s="15"/>
      <c r="E1140" s="15"/>
      <c r="F1140" s="15"/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</row>
    <row r="1141" spans="1:17" x14ac:dyDescent="0.3">
      <c r="A1141" s="65"/>
      <c r="B1141" s="39"/>
      <c r="C1141" s="39"/>
      <c r="D1141" s="15"/>
      <c r="E1141" s="15"/>
      <c r="F1141" s="15"/>
      <c r="G1141" s="15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</row>
    <row r="1142" spans="1:17" x14ac:dyDescent="0.3">
      <c r="A1142" s="65"/>
      <c r="B1142" s="39"/>
      <c r="C1142" s="39"/>
      <c r="D1142" s="15"/>
      <c r="E1142" s="15"/>
      <c r="F1142" s="15"/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</row>
    <row r="1143" spans="1:17" x14ac:dyDescent="0.3">
      <c r="A1143" s="65"/>
      <c r="B1143" s="39"/>
      <c r="C1143" s="39"/>
      <c r="D1143" s="15"/>
      <c r="E1143" s="15"/>
      <c r="F1143" s="15"/>
      <c r="G1143" s="15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</row>
    <row r="1144" spans="1:17" x14ac:dyDescent="0.3">
      <c r="A1144" s="65"/>
      <c r="B1144" s="39"/>
      <c r="C1144" s="39"/>
      <c r="D1144" s="15"/>
      <c r="E1144" s="15"/>
      <c r="F1144" s="15"/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</row>
    <row r="1145" spans="1:17" x14ac:dyDescent="0.3">
      <c r="A1145" s="65"/>
      <c r="B1145" s="39"/>
      <c r="C1145" s="39"/>
      <c r="D1145" s="15"/>
      <c r="E1145" s="15"/>
      <c r="F1145" s="15"/>
      <c r="G1145" s="15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</row>
    <row r="1146" spans="1:17" x14ac:dyDescent="0.3">
      <c r="A1146" s="65"/>
      <c r="B1146" s="39"/>
      <c r="C1146" s="39"/>
      <c r="D1146" s="15"/>
      <c r="E1146" s="15"/>
      <c r="F1146" s="15"/>
      <c r="G1146" s="15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</row>
    <row r="1147" spans="1:17" x14ac:dyDescent="0.3">
      <c r="A1147" s="65"/>
      <c r="B1147" s="39"/>
      <c r="C1147" s="39"/>
      <c r="D1147" s="15"/>
      <c r="E1147" s="15"/>
      <c r="F1147" s="15"/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</row>
    <row r="1148" spans="1:17" x14ac:dyDescent="0.3">
      <c r="A1148" s="65"/>
      <c r="B1148" s="39"/>
      <c r="C1148" s="39"/>
      <c r="D1148" s="15"/>
      <c r="E1148" s="15"/>
      <c r="F1148" s="15"/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</row>
    <row r="1149" spans="1:17" x14ac:dyDescent="0.3">
      <c r="A1149" s="65"/>
      <c r="B1149" s="39"/>
      <c r="C1149" s="39"/>
      <c r="D1149" s="15"/>
      <c r="E1149" s="15"/>
      <c r="F1149" s="15"/>
      <c r="G1149" s="15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</row>
    <row r="1150" spans="1:17" x14ac:dyDescent="0.3">
      <c r="A1150" s="65"/>
      <c r="B1150" s="39"/>
      <c r="C1150" s="39"/>
      <c r="D1150" s="15"/>
      <c r="E1150" s="15"/>
      <c r="F1150" s="15"/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</row>
    <row r="1151" spans="1:17" x14ac:dyDescent="0.3">
      <c r="A1151" s="65"/>
      <c r="B1151" s="39"/>
      <c r="C1151" s="39"/>
      <c r="D1151" s="15"/>
      <c r="E1151" s="15"/>
      <c r="F1151" s="15"/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</row>
    <row r="1152" spans="1:17" x14ac:dyDescent="0.3">
      <c r="A1152" s="65"/>
      <c r="B1152" s="39"/>
      <c r="C1152" s="39"/>
      <c r="D1152" s="15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</row>
    <row r="1153" spans="1:17" x14ac:dyDescent="0.3">
      <c r="A1153" s="65"/>
      <c r="B1153" s="39"/>
      <c r="C1153" s="39"/>
      <c r="D1153" s="15"/>
      <c r="E1153" s="15"/>
      <c r="F1153" s="15"/>
      <c r="G1153" s="15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</row>
    <row r="1154" spans="1:17" x14ac:dyDescent="0.3">
      <c r="A1154" s="65"/>
      <c r="B1154" s="39"/>
      <c r="C1154" s="39"/>
      <c r="D1154" s="15"/>
      <c r="E1154" s="15"/>
      <c r="F1154" s="15"/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</row>
    <row r="1155" spans="1:17" x14ac:dyDescent="0.3">
      <c r="A1155" s="65"/>
      <c r="B1155" s="39"/>
      <c r="C1155" s="39"/>
      <c r="D1155" s="15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</row>
    <row r="1156" spans="1:17" x14ac:dyDescent="0.3">
      <c r="A1156" s="65"/>
      <c r="B1156" s="39"/>
      <c r="C1156" s="39"/>
      <c r="D1156" s="15"/>
      <c r="E1156" s="15"/>
      <c r="F1156" s="15"/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</row>
    <row r="1157" spans="1:17" x14ac:dyDescent="0.3">
      <c r="A1157" s="65"/>
      <c r="B1157" s="39"/>
      <c r="C1157" s="39"/>
      <c r="D1157" s="15"/>
      <c r="E1157" s="15"/>
      <c r="F1157" s="15"/>
      <c r="G1157" s="15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</row>
    <row r="1158" spans="1:17" x14ac:dyDescent="0.3">
      <c r="A1158" s="65"/>
      <c r="B1158" s="39"/>
      <c r="C1158" s="39"/>
      <c r="D1158" s="15"/>
      <c r="E1158" s="15"/>
      <c r="F1158" s="15"/>
      <c r="G1158" s="15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</row>
    <row r="1159" spans="1:17" x14ac:dyDescent="0.3">
      <c r="A1159" s="65"/>
      <c r="B1159" s="39"/>
      <c r="C1159" s="39"/>
      <c r="D1159" s="15"/>
      <c r="E1159" s="15"/>
      <c r="F1159" s="15"/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</row>
    <row r="1160" spans="1:17" x14ac:dyDescent="0.3">
      <c r="A1160" s="65"/>
      <c r="B1160" s="39"/>
      <c r="C1160" s="39"/>
      <c r="D1160" s="15"/>
      <c r="E1160" s="15"/>
      <c r="F1160" s="15"/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</row>
    <row r="1161" spans="1:17" x14ac:dyDescent="0.3">
      <c r="A1161" s="65"/>
      <c r="B1161" s="39"/>
      <c r="C1161" s="39"/>
      <c r="D1161" s="15"/>
      <c r="E1161" s="15"/>
      <c r="F1161" s="15"/>
      <c r="G1161" s="15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</row>
    <row r="1162" spans="1:17" x14ac:dyDescent="0.3">
      <c r="A1162" s="65"/>
      <c r="B1162" s="39"/>
      <c r="C1162" s="39"/>
      <c r="D1162" s="15"/>
      <c r="E1162" s="15"/>
      <c r="F1162" s="15"/>
      <c r="G1162" s="1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</row>
    <row r="1163" spans="1:17" x14ac:dyDescent="0.3">
      <c r="A1163" s="65"/>
      <c r="B1163" s="39"/>
      <c r="C1163" s="39"/>
      <c r="D1163" s="15"/>
      <c r="E1163" s="15"/>
      <c r="F1163" s="15"/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</row>
    <row r="1164" spans="1:17" x14ac:dyDescent="0.3">
      <c r="A1164" s="65"/>
      <c r="B1164" s="39"/>
      <c r="C1164" s="39"/>
      <c r="D1164" s="15"/>
      <c r="E1164" s="15"/>
      <c r="F1164" s="15"/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</row>
    <row r="1165" spans="1:17" x14ac:dyDescent="0.3">
      <c r="A1165" s="65"/>
      <c r="B1165" s="39"/>
      <c r="C1165" s="39"/>
      <c r="D1165" s="15"/>
      <c r="E1165" s="15"/>
      <c r="F1165" s="15"/>
      <c r="G1165" s="15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</row>
    <row r="1166" spans="1:17" x14ac:dyDescent="0.3">
      <c r="A1166" s="65"/>
      <c r="B1166" s="39"/>
      <c r="C1166" s="39"/>
      <c r="D1166" s="15"/>
      <c r="E1166" s="15"/>
      <c r="F1166" s="15"/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</row>
    <row r="1167" spans="1:17" x14ac:dyDescent="0.3">
      <c r="A1167" s="65"/>
      <c r="B1167" s="39"/>
      <c r="C1167" s="39"/>
      <c r="D1167" s="15"/>
      <c r="E1167" s="15"/>
      <c r="F1167" s="15"/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</row>
    <row r="1168" spans="1:17" x14ac:dyDescent="0.3">
      <c r="A1168" s="65"/>
      <c r="B1168" s="39"/>
      <c r="C1168" s="39"/>
      <c r="D1168" s="15"/>
      <c r="E1168" s="15"/>
      <c r="F1168" s="15"/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</row>
    <row r="1169" spans="1:17" x14ac:dyDescent="0.3">
      <c r="A1169" s="65"/>
      <c r="B1169" s="39"/>
      <c r="C1169" s="39"/>
      <c r="D1169" s="15"/>
      <c r="E1169" s="15"/>
      <c r="F1169" s="15"/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</row>
    <row r="1170" spans="1:17" x14ac:dyDescent="0.3">
      <c r="A1170" s="65"/>
      <c r="B1170" s="39"/>
      <c r="C1170" s="39"/>
      <c r="D1170" s="15"/>
      <c r="E1170" s="15"/>
      <c r="F1170" s="15"/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</row>
    <row r="1171" spans="1:17" x14ac:dyDescent="0.3">
      <c r="A1171" s="65"/>
      <c r="B1171" s="39"/>
      <c r="C1171" s="39"/>
      <c r="D1171" s="15"/>
      <c r="E1171" s="15"/>
      <c r="F1171" s="15"/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</row>
    <row r="1172" spans="1:17" x14ac:dyDescent="0.3">
      <c r="A1172" s="65"/>
      <c r="B1172" s="39"/>
      <c r="C1172" s="39"/>
      <c r="D1172" s="15"/>
      <c r="E1172" s="15"/>
      <c r="F1172" s="15"/>
      <c r="G1172" s="15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</row>
    <row r="1173" spans="1:17" x14ac:dyDescent="0.3">
      <c r="A1173" s="65"/>
      <c r="B1173" s="39"/>
      <c r="C1173" s="39"/>
      <c r="D1173" s="15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</row>
    <row r="1174" spans="1:17" x14ac:dyDescent="0.3">
      <c r="A1174" s="65"/>
      <c r="B1174" s="39"/>
      <c r="C1174" s="39"/>
      <c r="D1174" s="15"/>
      <c r="E1174" s="15"/>
      <c r="F1174" s="15"/>
      <c r="G1174" s="15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</row>
    <row r="1175" spans="1:17" x14ac:dyDescent="0.3">
      <c r="A1175" s="65"/>
      <c r="B1175" s="39"/>
      <c r="C1175" s="39"/>
      <c r="D1175" s="15"/>
      <c r="E1175" s="15"/>
      <c r="F1175" s="15"/>
      <c r="G1175" s="15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</row>
    <row r="1176" spans="1:17" x14ac:dyDescent="0.3">
      <c r="A1176" s="65"/>
      <c r="B1176" s="39"/>
      <c r="C1176" s="39"/>
      <c r="D1176" s="15"/>
      <c r="E1176" s="15"/>
      <c r="F1176" s="15"/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</row>
    <row r="1177" spans="1:17" x14ac:dyDescent="0.3">
      <c r="A1177" s="65"/>
      <c r="B1177" s="39"/>
      <c r="C1177" s="39"/>
      <c r="D1177" s="15"/>
      <c r="E1177" s="15"/>
      <c r="F1177" s="15"/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</row>
    <row r="1178" spans="1:17" x14ac:dyDescent="0.3">
      <c r="A1178" s="65"/>
      <c r="B1178" s="39"/>
      <c r="C1178" s="39"/>
      <c r="D1178" s="15"/>
      <c r="E1178" s="15"/>
      <c r="F1178" s="15"/>
      <c r="G1178" s="15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</row>
    <row r="1179" spans="1:17" x14ac:dyDescent="0.3">
      <c r="A1179" s="65"/>
      <c r="B1179" s="39"/>
      <c r="C1179" s="39"/>
      <c r="D1179" s="15"/>
      <c r="E1179" s="15"/>
      <c r="F1179" s="15"/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</row>
    <row r="1180" spans="1:17" x14ac:dyDescent="0.3">
      <c r="A1180" s="65"/>
      <c r="B1180" s="39"/>
      <c r="C1180" s="39"/>
      <c r="D1180" s="15"/>
      <c r="E1180" s="15"/>
      <c r="F1180" s="15"/>
      <c r="G1180" s="15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</row>
    <row r="1181" spans="1:17" x14ac:dyDescent="0.3">
      <c r="A1181" s="65"/>
      <c r="B1181" s="39"/>
      <c r="C1181" s="39"/>
      <c r="D1181" s="15"/>
      <c r="E1181" s="15"/>
      <c r="F1181" s="15"/>
      <c r="G1181" s="15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</row>
    <row r="1182" spans="1:17" x14ac:dyDescent="0.3">
      <c r="A1182" s="65"/>
      <c r="B1182" s="39"/>
      <c r="C1182" s="39"/>
      <c r="D1182" s="15"/>
      <c r="E1182" s="15"/>
      <c r="F1182" s="15"/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</row>
    <row r="1183" spans="1:17" x14ac:dyDescent="0.3">
      <c r="A1183" s="65"/>
      <c r="B1183" s="39"/>
      <c r="C1183" s="39"/>
      <c r="D1183" s="15"/>
      <c r="E1183" s="15"/>
      <c r="F1183" s="15"/>
      <c r="G1183" s="15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</row>
    <row r="1184" spans="1:17" x14ac:dyDescent="0.3">
      <c r="A1184" s="65"/>
      <c r="B1184" s="39"/>
      <c r="C1184" s="39"/>
      <c r="D1184" s="15"/>
      <c r="E1184" s="15"/>
      <c r="F1184" s="15"/>
      <c r="G1184" s="15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</row>
    <row r="1185" spans="1:17" x14ac:dyDescent="0.3">
      <c r="A1185" s="65"/>
      <c r="B1185" s="39"/>
      <c r="C1185" s="39"/>
      <c r="D1185" s="15"/>
      <c r="E1185" s="15"/>
      <c r="F1185" s="15"/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</row>
    <row r="1186" spans="1:17" x14ac:dyDescent="0.3">
      <c r="A1186" s="65"/>
      <c r="B1186" s="39"/>
      <c r="C1186" s="39"/>
      <c r="D1186" s="15"/>
      <c r="E1186" s="15"/>
      <c r="F1186" s="15"/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</row>
    <row r="1187" spans="1:17" x14ac:dyDescent="0.3">
      <c r="A1187" s="65"/>
      <c r="B1187" s="39"/>
      <c r="C1187" s="39"/>
      <c r="D1187" s="15"/>
      <c r="E1187" s="15"/>
      <c r="F1187" s="15"/>
      <c r="G1187" s="15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</row>
    <row r="1188" spans="1:17" x14ac:dyDescent="0.3">
      <c r="A1188" s="65"/>
      <c r="B1188" s="39"/>
      <c r="C1188" s="39"/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</row>
    <row r="1189" spans="1:17" x14ac:dyDescent="0.3">
      <c r="A1189" s="65"/>
      <c r="B1189" s="39"/>
      <c r="C1189" s="39"/>
      <c r="D1189" s="15"/>
      <c r="E1189" s="15"/>
      <c r="F1189" s="15"/>
      <c r="G1189" s="15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</row>
    <row r="1190" spans="1:17" x14ac:dyDescent="0.3">
      <c r="A1190" s="65"/>
      <c r="B1190" s="39"/>
      <c r="C1190" s="39"/>
      <c r="D1190" s="15"/>
      <c r="E1190" s="15"/>
      <c r="F1190" s="15"/>
      <c r="G1190" s="1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</row>
    <row r="1191" spans="1:17" x14ac:dyDescent="0.3">
      <c r="A1191" s="65"/>
      <c r="B1191" s="39"/>
      <c r="C1191" s="39"/>
      <c r="D1191" s="15"/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</row>
    <row r="1192" spans="1:17" x14ac:dyDescent="0.3">
      <c r="A1192" s="65"/>
      <c r="B1192" s="39"/>
      <c r="C1192" s="39"/>
      <c r="D1192" s="15"/>
      <c r="E1192" s="15"/>
      <c r="F1192" s="15"/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</row>
    <row r="1193" spans="1:17" x14ac:dyDescent="0.3">
      <c r="A1193" s="65"/>
      <c r="B1193" s="39"/>
      <c r="C1193" s="39"/>
      <c r="D1193" s="15"/>
      <c r="E1193" s="15"/>
      <c r="F1193" s="15"/>
      <c r="G1193" s="15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</row>
    <row r="1194" spans="1:17" x14ac:dyDescent="0.3">
      <c r="A1194" s="65"/>
      <c r="B1194" s="39"/>
      <c r="C1194" s="39"/>
      <c r="D1194" s="15"/>
      <c r="E1194" s="15"/>
      <c r="F1194" s="15"/>
      <c r="G1194" s="15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</row>
    <row r="1195" spans="1:17" x14ac:dyDescent="0.3">
      <c r="A1195" s="65"/>
      <c r="B1195" s="39"/>
      <c r="C1195" s="39"/>
      <c r="D1195" s="15"/>
      <c r="E1195" s="15"/>
      <c r="F1195" s="15"/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</row>
    <row r="1196" spans="1:17" x14ac:dyDescent="0.3">
      <c r="A1196" s="65"/>
      <c r="B1196" s="39"/>
      <c r="C1196" s="39"/>
      <c r="D1196" s="15"/>
      <c r="E1196" s="15"/>
      <c r="F1196" s="15"/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</row>
    <row r="1197" spans="1:17" x14ac:dyDescent="0.3">
      <c r="A1197" s="65"/>
      <c r="B1197" s="39"/>
      <c r="C1197" s="39"/>
      <c r="D1197" s="15"/>
      <c r="E1197" s="15"/>
      <c r="F1197" s="15"/>
      <c r="G1197" s="15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</row>
    <row r="1198" spans="1:17" x14ac:dyDescent="0.3">
      <c r="A1198" s="65"/>
      <c r="B1198" s="39"/>
      <c r="C1198" s="39"/>
      <c r="D1198" s="15"/>
      <c r="E1198" s="15"/>
      <c r="F1198" s="15"/>
      <c r="G1198" s="15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</row>
    <row r="1199" spans="1:17" x14ac:dyDescent="0.3">
      <c r="A1199" s="65"/>
      <c r="B1199" s="39"/>
      <c r="C1199" s="39"/>
      <c r="D1199" s="15"/>
      <c r="E1199" s="15"/>
      <c r="F1199" s="15"/>
      <c r="G1199" s="15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</row>
    <row r="1200" spans="1:17" x14ac:dyDescent="0.3">
      <c r="A1200" s="65"/>
      <c r="B1200" s="39"/>
      <c r="C1200" s="39"/>
      <c r="D1200" s="15"/>
      <c r="E1200" s="15"/>
      <c r="F1200" s="15"/>
      <c r="G1200" s="15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</row>
    <row r="1201" spans="1:17" x14ac:dyDescent="0.3">
      <c r="A1201" s="65"/>
      <c r="B1201" s="39"/>
      <c r="C1201" s="39"/>
      <c r="D1201" s="15"/>
      <c r="E1201" s="15"/>
      <c r="F1201" s="15"/>
      <c r="G1201" s="15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</row>
    <row r="1202" spans="1:17" x14ac:dyDescent="0.3">
      <c r="A1202" s="65"/>
      <c r="B1202" s="39"/>
      <c r="C1202" s="39"/>
      <c r="D1202" s="15"/>
      <c r="E1202" s="15"/>
      <c r="F1202" s="15"/>
      <c r="G1202" s="15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</row>
    <row r="1203" spans="1:17" x14ac:dyDescent="0.3">
      <c r="A1203" s="65"/>
      <c r="B1203" s="39"/>
      <c r="C1203" s="39"/>
      <c r="D1203" s="15"/>
      <c r="E1203" s="15"/>
      <c r="F1203" s="15"/>
      <c r="G1203" s="15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</row>
    <row r="1204" spans="1:17" x14ac:dyDescent="0.3">
      <c r="A1204" s="65"/>
      <c r="B1204" s="39"/>
      <c r="C1204" s="39"/>
      <c r="D1204" s="15"/>
      <c r="E1204" s="15"/>
      <c r="F1204" s="15"/>
      <c r="G1204" s="15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</row>
    <row r="1205" spans="1:17" x14ac:dyDescent="0.3">
      <c r="A1205" s="65"/>
      <c r="B1205" s="39"/>
      <c r="C1205" s="39"/>
      <c r="D1205" s="15"/>
      <c r="E1205" s="15"/>
      <c r="F1205" s="15"/>
      <c r="G1205" s="15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</row>
    <row r="1206" spans="1:17" x14ac:dyDescent="0.3">
      <c r="A1206" s="65"/>
      <c r="B1206" s="39"/>
      <c r="C1206" s="39"/>
      <c r="D1206" s="15"/>
      <c r="E1206" s="15"/>
      <c r="F1206" s="15"/>
      <c r="G1206" s="15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</row>
    <row r="1207" spans="1:17" x14ac:dyDescent="0.3">
      <c r="A1207" s="65"/>
      <c r="B1207" s="39"/>
      <c r="C1207" s="39"/>
      <c r="D1207" s="15"/>
      <c r="E1207" s="15"/>
      <c r="F1207" s="15"/>
      <c r="G1207" s="15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</row>
    <row r="1208" spans="1:17" x14ac:dyDescent="0.3">
      <c r="A1208" s="65"/>
      <c r="B1208" s="39"/>
      <c r="C1208" s="39"/>
      <c r="D1208" s="15"/>
      <c r="E1208" s="15"/>
      <c r="F1208" s="15"/>
      <c r="G1208" s="15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</row>
    <row r="1209" spans="1:17" x14ac:dyDescent="0.3">
      <c r="A1209" s="65"/>
      <c r="B1209" s="39"/>
      <c r="C1209" s="39"/>
      <c r="D1209" s="15"/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</row>
    <row r="1210" spans="1:17" x14ac:dyDescent="0.3">
      <c r="A1210" s="65"/>
      <c r="B1210" s="39"/>
      <c r="C1210" s="39"/>
      <c r="D1210" s="15"/>
      <c r="E1210" s="15"/>
      <c r="F1210" s="15"/>
      <c r="G1210" s="15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</row>
    <row r="1211" spans="1:17" x14ac:dyDescent="0.3">
      <c r="A1211" s="65"/>
      <c r="B1211" s="39"/>
      <c r="C1211" s="39"/>
      <c r="D1211" s="15"/>
      <c r="E1211" s="15"/>
      <c r="F1211" s="15"/>
      <c r="G1211" s="15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</row>
    <row r="1212" spans="1:17" x14ac:dyDescent="0.3">
      <c r="A1212" s="65"/>
      <c r="B1212" s="39"/>
      <c r="C1212" s="39"/>
      <c r="D1212" s="15"/>
      <c r="E1212" s="15"/>
      <c r="F1212" s="15"/>
      <c r="G1212" s="15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</row>
    <row r="1213" spans="1:17" x14ac:dyDescent="0.3">
      <c r="A1213" s="65"/>
      <c r="B1213" s="39"/>
      <c r="C1213" s="39"/>
      <c r="D1213" s="15"/>
      <c r="E1213" s="15"/>
      <c r="F1213" s="15"/>
      <c r="G1213" s="15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</row>
    <row r="1214" spans="1:17" x14ac:dyDescent="0.3">
      <c r="A1214" s="65"/>
      <c r="B1214" s="39"/>
      <c r="C1214" s="39"/>
      <c r="D1214" s="15"/>
      <c r="E1214" s="15"/>
      <c r="F1214" s="15"/>
      <c r="G1214" s="15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</row>
    <row r="1215" spans="1:17" x14ac:dyDescent="0.3">
      <c r="A1215" s="65"/>
      <c r="B1215" s="39"/>
      <c r="C1215" s="39"/>
      <c r="D1215" s="15"/>
      <c r="E1215" s="15"/>
      <c r="F1215" s="15"/>
      <c r="G1215" s="15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</row>
    <row r="1216" spans="1:17" x14ac:dyDescent="0.3">
      <c r="A1216" s="65"/>
      <c r="B1216" s="39"/>
      <c r="C1216" s="39"/>
      <c r="D1216" s="15"/>
      <c r="E1216" s="15"/>
      <c r="F1216" s="15"/>
      <c r="G1216" s="15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</row>
    <row r="1217" spans="1:17" x14ac:dyDescent="0.3">
      <c r="A1217" s="65"/>
      <c r="B1217" s="39"/>
      <c r="C1217" s="39"/>
      <c r="D1217" s="15"/>
      <c r="E1217" s="15"/>
      <c r="F1217" s="15"/>
      <c r="G1217" s="15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</row>
    <row r="1218" spans="1:17" x14ac:dyDescent="0.3">
      <c r="A1218" s="65"/>
      <c r="B1218" s="39"/>
      <c r="C1218" s="39"/>
      <c r="D1218" s="15"/>
      <c r="E1218" s="15"/>
      <c r="F1218" s="15"/>
      <c r="G1218" s="15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</row>
    <row r="1219" spans="1:17" x14ac:dyDescent="0.3">
      <c r="A1219" s="65"/>
      <c r="B1219" s="39"/>
      <c r="C1219" s="39"/>
      <c r="D1219" s="15"/>
      <c r="E1219" s="15"/>
      <c r="F1219" s="15"/>
      <c r="G1219" s="15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</row>
    <row r="1220" spans="1:17" x14ac:dyDescent="0.3">
      <c r="A1220" s="65"/>
      <c r="B1220" s="39"/>
      <c r="C1220" s="39"/>
      <c r="D1220" s="15"/>
      <c r="E1220" s="15"/>
      <c r="F1220" s="15"/>
      <c r="G1220" s="15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</row>
    <row r="1221" spans="1:17" x14ac:dyDescent="0.3">
      <c r="A1221" s="65"/>
      <c r="B1221" s="39"/>
      <c r="C1221" s="39"/>
      <c r="D1221" s="15"/>
      <c r="E1221" s="15"/>
      <c r="F1221" s="15"/>
      <c r="G1221" s="15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</row>
    <row r="1222" spans="1:17" x14ac:dyDescent="0.3">
      <c r="A1222" s="65"/>
      <c r="B1222" s="39"/>
      <c r="C1222" s="39"/>
      <c r="D1222" s="15"/>
      <c r="E1222" s="15"/>
      <c r="F1222" s="15"/>
      <c r="G1222" s="15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</row>
    <row r="1223" spans="1:17" x14ac:dyDescent="0.3">
      <c r="A1223" s="65"/>
      <c r="B1223" s="39"/>
      <c r="C1223" s="39"/>
      <c r="D1223" s="15"/>
      <c r="E1223" s="15"/>
      <c r="F1223" s="15"/>
      <c r="G1223" s="15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</row>
    <row r="1224" spans="1:17" x14ac:dyDescent="0.3">
      <c r="A1224" s="65"/>
      <c r="B1224" s="39"/>
      <c r="C1224" s="39"/>
      <c r="D1224" s="15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</row>
    <row r="1225" spans="1:17" x14ac:dyDescent="0.3">
      <c r="A1225" s="65"/>
      <c r="B1225" s="39"/>
      <c r="C1225" s="39"/>
      <c r="D1225" s="15"/>
      <c r="E1225" s="15"/>
      <c r="F1225" s="15"/>
      <c r="G1225" s="15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</row>
    <row r="1226" spans="1:17" x14ac:dyDescent="0.3">
      <c r="A1226" s="65"/>
      <c r="B1226" s="39"/>
      <c r="C1226" s="39"/>
      <c r="D1226" s="15"/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</row>
    <row r="1227" spans="1:17" x14ac:dyDescent="0.3">
      <c r="A1227" s="65"/>
      <c r="B1227" s="39"/>
      <c r="C1227" s="39"/>
      <c r="D1227" s="15"/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</row>
    <row r="1228" spans="1:17" x14ac:dyDescent="0.3">
      <c r="A1228" s="65"/>
      <c r="B1228" s="39"/>
      <c r="C1228" s="39"/>
      <c r="D1228" s="15"/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</row>
    <row r="1229" spans="1:17" x14ac:dyDescent="0.3">
      <c r="A1229" s="65"/>
      <c r="B1229" s="39"/>
      <c r="C1229" s="39"/>
      <c r="D1229" s="15"/>
      <c r="E1229" s="15"/>
      <c r="F1229" s="15"/>
      <c r="G1229" s="15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</row>
    <row r="1230" spans="1:17" x14ac:dyDescent="0.3">
      <c r="A1230" s="65"/>
      <c r="B1230" s="39"/>
      <c r="C1230" s="39"/>
      <c r="D1230" s="15"/>
      <c r="E1230" s="15"/>
      <c r="F1230" s="15"/>
      <c r="G1230" s="15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</row>
    <row r="1231" spans="1:17" x14ac:dyDescent="0.3">
      <c r="A1231" s="65"/>
      <c r="B1231" s="39"/>
      <c r="C1231" s="39"/>
      <c r="D1231" s="15"/>
      <c r="E1231" s="15"/>
      <c r="F1231" s="15"/>
      <c r="G1231" s="15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</row>
    <row r="1232" spans="1:17" x14ac:dyDescent="0.3">
      <c r="A1232" s="65"/>
      <c r="B1232" s="39"/>
      <c r="C1232" s="39"/>
      <c r="D1232" s="15"/>
      <c r="E1232" s="15"/>
      <c r="F1232" s="15"/>
      <c r="G1232" s="15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</row>
    <row r="1233" spans="1:17" x14ac:dyDescent="0.3">
      <c r="A1233" s="65"/>
      <c r="B1233" s="39"/>
      <c r="C1233" s="39"/>
      <c r="D1233" s="15"/>
      <c r="E1233" s="15"/>
      <c r="F1233" s="15"/>
      <c r="G1233" s="15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</row>
    <row r="1234" spans="1:17" x14ac:dyDescent="0.3">
      <c r="A1234" s="65"/>
      <c r="B1234" s="39"/>
      <c r="C1234" s="39"/>
      <c r="D1234" s="15"/>
      <c r="E1234" s="15"/>
      <c r="F1234" s="15"/>
      <c r="G1234" s="15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</row>
    <row r="1235" spans="1:17" x14ac:dyDescent="0.3">
      <c r="A1235" s="65"/>
      <c r="B1235" s="39"/>
      <c r="C1235" s="39"/>
      <c r="D1235" s="15"/>
      <c r="E1235" s="15"/>
      <c r="F1235" s="15"/>
      <c r="G1235" s="15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</row>
    <row r="1236" spans="1:17" x14ac:dyDescent="0.3">
      <c r="A1236" s="65"/>
      <c r="B1236" s="39"/>
      <c r="C1236" s="39"/>
      <c r="D1236" s="15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</row>
    <row r="1237" spans="1:17" x14ac:dyDescent="0.3">
      <c r="A1237" s="65"/>
      <c r="B1237" s="39"/>
      <c r="C1237" s="39"/>
      <c r="D1237" s="15"/>
      <c r="E1237" s="15"/>
      <c r="F1237" s="15"/>
      <c r="G1237" s="15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</row>
    <row r="1238" spans="1:17" x14ac:dyDescent="0.3">
      <c r="A1238" s="65"/>
      <c r="B1238" s="39"/>
      <c r="C1238" s="39"/>
      <c r="D1238" s="15"/>
      <c r="E1238" s="15"/>
      <c r="F1238" s="15"/>
      <c r="G1238" s="15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</row>
    <row r="1239" spans="1:17" x14ac:dyDescent="0.3">
      <c r="A1239" s="65"/>
      <c r="B1239" s="39"/>
      <c r="C1239" s="39"/>
      <c r="D1239" s="15"/>
      <c r="E1239" s="15"/>
      <c r="F1239" s="15"/>
      <c r="G1239" s="15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</row>
    <row r="1240" spans="1:17" x14ac:dyDescent="0.3">
      <c r="A1240" s="65"/>
      <c r="B1240" s="39"/>
      <c r="C1240" s="39"/>
      <c r="D1240" s="15"/>
      <c r="E1240" s="15"/>
      <c r="F1240" s="15"/>
      <c r="G1240" s="15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</row>
    <row r="1241" spans="1:17" x14ac:dyDescent="0.3">
      <c r="A1241" s="65"/>
      <c r="B1241" s="39"/>
      <c r="C1241" s="39"/>
      <c r="D1241" s="15"/>
      <c r="E1241" s="15"/>
      <c r="F1241" s="15"/>
      <c r="G1241" s="15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</row>
    <row r="1242" spans="1:17" x14ac:dyDescent="0.3">
      <c r="A1242" s="65"/>
      <c r="B1242" s="39"/>
      <c r="C1242" s="39"/>
      <c r="D1242" s="15"/>
      <c r="E1242" s="15"/>
      <c r="F1242" s="15"/>
      <c r="G1242" s="15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</row>
    <row r="1243" spans="1:17" x14ac:dyDescent="0.3">
      <c r="A1243" s="65"/>
      <c r="B1243" s="39"/>
      <c r="C1243" s="39"/>
      <c r="D1243" s="15"/>
      <c r="E1243" s="15"/>
      <c r="F1243" s="15"/>
      <c r="G1243" s="15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</row>
    <row r="1244" spans="1:17" x14ac:dyDescent="0.3">
      <c r="A1244" s="65"/>
      <c r="B1244" s="39"/>
      <c r="C1244" s="39"/>
      <c r="D1244" s="15"/>
      <c r="E1244" s="15"/>
      <c r="F1244" s="15"/>
      <c r="G1244" s="15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</row>
    <row r="1245" spans="1:17" x14ac:dyDescent="0.3">
      <c r="A1245" s="65"/>
      <c r="B1245" s="39"/>
      <c r="C1245" s="39"/>
      <c r="D1245" s="15"/>
      <c r="E1245" s="15"/>
      <c r="F1245" s="15"/>
      <c r="G1245" s="15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</row>
    <row r="1246" spans="1:17" x14ac:dyDescent="0.3">
      <c r="A1246" s="65"/>
      <c r="B1246" s="39"/>
      <c r="C1246" s="39"/>
      <c r="D1246" s="15"/>
      <c r="E1246" s="15"/>
      <c r="F1246" s="15"/>
      <c r="G1246" s="15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</row>
    <row r="1247" spans="1:17" x14ac:dyDescent="0.3">
      <c r="A1247" s="65"/>
      <c r="B1247" s="39"/>
      <c r="C1247" s="39"/>
      <c r="D1247" s="15"/>
      <c r="E1247" s="15"/>
      <c r="F1247" s="15"/>
      <c r="G1247" s="15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</row>
    <row r="1248" spans="1:17" x14ac:dyDescent="0.3">
      <c r="A1248" s="65"/>
      <c r="B1248" s="39"/>
      <c r="C1248" s="39"/>
      <c r="D1248" s="15"/>
      <c r="E1248" s="15"/>
      <c r="F1248" s="15"/>
      <c r="G1248" s="15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</row>
    <row r="1249" spans="1:17" x14ac:dyDescent="0.3">
      <c r="A1249" s="65"/>
      <c r="B1249" s="39"/>
      <c r="C1249" s="39"/>
      <c r="D1249" s="15"/>
      <c r="E1249" s="15"/>
      <c r="F1249" s="15"/>
      <c r="G1249" s="15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</row>
    <row r="1250" spans="1:17" x14ac:dyDescent="0.3">
      <c r="A1250" s="65"/>
      <c r="B1250" s="39"/>
      <c r="C1250" s="39"/>
      <c r="D1250" s="15"/>
      <c r="E1250" s="15"/>
      <c r="F1250" s="15"/>
      <c r="G1250" s="15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</row>
    <row r="1251" spans="1:17" x14ac:dyDescent="0.3">
      <c r="A1251" s="65"/>
      <c r="B1251" s="39"/>
      <c r="C1251" s="39"/>
      <c r="D1251" s="15"/>
      <c r="E1251" s="15"/>
      <c r="F1251" s="15"/>
      <c r="G1251" s="15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</row>
    <row r="1252" spans="1:17" x14ac:dyDescent="0.3">
      <c r="A1252" s="65"/>
      <c r="B1252" s="39"/>
      <c r="C1252" s="39"/>
      <c r="D1252" s="15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</row>
    <row r="1253" spans="1:17" x14ac:dyDescent="0.3">
      <c r="A1253" s="65"/>
      <c r="B1253" s="39"/>
      <c r="C1253" s="39"/>
      <c r="D1253" s="15"/>
      <c r="E1253" s="15"/>
      <c r="F1253" s="15"/>
      <c r="G1253" s="15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</row>
    <row r="1254" spans="1:17" x14ac:dyDescent="0.3">
      <c r="A1254" s="65"/>
      <c r="B1254" s="39"/>
      <c r="C1254" s="39"/>
      <c r="D1254" s="15"/>
      <c r="E1254" s="15"/>
      <c r="F1254" s="15"/>
      <c r="G1254" s="15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</row>
    <row r="1255" spans="1:17" x14ac:dyDescent="0.3">
      <c r="A1255" s="65"/>
      <c r="B1255" s="39"/>
      <c r="C1255" s="39"/>
      <c r="D1255" s="15"/>
      <c r="E1255" s="15"/>
      <c r="F1255" s="15"/>
      <c r="G1255" s="15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</row>
    <row r="1256" spans="1:17" x14ac:dyDescent="0.3">
      <c r="A1256" s="65"/>
      <c r="B1256" s="39"/>
      <c r="C1256" s="39"/>
      <c r="D1256" s="15"/>
      <c r="E1256" s="15"/>
      <c r="F1256" s="15"/>
      <c r="G1256" s="15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</row>
    <row r="1257" spans="1:17" x14ac:dyDescent="0.3">
      <c r="A1257" s="65"/>
      <c r="B1257" s="39"/>
      <c r="C1257" s="39"/>
      <c r="D1257" s="15"/>
      <c r="E1257" s="15"/>
      <c r="F1257" s="15"/>
      <c r="G1257" s="15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</row>
    <row r="1258" spans="1:17" x14ac:dyDescent="0.3">
      <c r="A1258" s="65"/>
      <c r="B1258" s="39"/>
      <c r="C1258" s="39"/>
      <c r="D1258" s="15"/>
      <c r="E1258" s="15"/>
      <c r="F1258" s="15"/>
      <c r="G1258" s="15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</row>
    <row r="1259" spans="1:17" x14ac:dyDescent="0.3">
      <c r="A1259" s="65"/>
      <c r="B1259" s="39"/>
      <c r="C1259" s="39"/>
      <c r="D1259" s="15"/>
      <c r="E1259" s="15"/>
      <c r="F1259" s="15"/>
      <c r="G1259" s="15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</row>
    <row r="1260" spans="1:17" x14ac:dyDescent="0.3">
      <c r="A1260" s="65"/>
      <c r="B1260" s="39"/>
      <c r="C1260" s="39"/>
      <c r="D1260" s="15"/>
      <c r="E1260" s="15"/>
      <c r="F1260" s="15"/>
      <c r="G1260" s="15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</row>
    <row r="1261" spans="1:17" x14ac:dyDescent="0.3">
      <c r="A1261" s="65"/>
      <c r="B1261" s="39"/>
      <c r="C1261" s="39"/>
      <c r="D1261" s="15"/>
      <c r="E1261" s="15"/>
      <c r="F1261" s="15"/>
      <c r="G1261" s="15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</row>
    <row r="1262" spans="1:17" x14ac:dyDescent="0.3">
      <c r="A1262" s="65"/>
      <c r="B1262" s="39"/>
      <c r="C1262" s="39"/>
      <c r="D1262" s="15"/>
      <c r="E1262" s="15"/>
      <c r="F1262" s="15"/>
      <c r="G1262" s="15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</row>
    <row r="1263" spans="1:17" x14ac:dyDescent="0.3">
      <c r="A1263" s="65"/>
      <c r="B1263" s="39"/>
      <c r="C1263" s="39"/>
      <c r="D1263" s="15"/>
      <c r="E1263" s="15"/>
      <c r="F1263" s="15"/>
      <c r="G1263" s="15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</row>
    <row r="1264" spans="1:17" x14ac:dyDescent="0.3">
      <c r="A1264" s="65"/>
      <c r="B1264" s="39"/>
      <c r="C1264" s="39"/>
      <c r="D1264" s="15"/>
      <c r="E1264" s="15"/>
      <c r="F1264" s="15"/>
      <c r="G1264" s="15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</row>
    <row r="1265" spans="1:17" x14ac:dyDescent="0.3">
      <c r="A1265" s="65"/>
      <c r="B1265" s="39"/>
      <c r="C1265" s="39"/>
      <c r="D1265" s="15"/>
      <c r="E1265" s="15"/>
      <c r="F1265" s="15"/>
      <c r="G1265" s="15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</row>
    <row r="1266" spans="1:17" x14ac:dyDescent="0.3">
      <c r="A1266" s="65"/>
      <c r="B1266" s="39"/>
      <c r="C1266" s="39"/>
      <c r="D1266" s="15"/>
      <c r="E1266" s="15"/>
      <c r="F1266" s="15"/>
      <c r="G1266" s="15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</row>
    <row r="1267" spans="1:17" x14ac:dyDescent="0.3">
      <c r="A1267" s="65"/>
      <c r="B1267" s="39"/>
      <c r="C1267" s="39"/>
      <c r="D1267" s="15"/>
      <c r="E1267" s="15"/>
      <c r="F1267" s="15"/>
      <c r="G1267" s="15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</row>
    <row r="1268" spans="1:17" x14ac:dyDescent="0.3">
      <c r="A1268" s="65"/>
      <c r="B1268" s="39"/>
      <c r="C1268" s="39"/>
      <c r="D1268" s="15"/>
      <c r="E1268" s="15"/>
      <c r="F1268" s="15"/>
      <c r="G1268" s="15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</row>
    <row r="1269" spans="1:17" x14ac:dyDescent="0.3">
      <c r="A1269" s="65"/>
      <c r="B1269" s="39"/>
      <c r="C1269" s="39"/>
      <c r="D1269" s="15"/>
      <c r="E1269" s="15"/>
      <c r="F1269" s="15"/>
      <c r="G1269" s="15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</row>
    <row r="1270" spans="1:17" x14ac:dyDescent="0.3">
      <c r="A1270" s="65"/>
      <c r="B1270" s="39"/>
      <c r="C1270" s="39"/>
      <c r="D1270" s="15"/>
      <c r="E1270" s="15"/>
      <c r="F1270" s="15"/>
      <c r="G1270" s="15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</row>
    <row r="1271" spans="1:17" x14ac:dyDescent="0.3">
      <c r="A1271" s="65"/>
      <c r="B1271" s="39"/>
      <c r="C1271" s="39"/>
      <c r="D1271" s="15"/>
      <c r="E1271" s="15"/>
      <c r="F1271" s="15"/>
      <c r="G1271" s="15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</row>
    <row r="1272" spans="1:17" x14ac:dyDescent="0.3">
      <c r="A1272" s="65"/>
      <c r="B1272" s="39"/>
      <c r="C1272" s="39"/>
      <c r="D1272" s="15"/>
      <c r="E1272" s="15"/>
      <c r="F1272" s="15"/>
      <c r="G1272" s="15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</row>
    <row r="1273" spans="1:17" x14ac:dyDescent="0.3">
      <c r="A1273" s="65"/>
      <c r="B1273" s="39"/>
      <c r="C1273" s="39"/>
      <c r="D1273" s="15"/>
      <c r="E1273" s="15"/>
      <c r="F1273" s="15"/>
      <c r="G1273" s="15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</row>
    <row r="1274" spans="1:17" x14ac:dyDescent="0.3">
      <c r="A1274" s="65"/>
      <c r="B1274" s="39"/>
      <c r="C1274" s="39"/>
      <c r="D1274" s="15"/>
      <c r="E1274" s="15"/>
      <c r="F1274" s="15"/>
      <c r="G1274" s="15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</row>
    <row r="1275" spans="1:17" x14ac:dyDescent="0.3">
      <c r="A1275" s="65"/>
      <c r="B1275" s="39"/>
      <c r="C1275" s="39"/>
      <c r="D1275" s="15"/>
      <c r="E1275" s="15"/>
      <c r="F1275" s="15"/>
      <c r="G1275" s="15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</row>
    <row r="1276" spans="1:17" x14ac:dyDescent="0.3">
      <c r="A1276" s="65"/>
      <c r="B1276" s="39"/>
      <c r="C1276" s="39"/>
      <c r="D1276" s="15"/>
      <c r="E1276" s="15"/>
      <c r="F1276" s="15"/>
      <c r="G1276" s="15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</row>
    <row r="1277" spans="1:17" x14ac:dyDescent="0.3">
      <c r="A1277" s="65"/>
      <c r="B1277" s="39"/>
      <c r="C1277" s="39"/>
      <c r="D1277" s="15"/>
      <c r="E1277" s="15"/>
      <c r="F1277" s="15"/>
      <c r="G1277" s="15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</row>
    <row r="1278" spans="1:17" x14ac:dyDescent="0.3">
      <c r="A1278" s="65"/>
      <c r="B1278" s="39"/>
      <c r="C1278" s="39"/>
      <c r="D1278" s="15"/>
      <c r="E1278" s="15"/>
      <c r="F1278" s="15"/>
      <c r="G1278" s="15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</row>
    <row r="1279" spans="1:17" x14ac:dyDescent="0.3">
      <c r="A1279" s="65"/>
      <c r="B1279" s="39"/>
      <c r="C1279" s="39"/>
      <c r="D1279" s="15"/>
      <c r="E1279" s="15"/>
      <c r="F1279" s="15"/>
      <c r="G1279" s="15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</row>
    <row r="1280" spans="1:17" x14ac:dyDescent="0.3">
      <c r="A1280" s="65"/>
      <c r="B1280" s="39"/>
      <c r="C1280" s="39"/>
      <c r="D1280" s="15"/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</row>
    <row r="1281" spans="1:17" x14ac:dyDescent="0.3">
      <c r="A1281" s="65"/>
      <c r="B1281" s="39"/>
      <c r="C1281" s="39"/>
      <c r="D1281" s="15"/>
      <c r="E1281" s="15"/>
      <c r="F1281" s="15"/>
      <c r="G1281" s="15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</row>
    <row r="1282" spans="1:17" x14ac:dyDescent="0.3">
      <c r="A1282" s="65"/>
      <c r="B1282" s="39"/>
      <c r="C1282" s="39"/>
      <c r="D1282" s="15"/>
      <c r="E1282" s="15"/>
      <c r="F1282" s="15"/>
      <c r="G1282" s="15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</row>
    <row r="1283" spans="1:17" x14ac:dyDescent="0.3">
      <c r="A1283" s="65"/>
      <c r="B1283" s="39"/>
      <c r="C1283" s="39"/>
      <c r="D1283" s="15"/>
      <c r="E1283" s="15"/>
      <c r="F1283" s="15"/>
      <c r="G1283" s="15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</row>
    <row r="1284" spans="1:17" x14ac:dyDescent="0.3">
      <c r="A1284" s="65"/>
      <c r="B1284" s="39"/>
      <c r="C1284" s="39"/>
      <c r="D1284" s="15"/>
      <c r="E1284" s="15"/>
      <c r="F1284" s="15"/>
      <c r="G1284" s="15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</row>
    <row r="1285" spans="1:17" x14ac:dyDescent="0.3">
      <c r="A1285" s="65"/>
      <c r="B1285" s="39"/>
      <c r="C1285" s="39"/>
      <c r="D1285" s="15"/>
      <c r="E1285" s="15"/>
      <c r="F1285" s="15"/>
      <c r="G1285" s="15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</row>
    <row r="1286" spans="1:17" x14ac:dyDescent="0.3">
      <c r="A1286" s="65"/>
      <c r="B1286" s="39"/>
      <c r="C1286" s="39"/>
      <c r="D1286" s="15"/>
      <c r="E1286" s="15"/>
      <c r="F1286" s="15"/>
      <c r="G1286" s="15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</row>
    <row r="1287" spans="1:17" x14ac:dyDescent="0.3">
      <c r="A1287" s="65"/>
      <c r="B1287" s="39"/>
      <c r="C1287" s="39"/>
      <c r="D1287" s="15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</row>
    <row r="1288" spans="1:17" x14ac:dyDescent="0.3">
      <c r="A1288" s="65"/>
      <c r="B1288" s="39"/>
      <c r="C1288" s="39"/>
      <c r="D1288" s="15"/>
      <c r="E1288" s="15"/>
      <c r="F1288" s="15"/>
      <c r="G1288" s="15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</row>
    <row r="1289" spans="1:17" x14ac:dyDescent="0.3">
      <c r="A1289" s="65"/>
      <c r="B1289" s="39"/>
      <c r="C1289" s="39"/>
      <c r="D1289" s="15"/>
      <c r="E1289" s="15"/>
      <c r="F1289" s="15"/>
      <c r="G1289" s="15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</row>
    <row r="1290" spans="1:17" x14ac:dyDescent="0.3">
      <c r="A1290" s="65"/>
      <c r="B1290" s="39"/>
      <c r="C1290" s="39"/>
      <c r="D1290" s="15"/>
      <c r="E1290" s="15"/>
      <c r="F1290" s="15"/>
      <c r="G1290" s="15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</row>
    <row r="1291" spans="1:17" x14ac:dyDescent="0.3">
      <c r="A1291" s="65"/>
      <c r="B1291" s="39"/>
      <c r="C1291" s="39"/>
      <c r="D1291" s="15"/>
      <c r="E1291" s="15"/>
      <c r="F1291" s="15"/>
      <c r="G1291" s="15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</row>
    <row r="1292" spans="1:17" x14ac:dyDescent="0.3">
      <c r="A1292" s="65"/>
      <c r="B1292" s="39"/>
      <c r="C1292" s="39"/>
      <c r="D1292" s="15"/>
      <c r="E1292" s="15"/>
      <c r="F1292" s="15"/>
      <c r="G1292" s="15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</row>
    <row r="1293" spans="1:17" x14ac:dyDescent="0.3">
      <c r="A1293" s="65"/>
      <c r="B1293" s="39"/>
      <c r="C1293" s="39"/>
      <c r="D1293" s="15"/>
      <c r="E1293" s="15"/>
      <c r="F1293" s="15"/>
      <c r="G1293" s="15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</row>
    <row r="1294" spans="1:17" x14ac:dyDescent="0.3">
      <c r="A1294" s="65"/>
      <c r="B1294" s="39"/>
      <c r="C1294" s="39"/>
      <c r="D1294" s="15"/>
      <c r="E1294" s="15"/>
      <c r="F1294" s="15"/>
      <c r="G1294" s="15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</row>
    <row r="1295" spans="1:17" x14ac:dyDescent="0.3">
      <c r="A1295" s="65"/>
      <c r="B1295" s="39"/>
      <c r="C1295" s="39"/>
      <c r="D1295" s="15"/>
      <c r="E1295" s="15"/>
      <c r="F1295" s="15"/>
      <c r="G1295" s="15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</row>
    <row r="1296" spans="1:17" x14ac:dyDescent="0.3">
      <c r="A1296" s="65"/>
      <c r="B1296" s="39"/>
      <c r="C1296" s="39"/>
      <c r="D1296" s="15"/>
      <c r="E1296" s="15"/>
      <c r="F1296" s="15"/>
      <c r="G1296" s="15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</row>
    <row r="1297" spans="1:17" x14ac:dyDescent="0.3">
      <c r="A1297" s="65"/>
      <c r="B1297" s="39"/>
      <c r="C1297" s="39"/>
      <c r="D1297" s="15"/>
      <c r="E1297" s="15"/>
      <c r="F1297" s="15"/>
      <c r="G1297" s="15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</row>
    <row r="1298" spans="1:17" x14ac:dyDescent="0.3">
      <c r="A1298" s="65"/>
      <c r="B1298" s="39"/>
      <c r="C1298" s="39"/>
      <c r="D1298" s="15"/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</row>
    <row r="1299" spans="1:17" x14ac:dyDescent="0.3">
      <c r="A1299" s="65"/>
      <c r="B1299" s="39"/>
      <c r="C1299" s="39"/>
      <c r="D1299" s="15"/>
      <c r="E1299" s="15"/>
      <c r="F1299" s="15"/>
      <c r="G1299" s="15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</row>
    <row r="1300" spans="1:17" x14ac:dyDescent="0.3">
      <c r="A1300" s="65"/>
      <c r="B1300" s="39"/>
      <c r="C1300" s="39"/>
      <c r="D1300" s="15"/>
      <c r="E1300" s="15"/>
      <c r="F1300" s="15"/>
      <c r="G1300" s="15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</row>
    <row r="1301" spans="1:17" x14ac:dyDescent="0.3">
      <c r="A1301" s="65"/>
      <c r="B1301" s="39"/>
      <c r="C1301" s="39"/>
      <c r="D1301" s="15"/>
      <c r="E1301" s="15"/>
      <c r="F1301" s="15"/>
      <c r="G1301" s="15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</row>
    <row r="1302" spans="1:17" x14ac:dyDescent="0.3">
      <c r="A1302" s="65"/>
      <c r="B1302" s="39"/>
      <c r="C1302" s="39"/>
      <c r="D1302" s="15"/>
      <c r="E1302" s="15"/>
      <c r="F1302" s="15"/>
      <c r="G1302" s="15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</row>
    <row r="1303" spans="1:17" x14ac:dyDescent="0.3">
      <c r="A1303" s="68"/>
      <c r="B1303" s="67"/>
      <c r="C1303" s="67"/>
      <c r="D1303" s="15"/>
      <c r="E1303" s="15"/>
      <c r="F1303" s="15"/>
      <c r="G1303" s="15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</row>
    <row r="1304" spans="1:17" x14ac:dyDescent="0.3">
      <c r="A1304" s="65"/>
      <c r="B1304" s="39"/>
      <c r="C1304" s="39"/>
      <c r="D1304" s="15"/>
      <c r="E1304" s="15"/>
      <c r="F1304" s="15"/>
      <c r="G1304" s="15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</row>
    <row r="1305" spans="1:17" x14ac:dyDescent="0.3">
      <c r="A1305" s="65"/>
      <c r="B1305" s="39"/>
      <c r="C1305" s="39"/>
      <c r="D1305" s="15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</row>
    <row r="1306" spans="1:17" x14ac:dyDescent="0.3">
      <c r="A1306" s="65"/>
      <c r="B1306" s="39"/>
      <c r="C1306" s="39"/>
      <c r="D1306" s="15"/>
      <c r="E1306" s="15"/>
      <c r="F1306" s="15"/>
      <c r="G1306" s="15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</row>
    <row r="1307" spans="1:17" x14ac:dyDescent="0.3">
      <c r="A1307" s="65"/>
      <c r="B1307" s="39"/>
      <c r="C1307" s="39"/>
      <c r="D1307" s="15"/>
      <c r="E1307" s="15"/>
      <c r="F1307" s="15"/>
      <c r="G1307" s="15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</row>
    <row r="1308" spans="1:17" x14ac:dyDescent="0.3">
      <c r="A1308" s="65"/>
      <c r="B1308" s="39"/>
      <c r="C1308" s="39"/>
      <c r="D1308" s="15"/>
      <c r="E1308" s="15"/>
      <c r="F1308" s="15"/>
      <c r="G1308" s="15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</row>
    <row r="1309" spans="1:17" x14ac:dyDescent="0.3">
      <c r="A1309" s="65"/>
      <c r="B1309" s="39"/>
      <c r="C1309" s="39"/>
      <c r="D1309" s="15"/>
      <c r="E1309" s="15"/>
      <c r="F1309" s="15"/>
      <c r="G1309" s="15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</row>
    <row r="1310" spans="1:17" x14ac:dyDescent="0.3">
      <c r="A1310" s="65"/>
      <c r="B1310" s="39"/>
      <c r="C1310" s="39"/>
      <c r="D1310" s="15"/>
      <c r="E1310" s="15"/>
      <c r="F1310" s="15"/>
      <c r="G1310" s="15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</row>
    <row r="1311" spans="1:17" x14ac:dyDescent="0.3">
      <c r="A1311" s="65"/>
      <c r="B1311" s="39"/>
      <c r="C1311" s="39"/>
      <c r="D1311" s="15"/>
      <c r="E1311" s="15"/>
      <c r="F1311" s="15"/>
      <c r="G1311" s="15"/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</row>
    <row r="1312" spans="1:17" x14ac:dyDescent="0.3">
      <c r="A1312" s="65"/>
      <c r="B1312" s="39"/>
      <c r="C1312" s="39"/>
      <c r="D1312" s="15"/>
      <c r="E1312" s="15"/>
      <c r="F1312" s="15"/>
      <c r="G1312" s="15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</row>
    <row r="1313" spans="1:17" x14ac:dyDescent="0.3">
      <c r="A1313" s="65"/>
      <c r="B1313" s="39"/>
      <c r="C1313" s="39"/>
      <c r="D1313" s="15"/>
      <c r="E1313" s="15"/>
      <c r="F1313" s="15"/>
      <c r="G1313" s="15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</row>
    <row r="1314" spans="1:17" x14ac:dyDescent="0.3">
      <c r="A1314" s="65"/>
      <c r="B1314" s="39"/>
      <c r="C1314" s="39"/>
      <c r="D1314" s="15"/>
      <c r="E1314" s="15"/>
      <c r="F1314" s="15"/>
      <c r="G1314" s="15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</row>
    <row r="1315" spans="1:17" x14ac:dyDescent="0.3">
      <c r="A1315" s="65"/>
      <c r="B1315" s="39"/>
      <c r="C1315" s="39"/>
      <c r="D1315" s="15"/>
      <c r="E1315" s="15"/>
      <c r="F1315" s="15"/>
      <c r="G1315" s="15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</row>
    <row r="1316" spans="1:17" x14ac:dyDescent="0.3">
      <c r="A1316" s="65"/>
      <c r="B1316" s="39"/>
      <c r="C1316" s="39"/>
      <c r="D1316" s="15"/>
      <c r="E1316" s="15"/>
      <c r="F1316" s="15"/>
      <c r="G1316" s="15"/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</row>
    <row r="1317" spans="1:17" x14ac:dyDescent="0.3">
      <c r="A1317" s="65"/>
      <c r="B1317" s="39"/>
      <c r="C1317" s="39"/>
      <c r="D1317" s="15"/>
      <c r="E1317" s="15"/>
      <c r="F1317" s="15"/>
      <c r="G1317" s="15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</row>
    <row r="1318" spans="1:17" x14ac:dyDescent="0.3">
      <c r="A1318" s="65"/>
      <c r="B1318" s="39"/>
      <c r="C1318" s="39"/>
      <c r="D1318" s="15"/>
      <c r="E1318" s="15"/>
      <c r="F1318" s="15"/>
      <c r="G1318" s="15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</row>
    <row r="1319" spans="1:17" x14ac:dyDescent="0.3">
      <c r="A1319" s="65"/>
      <c r="B1319" s="39"/>
      <c r="C1319" s="39"/>
      <c r="D1319" s="15"/>
      <c r="E1319" s="15"/>
      <c r="F1319" s="15"/>
      <c r="G1319" s="15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</row>
    <row r="1320" spans="1:17" x14ac:dyDescent="0.3">
      <c r="A1320" s="65"/>
      <c r="B1320" s="39"/>
      <c r="C1320" s="39"/>
      <c r="D1320" s="15"/>
      <c r="E1320" s="15"/>
      <c r="F1320" s="15"/>
      <c r="G1320" s="15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</row>
    <row r="1321" spans="1:17" x14ac:dyDescent="0.3">
      <c r="A1321" s="65"/>
      <c r="B1321" s="39"/>
      <c r="C1321" s="39"/>
      <c r="D1321" s="15"/>
      <c r="E1321" s="15"/>
      <c r="F1321" s="15"/>
      <c r="G1321" s="15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</row>
    <row r="1322" spans="1:17" x14ac:dyDescent="0.3">
      <c r="A1322" s="65"/>
      <c r="B1322" s="39"/>
      <c r="C1322" s="39"/>
      <c r="D1322" s="15"/>
      <c r="E1322" s="15"/>
      <c r="F1322" s="15"/>
      <c r="G1322" s="15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</row>
    <row r="1323" spans="1:17" x14ac:dyDescent="0.3">
      <c r="A1323" s="65"/>
      <c r="B1323" s="39"/>
      <c r="C1323" s="39"/>
      <c r="D1323" s="15"/>
      <c r="E1323" s="15"/>
      <c r="F1323" s="15"/>
      <c r="G1323" s="15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</row>
    <row r="1324" spans="1:17" x14ac:dyDescent="0.3">
      <c r="A1324" s="65"/>
      <c r="B1324" s="39"/>
      <c r="C1324" s="39"/>
      <c r="D1324" s="15"/>
      <c r="E1324" s="15"/>
      <c r="F1324" s="15"/>
      <c r="G1324" s="15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</row>
    <row r="1325" spans="1:17" x14ac:dyDescent="0.3">
      <c r="A1325" s="65"/>
      <c r="B1325" s="39"/>
      <c r="C1325" s="39"/>
      <c r="D1325" s="15"/>
      <c r="E1325" s="15"/>
      <c r="F1325" s="15"/>
      <c r="G1325" s="15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</row>
    <row r="1326" spans="1:17" x14ac:dyDescent="0.3">
      <c r="A1326" s="65"/>
      <c r="B1326" s="39"/>
      <c r="C1326" s="39"/>
      <c r="D1326" s="15"/>
      <c r="E1326" s="15"/>
      <c r="F1326" s="15"/>
      <c r="G1326" s="15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</row>
    <row r="1327" spans="1:17" x14ac:dyDescent="0.3">
      <c r="A1327" s="65"/>
      <c r="B1327" s="39"/>
      <c r="C1327" s="39"/>
      <c r="D1327" s="15"/>
      <c r="E1327" s="15"/>
      <c r="F1327" s="15"/>
      <c r="G1327" s="15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</row>
    <row r="1328" spans="1:17" x14ac:dyDescent="0.3">
      <c r="A1328" s="65"/>
      <c r="B1328" s="39"/>
      <c r="C1328" s="39"/>
      <c r="D1328" s="15"/>
      <c r="E1328" s="15"/>
      <c r="F1328" s="15"/>
      <c r="G1328" s="15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</row>
    <row r="1329" spans="1:17" x14ac:dyDescent="0.3">
      <c r="A1329" s="65"/>
      <c r="B1329" s="39"/>
      <c r="C1329" s="39"/>
      <c r="D1329" s="15"/>
      <c r="E1329" s="15"/>
      <c r="F1329" s="15"/>
      <c r="G1329" s="15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</row>
    <row r="1330" spans="1:17" x14ac:dyDescent="0.3">
      <c r="A1330" s="65"/>
      <c r="B1330" s="39"/>
      <c r="C1330" s="39"/>
      <c r="D1330" s="15"/>
      <c r="E1330" s="15"/>
      <c r="F1330" s="15"/>
      <c r="G1330" s="15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</row>
    <row r="1331" spans="1:17" x14ac:dyDescent="0.3">
      <c r="A1331" s="65"/>
      <c r="B1331" s="39"/>
      <c r="C1331" s="39"/>
      <c r="D1331" s="15"/>
      <c r="E1331" s="15"/>
      <c r="F1331" s="15"/>
      <c r="G1331" s="15"/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</row>
    <row r="1332" spans="1:17" x14ac:dyDescent="0.3">
      <c r="A1332" s="65"/>
      <c r="B1332" s="39"/>
      <c r="C1332" s="39"/>
      <c r="D1332" s="15"/>
      <c r="E1332" s="15"/>
      <c r="F1332" s="15"/>
      <c r="G1332" s="15"/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</row>
    <row r="1333" spans="1:17" x14ac:dyDescent="0.3">
      <c r="A1333" s="65"/>
      <c r="B1333" s="39"/>
      <c r="C1333" s="39"/>
      <c r="D1333" s="15"/>
      <c r="E1333" s="15"/>
      <c r="F1333" s="15"/>
      <c r="G1333" s="15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</row>
    <row r="1334" spans="1:17" x14ac:dyDescent="0.3">
      <c r="A1334" s="65"/>
      <c r="B1334" s="39"/>
      <c r="C1334" s="39"/>
      <c r="D1334" s="15"/>
      <c r="E1334" s="15"/>
      <c r="F1334" s="15"/>
      <c r="G1334" s="15"/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</row>
    <row r="1335" spans="1:17" x14ac:dyDescent="0.3">
      <c r="A1335" s="65"/>
      <c r="B1335" s="39"/>
      <c r="C1335" s="39"/>
      <c r="D1335" s="15"/>
      <c r="E1335" s="15"/>
      <c r="F1335" s="15"/>
      <c r="G1335" s="15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</row>
    <row r="1336" spans="1:17" x14ac:dyDescent="0.3">
      <c r="A1336" s="65"/>
      <c r="B1336" s="39"/>
      <c r="C1336" s="39"/>
      <c r="D1336" s="15"/>
      <c r="E1336" s="15"/>
      <c r="F1336" s="15"/>
      <c r="G1336" s="15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</row>
    <row r="1337" spans="1:17" x14ac:dyDescent="0.3">
      <c r="A1337" s="65"/>
      <c r="B1337" s="39"/>
      <c r="C1337" s="39"/>
      <c r="D1337" s="15"/>
      <c r="E1337" s="15"/>
      <c r="F1337" s="15"/>
      <c r="G1337" s="15"/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</row>
    <row r="1338" spans="1:17" x14ac:dyDescent="0.3">
      <c r="A1338" s="65"/>
      <c r="B1338" s="39"/>
      <c r="C1338" s="39"/>
      <c r="D1338" s="15"/>
      <c r="E1338" s="15"/>
      <c r="F1338" s="15"/>
      <c r="G1338" s="15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</row>
    <row r="1339" spans="1:17" x14ac:dyDescent="0.3">
      <c r="A1339" s="65"/>
      <c r="B1339" s="39"/>
      <c r="C1339" s="39"/>
      <c r="D1339" s="15"/>
      <c r="E1339" s="15"/>
      <c r="F1339" s="15"/>
      <c r="G1339" s="15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</row>
    <row r="1340" spans="1:17" x14ac:dyDescent="0.3">
      <c r="A1340" s="65"/>
      <c r="B1340" s="39"/>
      <c r="C1340" s="39"/>
      <c r="D1340" s="15"/>
      <c r="E1340" s="15"/>
      <c r="F1340" s="15"/>
      <c r="G1340" s="15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</row>
    <row r="1341" spans="1:17" x14ac:dyDescent="0.3">
      <c r="A1341" s="65"/>
      <c r="B1341" s="39"/>
      <c r="C1341" s="39"/>
      <c r="D1341" s="15"/>
      <c r="E1341" s="15"/>
      <c r="F1341" s="15"/>
      <c r="G1341" s="15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</row>
    <row r="1342" spans="1:17" x14ac:dyDescent="0.3">
      <c r="A1342" s="65"/>
      <c r="B1342" s="39"/>
      <c r="C1342" s="39"/>
      <c r="D1342" s="15"/>
      <c r="E1342" s="15"/>
      <c r="F1342" s="15"/>
      <c r="G1342" s="15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</row>
    <row r="1343" spans="1:17" x14ac:dyDescent="0.3">
      <c r="A1343" s="65"/>
      <c r="B1343" s="39"/>
      <c r="C1343" s="39"/>
      <c r="D1343" s="15"/>
      <c r="E1343" s="15"/>
      <c r="F1343" s="15"/>
      <c r="G1343" s="15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</row>
    <row r="1344" spans="1:17" x14ac:dyDescent="0.3">
      <c r="A1344" s="65"/>
      <c r="B1344" s="39"/>
      <c r="C1344" s="39"/>
      <c r="D1344" s="15"/>
      <c r="E1344" s="15"/>
      <c r="F1344" s="15"/>
      <c r="G1344" s="15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</row>
    <row r="1345" spans="1:17" x14ac:dyDescent="0.3">
      <c r="A1345" s="65"/>
      <c r="B1345" s="39"/>
      <c r="C1345" s="39"/>
      <c r="D1345" s="15"/>
      <c r="E1345" s="15"/>
      <c r="F1345" s="15"/>
      <c r="G1345" s="15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</row>
    <row r="1346" spans="1:17" x14ac:dyDescent="0.3">
      <c r="A1346" s="65"/>
      <c r="B1346" s="39"/>
      <c r="C1346" s="39"/>
      <c r="D1346" s="15"/>
      <c r="E1346" s="15"/>
      <c r="F1346" s="15"/>
      <c r="G1346" s="15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</row>
    <row r="1347" spans="1:17" x14ac:dyDescent="0.3">
      <c r="A1347" s="65"/>
      <c r="B1347" s="39"/>
      <c r="C1347" s="39"/>
      <c r="D1347" s="15"/>
      <c r="E1347" s="15"/>
      <c r="F1347" s="15"/>
      <c r="G1347" s="15"/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</row>
    <row r="1348" spans="1:17" x14ac:dyDescent="0.3">
      <c r="A1348" s="65"/>
      <c r="B1348" s="39"/>
      <c r="C1348" s="39"/>
      <c r="D1348" s="15"/>
      <c r="E1348" s="15"/>
      <c r="F1348" s="15"/>
      <c r="G1348" s="15"/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</row>
    <row r="1349" spans="1:17" x14ac:dyDescent="0.3">
      <c r="A1349" s="65"/>
      <c r="B1349" s="39"/>
      <c r="C1349" s="39"/>
      <c r="D1349" s="15"/>
      <c r="E1349" s="15"/>
      <c r="F1349" s="15"/>
      <c r="G1349" s="15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</row>
    <row r="1350" spans="1:17" x14ac:dyDescent="0.3">
      <c r="A1350" s="65"/>
      <c r="B1350" s="39"/>
      <c r="C1350" s="39"/>
      <c r="D1350" s="15"/>
      <c r="E1350" s="15"/>
      <c r="F1350" s="15"/>
      <c r="G1350" s="15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</row>
    <row r="1351" spans="1:17" x14ac:dyDescent="0.3">
      <c r="A1351" s="65"/>
      <c r="B1351" s="39"/>
      <c r="C1351" s="39"/>
      <c r="D1351" s="15"/>
      <c r="E1351" s="15"/>
      <c r="F1351" s="15"/>
      <c r="G1351" s="15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</row>
    <row r="1352" spans="1:17" x14ac:dyDescent="0.3">
      <c r="A1352" s="65"/>
      <c r="B1352" s="39"/>
      <c r="C1352" s="39"/>
      <c r="D1352" s="15"/>
      <c r="E1352" s="15"/>
      <c r="F1352" s="15"/>
      <c r="G1352" s="15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</row>
    <row r="1353" spans="1:17" x14ac:dyDescent="0.3">
      <c r="A1353" s="65"/>
      <c r="B1353" s="39"/>
      <c r="C1353" s="39"/>
      <c r="D1353" s="15"/>
      <c r="E1353" s="15"/>
      <c r="F1353" s="15"/>
      <c r="G1353" s="15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</row>
    <row r="1354" spans="1:17" x14ac:dyDescent="0.3">
      <c r="A1354" s="65"/>
      <c r="B1354" s="39"/>
      <c r="C1354" s="39"/>
      <c r="D1354" s="15"/>
      <c r="E1354" s="15"/>
      <c r="F1354" s="15"/>
      <c r="G1354" s="15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</row>
    <row r="1355" spans="1:17" x14ac:dyDescent="0.3">
      <c r="A1355" s="65"/>
      <c r="B1355" s="39"/>
      <c r="C1355" s="39"/>
      <c r="D1355" s="15"/>
      <c r="E1355" s="15"/>
      <c r="F1355" s="15"/>
      <c r="G1355" s="15"/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</row>
    <row r="1356" spans="1:17" x14ac:dyDescent="0.3">
      <c r="A1356" s="65"/>
      <c r="B1356" s="39"/>
      <c r="C1356" s="39"/>
      <c r="D1356" s="15"/>
      <c r="E1356" s="15"/>
      <c r="F1356" s="15"/>
      <c r="G1356" s="15"/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</row>
    <row r="1357" spans="1:17" x14ac:dyDescent="0.3">
      <c r="A1357" s="65"/>
      <c r="B1357" s="39"/>
      <c r="C1357" s="39"/>
      <c r="D1357" s="15"/>
      <c r="E1357" s="15"/>
      <c r="F1357" s="15"/>
      <c r="G1357" s="15"/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</row>
    <row r="1358" spans="1:17" x14ac:dyDescent="0.3">
      <c r="A1358" s="65"/>
      <c r="B1358" s="39"/>
      <c r="C1358" s="39"/>
      <c r="D1358" s="15"/>
      <c r="E1358" s="15"/>
      <c r="F1358" s="15"/>
      <c r="G1358" s="15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</row>
    <row r="1359" spans="1:17" x14ac:dyDescent="0.3">
      <c r="A1359" s="65"/>
      <c r="B1359" s="39"/>
      <c r="C1359" s="39"/>
      <c r="D1359" s="15"/>
      <c r="E1359" s="15"/>
      <c r="F1359" s="15"/>
      <c r="G1359" s="15"/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</row>
    <row r="1360" spans="1:17" x14ac:dyDescent="0.3">
      <c r="A1360" s="65"/>
      <c r="B1360" s="39"/>
      <c r="C1360" s="39"/>
      <c r="D1360" s="15"/>
      <c r="E1360" s="15"/>
      <c r="F1360" s="15"/>
      <c r="G1360" s="15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</row>
    <row r="1361" spans="1:17" x14ac:dyDescent="0.3">
      <c r="A1361" s="65"/>
      <c r="B1361" s="39"/>
      <c r="C1361" s="39"/>
      <c r="D1361" s="15"/>
      <c r="E1361" s="15"/>
      <c r="F1361" s="15"/>
      <c r="G1361" s="15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</row>
    <row r="1362" spans="1:17" x14ac:dyDescent="0.3">
      <c r="A1362" s="65"/>
      <c r="B1362" s="39"/>
      <c r="C1362" s="39"/>
      <c r="D1362" s="15"/>
      <c r="E1362" s="15"/>
      <c r="F1362" s="15"/>
      <c r="G1362" s="15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</row>
    <row r="1363" spans="1:17" x14ac:dyDescent="0.3">
      <c r="A1363" s="65"/>
      <c r="B1363" s="39"/>
      <c r="C1363" s="39"/>
      <c r="D1363" s="15"/>
      <c r="E1363" s="15"/>
      <c r="F1363" s="15"/>
      <c r="G1363" s="15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</row>
    <row r="1364" spans="1:17" x14ac:dyDescent="0.3">
      <c r="A1364" s="65"/>
      <c r="B1364" s="39"/>
      <c r="C1364" s="39"/>
      <c r="D1364" s="15"/>
      <c r="E1364" s="15"/>
      <c r="F1364" s="15"/>
      <c r="G1364" s="15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</row>
    <row r="1365" spans="1:17" x14ac:dyDescent="0.3">
      <c r="A1365" s="65"/>
      <c r="B1365" s="39"/>
      <c r="C1365" s="39"/>
      <c r="D1365" s="15"/>
      <c r="E1365" s="15"/>
      <c r="F1365" s="15"/>
      <c r="G1365" s="15"/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</row>
    <row r="1366" spans="1:17" x14ac:dyDescent="0.3">
      <c r="A1366" s="65"/>
      <c r="B1366" s="39"/>
      <c r="C1366" s="39"/>
      <c r="D1366" s="15"/>
      <c r="E1366" s="15"/>
      <c r="F1366" s="15"/>
      <c r="G1366" s="15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</row>
    <row r="1367" spans="1:17" x14ac:dyDescent="0.3">
      <c r="A1367" s="65"/>
      <c r="B1367" s="39"/>
      <c r="C1367" s="39"/>
      <c r="D1367" s="15"/>
      <c r="E1367" s="15"/>
      <c r="F1367" s="15"/>
      <c r="G1367" s="15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</row>
    <row r="1368" spans="1:17" x14ac:dyDescent="0.3">
      <c r="A1368" s="65"/>
      <c r="B1368" s="39"/>
      <c r="C1368" s="39"/>
      <c r="D1368" s="15"/>
      <c r="E1368" s="15"/>
      <c r="F1368" s="15"/>
      <c r="G1368" s="15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</row>
    <row r="1369" spans="1:17" x14ac:dyDescent="0.3">
      <c r="A1369" s="65"/>
      <c r="B1369" s="39"/>
      <c r="C1369" s="39"/>
      <c r="D1369" s="15"/>
      <c r="E1369" s="15"/>
      <c r="F1369" s="15"/>
      <c r="G1369" s="15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</row>
    <row r="1370" spans="1:17" x14ac:dyDescent="0.3">
      <c r="A1370" s="65"/>
      <c r="B1370" s="39"/>
      <c r="C1370" s="39"/>
      <c r="D1370" s="15"/>
      <c r="E1370" s="15"/>
      <c r="F1370" s="15"/>
      <c r="G1370" s="15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</row>
    <row r="1371" spans="1:17" x14ac:dyDescent="0.3">
      <c r="A1371" s="65"/>
      <c r="B1371" s="39"/>
      <c r="C1371" s="39"/>
      <c r="D1371" s="15"/>
      <c r="E1371" s="15"/>
      <c r="F1371" s="15"/>
      <c r="G1371" s="15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</row>
    <row r="1372" spans="1:17" x14ac:dyDescent="0.3">
      <c r="A1372" s="65"/>
      <c r="B1372" s="39"/>
      <c r="C1372" s="39"/>
      <c r="D1372" s="15"/>
      <c r="E1372" s="15"/>
      <c r="F1372" s="15"/>
      <c r="G1372" s="15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</row>
    <row r="1373" spans="1:17" x14ac:dyDescent="0.3">
      <c r="A1373" s="65"/>
      <c r="B1373" s="39"/>
      <c r="C1373" s="39"/>
      <c r="D1373" s="15"/>
      <c r="E1373" s="15"/>
      <c r="F1373" s="15"/>
      <c r="G1373" s="15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</row>
    <row r="1374" spans="1:17" x14ac:dyDescent="0.3">
      <c r="A1374" s="65"/>
      <c r="B1374" s="39"/>
      <c r="C1374" s="39"/>
      <c r="D1374" s="15"/>
      <c r="E1374" s="15"/>
      <c r="F1374" s="15"/>
      <c r="G1374" s="15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</row>
    <row r="1375" spans="1:17" x14ac:dyDescent="0.3">
      <c r="A1375" s="65"/>
      <c r="B1375" s="39"/>
      <c r="C1375" s="39"/>
      <c r="D1375" s="15"/>
      <c r="E1375" s="15"/>
      <c r="F1375" s="15"/>
      <c r="G1375" s="15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</row>
    <row r="1376" spans="1:17" x14ac:dyDescent="0.3">
      <c r="A1376" s="65"/>
      <c r="B1376" s="39"/>
      <c r="C1376" s="39"/>
      <c r="D1376" s="15"/>
      <c r="E1376" s="15"/>
      <c r="F1376" s="15"/>
      <c r="G1376" s="15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</row>
    <row r="1377" spans="1:17" x14ac:dyDescent="0.3">
      <c r="A1377" s="65"/>
      <c r="B1377" s="39"/>
      <c r="C1377" s="39"/>
      <c r="D1377" s="15"/>
      <c r="E1377" s="15"/>
      <c r="F1377" s="15"/>
      <c r="G1377" s="15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</row>
    <row r="1378" spans="1:17" x14ac:dyDescent="0.3">
      <c r="A1378" s="65"/>
      <c r="B1378" s="39"/>
      <c r="C1378" s="39"/>
      <c r="D1378" s="15"/>
      <c r="E1378" s="15"/>
      <c r="F1378" s="15"/>
      <c r="G1378" s="1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</row>
    <row r="1379" spans="1:17" x14ac:dyDescent="0.3">
      <c r="A1379" s="65"/>
      <c r="B1379" s="39"/>
      <c r="C1379" s="39"/>
      <c r="D1379" s="15"/>
      <c r="E1379" s="15"/>
      <c r="F1379" s="15"/>
      <c r="G1379" s="15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</row>
    <row r="1380" spans="1:17" x14ac:dyDescent="0.3">
      <c r="A1380" s="65"/>
      <c r="B1380" s="39"/>
      <c r="C1380" s="39"/>
      <c r="D1380" s="15"/>
      <c r="E1380" s="15"/>
      <c r="F1380" s="15"/>
      <c r="G1380" s="15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</row>
    <row r="1381" spans="1:17" x14ac:dyDescent="0.3">
      <c r="A1381" s="65"/>
      <c r="B1381" s="39"/>
      <c r="C1381" s="39"/>
      <c r="D1381" s="15"/>
      <c r="E1381" s="15"/>
      <c r="F1381" s="15"/>
      <c r="G1381" s="15"/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</row>
    <row r="1382" spans="1:17" x14ac:dyDescent="0.3">
      <c r="A1382" s="65"/>
      <c r="B1382" s="39"/>
      <c r="C1382" s="39"/>
      <c r="D1382" s="15"/>
      <c r="E1382" s="15"/>
      <c r="F1382" s="15"/>
      <c r="G1382" s="15"/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</row>
    <row r="1383" spans="1:17" x14ac:dyDescent="0.3">
      <c r="A1383" s="65"/>
      <c r="B1383" s="39"/>
      <c r="C1383" s="39"/>
      <c r="D1383" s="15"/>
      <c r="E1383" s="15"/>
      <c r="F1383" s="15"/>
      <c r="G1383" s="15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</row>
    <row r="1384" spans="1:17" x14ac:dyDescent="0.3">
      <c r="A1384" s="65"/>
      <c r="B1384" s="39"/>
      <c r="C1384" s="39"/>
      <c r="D1384" s="15"/>
      <c r="E1384" s="15"/>
      <c r="F1384" s="15"/>
      <c r="G1384" s="15"/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</row>
    <row r="1385" spans="1:17" x14ac:dyDescent="0.3">
      <c r="A1385" s="65"/>
      <c r="B1385" s="39"/>
      <c r="C1385" s="39"/>
      <c r="D1385" s="15"/>
      <c r="E1385" s="15"/>
      <c r="F1385" s="15"/>
      <c r="G1385" s="15"/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</row>
    <row r="1386" spans="1:17" x14ac:dyDescent="0.3">
      <c r="A1386" s="65"/>
      <c r="B1386" s="39"/>
      <c r="C1386" s="39"/>
      <c r="D1386" s="15"/>
      <c r="E1386" s="15"/>
      <c r="F1386" s="15"/>
      <c r="G1386" s="15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</row>
    <row r="1387" spans="1:17" x14ac:dyDescent="0.3">
      <c r="A1387" s="65"/>
      <c r="B1387" s="39"/>
      <c r="C1387" s="39"/>
      <c r="D1387" s="15"/>
      <c r="E1387" s="15"/>
      <c r="F1387" s="15"/>
      <c r="G1387" s="15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</row>
    <row r="1388" spans="1:17" x14ac:dyDescent="0.3">
      <c r="A1388" s="65"/>
      <c r="B1388" s="39"/>
      <c r="C1388" s="39"/>
      <c r="D1388" s="15"/>
      <c r="E1388" s="15"/>
      <c r="F1388" s="15"/>
      <c r="G1388" s="15"/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</row>
    <row r="1389" spans="1:17" x14ac:dyDescent="0.3">
      <c r="A1389" s="65"/>
      <c r="B1389" s="39"/>
      <c r="C1389" s="39"/>
      <c r="D1389" s="15"/>
      <c r="E1389" s="15"/>
      <c r="F1389" s="15"/>
      <c r="G1389" s="15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</row>
    <row r="1390" spans="1:17" x14ac:dyDescent="0.3">
      <c r="A1390" s="65"/>
      <c r="B1390" s="39"/>
      <c r="C1390" s="39"/>
      <c r="D1390" s="15"/>
      <c r="E1390" s="15"/>
      <c r="F1390" s="15"/>
      <c r="G1390" s="15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</row>
    <row r="1391" spans="1:17" x14ac:dyDescent="0.3">
      <c r="A1391" s="65"/>
      <c r="B1391" s="39"/>
      <c r="C1391" s="39"/>
      <c r="D1391" s="15"/>
      <c r="E1391" s="15"/>
      <c r="F1391" s="15"/>
      <c r="G1391" s="15"/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</row>
    <row r="1392" spans="1:17" x14ac:dyDescent="0.3">
      <c r="A1392" s="65"/>
      <c r="B1392" s="39"/>
      <c r="C1392" s="39"/>
      <c r="D1392" s="15"/>
      <c r="E1392" s="15"/>
      <c r="F1392" s="15"/>
      <c r="G1392" s="15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</row>
    <row r="1393" spans="1:17" x14ac:dyDescent="0.3">
      <c r="A1393" s="65"/>
      <c r="B1393" s="39"/>
      <c r="C1393" s="39"/>
      <c r="D1393" s="15"/>
      <c r="E1393" s="15"/>
      <c r="F1393" s="15"/>
      <c r="G1393" s="15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</row>
    <row r="1394" spans="1:17" x14ac:dyDescent="0.3">
      <c r="A1394" s="65"/>
      <c r="B1394" s="39"/>
      <c r="C1394" s="39"/>
      <c r="D1394" s="15"/>
      <c r="E1394" s="15"/>
      <c r="F1394" s="15"/>
      <c r="G1394" s="15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</row>
    <row r="1395" spans="1:17" x14ac:dyDescent="0.3">
      <c r="A1395" s="65"/>
      <c r="B1395" s="39"/>
      <c r="C1395" s="39"/>
      <c r="D1395" s="15"/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</row>
    <row r="1396" spans="1:17" x14ac:dyDescent="0.3">
      <c r="A1396" s="65"/>
      <c r="B1396" s="39"/>
      <c r="C1396" s="39"/>
      <c r="D1396" s="15"/>
      <c r="E1396" s="15"/>
      <c r="F1396" s="15"/>
      <c r="G1396" s="15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</row>
    <row r="1397" spans="1:17" x14ac:dyDescent="0.3">
      <c r="A1397" s="65"/>
      <c r="B1397" s="39"/>
      <c r="C1397" s="39"/>
      <c r="D1397" s="15"/>
      <c r="E1397" s="15"/>
      <c r="F1397" s="15"/>
      <c r="G1397" s="15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</row>
    <row r="1398" spans="1:17" x14ac:dyDescent="0.3">
      <c r="A1398" s="65"/>
      <c r="B1398" s="39"/>
      <c r="C1398" s="39"/>
      <c r="D1398" s="15"/>
      <c r="E1398" s="15"/>
      <c r="F1398" s="15"/>
      <c r="G1398" s="15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</row>
    <row r="1399" spans="1:17" x14ac:dyDescent="0.3">
      <c r="A1399" s="65"/>
      <c r="B1399" s="39"/>
      <c r="C1399" s="39"/>
      <c r="D1399" s="15"/>
      <c r="E1399" s="15"/>
      <c r="F1399" s="15"/>
      <c r="G1399" s="15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</row>
    <row r="1400" spans="1:17" x14ac:dyDescent="0.3">
      <c r="A1400" s="65"/>
      <c r="B1400" s="39"/>
      <c r="C1400" s="39"/>
      <c r="D1400" s="15"/>
      <c r="E1400" s="15"/>
      <c r="F1400" s="15"/>
      <c r="G1400" s="15"/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</row>
    <row r="1401" spans="1:17" x14ac:dyDescent="0.3">
      <c r="A1401" s="65"/>
      <c r="B1401" s="39"/>
      <c r="C1401" s="39"/>
      <c r="D1401" s="15"/>
      <c r="E1401" s="15"/>
      <c r="F1401" s="15"/>
      <c r="G1401" s="15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</row>
    <row r="1402" spans="1:17" x14ac:dyDescent="0.3">
      <c r="A1402" s="65"/>
      <c r="B1402" s="39"/>
      <c r="C1402" s="39"/>
      <c r="D1402" s="15"/>
      <c r="E1402" s="15"/>
      <c r="F1402" s="15"/>
      <c r="G1402" s="15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</row>
    <row r="1403" spans="1:17" x14ac:dyDescent="0.3">
      <c r="A1403" s="65"/>
      <c r="B1403" s="39"/>
      <c r="C1403" s="39"/>
      <c r="D1403" s="15"/>
      <c r="E1403" s="15"/>
      <c r="F1403" s="15"/>
      <c r="G1403" s="15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</row>
    <row r="1404" spans="1:17" x14ac:dyDescent="0.3">
      <c r="A1404" s="65"/>
      <c r="B1404" s="39"/>
      <c r="C1404" s="39"/>
      <c r="D1404" s="15"/>
      <c r="E1404" s="15"/>
      <c r="F1404" s="15"/>
      <c r="G1404" s="15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</row>
    <row r="1405" spans="1:17" x14ac:dyDescent="0.3">
      <c r="A1405" s="65"/>
      <c r="B1405" s="39"/>
      <c r="C1405" s="39"/>
      <c r="D1405" s="15"/>
      <c r="E1405" s="15"/>
      <c r="F1405" s="15"/>
      <c r="G1405" s="15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</row>
    <row r="1406" spans="1:17" x14ac:dyDescent="0.3">
      <c r="A1406" s="65"/>
      <c r="B1406" s="39"/>
      <c r="C1406" s="39"/>
      <c r="D1406" s="15"/>
      <c r="E1406" s="15"/>
      <c r="F1406" s="15"/>
      <c r="G1406" s="15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</row>
    <row r="1407" spans="1:17" x14ac:dyDescent="0.3">
      <c r="A1407" s="65"/>
      <c r="B1407" s="39"/>
      <c r="C1407" s="39"/>
      <c r="D1407" s="15"/>
      <c r="E1407" s="15"/>
      <c r="F1407" s="15"/>
      <c r="G1407" s="15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</row>
    <row r="1408" spans="1:17" x14ac:dyDescent="0.3">
      <c r="A1408" s="65"/>
      <c r="B1408" s="39"/>
      <c r="C1408" s="39"/>
      <c r="D1408" s="15"/>
      <c r="E1408" s="15"/>
      <c r="F1408" s="15"/>
      <c r="G1408" s="15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</row>
    <row r="1409" spans="1:17" x14ac:dyDescent="0.3">
      <c r="A1409" s="65"/>
      <c r="B1409" s="39"/>
      <c r="C1409" s="39"/>
      <c r="D1409" s="15"/>
      <c r="E1409" s="15"/>
      <c r="F1409" s="15"/>
      <c r="G1409" s="15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</row>
    <row r="1410" spans="1:17" x14ac:dyDescent="0.3">
      <c r="A1410" s="65"/>
      <c r="B1410" s="39"/>
      <c r="C1410" s="39"/>
      <c r="D1410" s="15"/>
      <c r="E1410" s="15"/>
      <c r="F1410" s="15"/>
      <c r="G1410" s="15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</row>
    <row r="1411" spans="1:17" x14ac:dyDescent="0.3">
      <c r="A1411" s="65"/>
      <c r="B1411" s="39"/>
      <c r="C1411" s="39"/>
      <c r="D1411" s="15"/>
      <c r="E1411" s="15"/>
      <c r="F1411" s="15"/>
      <c r="G1411" s="15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</row>
    <row r="1412" spans="1:17" x14ac:dyDescent="0.3">
      <c r="A1412" s="65"/>
      <c r="B1412" s="39"/>
      <c r="C1412" s="39"/>
      <c r="D1412" s="15"/>
      <c r="E1412" s="15"/>
      <c r="F1412" s="15"/>
      <c r="G1412" s="15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</row>
    <row r="1413" spans="1:17" x14ac:dyDescent="0.3">
      <c r="A1413" s="65"/>
      <c r="B1413" s="39"/>
      <c r="C1413" s="39"/>
      <c r="D1413" s="15"/>
      <c r="E1413" s="15"/>
      <c r="F1413" s="15"/>
      <c r="G1413" s="15"/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</row>
    <row r="1414" spans="1:17" x14ac:dyDescent="0.3">
      <c r="A1414" s="65"/>
      <c r="B1414" s="39"/>
      <c r="C1414" s="39"/>
      <c r="D1414" s="15"/>
      <c r="E1414" s="15"/>
      <c r="F1414" s="15"/>
      <c r="G1414" s="15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</row>
    <row r="1415" spans="1:17" x14ac:dyDescent="0.3">
      <c r="A1415" s="65"/>
      <c r="B1415" s="39"/>
      <c r="C1415" s="39"/>
      <c r="D1415" s="15"/>
      <c r="E1415" s="15"/>
      <c r="F1415" s="15"/>
      <c r="G1415" s="15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</row>
    <row r="1416" spans="1:17" x14ac:dyDescent="0.3">
      <c r="A1416" s="65"/>
      <c r="B1416" s="39"/>
      <c r="C1416" s="39"/>
      <c r="D1416" s="15"/>
      <c r="E1416" s="15"/>
      <c r="F1416" s="15"/>
      <c r="G1416" s="15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</row>
    <row r="1417" spans="1:17" x14ac:dyDescent="0.3">
      <c r="A1417" s="65"/>
      <c r="B1417" s="39"/>
      <c r="C1417" s="39"/>
      <c r="D1417" s="15"/>
      <c r="E1417" s="15"/>
      <c r="F1417" s="15"/>
      <c r="G1417" s="15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</row>
    <row r="1418" spans="1:17" x14ac:dyDescent="0.3">
      <c r="A1418" s="65"/>
      <c r="B1418" s="39"/>
      <c r="C1418" s="39"/>
      <c r="D1418" s="15"/>
      <c r="E1418" s="15"/>
      <c r="F1418" s="15"/>
      <c r="G1418" s="15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</row>
    <row r="1419" spans="1:17" x14ac:dyDescent="0.3">
      <c r="A1419" s="65"/>
      <c r="B1419" s="39"/>
      <c r="C1419" s="39"/>
      <c r="D1419" s="15"/>
      <c r="E1419" s="15"/>
      <c r="F1419" s="15"/>
      <c r="G1419" s="15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</row>
    <row r="1420" spans="1:17" x14ac:dyDescent="0.3">
      <c r="A1420" s="65"/>
      <c r="B1420" s="39"/>
      <c r="C1420" s="39"/>
      <c r="D1420" s="15"/>
      <c r="E1420" s="15"/>
      <c r="F1420" s="15"/>
      <c r="G1420" s="15"/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</row>
    <row r="1421" spans="1:17" x14ac:dyDescent="0.3">
      <c r="A1421" s="65"/>
      <c r="B1421" s="39"/>
      <c r="C1421" s="39"/>
      <c r="D1421" s="15"/>
      <c r="E1421" s="15"/>
      <c r="F1421" s="15"/>
      <c r="G1421" s="15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</row>
    <row r="1422" spans="1:17" x14ac:dyDescent="0.3">
      <c r="A1422" s="65"/>
      <c r="B1422" s="39"/>
      <c r="C1422" s="39"/>
      <c r="D1422" s="15"/>
      <c r="E1422" s="15"/>
      <c r="F1422" s="15"/>
      <c r="G1422" s="15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</row>
    <row r="1423" spans="1:17" x14ac:dyDescent="0.3">
      <c r="A1423" s="65"/>
      <c r="B1423" s="39"/>
      <c r="C1423" s="39"/>
      <c r="D1423" s="15"/>
      <c r="E1423" s="15"/>
      <c r="F1423" s="15"/>
      <c r="G1423" s="15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</row>
    <row r="1424" spans="1:17" x14ac:dyDescent="0.3">
      <c r="A1424" s="65"/>
      <c r="B1424" s="39"/>
      <c r="C1424" s="39"/>
      <c r="D1424" s="15"/>
      <c r="E1424" s="15"/>
      <c r="F1424" s="15"/>
      <c r="G1424" s="15"/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</row>
    <row r="1425" spans="1:17" x14ac:dyDescent="0.3">
      <c r="A1425" s="65"/>
      <c r="B1425" s="39"/>
      <c r="C1425" s="39"/>
      <c r="D1425" s="15"/>
      <c r="E1425" s="15"/>
      <c r="F1425" s="15"/>
      <c r="G1425" s="15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</row>
    <row r="1426" spans="1:17" x14ac:dyDescent="0.3">
      <c r="A1426" s="65"/>
      <c r="B1426" s="39"/>
      <c r="C1426" s="39"/>
      <c r="D1426" s="15"/>
      <c r="E1426" s="15"/>
      <c r="F1426" s="15"/>
      <c r="G1426" s="15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</row>
    <row r="1427" spans="1:17" x14ac:dyDescent="0.3">
      <c r="A1427" s="65"/>
      <c r="B1427" s="39"/>
      <c r="C1427" s="39"/>
      <c r="D1427" s="15"/>
      <c r="E1427" s="15"/>
      <c r="F1427" s="15"/>
      <c r="G1427" s="15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</row>
    <row r="1428" spans="1:17" x14ac:dyDescent="0.3">
      <c r="A1428" s="65"/>
      <c r="B1428" s="39"/>
      <c r="C1428" s="39"/>
      <c r="D1428" s="15"/>
      <c r="E1428" s="15"/>
      <c r="F1428" s="15"/>
      <c r="G1428" s="15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</row>
    <row r="1429" spans="1:17" x14ac:dyDescent="0.3">
      <c r="A1429" s="65"/>
      <c r="B1429" s="39"/>
      <c r="C1429" s="39"/>
      <c r="D1429" s="15"/>
      <c r="E1429" s="15"/>
      <c r="F1429" s="15"/>
      <c r="G1429" s="15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</row>
    <row r="1430" spans="1:17" x14ac:dyDescent="0.3">
      <c r="A1430" s="65"/>
      <c r="B1430" s="39"/>
      <c r="C1430" s="39"/>
      <c r="D1430" s="15"/>
      <c r="E1430" s="15"/>
      <c r="F1430" s="15"/>
      <c r="G1430" s="15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</row>
    <row r="1431" spans="1:17" x14ac:dyDescent="0.3">
      <c r="A1431" s="65"/>
      <c r="B1431" s="39"/>
      <c r="C1431" s="39"/>
      <c r="D1431" s="15"/>
      <c r="E1431" s="15"/>
      <c r="F1431" s="15"/>
      <c r="G1431" s="15"/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</row>
    <row r="1432" spans="1:17" x14ac:dyDescent="0.3">
      <c r="A1432" s="65"/>
      <c r="B1432" s="39"/>
      <c r="C1432" s="39"/>
      <c r="D1432" s="15"/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</row>
    <row r="1433" spans="1:17" x14ac:dyDescent="0.3">
      <c r="A1433" s="65"/>
      <c r="B1433" s="39"/>
      <c r="C1433" s="39"/>
      <c r="D1433" s="15"/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</row>
    <row r="1434" spans="1:17" x14ac:dyDescent="0.3">
      <c r="A1434" s="65"/>
      <c r="B1434" s="39"/>
      <c r="C1434" s="39"/>
      <c r="D1434" s="15"/>
      <c r="E1434" s="15"/>
      <c r="F1434" s="15"/>
      <c r="G1434" s="15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</row>
    <row r="1435" spans="1:17" x14ac:dyDescent="0.3">
      <c r="A1435" s="65"/>
      <c r="B1435" s="39"/>
      <c r="C1435" s="39"/>
      <c r="D1435" s="15"/>
      <c r="E1435" s="15"/>
      <c r="F1435" s="15"/>
      <c r="G1435" s="15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</row>
    <row r="1436" spans="1:17" x14ac:dyDescent="0.3">
      <c r="A1436" s="65"/>
      <c r="B1436" s="39"/>
      <c r="C1436" s="39"/>
      <c r="D1436" s="15"/>
      <c r="E1436" s="15"/>
      <c r="F1436" s="15"/>
      <c r="G1436" s="15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</row>
    <row r="1437" spans="1:17" x14ac:dyDescent="0.3">
      <c r="A1437" s="65"/>
      <c r="B1437" s="39"/>
      <c r="C1437" s="39"/>
      <c r="D1437" s="15"/>
      <c r="E1437" s="15"/>
      <c r="F1437" s="15"/>
      <c r="G1437" s="15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</row>
    <row r="1438" spans="1:17" x14ac:dyDescent="0.3">
      <c r="A1438" s="65"/>
      <c r="B1438" s="39"/>
      <c r="C1438" s="39"/>
      <c r="D1438" s="15"/>
      <c r="E1438" s="15"/>
      <c r="F1438" s="15"/>
      <c r="G1438" s="15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</row>
    <row r="1439" spans="1:17" x14ac:dyDescent="0.3">
      <c r="A1439" s="65"/>
      <c r="B1439" s="39"/>
      <c r="C1439" s="39"/>
      <c r="D1439" s="15"/>
      <c r="E1439" s="15"/>
      <c r="F1439" s="15"/>
      <c r="G1439" s="15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</row>
    <row r="1440" spans="1:17" x14ac:dyDescent="0.3">
      <c r="A1440" s="65"/>
      <c r="B1440" s="39"/>
      <c r="C1440" s="39"/>
      <c r="D1440" s="15"/>
      <c r="E1440" s="15"/>
      <c r="F1440" s="15"/>
      <c r="G1440" s="15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</row>
    <row r="1441" spans="1:17" x14ac:dyDescent="0.3">
      <c r="A1441" s="65"/>
      <c r="B1441" s="39"/>
      <c r="C1441" s="39"/>
      <c r="D1441" s="15"/>
      <c r="E1441" s="15"/>
      <c r="F1441" s="15"/>
      <c r="G1441" s="15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</row>
    <row r="1442" spans="1:17" x14ac:dyDescent="0.3">
      <c r="A1442" s="65"/>
      <c r="B1442" s="39"/>
      <c r="C1442" s="39"/>
      <c r="D1442" s="15"/>
      <c r="E1442" s="15"/>
      <c r="F1442" s="15"/>
      <c r="G1442" s="15"/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</row>
    <row r="1443" spans="1:17" x14ac:dyDescent="0.3">
      <c r="A1443" s="65"/>
      <c r="B1443" s="39"/>
      <c r="C1443" s="39"/>
      <c r="D1443" s="15"/>
      <c r="E1443" s="15"/>
      <c r="F1443" s="15"/>
      <c r="G1443" s="15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</row>
    <row r="1444" spans="1:17" x14ac:dyDescent="0.3">
      <c r="A1444" s="65"/>
      <c r="B1444" s="39"/>
      <c r="C1444" s="39"/>
      <c r="D1444" s="15"/>
      <c r="E1444" s="15"/>
      <c r="F1444" s="15"/>
      <c r="G1444" s="15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</row>
    <row r="1445" spans="1:17" x14ac:dyDescent="0.3">
      <c r="A1445" s="65"/>
      <c r="B1445" s="39"/>
      <c r="C1445" s="39"/>
      <c r="D1445" s="15"/>
      <c r="E1445" s="15"/>
      <c r="F1445" s="15"/>
      <c r="G1445" s="15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</row>
    <row r="1446" spans="1:17" x14ac:dyDescent="0.3">
      <c r="A1446" s="65"/>
      <c r="B1446" s="39"/>
      <c r="C1446" s="39"/>
      <c r="D1446" s="15"/>
      <c r="E1446" s="15"/>
      <c r="F1446" s="15"/>
      <c r="G1446" s="15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</row>
    <row r="1447" spans="1:17" x14ac:dyDescent="0.3">
      <c r="A1447" s="65"/>
      <c r="B1447" s="39"/>
      <c r="C1447" s="39"/>
      <c r="D1447" s="15"/>
      <c r="E1447" s="15"/>
      <c r="F1447" s="15"/>
      <c r="G1447" s="15"/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</row>
    <row r="1448" spans="1:17" x14ac:dyDescent="0.3">
      <c r="A1448" s="65"/>
      <c r="B1448" s="39"/>
      <c r="C1448" s="39"/>
      <c r="D1448" s="15"/>
      <c r="E1448" s="15"/>
      <c r="F1448" s="15"/>
      <c r="G1448" s="15"/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</row>
    <row r="1449" spans="1:17" x14ac:dyDescent="0.3">
      <c r="A1449" s="65"/>
      <c r="B1449" s="39"/>
      <c r="C1449" s="39"/>
      <c r="D1449" s="15"/>
      <c r="E1449" s="15"/>
      <c r="F1449" s="15"/>
      <c r="G1449" s="15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</row>
    <row r="1450" spans="1:17" x14ac:dyDescent="0.3">
      <c r="A1450" s="65"/>
      <c r="B1450" s="39"/>
      <c r="C1450" s="39"/>
      <c r="D1450" s="15"/>
      <c r="E1450" s="15"/>
      <c r="F1450" s="15"/>
      <c r="G1450" s="15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</row>
    <row r="1451" spans="1:17" x14ac:dyDescent="0.3">
      <c r="A1451" s="65"/>
      <c r="B1451" s="39"/>
      <c r="C1451" s="39"/>
      <c r="D1451" s="15"/>
      <c r="E1451" s="15"/>
      <c r="F1451" s="15"/>
      <c r="G1451" s="15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</row>
    <row r="1452" spans="1:17" x14ac:dyDescent="0.3">
      <c r="A1452" s="65"/>
      <c r="B1452" s="39"/>
      <c r="C1452" s="39"/>
      <c r="D1452" s="15"/>
      <c r="E1452" s="15"/>
      <c r="F1452" s="15"/>
      <c r="G1452" s="15"/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</row>
    <row r="1453" spans="1:17" x14ac:dyDescent="0.3">
      <c r="A1453" s="65"/>
      <c r="B1453" s="39"/>
      <c r="C1453" s="39"/>
      <c r="D1453" s="15"/>
      <c r="E1453" s="15"/>
      <c r="F1453" s="15"/>
      <c r="G1453" s="15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</row>
    <row r="1454" spans="1:17" x14ac:dyDescent="0.3">
      <c r="A1454" s="65"/>
      <c r="B1454" s="39"/>
      <c r="C1454" s="39"/>
      <c r="D1454" s="15"/>
      <c r="E1454" s="15"/>
      <c r="F1454" s="15"/>
      <c r="G1454" s="15"/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</row>
    <row r="1455" spans="1:17" x14ac:dyDescent="0.3">
      <c r="A1455" s="65"/>
      <c r="B1455" s="39"/>
      <c r="C1455" s="39"/>
      <c r="D1455" s="15"/>
      <c r="E1455" s="15"/>
      <c r="F1455" s="15"/>
      <c r="G1455" s="15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</row>
    <row r="1456" spans="1:17" x14ac:dyDescent="0.3">
      <c r="A1456" s="65"/>
      <c r="B1456" s="39"/>
      <c r="C1456" s="39"/>
      <c r="D1456" s="15"/>
      <c r="E1456" s="15"/>
      <c r="F1456" s="15"/>
      <c r="G1456" s="15"/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</row>
    <row r="1457" spans="1:17" x14ac:dyDescent="0.3">
      <c r="A1457" s="65"/>
      <c r="B1457" s="39"/>
      <c r="C1457" s="39"/>
      <c r="D1457" s="15"/>
      <c r="E1457" s="15"/>
      <c r="F1457" s="15"/>
      <c r="G1457" s="15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</row>
    <row r="1458" spans="1:17" x14ac:dyDescent="0.3">
      <c r="A1458" s="65"/>
      <c r="B1458" s="39"/>
      <c r="C1458" s="39"/>
      <c r="D1458" s="15"/>
      <c r="E1458" s="15"/>
      <c r="F1458" s="15"/>
      <c r="G1458" s="15"/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</row>
    <row r="1459" spans="1:17" x14ac:dyDescent="0.3">
      <c r="A1459" s="65"/>
      <c r="B1459" s="39"/>
      <c r="C1459" s="39"/>
      <c r="D1459" s="15"/>
      <c r="E1459" s="15"/>
      <c r="F1459" s="15"/>
      <c r="G1459" s="15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</row>
    <row r="1460" spans="1:17" x14ac:dyDescent="0.3">
      <c r="A1460" s="65"/>
      <c r="B1460" s="39"/>
      <c r="C1460" s="39"/>
      <c r="D1460" s="15"/>
      <c r="E1460" s="15"/>
      <c r="F1460" s="15"/>
      <c r="G1460" s="15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</row>
    <row r="1461" spans="1:17" x14ac:dyDescent="0.3">
      <c r="A1461" s="65"/>
      <c r="B1461" s="39"/>
      <c r="C1461" s="39"/>
      <c r="D1461" s="15"/>
      <c r="E1461" s="15"/>
      <c r="F1461" s="15"/>
      <c r="G1461" s="15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</row>
    <row r="1462" spans="1:17" x14ac:dyDescent="0.3">
      <c r="A1462" s="65"/>
      <c r="B1462" s="39"/>
      <c r="C1462" s="39"/>
      <c r="D1462" s="15"/>
      <c r="E1462" s="15"/>
      <c r="F1462" s="15"/>
      <c r="G1462" s="15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</row>
    <row r="1463" spans="1:17" x14ac:dyDescent="0.3">
      <c r="A1463" s="65"/>
      <c r="B1463" s="39"/>
      <c r="C1463" s="39"/>
      <c r="D1463" s="15"/>
      <c r="E1463" s="15"/>
      <c r="F1463" s="15"/>
      <c r="G1463" s="15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</row>
    <row r="1464" spans="1:17" x14ac:dyDescent="0.3">
      <c r="A1464" s="65"/>
      <c r="B1464" s="39"/>
      <c r="C1464" s="39"/>
      <c r="D1464" s="15"/>
      <c r="E1464" s="15"/>
      <c r="F1464" s="15"/>
      <c r="G1464" s="15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</row>
    <row r="1465" spans="1:17" x14ac:dyDescent="0.3">
      <c r="A1465" s="65"/>
      <c r="B1465" s="39"/>
      <c r="C1465" s="39"/>
      <c r="D1465" s="15"/>
      <c r="E1465" s="15"/>
      <c r="F1465" s="15"/>
      <c r="G1465" s="15"/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</row>
    <row r="1466" spans="1:17" x14ac:dyDescent="0.3">
      <c r="A1466" s="65"/>
      <c r="B1466" s="39"/>
      <c r="C1466" s="39"/>
      <c r="D1466" s="15"/>
      <c r="E1466" s="15"/>
      <c r="F1466" s="15"/>
      <c r="G1466" s="15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</row>
    <row r="1467" spans="1:17" x14ac:dyDescent="0.3">
      <c r="A1467" s="65"/>
      <c r="B1467" s="39"/>
      <c r="C1467" s="39"/>
      <c r="D1467" s="15"/>
      <c r="E1467" s="15"/>
      <c r="F1467" s="15"/>
      <c r="G1467" s="15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</row>
    <row r="1468" spans="1:17" x14ac:dyDescent="0.3">
      <c r="A1468" s="65"/>
      <c r="B1468" s="39"/>
      <c r="C1468" s="39"/>
      <c r="D1468" s="15"/>
      <c r="E1468" s="15"/>
      <c r="F1468" s="15"/>
      <c r="G1468" s="15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</row>
    <row r="1469" spans="1:17" x14ac:dyDescent="0.3">
      <c r="A1469" s="65"/>
      <c r="B1469" s="39"/>
      <c r="C1469" s="39"/>
      <c r="D1469" s="15"/>
      <c r="E1469" s="15"/>
      <c r="F1469" s="15"/>
      <c r="G1469" s="15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</row>
    <row r="1470" spans="1:17" x14ac:dyDescent="0.3">
      <c r="A1470" s="65"/>
      <c r="B1470" s="39"/>
      <c r="C1470" s="39"/>
      <c r="D1470" s="15"/>
      <c r="E1470" s="15"/>
      <c r="F1470" s="15"/>
      <c r="G1470" s="15"/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</row>
    <row r="1471" spans="1:17" x14ac:dyDescent="0.3">
      <c r="A1471" s="65"/>
      <c r="B1471" s="39"/>
      <c r="C1471" s="39"/>
      <c r="D1471" s="15"/>
      <c r="E1471" s="15"/>
      <c r="F1471" s="15"/>
      <c r="G1471" s="15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</row>
    <row r="1472" spans="1:17" x14ac:dyDescent="0.3">
      <c r="A1472" s="65"/>
      <c r="B1472" s="39"/>
      <c r="C1472" s="39"/>
      <c r="D1472" s="15"/>
      <c r="E1472" s="15"/>
      <c r="F1472" s="15"/>
      <c r="G1472" s="15"/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</row>
    <row r="1473" spans="1:17" x14ac:dyDescent="0.3">
      <c r="A1473" s="65"/>
      <c r="B1473" s="39"/>
      <c r="C1473" s="39"/>
      <c r="D1473" s="15"/>
      <c r="E1473" s="15"/>
      <c r="F1473" s="15"/>
      <c r="G1473" s="15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</row>
    <row r="1474" spans="1:17" x14ac:dyDescent="0.3">
      <c r="A1474" s="65"/>
      <c r="B1474" s="39"/>
      <c r="C1474" s="39"/>
      <c r="D1474" s="15"/>
      <c r="E1474" s="15"/>
      <c r="F1474" s="15"/>
      <c r="G1474" s="15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</row>
    <row r="1475" spans="1:17" x14ac:dyDescent="0.3">
      <c r="A1475" s="65"/>
      <c r="B1475" s="39"/>
      <c r="C1475" s="39"/>
      <c r="D1475" s="15"/>
      <c r="E1475" s="15"/>
      <c r="F1475" s="15"/>
      <c r="G1475" s="15"/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</row>
    <row r="1476" spans="1:17" x14ac:dyDescent="0.3">
      <c r="A1476" s="65"/>
      <c r="B1476" s="39"/>
      <c r="C1476" s="39"/>
      <c r="D1476" s="15"/>
      <c r="E1476" s="15"/>
      <c r="F1476" s="15"/>
      <c r="G1476" s="15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</row>
    <row r="1477" spans="1:17" x14ac:dyDescent="0.3">
      <c r="A1477" s="68"/>
      <c r="B1477" s="67"/>
      <c r="C1477" s="67"/>
      <c r="D1477" s="15"/>
      <c r="E1477" s="15"/>
      <c r="F1477" s="15"/>
      <c r="G1477" s="15"/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</row>
    <row r="1478" spans="1:17" x14ac:dyDescent="0.3">
      <c r="A1478" s="65"/>
      <c r="B1478" s="39"/>
      <c r="C1478" s="39"/>
      <c r="D1478" s="15"/>
      <c r="E1478" s="15"/>
      <c r="F1478" s="15"/>
      <c r="G1478" s="15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</row>
    <row r="1479" spans="1:17" x14ac:dyDescent="0.3">
      <c r="A1479" s="65"/>
      <c r="B1479" s="39"/>
      <c r="C1479" s="39"/>
      <c r="D1479" s="15"/>
      <c r="E1479" s="15"/>
      <c r="F1479" s="15"/>
      <c r="G1479" s="15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</row>
    <row r="1480" spans="1:17" x14ac:dyDescent="0.3">
      <c r="A1480" s="65"/>
      <c r="B1480" s="39"/>
      <c r="C1480" s="39"/>
      <c r="D1480" s="15"/>
      <c r="E1480" s="15"/>
      <c r="F1480" s="15"/>
      <c r="G1480" s="15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</row>
    <row r="1481" spans="1:17" x14ac:dyDescent="0.3">
      <c r="A1481" s="65"/>
      <c r="B1481" s="39"/>
      <c r="C1481" s="39"/>
      <c r="D1481" s="15"/>
      <c r="E1481" s="15"/>
      <c r="F1481" s="15"/>
      <c r="G1481" s="15"/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</row>
    <row r="1482" spans="1:17" x14ac:dyDescent="0.3">
      <c r="A1482" s="65"/>
      <c r="B1482" s="39"/>
      <c r="C1482" s="39"/>
      <c r="D1482" s="15"/>
      <c r="E1482" s="15"/>
      <c r="F1482" s="15"/>
      <c r="G1482" s="15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</row>
    <row r="1483" spans="1:17" x14ac:dyDescent="0.3">
      <c r="A1483" s="65"/>
      <c r="B1483" s="39"/>
      <c r="C1483" s="39"/>
      <c r="D1483" s="15"/>
      <c r="E1483" s="15"/>
      <c r="F1483" s="15"/>
      <c r="G1483" s="15"/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</row>
    <row r="1484" spans="1:17" x14ac:dyDescent="0.3">
      <c r="A1484" s="65"/>
      <c r="B1484" s="39"/>
      <c r="C1484" s="39"/>
      <c r="D1484" s="15"/>
      <c r="E1484" s="15"/>
      <c r="F1484" s="15"/>
      <c r="G1484" s="15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</row>
    <row r="1485" spans="1:17" x14ac:dyDescent="0.3">
      <c r="A1485" s="65"/>
      <c r="B1485" s="39"/>
      <c r="C1485" s="39"/>
      <c r="D1485" s="15"/>
      <c r="E1485" s="15"/>
      <c r="F1485" s="15"/>
      <c r="G1485" s="15"/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</row>
    <row r="1486" spans="1:17" x14ac:dyDescent="0.3">
      <c r="A1486" s="65"/>
      <c r="B1486" s="39"/>
      <c r="C1486" s="39"/>
      <c r="D1486" s="15"/>
      <c r="E1486" s="15"/>
      <c r="F1486" s="15"/>
      <c r="G1486" s="15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</row>
    <row r="1487" spans="1:17" x14ac:dyDescent="0.3">
      <c r="A1487" s="65"/>
      <c r="B1487" s="39"/>
      <c r="C1487" s="39"/>
      <c r="D1487" s="15"/>
      <c r="E1487" s="15"/>
      <c r="F1487" s="15"/>
      <c r="G1487" s="15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</row>
    <row r="1488" spans="1:17" x14ac:dyDescent="0.3">
      <c r="A1488" s="65"/>
      <c r="B1488" s="39"/>
      <c r="C1488" s="39"/>
      <c r="D1488" s="15"/>
      <c r="E1488" s="15"/>
      <c r="F1488" s="15"/>
      <c r="G1488" s="15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</row>
    <row r="1489" spans="1:17" x14ac:dyDescent="0.3">
      <c r="A1489" s="65"/>
      <c r="B1489" s="39"/>
      <c r="C1489" s="39"/>
      <c r="D1489" s="15"/>
      <c r="E1489" s="15"/>
      <c r="F1489" s="15"/>
      <c r="G1489" s="15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</row>
    <row r="1490" spans="1:17" x14ac:dyDescent="0.3">
      <c r="A1490" s="65"/>
      <c r="B1490" s="39"/>
      <c r="C1490" s="39"/>
      <c r="D1490" s="15"/>
      <c r="E1490" s="15"/>
      <c r="F1490" s="15"/>
      <c r="G1490" s="15"/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</row>
    <row r="1491" spans="1:17" x14ac:dyDescent="0.3">
      <c r="A1491" s="65"/>
      <c r="B1491" s="39"/>
      <c r="C1491" s="39"/>
      <c r="D1491" s="15"/>
      <c r="E1491" s="15"/>
      <c r="F1491" s="15"/>
      <c r="G1491" s="15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</row>
    <row r="1492" spans="1:17" x14ac:dyDescent="0.3">
      <c r="A1492" s="65"/>
      <c r="B1492" s="39"/>
      <c r="C1492" s="39"/>
      <c r="D1492" s="15"/>
      <c r="E1492" s="15"/>
      <c r="F1492" s="15"/>
      <c r="G1492" s="15"/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</row>
    <row r="1493" spans="1:17" x14ac:dyDescent="0.3">
      <c r="A1493" s="65"/>
      <c r="B1493" s="39"/>
      <c r="C1493" s="39"/>
      <c r="D1493" s="15"/>
      <c r="E1493" s="15"/>
      <c r="F1493" s="15"/>
      <c r="G1493" s="15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</row>
    <row r="1494" spans="1:17" x14ac:dyDescent="0.3">
      <c r="A1494" s="65"/>
      <c r="B1494" s="39"/>
      <c r="C1494" s="39"/>
      <c r="D1494" s="15"/>
      <c r="E1494" s="15"/>
      <c r="F1494" s="15"/>
      <c r="G1494" s="15"/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</row>
    <row r="1495" spans="1:17" x14ac:dyDescent="0.3">
      <c r="A1495" s="65"/>
      <c r="B1495" s="39"/>
      <c r="C1495" s="39"/>
      <c r="D1495" s="15"/>
      <c r="E1495" s="15"/>
      <c r="F1495" s="15"/>
      <c r="G1495" s="15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</row>
    <row r="1496" spans="1:17" x14ac:dyDescent="0.3">
      <c r="A1496" s="65"/>
      <c r="B1496" s="39"/>
      <c r="C1496" s="39"/>
      <c r="D1496" s="15"/>
      <c r="E1496" s="15"/>
      <c r="F1496" s="15"/>
      <c r="G1496" s="15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</row>
    <row r="1497" spans="1:17" x14ac:dyDescent="0.3">
      <c r="A1497" s="65"/>
      <c r="B1497" s="39"/>
      <c r="C1497" s="39"/>
      <c r="D1497" s="15"/>
      <c r="E1497" s="15"/>
      <c r="F1497" s="15"/>
      <c r="G1497" s="15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</row>
    <row r="1498" spans="1:17" x14ac:dyDescent="0.3">
      <c r="A1498" s="65"/>
      <c r="B1498" s="39"/>
      <c r="C1498" s="39"/>
      <c r="D1498" s="15"/>
      <c r="E1498" s="15"/>
      <c r="F1498" s="15"/>
      <c r="G1498" s="15"/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</row>
    <row r="1499" spans="1:17" x14ac:dyDescent="0.3">
      <c r="A1499" s="65"/>
      <c r="B1499" s="39"/>
      <c r="C1499" s="39"/>
      <c r="D1499" s="15"/>
      <c r="E1499" s="15"/>
      <c r="F1499" s="15"/>
      <c r="G1499" s="15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</row>
    <row r="1500" spans="1:17" x14ac:dyDescent="0.3">
      <c r="A1500" s="65"/>
      <c r="B1500" s="39"/>
      <c r="C1500" s="39"/>
      <c r="D1500" s="15"/>
      <c r="E1500" s="15"/>
      <c r="F1500" s="15"/>
      <c r="G1500" s="15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</row>
    <row r="1501" spans="1:17" x14ac:dyDescent="0.3">
      <c r="A1501" s="65"/>
      <c r="B1501" s="39"/>
      <c r="C1501" s="39"/>
      <c r="D1501" s="15"/>
      <c r="E1501" s="15"/>
      <c r="F1501" s="15"/>
      <c r="G1501" s="15"/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</row>
    <row r="1502" spans="1:17" x14ac:dyDescent="0.3">
      <c r="A1502" s="65"/>
      <c r="B1502" s="39"/>
      <c r="C1502" s="39"/>
      <c r="D1502" s="15"/>
      <c r="E1502" s="15"/>
      <c r="F1502" s="15"/>
      <c r="G1502" s="15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</row>
    <row r="1503" spans="1:17" x14ac:dyDescent="0.3">
      <c r="A1503" s="65"/>
      <c r="B1503" s="39"/>
      <c r="C1503" s="39"/>
      <c r="D1503" s="15"/>
      <c r="E1503" s="15"/>
      <c r="F1503" s="15"/>
      <c r="G1503" s="15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</row>
    <row r="1504" spans="1:17" x14ac:dyDescent="0.3">
      <c r="A1504" s="65"/>
      <c r="B1504" s="39"/>
      <c r="C1504" s="39"/>
      <c r="D1504" s="15"/>
      <c r="E1504" s="15"/>
      <c r="F1504" s="15"/>
      <c r="G1504" s="15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</row>
    <row r="1505" spans="1:17" x14ac:dyDescent="0.3">
      <c r="A1505" s="65"/>
      <c r="B1505" s="39"/>
      <c r="C1505" s="39"/>
      <c r="D1505" s="15"/>
      <c r="E1505" s="15"/>
      <c r="F1505" s="15"/>
      <c r="G1505" s="15"/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</row>
    <row r="1506" spans="1:17" x14ac:dyDescent="0.3">
      <c r="A1506" s="65"/>
      <c r="B1506" s="39"/>
      <c r="C1506" s="39"/>
      <c r="D1506" s="15"/>
      <c r="E1506" s="15"/>
      <c r="F1506" s="15"/>
      <c r="G1506" s="15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</row>
    <row r="1507" spans="1:17" x14ac:dyDescent="0.3">
      <c r="A1507" s="65"/>
      <c r="B1507" s="39"/>
      <c r="C1507" s="39"/>
      <c r="D1507" s="15"/>
      <c r="E1507" s="15"/>
      <c r="F1507" s="15"/>
      <c r="G1507" s="15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</row>
    <row r="1508" spans="1:17" x14ac:dyDescent="0.3">
      <c r="A1508" s="65"/>
      <c r="B1508" s="39"/>
      <c r="C1508" s="39"/>
      <c r="D1508" s="15"/>
      <c r="E1508" s="15"/>
      <c r="F1508" s="15"/>
      <c r="G1508" s="15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</row>
    <row r="1509" spans="1:17" x14ac:dyDescent="0.3">
      <c r="A1509" s="65"/>
      <c r="B1509" s="39"/>
      <c r="C1509" s="39"/>
      <c r="D1509" s="15"/>
      <c r="E1509" s="15"/>
      <c r="F1509" s="15"/>
      <c r="G1509" s="15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</row>
    <row r="1510" spans="1:17" x14ac:dyDescent="0.3">
      <c r="A1510" s="65"/>
      <c r="B1510" s="39"/>
      <c r="C1510" s="39"/>
      <c r="D1510" s="15"/>
      <c r="E1510" s="15"/>
      <c r="F1510" s="15"/>
      <c r="G1510" s="15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</row>
    <row r="1511" spans="1:17" x14ac:dyDescent="0.3">
      <c r="A1511" s="65"/>
      <c r="B1511" s="39"/>
      <c r="C1511" s="39"/>
      <c r="D1511" s="15"/>
      <c r="E1511" s="15"/>
      <c r="F1511" s="15"/>
      <c r="G1511" s="15"/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</row>
    <row r="1512" spans="1:17" x14ac:dyDescent="0.3">
      <c r="A1512" s="65"/>
      <c r="B1512" s="39"/>
      <c r="C1512" s="39"/>
      <c r="D1512" s="15"/>
      <c r="E1512" s="15"/>
      <c r="F1512" s="15"/>
      <c r="G1512" s="15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</row>
    <row r="1513" spans="1:17" x14ac:dyDescent="0.3">
      <c r="A1513" s="65"/>
      <c r="B1513" s="39"/>
      <c r="C1513" s="39"/>
      <c r="D1513" s="15"/>
      <c r="E1513" s="15"/>
      <c r="F1513" s="15"/>
      <c r="G1513" s="15"/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</row>
    <row r="1514" spans="1:17" x14ac:dyDescent="0.3">
      <c r="A1514" s="65"/>
      <c r="B1514" s="39"/>
      <c r="C1514" s="39"/>
      <c r="D1514" s="15"/>
      <c r="E1514" s="15"/>
      <c r="F1514" s="15"/>
      <c r="G1514" s="15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</row>
    <row r="1515" spans="1:17" x14ac:dyDescent="0.3">
      <c r="A1515" s="65"/>
      <c r="B1515" s="39"/>
      <c r="C1515" s="39"/>
      <c r="D1515" s="15"/>
      <c r="E1515" s="15"/>
      <c r="F1515" s="15"/>
      <c r="G1515" s="15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</row>
    <row r="1516" spans="1:17" x14ac:dyDescent="0.3">
      <c r="A1516" s="65"/>
      <c r="B1516" s="39"/>
      <c r="C1516" s="39"/>
      <c r="D1516" s="15"/>
      <c r="E1516" s="15"/>
      <c r="F1516" s="15"/>
      <c r="G1516" s="15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</row>
    <row r="1517" spans="1:17" x14ac:dyDescent="0.3">
      <c r="A1517" s="65"/>
      <c r="B1517" s="39"/>
      <c r="C1517" s="39"/>
      <c r="D1517" s="15"/>
      <c r="E1517" s="15"/>
      <c r="F1517" s="15"/>
      <c r="G1517" s="15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</row>
    <row r="1518" spans="1:17" x14ac:dyDescent="0.3">
      <c r="A1518" s="65"/>
      <c r="B1518" s="39"/>
      <c r="C1518" s="39"/>
      <c r="D1518" s="15"/>
      <c r="E1518" s="15"/>
      <c r="F1518" s="15"/>
      <c r="G1518" s="15"/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</row>
    <row r="1519" spans="1:17" x14ac:dyDescent="0.3">
      <c r="A1519" s="65"/>
      <c r="B1519" s="39"/>
      <c r="C1519" s="39"/>
      <c r="D1519" s="15"/>
      <c r="E1519" s="15"/>
      <c r="F1519" s="15"/>
      <c r="G1519" s="15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</row>
    <row r="1520" spans="1:17" x14ac:dyDescent="0.3">
      <c r="A1520" s="65"/>
      <c r="B1520" s="39"/>
      <c r="C1520" s="39"/>
      <c r="D1520" s="15"/>
      <c r="E1520" s="15"/>
      <c r="F1520" s="15"/>
      <c r="G1520" s="15"/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</row>
    <row r="1521" spans="1:17" x14ac:dyDescent="0.3">
      <c r="A1521" s="65"/>
      <c r="B1521" s="39"/>
      <c r="C1521" s="39"/>
      <c r="D1521" s="15"/>
      <c r="E1521" s="15"/>
      <c r="F1521" s="15"/>
      <c r="G1521" s="15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</row>
    <row r="1522" spans="1:17" x14ac:dyDescent="0.3">
      <c r="A1522" s="65"/>
      <c r="B1522" s="39"/>
      <c r="C1522" s="39"/>
      <c r="D1522" s="15"/>
      <c r="E1522" s="15"/>
      <c r="F1522" s="15"/>
      <c r="G1522" s="15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</row>
    <row r="1523" spans="1:17" x14ac:dyDescent="0.3">
      <c r="A1523" s="65"/>
      <c r="B1523" s="39"/>
      <c r="C1523" s="39"/>
      <c r="D1523" s="15"/>
      <c r="E1523" s="15"/>
      <c r="F1523" s="15"/>
      <c r="G1523" s="15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</row>
    <row r="1524" spans="1:17" x14ac:dyDescent="0.3">
      <c r="A1524" s="65"/>
      <c r="B1524" s="39"/>
      <c r="C1524" s="39"/>
      <c r="D1524" s="15"/>
      <c r="E1524" s="15"/>
      <c r="F1524" s="15"/>
      <c r="G1524" s="15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</row>
    <row r="1525" spans="1:17" x14ac:dyDescent="0.3">
      <c r="A1525" s="65"/>
      <c r="B1525" s="39"/>
      <c r="C1525" s="39"/>
      <c r="D1525" s="15"/>
      <c r="E1525" s="15"/>
      <c r="F1525" s="15"/>
      <c r="G1525" s="15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</row>
    <row r="1526" spans="1:17" x14ac:dyDescent="0.3">
      <c r="A1526" s="65"/>
      <c r="B1526" s="39"/>
      <c r="C1526" s="39"/>
      <c r="D1526" s="15"/>
      <c r="E1526" s="15"/>
      <c r="F1526" s="15"/>
      <c r="G1526" s="15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</row>
    <row r="1527" spans="1:17" x14ac:dyDescent="0.3">
      <c r="A1527" s="65"/>
      <c r="B1527" s="39"/>
      <c r="C1527" s="39"/>
      <c r="D1527" s="15"/>
      <c r="E1527" s="15"/>
      <c r="F1527" s="15"/>
      <c r="G1527" s="15"/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</row>
    <row r="1528" spans="1:17" x14ac:dyDescent="0.3">
      <c r="A1528" s="65"/>
      <c r="B1528" s="39"/>
      <c r="C1528" s="39"/>
      <c r="D1528" s="15"/>
      <c r="E1528" s="15"/>
      <c r="F1528" s="15"/>
      <c r="G1528" s="15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</row>
    <row r="1529" spans="1:17" x14ac:dyDescent="0.3">
      <c r="A1529" s="65"/>
      <c r="B1529" s="39"/>
      <c r="C1529" s="39"/>
      <c r="D1529" s="15"/>
      <c r="E1529" s="15"/>
      <c r="F1529" s="15"/>
      <c r="G1529" s="15"/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</row>
    <row r="1530" spans="1:17" x14ac:dyDescent="0.3">
      <c r="A1530" s="65"/>
      <c r="B1530" s="39"/>
      <c r="C1530" s="39"/>
      <c r="D1530" s="15"/>
      <c r="E1530" s="15"/>
      <c r="F1530" s="15"/>
      <c r="G1530" s="15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</row>
    <row r="1531" spans="1:17" x14ac:dyDescent="0.3">
      <c r="A1531" s="65"/>
      <c r="B1531" s="39"/>
      <c r="C1531" s="39"/>
      <c r="D1531" s="15"/>
      <c r="E1531" s="15"/>
      <c r="F1531" s="15"/>
      <c r="G1531" s="15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</row>
    <row r="1532" spans="1:17" x14ac:dyDescent="0.3">
      <c r="A1532" s="65"/>
      <c r="B1532" s="39"/>
      <c r="C1532" s="39"/>
      <c r="D1532" s="15"/>
      <c r="E1532" s="15"/>
      <c r="F1532" s="15"/>
      <c r="G1532" s="15"/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</row>
    <row r="1533" spans="1:17" x14ac:dyDescent="0.3">
      <c r="A1533" s="65"/>
      <c r="B1533" s="39"/>
      <c r="C1533" s="39"/>
      <c r="D1533" s="15"/>
      <c r="E1533" s="15"/>
      <c r="F1533" s="15"/>
      <c r="G1533" s="15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</row>
    <row r="1534" spans="1:17" x14ac:dyDescent="0.3">
      <c r="A1534" s="65"/>
      <c r="B1534" s="39"/>
      <c r="C1534" s="39"/>
      <c r="D1534" s="15"/>
      <c r="E1534" s="15"/>
      <c r="F1534" s="15"/>
      <c r="G1534" s="15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</row>
    <row r="1535" spans="1:17" x14ac:dyDescent="0.3">
      <c r="A1535" s="65"/>
      <c r="B1535" s="39"/>
      <c r="C1535" s="39"/>
      <c r="D1535" s="15"/>
      <c r="E1535" s="15"/>
      <c r="F1535" s="15"/>
      <c r="G1535" s="15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</row>
    <row r="1536" spans="1:17" x14ac:dyDescent="0.3">
      <c r="A1536" s="65"/>
      <c r="B1536" s="39"/>
      <c r="C1536" s="39"/>
      <c r="D1536" s="15"/>
      <c r="E1536" s="15"/>
      <c r="F1536" s="15"/>
      <c r="G1536" s="15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</row>
    <row r="1537" spans="1:17" x14ac:dyDescent="0.3">
      <c r="A1537" s="65"/>
      <c r="B1537" s="39"/>
      <c r="C1537" s="39"/>
      <c r="D1537" s="15"/>
      <c r="E1537" s="15"/>
      <c r="F1537" s="15"/>
      <c r="G1537" s="15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</row>
    <row r="1538" spans="1:17" x14ac:dyDescent="0.3">
      <c r="A1538" s="65"/>
      <c r="B1538" s="39"/>
      <c r="C1538" s="39"/>
      <c r="D1538" s="15"/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</row>
    <row r="1539" spans="1:17" x14ac:dyDescent="0.3">
      <c r="A1539" s="65"/>
      <c r="B1539" s="39"/>
      <c r="C1539" s="39"/>
      <c r="D1539" s="15"/>
      <c r="E1539" s="15"/>
      <c r="F1539" s="15"/>
      <c r="G1539" s="15"/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</row>
    <row r="1540" spans="1:17" x14ac:dyDescent="0.3">
      <c r="A1540" s="65"/>
      <c r="B1540" s="39"/>
      <c r="C1540" s="39"/>
      <c r="D1540" s="15"/>
      <c r="E1540" s="15"/>
      <c r="F1540" s="15"/>
      <c r="G1540" s="15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</row>
    <row r="1541" spans="1:17" x14ac:dyDescent="0.3">
      <c r="A1541" s="65"/>
      <c r="B1541" s="39"/>
      <c r="C1541" s="39"/>
      <c r="D1541" s="15"/>
      <c r="E1541" s="15"/>
      <c r="F1541" s="15"/>
      <c r="G1541" s="15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</row>
    <row r="1542" spans="1:17" x14ac:dyDescent="0.3">
      <c r="A1542" s="65"/>
      <c r="B1542" s="39"/>
      <c r="C1542" s="39"/>
      <c r="D1542" s="15"/>
      <c r="E1542" s="15"/>
      <c r="F1542" s="15"/>
      <c r="G1542" s="15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</row>
    <row r="1543" spans="1:17" x14ac:dyDescent="0.3">
      <c r="A1543" s="65"/>
      <c r="B1543" s="39"/>
      <c r="C1543" s="39"/>
      <c r="D1543" s="15"/>
      <c r="E1543" s="15"/>
      <c r="F1543" s="15"/>
      <c r="G1543" s="15"/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</row>
    <row r="1544" spans="1:17" x14ac:dyDescent="0.3">
      <c r="A1544" s="65"/>
      <c r="B1544" s="39"/>
      <c r="C1544" s="39"/>
      <c r="D1544" s="15"/>
      <c r="E1544" s="15"/>
      <c r="F1544" s="15"/>
      <c r="G1544" s="15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</row>
    <row r="1545" spans="1:17" x14ac:dyDescent="0.3">
      <c r="A1545" s="65"/>
      <c r="B1545" s="39"/>
      <c r="C1545" s="39"/>
      <c r="D1545" s="15"/>
      <c r="E1545" s="15"/>
      <c r="F1545" s="15"/>
      <c r="G1545" s="15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</row>
    <row r="1546" spans="1:17" x14ac:dyDescent="0.3">
      <c r="A1546" s="65"/>
      <c r="B1546" s="39"/>
      <c r="C1546" s="39"/>
      <c r="D1546" s="15"/>
      <c r="E1546" s="15"/>
      <c r="F1546" s="15"/>
      <c r="G1546" s="15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</row>
    <row r="1547" spans="1:17" x14ac:dyDescent="0.3">
      <c r="A1547" s="65"/>
      <c r="B1547" s="39"/>
      <c r="C1547" s="39"/>
      <c r="D1547" s="15"/>
      <c r="E1547" s="15"/>
      <c r="F1547" s="15"/>
      <c r="G1547" s="15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</row>
    <row r="1548" spans="1:17" x14ac:dyDescent="0.3">
      <c r="A1548" s="65"/>
      <c r="B1548" s="39"/>
      <c r="C1548" s="39"/>
      <c r="D1548" s="15"/>
      <c r="E1548" s="15"/>
      <c r="F1548" s="15"/>
      <c r="G1548" s="15"/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</row>
    <row r="1549" spans="1:17" x14ac:dyDescent="0.3">
      <c r="A1549" s="65"/>
      <c r="B1549" s="39"/>
      <c r="C1549" s="39"/>
      <c r="D1549" s="15"/>
      <c r="E1549" s="15"/>
      <c r="F1549" s="15"/>
      <c r="G1549" s="15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</row>
    <row r="1550" spans="1:17" x14ac:dyDescent="0.3">
      <c r="A1550" s="65"/>
      <c r="B1550" s="39"/>
      <c r="C1550" s="39"/>
      <c r="D1550" s="15"/>
      <c r="E1550" s="15"/>
      <c r="F1550" s="15"/>
      <c r="G1550" s="15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</row>
    <row r="1551" spans="1:17" x14ac:dyDescent="0.3">
      <c r="A1551" s="65"/>
      <c r="B1551" s="39"/>
      <c r="C1551" s="39"/>
      <c r="D1551" s="15"/>
      <c r="E1551" s="15"/>
      <c r="F1551" s="15"/>
      <c r="G1551" s="15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</row>
    <row r="1552" spans="1:17" x14ac:dyDescent="0.3">
      <c r="A1552" s="65"/>
      <c r="B1552" s="39"/>
      <c r="C1552" s="39"/>
      <c r="D1552" s="15"/>
      <c r="E1552" s="15"/>
      <c r="F1552" s="15"/>
      <c r="G1552" s="15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</row>
    <row r="1553" spans="1:17" x14ac:dyDescent="0.3">
      <c r="A1553" s="65"/>
      <c r="B1553" s="39"/>
      <c r="C1553" s="39"/>
      <c r="D1553" s="15"/>
      <c r="E1553" s="15"/>
      <c r="F1553" s="15"/>
      <c r="G1553" s="15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</row>
    <row r="1554" spans="1:17" x14ac:dyDescent="0.3">
      <c r="A1554" s="65"/>
      <c r="B1554" s="39"/>
      <c r="C1554" s="39"/>
      <c r="D1554" s="15"/>
      <c r="E1554" s="15"/>
      <c r="F1554" s="15"/>
      <c r="G1554" s="15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</row>
    <row r="1555" spans="1:17" x14ac:dyDescent="0.3">
      <c r="A1555" s="65"/>
      <c r="B1555" s="39"/>
      <c r="C1555" s="39"/>
      <c r="D1555" s="15"/>
      <c r="E1555" s="15"/>
      <c r="F1555" s="15"/>
      <c r="G1555" s="15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</row>
    <row r="1556" spans="1:17" x14ac:dyDescent="0.3">
      <c r="A1556" s="65"/>
      <c r="B1556" s="39"/>
      <c r="C1556" s="39"/>
      <c r="D1556" s="15"/>
      <c r="E1556" s="15"/>
      <c r="F1556" s="15"/>
      <c r="G1556" s="15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</row>
    <row r="1557" spans="1:17" x14ac:dyDescent="0.3">
      <c r="A1557" s="65"/>
      <c r="B1557" s="39"/>
      <c r="C1557" s="39"/>
      <c r="D1557" s="15"/>
      <c r="E1557" s="15"/>
      <c r="F1557" s="15"/>
      <c r="G1557" s="15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</row>
    <row r="1558" spans="1:17" x14ac:dyDescent="0.3">
      <c r="A1558" s="65"/>
      <c r="B1558" s="39"/>
      <c r="C1558" s="39"/>
      <c r="D1558" s="15"/>
      <c r="E1558" s="15"/>
      <c r="F1558" s="15"/>
      <c r="G1558" s="15"/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</row>
    <row r="1559" spans="1:17" x14ac:dyDescent="0.3">
      <c r="A1559" s="65"/>
      <c r="B1559" s="39"/>
      <c r="C1559" s="39"/>
      <c r="D1559" s="15"/>
      <c r="E1559" s="15"/>
      <c r="F1559" s="15"/>
      <c r="G1559" s="15"/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</row>
    <row r="1560" spans="1:17" x14ac:dyDescent="0.3">
      <c r="A1560" s="65"/>
      <c r="B1560" s="39"/>
      <c r="C1560" s="39"/>
      <c r="D1560" s="15"/>
      <c r="E1560" s="15"/>
      <c r="F1560" s="15"/>
      <c r="G1560" s="15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</row>
    <row r="1561" spans="1:17" x14ac:dyDescent="0.3">
      <c r="A1561" s="65"/>
      <c r="B1561" s="39"/>
      <c r="C1561" s="39"/>
      <c r="D1561" s="15"/>
      <c r="E1561" s="15"/>
      <c r="F1561" s="15"/>
      <c r="G1561" s="15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</row>
    <row r="1562" spans="1:17" x14ac:dyDescent="0.3">
      <c r="A1562" s="65"/>
      <c r="B1562" s="39"/>
      <c r="C1562" s="39"/>
      <c r="D1562" s="15"/>
      <c r="E1562" s="15"/>
      <c r="F1562" s="15"/>
      <c r="G1562" s="15"/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</row>
    <row r="1563" spans="1:17" x14ac:dyDescent="0.3">
      <c r="A1563" s="65"/>
      <c r="B1563" s="67"/>
      <c r="C1563" s="67"/>
      <c r="D1563" s="15"/>
      <c r="E1563" s="15"/>
      <c r="F1563" s="15"/>
      <c r="G1563" s="15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</row>
    <row r="1564" spans="1:17" x14ac:dyDescent="0.3">
      <c r="A1564" s="65"/>
      <c r="B1564" s="39"/>
      <c r="C1564" s="39"/>
      <c r="D1564" s="15"/>
      <c r="E1564" s="15"/>
      <c r="F1564" s="15"/>
      <c r="G1564" s="15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</row>
    <row r="1565" spans="1:17" x14ac:dyDescent="0.3">
      <c r="A1565" s="65"/>
      <c r="B1565" s="39"/>
      <c r="C1565" s="39"/>
      <c r="D1565" s="15"/>
      <c r="E1565" s="15"/>
      <c r="F1565" s="15"/>
      <c r="G1565" s="15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</row>
    <row r="1566" spans="1:17" x14ac:dyDescent="0.3">
      <c r="A1566" s="65"/>
      <c r="B1566" s="39"/>
      <c r="C1566" s="39"/>
      <c r="D1566" s="15"/>
      <c r="E1566" s="15"/>
      <c r="F1566" s="15"/>
      <c r="G1566" s="15"/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</row>
    <row r="1567" spans="1:17" x14ac:dyDescent="0.3">
      <c r="A1567" s="65"/>
      <c r="B1567" s="39"/>
      <c r="C1567" s="39"/>
      <c r="D1567" s="15"/>
      <c r="E1567" s="15"/>
      <c r="F1567" s="15"/>
      <c r="G1567" s="15"/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</row>
    <row r="1568" spans="1:17" x14ac:dyDescent="0.3">
      <c r="A1568" s="65"/>
      <c r="B1568" s="39"/>
      <c r="C1568" s="39"/>
      <c r="D1568" s="15"/>
      <c r="E1568" s="15"/>
      <c r="F1568" s="15"/>
      <c r="G1568" s="15"/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</row>
    <row r="1569" spans="1:17" x14ac:dyDescent="0.3">
      <c r="A1569" s="65"/>
      <c r="B1569" s="39"/>
      <c r="C1569" s="39"/>
      <c r="D1569" s="15"/>
      <c r="E1569" s="15"/>
      <c r="F1569" s="15"/>
      <c r="G1569" s="15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</row>
    <row r="1570" spans="1:17" x14ac:dyDescent="0.3">
      <c r="A1570" s="65"/>
      <c r="B1570" s="39"/>
      <c r="C1570" s="39"/>
      <c r="D1570" s="15"/>
      <c r="E1570" s="15"/>
      <c r="F1570" s="15"/>
      <c r="G1570" s="15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</row>
    <row r="1571" spans="1:17" x14ac:dyDescent="0.3">
      <c r="A1571" s="65"/>
      <c r="B1571" s="39"/>
      <c r="C1571" s="39"/>
      <c r="D1571" s="15"/>
      <c r="E1571" s="15"/>
      <c r="F1571" s="15"/>
      <c r="G1571" s="15"/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</row>
    <row r="1572" spans="1:17" x14ac:dyDescent="0.3">
      <c r="A1572" s="65"/>
      <c r="B1572" s="39"/>
      <c r="C1572" s="39"/>
      <c r="D1572" s="15"/>
      <c r="E1572" s="15"/>
      <c r="F1572" s="15"/>
      <c r="G1572" s="15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</row>
    <row r="1573" spans="1:17" x14ac:dyDescent="0.3">
      <c r="A1573" s="65"/>
      <c r="B1573" s="39"/>
      <c r="C1573" s="39"/>
      <c r="D1573" s="15"/>
      <c r="E1573" s="15"/>
      <c r="F1573" s="15"/>
      <c r="G1573" s="15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</row>
    <row r="1574" spans="1:17" x14ac:dyDescent="0.3">
      <c r="A1574" s="65"/>
      <c r="B1574" s="39"/>
      <c r="C1574" s="39"/>
      <c r="D1574" s="15"/>
      <c r="E1574" s="15"/>
      <c r="F1574" s="15"/>
      <c r="G1574" s="15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</row>
    <row r="1575" spans="1:17" x14ac:dyDescent="0.3">
      <c r="A1575" s="65"/>
      <c r="B1575" s="39"/>
      <c r="C1575" s="39"/>
      <c r="D1575" s="15"/>
      <c r="E1575" s="15"/>
      <c r="F1575" s="15"/>
      <c r="G1575" s="15"/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</row>
    <row r="1576" spans="1:17" x14ac:dyDescent="0.3">
      <c r="A1576" s="65"/>
      <c r="B1576" s="39"/>
      <c r="C1576" s="39"/>
      <c r="D1576" s="15"/>
      <c r="E1576" s="15"/>
      <c r="F1576" s="15"/>
      <c r="G1576" s="15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</row>
    <row r="1577" spans="1:17" x14ac:dyDescent="0.3">
      <c r="A1577" s="65"/>
      <c r="B1577" s="39"/>
      <c r="C1577" s="39"/>
      <c r="D1577" s="15"/>
      <c r="E1577" s="15"/>
      <c r="F1577" s="15"/>
      <c r="G1577" s="15"/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</row>
    <row r="1578" spans="1:17" x14ac:dyDescent="0.3">
      <c r="A1578" s="65"/>
      <c r="B1578" s="39"/>
      <c r="C1578" s="39"/>
      <c r="D1578" s="15"/>
      <c r="E1578" s="15"/>
      <c r="F1578" s="15"/>
      <c r="G1578" s="15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</row>
    <row r="1579" spans="1:17" x14ac:dyDescent="0.3">
      <c r="A1579" s="65"/>
      <c r="B1579" s="39"/>
      <c r="C1579" s="39"/>
      <c r="D1579" s="15"/>
      <c r="E1579" s="15"/>
      <c r="F1579" s="15"/>
      <c r="G1579" s="15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</row>
    <row r="1580" spans="1:17" x14ac:dyDescent="0.3">
      <c r="A1580" s="65"/>
      <c r="B1580" s="39"/>
      <c r="C1580" s="39"/>
      <c r="D1580" s="15"/>
      <c r="E1580" s="15"/>
      <c r="F1580" s="15"/>
      <c r="G1580" s="15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</row>
    <row r="1581" spans="1:17" x14ac:dyDescent="0.3">
      <c r="A1581" s="65"/>
      <c r="B1581" s="39"/>
      <c r="C1581" s="39"/>
      <c r="D1581" s="15"/>
      <c r="E1581" s="15"/>
      <c r="F1581" s="15"/>
      <c r="G1581" s="15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</row>
    <row r="1582" spans="1:17" x14ac:dyDescent="0.3">
      <c r="A1582" s="65"/>
      <c r="B1582" s="39"/>
      <c r="C1582" s="39"/>
      <c r="D1582" s="15"/>
      <c r="E1582" s="15"/>
      <c r="F1582" s="15"/>
      <c r="G1582" s="15"/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</row>
    <row r="1583" spans="1:17" x14ac:dyDescent="0.3">
      <c r="A1583" s="65"/>
      <c r="B1583" s="39"/>
      <c r="C1583" s="39"/>
      <c r="D1583" s="15"/>
      <c r="E1583" s="15"/>
      <c r="F1583" s="15"/>
      <c r="G1583" s="15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</row>
    <row r="1584" spans="1:17" x14ac:dyDescent="0.3">
      <c r="A1584" s="65"/>
      <c r="B1584" s="39"/>
      <c r="C1584" s="39"/>
      <c r="D1584" s="15"/>
      <c r="E1584" s="15"/>
      <c r="F1584" s="15"/>
      <c r="G1584" s="15"/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</row>
    <row r="1585" spans="1:17" x14ac:dyDescent="0.3">
      <c r="A1585" s="65"/>
      <c r="B1585" s="39"/>
      <c r="C1585" s="39"/>
      <c r="D1585" s="15"/>
      <c r="E1585" s="15"/>
      <c r="F1585" s="15"/>
      <c r="G1585" s="15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</row>
    <row r="1586" spans="1:17" x14ac:dyDescent="0.3">
      <c r="A1586" s="65"/>
      <c r="B1586" s="67"/>
      <c r="C1586" s="67"/>
      <c r="D1586" s="15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</row>
    <row r="1587" spans="1:17" x14ac:dyDescent="0.3">
      <c r="A1587" s="65"/>
      <c r="B1587" s="67"/>
      <c r="C1587" s="67"/>
      <c r="D1587" s="15"/>
      <c r="E1587" s="15"/>
      <c r="F1587" s="15"/>
      <c r="G1587" s="15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</row>
    <row r="1588" spans="1:17" x14ac:dyDescent="0.3">
      <c r="A1588" s="65"/>
      <c r="B1588" s="39"/>
      <c r="C1588" s="39"/>
      <c r="D1588" s="15"/>
      <c r="E1588" s="15"/>
      <c r="F1588" s="15"/>
      <c r="G1588" s="15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</row>
    <row r="1589" spans="1:17" x14ac:dyDescent="0.3">
      <c r="A1589" s="65"/>
      <c r="B1589" s="39"/>
      <c r="C1589" s="39"/>
      <c r="D1589" s="15"/>
      <c r="E1589" s="15"/>
      <c r="F1589" s="15"/>
      <c r="G1589" s="15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</row>
    <row r="1590" spans="1:17" x14ac:dyDescent="0.3">
      <c r="A1590" s="65"/>
      <c r="B1590" s="39"/>
      <c r="C1590" s="39"/>
      <c r="D1590" s="15"/>
      <c r="E1590" s="15"/>
      <c r="F1590" s="15"/>
      <c r="G1590" s="15"/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</row>
    <row r="1591" spans="1:17" x14ac:dyDescent="0.3">
      <c r="A1591" s="65"/>
      <c r="B1591" s="39"/>
      <c r="C1591" s="39"/>
      <c r="D1591" s="15"/>
      <c r="E1591" s="15"/>
      <c r="F1591" s="15"/>
      <c r="G1591" s="15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</row>
    <row r="1592" spans="1:17" x14ac:dyDescent="0.3">
      <c r="A1592" s="65"/>
      <c r="B1592" s="39"/>
      <c r="C1592" s="39"/>
      <c r="D1592" s="15"/>
      <c r="E1592" s="15"/>
      <c r="F1592" s="15"/>
      <c r="G1592" s="15"/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</row>
    <row r="1593" spans="1:17" x14ac:dyDescent="0.3">
      <c r="A1593" s="65"/>
      <c r="B1593" s="39"/>
      <c r="C1593" s="39"/>
      <c r="D1593" s="15"/>
      <c r="E1593" s="15"/>
      <c r="F1593" s="15"/>
      <c r="G1593" s="15"/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</row>
    <row r="1594" spans="1:17" x14ac:dyDescent="0.3">
      <c r="A1594" s="65"/>
      <c r="B1594" s="39"/>
      <c r="C1594" s="39"/>
      <c r="D1594" s="15"/>
      <c r="E1594" s="15"/>
      <c r="F1594" s="15"/>
      <c r="G1594" s="15"/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</row>
    <row r="1595" spans="1:17" x14ac:dyDescent="0.3">
      <c r="A1595" s="65"/>
      <c r="B1595" s="39"/>
      <c r="C1595" s="39"/>
      <c r="D1595" s="15"/>
      <c r="E1595" s="15"/>
      <c r="F1595" s="15"/>
      <c r="G1595" s="15"/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</row>
    <row r="1596" spans="1:17" x14ac:dyDescent="0.3">
      <c r="A1596" s="65"/>
      <c r="B1596" s="39"/>
      <c r="C1596" s="39"/>
      <c r="D1596" s="15"/>
      <c r="E1596" s="15"/>
      <c r="F1596" s="15"/>
      <c r="G1596" s="15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</row>
    <row r="1597" spans="1:17" x14ac:dyDescent="0.3">
      <c r="A1597" s="65"/>
      <c r="B1597" s="39"/>
      <c r="C1597" s="39"/>
      <c r="D1597" s="15"/>
      <c r="E1597" s="15"/>
      <c r="F1597" s="15"/>
      <c r="G1597" s="15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</row>
    <row r="1598" spans="1:17" x14ac:dyDescent="0.3">
      <c r="A1598" s="65"/>
      <c r="B1598" s="39"/>
      <c r="C1598" s="39"/>
      <c r="D1598" s="15"/>
      <c r="E1598" s="15"/>
      <c r="F1598" s="15"/>
      <c r="G1598" s="15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</row>
    <row r="1599" spans="1:17" x14ac:dyDescent="0.3">
      <c r="A1599" s="65"/>
      <c r="B1599" s="39"/>
      <c r="C1599" s="39"/>
      <c r="D1599" s="15"/>
      <c r="E1599" s="15"/>
      <c r="F1599" s="15"/>
      <c r="G1599" s="15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</row>
    <row r="1600" spans="1:17" x14ac:dyDescent="0.3">
      <c r="A1600" s="65"/>
      <c r="B1600" s="39"/>
      <c r="C1600" s="39"/>
      <c r="D1600" s="15"/>
      <c r="E1600" s="15"/>
      <c r="F1600" s="15"/>
      <c r="G1600" s="15"/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</row>
    <row r="1601" spans="1:17" x14ac:dyDescent="0.3">
      <c r="A1601" s="65"/>
      <c r="B1601" s="39"/>
      <c r="C1601" s="39"/>
      <c r="D1601" s="15"/>
      <c r="E1601" s="15"/>
      <c r="F1601" s="15"/>
      <c r="G1601" s="15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</row>
    <row r="1602" spans="1:17" x14ac:dyDescent="0.3">
      <c r="A1602" s="65"/>
      <c r="B1602" s="39"/>
      <c r="C1602" s="39"/>
      <c r="D1602" s="15"/>
      <c r="E1602" s="15"/>
      <c r="F1602" s="15"/>
      <c r="G1602" s="15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</row>
    <row r="1603" spans="1:17" x14ac:dyDescent="0.3">
      <c r="A1603" s="65"/>
      <c r="B1603" s="39"/>
      <c r="C1603" s="39"/>
      <c r="D1603" s="15"/>
      <c r="E1603" s="15"/>
      <c r="F1603" s="15"/>
      <c r="G1603" s="15"/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</row>
    <row r="1604" spans="1:17" x14ac:dyDescent="0.3">
      <c r="A1604" s="65"/>
      <c r="B1604" s="39"/>
      <c r="C1604" s="39"/>
      <c r="D1604" s="15"/>
      <c r="E1604" s="15"/>
      <c r="F1604" s="15"/>
      <c r="G1604" s="15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</row>
    <row r="1605" spans="1:17" x14ac:dyDescent="0.3">
      <c r="A1605" s="65"/>
      <c r="B1605" s="39"/>
      <c r="C1605" s="39"/>
      <c r="D1605" s="15"/>
      <c r="E1605" s="15"/>
      <c r="F1605" s="15"/>
      <c r="G1605" s="15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</row>
    <row r="1606" spans="1:17" x14ac:dyDescent="0.3">
      <c r="A1606" s="65"/>
      <c r="B1606" s="39"/>
      <c r="C1606" s="39"/>
      <c r="D1606" s="15"/>
      <c r="E1606" s="15"/>
      <c r="F1606" s="15"/>
      <c r="G1606" s="15"/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</row>
    <row r="1607" spans="1:17" x14ac:dyDescent="0.3">
      <c r="A1607" s="65"/>
      <c r="B1607" s="39"/>
      <c r="C1607" s="39"/>
      <c r="D1607" s="15"/>
      <c r="E1607" s="15"/>
      <c r="F1607" s="15"/>
      <c r="G1607" s="15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</row>
    <row r="1608" spans="1:17" x14ac:dyDescent="0.3">
      <c r="A1608" s="65"/>
      <c r="B1608" s="39"/>
      <c r="C1608" s="39"/>
      <c r="D1608" s="15"/>
      <c r="E1608" s="15"/>
      <c r="F1608" s="15"/>
      <c r="G1608" s="15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</row>
    <row r="1609" spans="1:17" x14ac:dyDescent="0.3">
      <c r="A1609" s="65"/>
      <c r="B1609" s="39"/>
      <c r="C1609" s="39"/>
      <c r="D1609" s="15"/>
      <c r="E1609" s="15"/>
      <c r="F1609" s="15"/>
      <c r="G1609" s="15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</row>
    <row r="1610" spans="1:17" x14ac:dyDescent="0.3">
      <c r="A1610" s="65"/>
      <c r="B1610" s="39"/>
      <c r="C1610" s="39"/>
      <c r="D1610" s="15"/>
      <c r="E1610" s="15"/>
      <c r="F1610" s="15"/>
      <c r="G1610" s="15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</row>
    <row r="1611" spans="1:17" x14ac:dyDescent="0.3">
      <c r="A1611" s="65"/>
      <c r="B1611" s="39"/>
      <c r="C1611" s="39"/>
      <c r="D1611" s="15"/>
      <c r="E1611" s="15"/>
      <c r="F1611" s="15"/>
      <c r="G1611" s="15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</row>
    <row r="1612" spans="1:17" x14ac:dyDescent="0.3">
      <c r="A1612" s="65"/>
      <c r="B1612" s="39"/>
      <c r="C1612" s="39"/>
      <c r="D1612" s="15"/>
      <c r="E1612" s="15"/>
      <c r="F1612" s="15"/>
      <c r="G1612" s="15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</row>
    <row r="1613" spans="1:17" x14ac:dyDescent="0.3">
      <c r="A1613" s="65"/>
      <c r="B1613" s="39"/>
      <c r="C1613" s="39"/>
      <c r="D1613" s="15"/>
      <c r="E1613" s="15"/>
      <c r="F1613" s="15"/>
      <c r="G1613" s="15"/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</row>
    <row r="1614" spans="1:17" x14ac:dyDescent="0.3">
      <c r="A1614" s="65"/>
      <c r="B1614" s="39"/>
      <c r="C1614" s="39"/>
      <c r="D1614" s="15"/>
      <c r="E1614" s="15"/>
      <c r="F1614" s="15"/>
      <c r="G1614" s="15"/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</row>
    <row r="1615" spans="1:17" x14ac:dyDescent="0.3">
      <c r="A1615" s="65"/>
      <c r="B1615" s="39"/>
      <c r="C1615" s="39"/>
      <c r="D1615" s="15"/>
      <c r="E1615" s="15"/>
      <c r="F1615" s="15"/>
      <c r="G1615" s="15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</row>
    <row r="1616" spans="1:17" x14ac:dyDescent="0.3">
      <c r="A1616" s="65"/>
      <c r="B1616" s="39"/>
      <c r="C1616" s="39"/>
      <c r="D1616" s="15"/>
      <c r="E1616" s="15"/>
      <c r="F1616" s="15"/>
      <c r="G1616" s="15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</row>
    <row r="1617" spans="1:17" x14ac:dyDescent="0.3">
      <c r="A1617" s="65"/>
      <c r="B1617" s="39"/>
      <c r="C1617" s="39"/>
      <c r="D1617" s="15"/>
      <c r="E1617" s="15"/>
      <c r="F1617" s="15"/>
      <c r="G1617" s="15"/>
      <c r="H1617" s="15"/>
      <c r="I1617" s="15"/>
      <c r="J1617" s="15"/>
      <c r="K1617" s="15"/>
      <c r="L1617" s="15"/>
      <c r="M1617" s="15"/>
      <c r="N1617" s="15"/>
      <c r="O1617" s="15"/>
      <c r="P1617" s="15"/>
      <c r="Q1617" s="15"/>
    </row>
    <row r="1618" spans="1:17" x14ac:dyDescent="0.3">
      <c r="A1618" s="65"/>
      <c r="B1618" s="39"/>
      <c r="C1618" s="39"/>
      <c r="D1618" s="15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</row>
    <row r="1619" spans="1:17" x14ac:dyDescent="0.3">
      <c r="A1619" s="65"/>
      <c r="B1619" s="39"/>
      <c r="C1619" s="39"/>
      <c r="D1619" s="15"/>
      <c r="E1619" s="15"/>
      <c r="F1619" s="15"/>
      <c r="G1619" s="15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</row>
    <row r="1620" spans="1:17" x14ac:dyDescent="0.3">
      <c r="A1620" s="65"/>
      <c r="B1620" s="39"/>
      <c r="C1620" s="39"/>
      <c r="D1620" s="15"/>
      <c r="E1620" s="15"/>
      <c r="F1620" s="15"/>
      <c r="G1620" s="15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</row>
    <row r="1621" spans="1:17" x14ac:dyDescent="0.3">
      <c r="A1621" s="65"/>
      <c r="B1621" s="39"/>
      <c r="C1621" s="39"/>
      <c r="D1621" s="15"/>
      <c r="E1621" s="15"/>
      <c r="F1621" s="15"/>
      <c r="G1621" s="15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</row>
    <row r="1622" spans="1:17" x14ac:dyDescent="0.3">
      <c r="A1622" s="65"/>
      <c r="B1622" s="39"/>
      <c r="C1622" s="39"/>
      <c r="D1622" s="15"/>
      <c r="E1622" s="15"/>
      <c r="F1622" s="15"/>
      <c r="G1622" s="15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</row>
    <row r="1623" spans="1:17" x14ac:dyDescent="0.3">
      <c r="A1623" s="65"/>
      <c r="B1623" s="39"/>
      <c r="C1623" s="39"/>
      <c r="D1623" s="15"/>
      <c r="E1623" s="15"/>
      <c r="F1623" s="15"/>
      <c r="G1623" s="15"/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</row>
    <row r="1624" spans="1:17" x14ac:dyDescent="0.3">
      <c r="A1624" s="65"/>
      <c r="B1624" s="39"/>
      <c r="C1624" s="39"/>
      <c r="D1624" s="15"/>
      <c r="E1624" s="15"/>
      <c r="F1624" s="15"/>
      <c r="G1624" s="15"/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</row>
    <row r="1625" spans="1:17" x14ac:dyDescent="0.3">
      <c r="A1625" s="65"/>
      <c r="B1625" s="39"/>
      <c r="C1625" s="39"/>
      <c r="D1625" s="15"/>
      <c r="E1625" s="15"/>
      <c r="F1625" s="15"/>
      <c r="G1625" s="15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</row>
    <row r="1626" spans="1:17" x14ac:dyDescent="0.3">
      <c r="A1626" s="65"/>
      <c r="B1626" s="39"/>
      <c r="C1626" s="39"/>
      <c r="D1626" s="15"/>
      <c r="E1626" s="15"/>
      <c r="F1626" s="15"/>
      <c r="G1626" s="15"/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</row>
    <row r="1627" spans="1:17" x14ac:dyDescent="0.3">
      <c r="A1627" s="65"/>
      <c r="B1627" s="39"/>
      <c r="C1627" s="39"/>
      <c r="D1627" s="15"/>
      <c r="E1627" s="15"/>
      <c r="F1627" s="15"/>
      <c r="G1627" s="15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</row>
    <row r="1628" spans="1:17" x14ac:dyDescent="0.3">
      <c r="A1628" s="65"/>
      <c r="B1628" s="39"/>
      <c r="C1628" s="39"/>
      <c r="D1628" s="15"/>
      <c r="E1628" s="15"/>
      <c r="F1628" s="15"/>
      <c r="G1628" s="15"/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</row>
    <row r="1629" spans="1:17" x14ac:dyDescent="0.3">
      <c r="A1629" s="65"/>
      <c r="B1629" s="39"/>
      <c r="C1629" s="39"/>
      <c r="D1629" s="15"/>
      <c r="E1629" s="15"/>
      <c r="F1629" s="15"/>
      <c r="G1629" s="15"/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</row>
    <row r="1630" spans="1:17" x14ac:dyDescent="0.3">
      <c r="A1630" s="65"/>
      <c r="B1630" s="39"/>
      <c r="C1630" s="39"/>
      <c r="D1630" s="15"/>
      <c r="E1630" s="15"/>
      <c r="F1630" s="15"/>
      <c r="G1630" s="15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</row>
    <row r="1631" spans="1:17" x14ac:dyDescent="0.3">
      <c r="A1631" s="65"/>
      <c r="B1631" s="39"/>
      <c r="C1631" s="39"/>
      <c r="D1631" s="15"/>
      <c r="E1631" s="15"/>
      <c r="F1631" s="15"/>
      <c r="G1631" s="15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</row>
    <row r="1632" spans="1:17" x14ac:dyDescent="0.3">
      <c r="A1632" s="65"/>
      <c r="B1632" s="39"/>
      <c r="C1632" s="39"/>
      <c r="D1632" s="15"/>
      <c r="E1632" s="15"/>
      <c r="F1632" s="15"/>
      <c r="G1632" s="15"/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</row>
    <row r="1633" spans="1:17" x14ac:dyDescent="0.3">
      <c r="A1633" s="65"/>
      <c r="B1633" s="39"/>
      <c r="C1633" s="39"/>
      <c r="D1633" s="15"/>
      <c r="E1633" s="15"/>
      <c r="F1633" s="15"/>
      <c r="G1633" s="15"/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</row>
    <row r="1634" spans="1:17" x14ac:dyDescent="0.3">
      <c r="A1634" s="65"/>
      <c r="B1634" s="39"/>
      <c r="C1634" s="39"/>
      <c r="D1634" s="15"/>
      <c r="E1634" s="15"/>
      <c r="F1634" s="15"/>
      <c r="G1634" s="15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</row>
    <row r="1635" spans="1:17" x14ac:dyDescent="0.3">
      <c r="A1635" s="65"/>
      <c r="B1635" s="39"/>
      <c r="C1635" s="39"/>
      <c r="D1635" s="15"/>
      <c r="E1635" s="15"/>
      <c r="F1635" s="15"/>
      <c r="G1635" s="15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</row>
    <row r="1636" spans="1:17" x14ac:dyDescent="0.3">
      <c r="A1636" s="65"/>
      <c r="B1636" s="39"/>
      <c r="C1636" s="39"/>
      <c r="D1636" s="15"/>
      <c r="E1636" s="15"/>
      <c r="F1636" s="15"/>
      <c r="G1636" s="15"/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</row>
    <row r="1637" spans="1:17" x14ac:dyDescent="0.3">
      <c r="A1637" s="65"/>
      <c r="B1637" s="39"/>
      <c r="C1637" s="39"/>
      <c r="D1637" s="15"/>
      <c r="E1637" s="15"/>
      <c r="F1637" s="15"/>
      <c r="G1637" s="15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</row>
    <row r="1638" spans="1:17" x14ac:dyDescent="0.3">
      <c r="A1638" s="65"/>
      <c r="B1638" s="39"/>
      <c r="C1638" s="39"/>
      <c r="D1638" s="15"/>
      <c r="E1638" s="15"/>
      <c r="F1638" s="15"/>
      <c r="G1638" s="15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</row>
    <row r="1639" spans="1:17" x14ac:dyDescent="0.3">
      <c r="A1639" s="65"/>
      <c r="B1639" s="39"/>
      <c r="C1639" s="39"/>
      <c r="D1639" s="15"/>
      <c r="E1639" s="15"/>
      <c r="F1639" s="15"/>
      <c r="G1639" s="15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</row>
    <row r="1640" spans="1:17" x14ac:dyDescent="0.3">
      <c r="A1640" s="65"/>
      <c r="B1640" s="39"/>
      <c r="C1640" s="39"/>
      <c r="D1640" s="15"/>
      <c r="E1640" s="15"/>
      <c r="F1640" s="15"/>
      <c r="G1640" s="15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</row>
    <row r="1641" spans="1:17" x14ac:dyDescent="0.3">
      <c r="A1641" s="65"/>
      <c r="B1641" s="39"/>
      <c r="C1641" s="39"/>
      <c r="D1641" s="15"/>
      <c r="E1641" s="15"/>
      <c r="F1641" s="15"/>
      <c r="G1641" s="15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</row>
    <row r="1642" spans="1:17" x14ac:dyDescent="0.3">
      <c r="A1642" s="65"/>
      <c r="B1642" s="39"/>
      <c r="C1642" s="39"/>
      <c r="D1642" s="15"/>
      <c r="E1642" s="15"/>
      <c r="F1642" s="15"/>
      <c r="G1642" s="15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</row>
    <row r="1643" spans="1:17" x14ac:dyDescent="0.3">
      <c r="A1643" s="65"/>
      <c r="B1643" s="39"/>
      <c r="C1643" s="39"/>
      <c r="D1643" s="15"/>
      <c r="E1643" s="15"/>
      <c r="F1643" s="15"/>
      <c r="G1643" s="15"/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</row>
    <row r="1644" spans="1:17" x14ac:dyDescent="0.3">
      <c r="A1644" s="65"/>
      <c r="B1644" s="39"/>
      <c r="C1644" s="39"/>
      <c r="D1644" s="15"/>
      <c r="E1644" s="15"/>
      <c r="F1644" s="15"/>
      <c r="G1644" s="15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</row>
    <row r="1645" spans="1:17" x14ac:dyDescent="0.3">
      <c r="A1645" s="65"/>
      <c r="B1645" s="39"/>
      <c r="C1645" s="39"/>
      <c r="D1645" s="15"/>
      <c r="E1645" s="15"/>
      <c r="F1645" s="15"/>
      <c r="G1645" s="15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</row>
    <row r="1646" spans="1:17" x14ac:dyDescent="0.3">
      <c r="A1646" s="65"/>
      <c r="B1646" s="70"/>
      <c r="C1646" s="70"/>
      <c r="D1646" s="15"/>
      <c r="E1646" s="15"/>
      <c r="F1646" s="15"/>
      <c r="G1646" s="15"/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</row>
    <row r="1647" spans="1:17" x14ac:dyDescent="0.3">
      <c r="A1647" s="65"/>
      <c r="B1647" s="39"/>
      <c r="C1647" s="39"/>
      <c r="D1647" s="15"/>
      <c r="E1647" s="15"/>
      <c r="F1647" s="15"/>
      <c r="G1647" s="15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</row>
    <row r="1648" spans="1:17" x14ac:dyDescent="0.3">
      <c r="A1648" s="65"/>
      <c r="B1648" s="39"/>
      <c r="C1648" s="39"/>
      <c r="D1648" s="15"/>
      <c r="E1648" s="15"/>
      <c r="F1648" s="15"/>
      <c r="G1648" s="15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</row>
    <row r="1649" spans="1:17" x14ac:dyDescent="0.3">
      <c r="A1649" s="65"/>
      <c r="B1649" s="39"/>
      <c r="C1649" s="39"/>
      <c r="D1649" s="15"/>
      <c r="E1649" s="15"/>
      <c r="F1649" s="15"/>
      <c r="G1649" s="15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</row>
    <row r="1650" spans="1:17" x14ac:dyDescent="0.3">
      <c r="A1650" s="65"/>
      <c r="B1650" s="39"/>
      <c r="C1650" s="39"/>
      <c r="D1650" s="15"/>
      <c r="E1650" s="15"/>
      <c r="F1650" s="15"/>
      <c r="G1650" s="15"/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</row>
    <row r="1651" spans="1:17" x14ac:dyDescent="0.3">
      <c r="A1651" s="65"/>
      <c r="B1651" s="39"/>
      <c r="C1651" s="39"/>
      <c r="D1651" s="15"/>
      <c r="E1651" s="15"/>
      <c r="F1651" s="15"/>
      <c r="G1651" s="15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</row>
    <row r="1652" spans="1:17" x14ac:dyDescent="0.3">
      <c r="A1652" s="65"/>
      <c r="B1652" s="39"/>
      <c r="C1652" s="39"/>
      <c r="D1652" s="15"/>
      <c r="E1652" s="15"/>
      <c r="F1652" s="15"/>
      <c r="G1652" s="15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</row>
    <row r="1653" spans="1:17" x14ac:dyDescent="0.3">
      <c r="A1653" s="65"/>
      <c r="B1653" s="39"/>
      <c r="C1653" s="39"/>
      <c r="D1653" s="15"/>
      <c r="E1653" s="15"/>
      <c r="F1653" s="15"/>
      <c r="G1653" s="15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</row>
    <row r="1654" spans="1:17" x14ac:dyDescent="0.3">
      <c r="A1654" s="65"/>
      <c r="B1654" s="39"/>
      <c r="C1654" s="39"/>
      <c r="D1654" s="15"/>
      <c r="E1654" s="15"/>
      <c r="F1654" s="15"/>
      <c r="G1654" s="15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</row>
    <row r="1655" spans="1:17" x14ac:dyDescent="0.3">
      <c r="A1655" s="65"/>
      <c r="B1655" s="39"/>
      <c r="C1655" s="39"/>
      <c r="D1655" s="15"/>
      <c r="E1655" s="15"/>
      <c r="F1655" s="15"/>
      <c r="G1655" s="15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</row>
    <row r="1656" spans="1:17" x14ac:dyDescent="0.3">
      <c r="A1656" s="65"/>
      <c r="B1656" s="39"/>
      <c r="C1656" s="39"/>
      <c r="D1656" s="15"/>
      <c r="E1656" s="15"/>
      <c r="F1656" s="15"/>
      <c r="G1656" s="15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</row>
    <row r="1657" spans="1:17" x14ac:dyDescent="0.3">
      <c r="A1657" s="65"/>
      <c r="B1657" s="39"/>
      <c r="C1657" s="39"/>
      <c r="D1657" s="15"/>
      <c r="E1657" s="15"/>
      <c r="F1657" s="15"/>
      <c r="G1657" s="15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</row>
    <row r="1658" spans="1:17" x14ac:dyDescent="0.3">
      <c r="A1658" s="65"/>
      <c r="B1658" s="39"/>
      <c r="C1658" s="39"/>
      <c r="D1658" s="15"/>
      <c r="E1658" s="15"/>
      <c r="F1658" s="15"/>
      <c r="G1658" s="15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</row>
    <row r="1659" spans="1:17" x14ac:dyDescent="0.3">
      <c r="A1659" s="65"/>
      <c r="B1659" s="39"/>
      <c r="C1659" s="39"/>
      <c r="D1659" s="15"/>
      <c r="E1659" s="15"/>
      <c r="F1659" s="15"/>
      <c r="G1659" s="15"/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</row>
    <row r="1660" spans="1:17" x14ac:dyDescent="0.3">
      <c r="A1660" s="65"/>
      <c r="B1660" s="39"/>
      <c r="C1660" s="39"/>
      <c r="D1660" s="15"/>
      <c r="E1660" s="15"/>
      <c r="F1660" s="15"/>
      <c r="G1660" s="15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</row>
    <row r="1661" spans="1:17" x14ac:dyDescent="0.3">
      <c r="A1661" s="65"/>
      <c r="B1661" s="39"/>
      <c r="C1661" s="39"/>
      <c r="D1661" s="15"/>
      <c r="E1661" s="15"/>
      <c r="F1661" s="15"/>
      <c r="G1661" s="15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</row>
    <row r="1662" spans="1:17" x14ac:dyDescent="0.3">
      <c r="A1662" s="65"/>
      <c r="B1662" s="39"/>
      <c r="C1662" s="39"/>
      <c r="D1662" s="15"/>
      <c r="E1662" s="15"/>
      <c r="F1662" s="15"/>
      <c r="G1662" s="15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</row>
    <row r="1663" spans="1:17" x14ac:dyDescent="0.3">
      <c r="A1663" s="65"/>
      <c r="B1663" s="39"/>
      <c r="C1663" s="39"/>
      <c r="D1663" s="15"/>
      <c r="E1663" s="15"/>
      <c r="F1663" s="15"/>
      <c r="G1663" s="15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</row>
    <row r="1664" spans="1:17" x14ac:dyDescent="0.3">
      <c r="A1664" s="65"/>
      <c r="B1664" s="39"/>
      <c r="C1664" s="39"/>
      <c r="D1664" s="15"/>
      <c r="E1664" s="15"/>
      <c r="F1664" s="15"/>
      <c r="G1664" s="15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</row>
    <row r="1665" spans="1:17" x14ac:dyDescent="0.3">
      <c r="A1665" s="65"/>
      <c r="B1665" s="39"/>
      <c r="C1665" s="39"/>
      <c r="D1665" s="15"/>
      <c r="E1665" s="15"/>
      <c r="F1665" s="15"/>
      <c r="G1665" s="15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</row>
    <row r="1666" spans="1:17" x14ac:dyDescent="0.3">
      <c r="A1666" s="65"/>
      <c r="B1666" s="39"/>
      <c r="C1666" s="39"/>
      <c r="D1666" s="15"/>
      <c r="E1666" s="15"/>
      <c r="F1666" s="15"/>
      <c r="G1666" s="15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</row>
    <row r="1667" spans="1:17" x14ac:dyDescent="0.3">
      <c r="A1667" s="65"/>
      <c r="B1667" s="39"/>
      <c r="C1667" s="39"/>
      <c r="D1667" s="15"/>
      <c r="E1667" s="15"/>
      <c r="F1667" s="15"/>
      <c r="G1667" s="15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</row>
    <row r="1668" spans="1:17" x14ac:dyDescent="0.3">
      <c r="A1668" s="65"/>
      <c r="B1668" s="39"/>
      <c r="C1668" s="39"/>
      <c r="D1668" s="15"/>
      <c r="E1668" s="15"/>
      <c r="F1668" s="15"/>
      <c r="G1668" s="15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</row>
    <row r="1669" spans="1:17" x14ac:dyDescent="0.3">
      <c r="A1669" s="65"/>
      <c r="B1669" s="39"/>
      <c r="C1669" s="39"/>
      <c r="D1669" s="15"/>
      <c r="E1669" s="15"/>
      <c r="F1669" s="15"/>
      <c r="G1669" s="15"/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</row>
    <row r="1670" spans="1:17" x14ac:dyDescent="0.3">
      <c r="A1670" s="65"/>
      <c r="B1670" s="39"/>
      <c r="C1670" s="39"/>
      <c r="D1670" s="15"/>
      <c r="E1670" s="15"/>
      <c r="F1670" s="15"/>
      <c r="G1670" s="15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</row>
    <row r="1671" spans="1:17" x14ac:dyDescent="0.3">
      <c r="A1671" s="65"/>
      <c r="B1671" s="39"/>
      <c r="C1671" s="39"/>
      <c r="D1671" s="15"/>
      <c r="E1671" s="15"/>
      <c r="F1671" s="15"/>
      <c r="G1671" s="15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</row>
    <row r="1672" spans="1:17" x14ac:dyDescent="0.3">
      <c r="A1672" s="65"/>
      <c r="B1672" s="39"/>
      <c r="C1672" s="39"/>
      <c r="D1672" s="15"/>
      <c r="E1672" s="15"/>
      <c r="F1672" s="15"/>
      <c r="G1672" s="15"/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</row>
    <row r="1673" spans="1:17" x14ac:dyDescent="0.3">
      <c r="A1673" s="65"/>
      <c r="B1673" s="39"/>
      <c r="C1673" s="39"/>
      <c r="D1673" s="15"/>
      <c r="E1673" s="15"/>
      <c r="F1673" s="15"/>
      <c r="G1673" s="15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</row>
    <row r="1674" spans="1:17" x14ac:dyDescent="0.3">
      <c r="A1674" s="65"/>
      <c r="B1674" s="39"/>
      <c r="C1674" s="39"/>
      <c r="D1674" s="15"/>
      <c r="E1674" s="15"/>
      <c r="F1674" s="15"/>
      <c r="G1674" s="15"/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</row>
    <row r="1675" spans="1:17" x14ac:dyDescent="0.3">
      <c r="A1675" s="65"/>
      <c r="B1675" s="39"/>
      <c r="C1675" s="39"/>
      <c r="D1675" s="15"/>
      <c r="E1675" s="15"/>
      <c r="F1675" s="15"/>
      <c r="G1675" s="15"/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</row>
    <row r="1676" spans="1:17" x14ac:dyDescent="0.3">
      <c r="A1676" s="65"/>
      <c r="B1676" s="39"/>
      <c r="C1676" s="39"/>
      <c r="D1676" s="15"/>
      <c r="E1676" s="15"/>
      <c r="F1676" s="15"/>
      <c r="G1676" s="15"/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</row>
    <row r="1677" spans="1:17" x14ac:dyDescent="0.3">
      <c r="A1677" s="65"/>
      <c r="B1677" s="39"/>
      <c r="C1677" s="39"/>
      <c r="D1677" s="15"/>
      <c r="E1677" s="15"/>
      <c r="F1677" s="15"/>
      <c r="G1677" s="15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</row>
    <row r="1678" spans="1:17" x14ac:dyDescent="0.3">
      <c r="A1678" s="65"/>
      <c r="B1678" s="39"/>
      <c r="C1678" s="39"/>
      <c r="D1678" s="15"/>
      <c r="E1678" s="15"/>
      <c r="F1678" s="15"/>
      <c r="G1678" s="15"/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</row>
    <row r="1679" spans="1:17" x14ac:dyDescent="0.3">
      <c r="A1679" s="65"/>
      <c r="B1679" s="39"/>
      <c r="C1679" s="39"/>
      <c r="D1679" s="15"/>
      <c r="E1679" s="15"/>
      <c r="F1679" s="15"/>
      <c r="G1679" s="15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</row>
    <row r="1680" spans="1:17" x14ac:dyDescent="0.3">
      <c r="A1680" s="65"/>
      <c r="B1680" s="39"/>
      <c r="C1680" s="39"/>
      <c r="D1680" s="15"/>
      <c r="E1680" s="15"/>
      <c r="F1680" s="15"/>
      <c r="G1680" s="15"/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</row>
    <row r="1681" spans="1:17" x14ac:dyDescent="0.3">
      <c r="A1681" s="65"/>
      <c r="B1681" s="39"/>
      <c r="C1681" s="39"/>
      <c r="D1681" s="15"/>
      <c r="E1681" s="15"/>
      <c r="F1681" s="15"/>
      <c r="G1681" s="15"/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</row>
    <row r="1682" spans="1:17" x14ac:dyDescent="0.3">
      <c r="A1682" s="65"/>
      <c r="B1682" s="39"/>
      <c r="C1682" s="39"/>
      <c r="D1682" s="15"/>
      <c r="E1682" s="15"/>
      <c r="F1682" s="15"/>
      <c r="G1682" s="15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</row>
    <row r="1683" spans="1:17" x14ac:dyDescent="0.3">
      <c r="A1683" s="65"/>
      <c r="B1683" s="39"/>
      <c r="C1683" s="39"/>
      <c r="D1683" s="15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</row>
    <row r="1684" spans="1:17" x14ac:dyDescent="0.3">
      <c r="A1684" s="65"/>
      <c r="B1684" s="39"/>
      <c r="C1684" s="39"/>
      <c r="D1684" s="15"/>
      <c r="E1684" s="15"/>
      <c r="F1684" s="15"/>
      <c r="G1684" s="15"/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</row>
    <row r="1685" spans="1:17" x14ac:dyDescent="0.3">
      <c r="A1685" s="65"/>
      <c r="B1685" s="39"/>
      <c r="C1685" s="39"/>
      <c r="D1685" s="15"/>
      <c r="E1685" s="15"/>
      <c r="F1685" s="15"/>
      <c r="G1685" s="15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</row>
    <row r="1686" spans="1:17" x14ac:dyDescent="0.3">
      <c r="A1686" s="65"/>
      <c r="B1686" s="39"/>
      <c r="C1686" s="39"/>
      <c r="D1686" s="15"/>
      <c r="E1686" s="15"/>
      <c r="F1686" s="15"/>
      <c r="G1686" s="15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</row>
    <row r="1687" spans="1:17" x14ac:dyDescent="0.3">
      <c r="A1687" s="65"/>
      <c r="B1687" s="39"/>
      <c r="C1687" s="39"/>
      <c r="D1687" s="15"/>
      <c r="E1687" s="15"/>
      <c r="F1687" s="15"/>
      <c r="G1687" s="15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</row>
    <row r="1688" spans="1:17" x14ac:dyDescent="0.3">
      <c r="A1688" s="65"/>
      <c r="B1688" s="39"/>
      <c r="C1688" s="39"/>
      <c r="D1688" s="15"/>
      <c r="E1688" s="15"/>
      <c r="F1688" s="15"/>
      <c r="G1688" s="15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</row>
    <row r="1689" spans="1:17" x14ac:dyDescent="0.3">
      <c r="A1689" s="65"/>
      <c r="B1689" s="39"/>
      <c r="C1689" s="39"/>
      <c r="D1689" s="15"/>
      <c r="E1689" s="15"/>
      <c r="F1689" s="15"/>
      <c r="G1689" s="15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</row>
    <row r="1690" spans="1:17" x14ac:dyDescent="0.3">
      <c r="A1690" s="65"/>
      <c r="B1690" s="39"/>
      <c r="C1690" s="39"/>
      <c r="D1690" s="15"/>
      <c r="E1690" s="15"/>
      <c r="F1690" s="15"/>
      <c r="G1690" s="15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</row>
    <row r="1691" spans="1:17" x14ac:dyDescent="0.3">
      <c r="A1691" s="65"/>
      <c r="B1691" s="39"/>
      <c r="C1691" s="39"/>
      <c r="D1691" s="15"/>
      <c r="E1691" s="15"/>
      <c r="F1691" s="15"/>
      <c r="G1691" s="15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</row>
    <row r="1692" spans="1:17" x14ac:dyDescent="0.3">
      <c r="A1692" s="65"/>
      <c r="B1692" s="39"/>
      <c r="C1692" s="39"/>
      <c r="D1692" s="15"/>
      <c r="E1692" s="15"/>
      <c r="F1692" s="15"/>
      <c r="G1692" s="15"/>
      <c r="H1692" s="15"/>
      <c r="I1692" s="15"/>
      <c r="J1692" s="15"/>
      <c r="K1692" s="15"/>
      <c r="L1692" s="15"/>
      <c r="M1692" s="15"/>
      <c r="N1692" s="15"/>
      <c r="O1692" s="15"/>
      <c r="P1692" s="15"/>
      <c r="Q1692" s="15"/>
    </row>
    <row r="1693" spans="1:17" x14ac:dyDescent="0.3">
      <c r="A1693" s="65"/>
      <c r="B1693" s="39"/>
      <c r="C1693" s="39"/>
      <c r="D1693" s="15"/>
      <c r="E1693" s="15"/>
      <c r="F1693" s="15"/>
      <c r="G1693" s="15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</row>
    <row r="1694" spans="1:17" x14ac:dyDescent="0.3">
      <c r="A1694" s="65"/>
      <c r="B1694" s="39"/>
      <c r="C1694" s="39"/>
      <c r="D1694" s="15"/>
      <c r="E1694" s="15"/>
      <c r="F1694" s="15"/>
      <c r="G1694" s="15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</row>
    <row r="1695" spans="1:17" x14ac:dyDescent="0.3">
      <c r="A1695" s="65"/>
      <c r="B1695" s="39"/>
      <c r="C1695" s="39"/>
      <c r="D1695" s="15"/>
      <c r="E1695" s="15"/>
      <c r="F1695" s="15"/>
      <c r="G1695" s="15"/>
      <c r="H1695" s="15"/>
      <c r="I1695" s="15"/>
      <c r="J1695" s="15"/>
      <c r="K1695" s="15"/>
      <c r="L1695" s="15"/>
      <c r="M1695" s="15"/>
      <c r="N1695" s="15"/>
      <c r="O1695" s="15"/>
      <c r="P1695" s="15"/>
      <c r="Q1695" s="15"/>
    </row>
    <row r="1696" spans="1:17" x14ac:dyDescent="0.3">
      <c r="A1696" s="65"/>
      <c r="B1696" s="39"/>
      <c r="C1696" s="39"/>
      <c r="D1696" s="15"/>
      <c r="E1696" s="15"/>
      <c r="F1696" s="15"/>
      <c r="G1696" s="15"/>
      <c r="H1696" s="15"/>
      <c r="I1696" s="15"/>
      <c r="J1696" s="15"/>
      <c r="K1696" s="15"/>
      <c r="L1696" s="15"/>
      <c r="M1696" s="15"/>
      <c r="N1696" s="15"/>
      <c r="O1696" s="15"/>
      <c r="P1696" s="15"/>
      <c r="Q1696" s="15"/>
    </row>
    <row r="1697" spans="1:17" x14ac:dyDescent="0.3">
      <c r="A1697" s="65"/>
      <c r="B1697" s="39"/>
      <c r="C1697" s="39"/>
      <c r="D1697" s="15"/>
      <c r="E1697" s="15"/>
      <c r="F1697" s="15"/>
      <c r="G1697" s="15"/>
      <c r="H1697" s="15"/>
      <c r="I1697" s="15"/>
      <c r="J1697" s="15"/>
      <c r="K1697" s="15"/>
      <c r="L1697" s="15"/>
      <c r="M1697" s="15"/>
      <c r="N1697" s="15"/>
      <c r="O1697" s="15"/>
      <c r="P1697" s="15"/>
      <c r="Q1697" s="15"/>
    </row>
    <row r="1698" spans="1:17" x14ac:dyDescent="0.3">
      <c r="A1698" s="65"/>
      <c r="B1698" s="39"/>
      <c r="C1698" s="39"/>
      <c r="D1698" s="15"/>
      <c r="E1698" s="15"/>
      <c r="F1698" s="15"/>
      <c r="G1698" s="15"/>
      <c r="H1698" s="15"/>
      <c r="I1698" s="15"/>
      <c r="J1698" s="15"/>
      <c r="K1698" s="15"/>
      <c r="L1698" s="15"/>
      <c r="M1698" s="15"/>
      <c r="N1698" s="15"/>
      <c r="O1698" s="15"/>
      <c r="P1698" s="15"/>
      <c r="Q1698" s="15"/>
    </row>
    <row r="1699" spans="1:17" x14ac:dyDescent="0.3">
      <c r="A1699" s="65"/>
      <c r="B1699" s="39"/>
      <c r="C1699" s="39"/>
      <c r="D1699" s="15"/>
      <c r="E1699" s="15"/>
      <c r="F1699" s="15"/>
      <c r="G1699" s="15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</row>
    <row r="1700" spans="1:17" x14ac:dyDescent="0.3">
      <c r="A1700" s="66"/>
      <c r="B1700" s="39"/>
      <c r="C1700" s="39"/>
      <c r="D1700" s="15"/>
      <c r="E1700" s="15"/>
      <c r="F1700" s="15"/>
      <c r="G1700" s="15"/>
      <c r="H1700" s="15"/>
      <c r="I1700" s="15"/>
      <c r="J1700" s="15"/>
      <c r="K1700" s="15"/>
      <c r="L1700" s="15"/>
      <c r="M1700" s="15"/>
      <c r="N1700" s="15"/>
      <c r="O1700" s="15"/>
      <c r="P1700" s="15"/>
      <c r="Q1700" s="15"/>
    </row>
    <row r="1701" spans="1:17" x14ac:dyDescent="0.3">
      <c r="A1701" s="66"/>
      <c r="B1701" s="39"/>
      <c r="C1701" s="39"/>
      <c r="D1701" s="15"/>
      <c r="E1701" s="15"/>
      <c r="F1701" s="15"/>
      <c r="G1701" s="15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</row>
    <row r="1702" spans="1:17" x14ac:dyDescent="0.3">
      <c r="A1702" s="66"/>
      <c r="B1702" s="39"/>
      <c r="C1702" s="39"/>
      <c r="D1702" s="15"/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</row>
    <row r="1703" spans="1:17" x14ac:dyDescent="0.3">
      <c r="A1703" s="68"/>
      <c r="B1703" s="67"/>
      <c r="C1703" s="67"/>
      <c r="D1703" s="15"/>
      <c r="E1703" s="15"/>
      <c r="F1703" s="15"/>
      <c r="G1703" s="15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</row>
  </sheetData>
  <autoFilter ref="A10:AA10"/>
  <mergeCells count="1">
    <mergeCell ref="A3:Q3"/>
  </mergeCells>
  <printOptions horizontalCentered="1" verticalCentered="1"/>
  <pageMargins left="0.11811023622047245" right="0.11811023622047245" top="0.35433070866141736" bottom="0.15748031496062992" header="0.31496062992125984" footer="0.31496062992125984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CompilSO TOTALE</vt:lpstr>
      <vt:lpstr>Récap mensuel</vt:lpstr>
      <vt:lpstr>Détail par mag</vt:lpstr>
    </vt:vector>
  </TitlesOfParts>
  <Company>Richemont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CANTYN Frederic (CAR-FR)</dc:creator>
  <cp:lastModifiedBy>Audrey CAILLIETTE</cp:lastModifiedBy>
  <cp:lastPrinted>2013-12-19T11:08:37Z</cp:lastPrinted>
  <dcterms:created xsi:type="dcterms:W3CDTF">2013-11-27T07:55:49Z</dcterms:created>
  <dcterms:modified xsi:type="dcterms:W3CDTF">2013-12-22T16:34:13Z</dcterms:modified>
</cp:coreProperties>
</file>