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ECCFilePrint\Users\RDols\Desktop\"/>
    </mc:Choice>
  </mc:AlternateContent>
  <bookViews>
    <workbookView xWindow="-120" yWindow="-120" windowWidth="29040" windowHeight="15840"/>
  </bookViews>
  <sheets>
    <sheet name="mesdonnées" sheetId="1" r:id="rId1"/>
    <sheet name="mise en page" sheetId="2" r:id="rId2"/>
    <sheet name="impression" sheetId="3" r:id="rId3"/>
  </sheets>
  <definedNames>
    <definedName name="_xlnm.Print_Titles" localSheetId="2">impression!$1:$2</definedName>
    <definedName name="_xlnm.Print_Area" localSheetId="2">impression!$A$1:$L$317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32" i="1" l="1"/>
  <c r="Y32" i="1"/>
  <c r="X32" i="1"/>
  <c r="W32" i="1"/>
  <c r="U32" i="1"/>
  <c r="T32" i="1"/>
  <c r="S32" i="1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2" i="2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2" i="2"/>
  <c r="J297" i="3" l="1"/>
  <c r="J261" i="3"/>
  <c r="J255" i="3"/>
  <c r="J249" i="3"/>
  <c r="J272" i="3"/>
  <c r="J273" i="3"/>
  <c r="J266" i="3"/>
  <c r="J267" i="3"/>
  <c r="J279" i="3"/>
  <c r="J263" i="3"/>
  <c r="J280" i="3"/>
  <c r="J252" i="3"/>
  <c r="J296" i="3"/>
  <c r="J274" i="3"/>
  <c r="J278" i="3"/>
  <c r="J254" i="3"/>
  <c r="J270" i="3"/>
  <c r="J237" i="3"/>
  <c r="J247" i="3"/>
  <c r="J259" i="3"/>
  <c r="J241" i="3"/>
  <c r="J293" i="3"/>
  <c r="J238" i="3"/>
  <c r="J268" i="3"/>
  <c r="J246" i="3"/>
  <c r="J286" i="3"/>
  <c r="J257" i="3"/>
  <c r="J269" i="3"/>
  <c r="J258" i="3"/>
  <c r="J265" i="3"/>
  <c r="J300" i="3"/>
  <c r="J287" i="3"/>
  <c r="J276" i="3"/>
  <c r="J301" i="3"/>
  <c r="J253" i="3"/>
  <c r="J243" i="3"/>
  <c r="J291" i="3"/>
  <c r="J302" i="3"/>
  <c r="J288" i="3"/>
  <c r="J299" i="3"/>
  <c r="J271" i="3"/>
  <c r="J262" i="3"/>
  <c r="J281" i="3"/>
  <c r="J242" i="3"/>
  <c r="J295" i="3"/>
  <c r="J250" i="3"/>
  <c r="J251" i="3"/>
  <c r="J245" i="3"/>
  <c r="J244" i="3"/>
  <c r="J256" i="3"/>
  <c r="J277" i="3"/>
  <c r="J303" i="3"/>
  <c r="J283" i="3"/>
  <c r="J290" i="3"/>
  <c r="J275" i="3"/>
  <c r="J260" i="3"/>
  <c r="J284" i="3"/>
  <c r="J239" i="3"/>
  <c r="J294" i="3"/>
  <c r="J240" i="3"/>
  <c r="J289" i="3"/>
  <c r="J292" i="3"/>
  <c r="J285" i="3"/>
  <c r="J248" i="3"/>
  <c r="J298" i="3"/>
  <c r="J28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64" i="3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2" i="2"/>
  <c r="H3" i="2" l="1"/>
  <c r="H4" i="2"/>
  <c r="H5" i="2"/>
  <c r="H255" i="3" s="1"/>
  <c r="H6" i="2"/>
  <c r="H249" i="3" s="1"/>
  <c r="H7" i="2"/>
  <c r="H272" i="3" s="1"/>
  <c r="H8" i="2"/>
  <c r="H273" i="3" s="1"/>
  <c r="H9" i="2"/>
  <c r="H266" i="3" s="1"/>
  <c r="H10" i="2"/>
  <c r="H267" i="3" s="1"/>
  <c r="H11" i="2"/>
  <c r="H12" i="2"/>
  <c r="H13" i="2"/>
  <c r="H280" i="3" s="1"/>
  <c r="H14" i="2"/>
  <c r="H252" i="3" s="1"/>
  <c r="H15" i="2"/>
  <c r="H16" i="2"/>
  <c r="H274" i="3" s="1"/>
  <c r="H17" i="2"/>
  <c r="H278" i="3" s="1"/>
  <c r="H18" i="2"/>
  <c r="H254" i="3" s="1"/>
  <c r="H19" i="2"/>
  <c r="H20" i="2"/>
  <c r="H21" i="2"/>
  <c r="H247" i="3" s="1"/>
  <c r="H22" i="2"/>
  <c r="H259" i="3" s="1"/>
  <c r="H23" i="2"/>
  <c r="H241" i="3" s="1"/>
  <c r="H24" i="2"/>
  <c r="H293" i="3" s="1"/>
  <c r="H25" i="2"/>
  <c r="H238" i="3" s="1"/>
  <c r="H26" i="2"/>
  <c r="H268" i="3" s="1"/>
  <c r="H27" i="2"/>
  <c r="H28" i="2"/>
  <c r="H29" i="2"/>
  <c r="H257" i="3" s="1"/>
  <c r="H30" i="2"/>
  <c r="H269" i="3" s="1"/>
  <c r="H31" i="2"/>
  <c r="H32" i="2"/>
  <c r="H265" i="3" s="1"/>
  <c r="H33" i="2"/>
  <c r="H300" i="3" s="1"/>
  <c r="H34" i="2"/>
  <c r="H287" i="3" s="1"/>
  <c r="H35" i="2"/>
  <c r="H36" i="2"/>
  <c r="H301" i="3" s="1"/>
  <c r="H37" i="2"/>
  <c r="H253" i="3" s="1"/>
  <c r="H38" i="2"/>
  <c r="H243" i="3" s="1"/>
  <c r="H39" i="2"/>
  <c r="H291" i="3" s="1"/>
  <c r="H40" i="2"/>
  <c r="H302" i="3" s="1"/>
  <c r="H41" i="2"/>
  <c r="H288" i="3" s="1"/>
  <c r="H42" i="2"/>
  <c r="H299" i="3" s="1"/>
  <c r="H43" i="2"/>
  <c r="H44" i="2"/>
  <c r="H262" i="3" s="1"/>
  <c r="H45" i="2"/>
  <c r="H281" i="3" s="1"/>
  <c r="H46" i="2"/>
  <c r="H242" i="3" s="1"/>
  <c r="H47" i="2"/>
  <c r="H295" i="3" s="1"/>
  <c r="H48" i="2"/>
  <c r="H49" i="2"/>
  <c r="H251" i="3" s="1"/>
  <c r="H50" i="2"/>
  <c r="H245" i="3" s="1"/>
  <c r="H51" i="2"/>
  <c r="H52" i="2"/>
  <c r="H256" i="3" s="1"/>
  <c r="H53" i="2"/>
  <c r="H277" i="3" s="1"/>
  <c r="H54" i="2"/>
  <c r="H303" i="3" s="1"/>
  <c r="H55" i="2"/>
  <c r="H56" i="2"/>
  <c r="H290" i="3" s="1"/>
  <c r="H57" i="2"/>
  <c r="H275" i="3" s="1"/>
  <c r="H58" i="2"/>
  <c r="H260" i="3" s="1"/>
  <c r="H59" i="2"/>
  <c r="H60" i="2"/>
  <c r="H61" i="2"/>
  <c r="H294" i="3" s="1"/>
  <c r="H62" i="2"/>
  <c r="H240" i="3" s="1"/>
  <c r="H63" i="2"/>
  <c r="H289" i="3" s="1"/>
  <c r="H64" i="2"/>
  <c r="H292" i="3" s="1"/>
  <c r="H65" i="2"/>
  <c r="H285" i="3" s="1"/>
  <c r="H66" i="2"/>
  <c r="H248" i="3" s="1"/>
  <c r="H67" i="2"/>
  <c r="H68" i="2"/>
  <c r="H69" i="2"/>
  <c r="H3" i="3" s="1"/>
  <c r="H70" i="2"/>
  <c r="H4" i="3" s="1"/>
  <c r="H71" i="2"/>
  <c r="H72" i="2"/>
  <c r="H6" i="3" s="1"/>
  <c r="H73" i="2"/>
  <c r="H7" i="3" s="1"/>
  <c r="H74" i="2"/>
  <c r="H8" i="3" s="1"/>
  <c r="H75" i="2"/>
  <c r="H76" i="2"/>
  <c r="H10" i="3" s="1"/>
  <c r="H77" i="2"/>
  <c r="H11" i="3" s="1"/>
  <c r="H78" i="2"/>
  <c r="H12" i="3" s="1"/>
  <c r="H79" i="2"/>
  <c r="H80" i="2"/>
  <c r="H14" i="3" s="1"/>
  <c r="H81" i="2"/>
  <c r="H15" i="3" s="1"/>
  <c r="H82" i="2"/>
  <c r="H16" i="3" s="1"/>
  <c r="H83" i="2"/>
  <c r="H84" i="2"/>
  <c r="H18" i="3" s="1"/>
  <c r="H85" i="2"/>
  <c r="H19" i="3" s="1"/>
  <c r="H86" i="2"/>
  <c r="H20" i="3" s="1"/>
  <c r="H87" i="2"/>
  <c r="H88" i="2"/>
  <c r="H22" i="3" s="1"/>
  <c r="H89" i="2"/>
  <c r="H23" i="3" s="1"/>
  <c r="H90" i="2"/>
  <c r="H24" i="3" s="1"/>
  <c r="H91" i="2"/>
  <c r="H92" i="2"/>
  <c r="H93" i="2"/>
  <c r="H27" i="3" s="1"/>
  <c r="H94" i="2"/>
  <c r="H28" i="3" s="1"/>
  <c r="H95" i="2"/>
  <c r="H29" i="3" s="1"/>
  <c r="H96" i="2"/>
  <c r="H97" i="2"/>
  <c r="H31" i="3" s="1"/>
  <c r="H98" i="2"/>
  <c r="H32" i="3" s="1"/>
  <c r="H99" i="2"/>
  <c r="H100" i="2"/>
  <c r="H101" i="2"/>
  <c r="H35" i="3" s="1"/>
  <c r="H102" i="2"/>
  <c r="H36" i="3" s="1"/>
  <c r="H103" i="2"/>
  <c r="H104" i="2"/>
  <c r="H38" i="3" s="1"/>
  <c r="H105" i="2"/>
  <c r="H39" i="3" s="1"/>
  <c r="H106" i="2"/>
  <c r="H40" i="3" s="1"/>
  <c r="H107" i="2"/>
  <c r="H108" i="2"/>
  <c r="H109" i="2"/>
  <c r="H43" i="3" s="1"/>
  <c r="H110" i="2"/>
  <c r="H44" i="3" s="1"/>
  <c r="H111" i="2"/>
  <c r="H112" i="2"/>
  <c r="H113" i="2"/>
  <c r="H47" i="3" s="1"/>
  <c r="H114" i="2"/>
  <c r="H48" i="3" s="1"/>
  <c r="H115" i="2"/>
  <c r="H116" i="2"/>
  <c r="H117" i="2"/>
  <c r="H51" i="3" s="1"/>
  <c r="H118" i="2"/>
  <c r="H52" i="3" s="1"/>
  <c r="H119" i="2"/>
  <c r="H120" i="2"/>
  <c r="H121" i="2"/>
  <c r="H55" i="3" s="1"/>
  <c r="H122" i="2"/>
  <c r="H56" i="3" s="1"/>
  <c r="H123" i="2"/>
  <c r="H124" i="2"/>
  <c r="H125" i="2"/>
  <c r="H59" i="3" s="1"/>
  <c r="H126" i="2"/>
  <c r="H60" i="3" s="1"/>
  <c r="H127" i="2"/>
  <c r="H128" i="2"/>
  <c r="H129" i="2"/>
  <c r="H63" i="3" s="1"/>
  <c r="H130" i="2"/>
  <c r="H64" i="3" s="1"/>
  <c r="H131" i="2"/>
  <c r="H132" i="2"/>
  <c r="H133" i="2"/>
  <c r="H67" i="3" s="1"/>
  <c r="H134" i="2"/>
  <c r="H68" i="3" s="1"/>
  <c r="H135" i="2"/>
  <c r="H136" i="2"/>
  <c r="H70" i="3" s="1"/>
  <c r="H137" i="2"/>
  <c r="H71" i="3" s="1"/>
  <c r="H138" i="2"/>
  <c r="H72" i="3" s="1"/>
  <c r="H139" i="2"/>
  <c r="H140" i="2"/>
  <c r="H74" i="3" s="1"/>
  <c r="H141" i="2"/>
  <c r="H75" i="3" s="1"/>
  <c r="H142" i="2"/>
  <c r="H76" i="3" s="1"/>
  <c r="H143" i="2"/>
  <c r="H144" i="2"/>
  <c r="H78" i="3" s="1"/>
  <c r="H145" i="2"/>
  <c r="H79" i="3" s="1"/>
  <c r="H146" i="2"/>
  <c r="H80" i="3" s="1"/>
  <c r="H147" i="2"/>
  <c r="H148" i="2"/>
  <c r="H82" i="3" s="1"/>
  <c r="H149" i="2"/>
  <c r="H83" i="3" s="1"/>
  <c r="H150" i="2"/>
  <c r="H84" i="3" s="1"/>
  <c r="H151" i="2"/>
  <c r="H152" i="2"/>
  <c r="H86" i="3" s="1"/>
  <c r="H153" i="2"/>
  <c r="H87" i="3" s="1"/>
  <c r="H154" i="2"/>
  <c r="H88" i="3" s="1"/>
  <c r="H155" i="2"/>
  <c r="H156" i="2"/>
  <c r="H157" i="2"/>
  <c r="H91" i="3" s="1"/>
  <c r="H158" i="2"/>
  <c r="H92" i="3" s="1"/>
  <c r="H159" i="2"/>
  <c r="H160" i="2"/>
  <c r="H94" i="3" s="1"/>
  <c r="H161" i="2"/>
  <c r="H95" i="3" s="1"/>
  <c r="H162" i="2"/>
  <c r="H96" i="3" s="1"/>
  <c r="H163" i="2"/>
  <c r="H164" i="2"/>
  <c r="H98" i="3" s="1"/>
  <c r="H165" i="2"/>
  <c r="H99" i="3" s="1"/>
  <c r="H166" i="2"/>
  <c r="H100" i="3" s="1"/>
  <c r="H167" i="2"/>
  <c r="H168" i="2"/>
  <c r="H102" i="3" s="1"/>
  <c r="H169" i="2"/>
  <c r="H103" i="3" s="1"/>
  <c r="H170" i="2"/>
  <c r="H104" i="3" s="1"/>
  <c r="H171" i="2"/>
  <c r="H105" i="3" s="1"/>
  <c r="H172" i="2"/>
  <c r="H106" i="3" s="1"/>
  <c r="H173" i="2"/>
  <c r="H107" i="3" s="1"/>
  <c r="H174" i="2"/>
  <c r="H108" i="3" s="1"/>
  <c r="H175" i="2"/>
  <c r="H109" i="3" s="1"/>
  <c r="H176" i="2"/>
  <c r="H110" i="3" s="1"/>
  <c r="H177" i="2"/>
  <c r="H111" i="3" s="1"/>
  <c r="H178" i="2"/>
  <c r="H112" i="3" s="1"/>
  <c r="H179" i="2"/>
  <c r="H113" i="3" s="1"/>
  <c r="H180" i="2"/>
  <c r="H181" i="2"/>
  <c r="H115" i="3" s="1"/>
  <c r="H182" i="2"/>
  <c r="H116" i="3" s="1"/>
  <c r="H183" i="2"/>
  <c r="H117" i="3" s="1"/>
  <c r="H184" i="2"/>
  <c r="H185" i="2"/>
  <c r="H119" i="3" s="1"/>
  <c r="H186" i="2"/>
  <c r="H120" i="3" s="1"/>
  <c r="H187" i="2"/>
  <c r="H188" i="2"/>
  <c r="H189" i="2"/>
  <c r="H123" i="3" s="1"/>
  <c r="H190" i="2"/>
  <c r="H124" i="3" s="1"/>
  <c r="H191" i="2"/>
  <c r="H192" i="2"/>
  <c r="H193" i="2"/>
  <c r="H127" i="3" s="1"/>
  <c r="H194" i="2"/>
  <c r="H128" i="3" s="1"/>
  <c r="H195" i="2"/>
  <c r="H196" i="2"/>
  <c r="H130" i="3" s="1"/>
  <c r="H197" i="2"/>
  <c r="H131" i="3" s="1"/>
  <c r="H198" i="2"/>
  <c r="H132" i="3" s="1"/>
  <c r="H199" i="2"/>
  <c r="H200" i="2"/>
  <c r="H134" i="3" s="1"/>
  <c r="H201" i="2"/>
  <c r="H135" i="3" s="1"/>
  <c r="H202" i="2"/>
  <c r="H136" i="3" s="1"/>
  <c r="H203" i="2"/>
  <c r="H137" i="3" s="1"/>
  <c r="H204" i="2"/>
  <c r="H205" i="2"/>
  <c r="H139" i="3" s="1"/>
  <c r="H206" i="2"/>
  <c r="H140" i="3" s="1"/>
  <c r="H207" i="2"/>
  <c r="H208" i="2"/>
  <c r="H209" i="2"/>
  <c r="H143" i="3" s="1"/>
  <c r="H210" i="2"/>
  <c r="H144" i="3" s="1"/>
  <c r="H211" i="2"/>
  <c r="H212" i="2"/>
  <c r="H146" i="3" s="1"/>
  <c r="H213" i="2"/>
  <c r="H147" i="3" s="1"/>
  <c r="H214" i="2"/>
  <c r="H148" i="3" s="1"/>
  <c r="H215" i="2"/>
  <c r="H149" i="3" s="1"/>
  <c r="H216" i="2"/>
  <c r="H150" i="3" s="1"/>
  <c r="H217" i="2"/>
  <c r="H151" i="3" s="1"/>
  <c r="H218" i="2"/>
  <c r="H152" i="3" s="1"/>
  <c r="H219" i="2"/>
  <c r="H153" i="3" s="1"/>
  <c r="H220" i="2"/>
  <c r="H221" i="2"/>
  <c r="H155" i="3" s="1"/>
  <c r="H222" i="2"/>
  <c r="H156" i="3" s="1"/>
  <c r="H223" i="2"/>
  <c r="H224" i="2"/>
  <c r="H158" i="3" s="1"/>
  <c r="H225" i="2"/>
  <c r="H159" i="3" s="1"/>
  <c r="H226" i="2"/>
  <c r="H160" i="3" s="1"/>
  <c r="H227" i="2"/>
  <c r="H161" i="3" s="1"/>
  <c r="H228" i="2"/>
  <c r="H229" i="2"/>
  <c r="H163" i="3" s="1"/>
  <c r="H230" i="2"/>
  <c r="H164" i="3" s="1"/>
  <c r="H231" i="2"/>
  <c r="H232" i="2"/>
  <c r="H166" i="3" s="1"/>
  <c r="H233" i="2"/>
  <c r="H167" i="3" s="1"/>
  <c r="H234" i="2"/>
  <c r="H168" i="3" s="1"/>
  <c r="H235" i="2"/>
  <c r="H169" i="3" s="1"/>
  <c r="H236" i="2"/>
  <c r="H170" i="3" s="1"/>
  <c r="H237" i="2"/>
  <c r="H171" i="3" s="1"/>
  <c r="H238" i="2"/>
  <c r="H172" i="3" s="1"/>
  <c r="H239" i="2"/>
  <c r="H240" i="2"/>
  <c r="H174" i="3" s="1"/>
  <c r="H241" i="2"/>
  <c r="H175" i="3" s="1"/>
  <c r="H242" i="2"/>
  <c r="H176" i="3" s="1"/>
  <c r="H243" i="2"/>
  <c r="H177" i="3" s="1"/>
  <c r="H244" i="2"/>
  <c r="H178" i="3" s="1"/>
  <c r="H245" i="2"/>
  <c r="H179" i="3" s="1"/>
  <c r="H246" i="2"/>
  <c r="H180" i="3" s="1"/>
  <c r="H247" i="2"/>
  <c r="H248" i="2"/>
  <c r="H249" i="2"/>
  <c r="H183" i="3" s="1"/>
  <c r="H250" i="2"/>
  <c r="H184" i="3" s="1"/>
  <c r="H251" i="2"/>
  <c r="H185" i="3" s="1"/>
  <c r="H252" i="2"/>
  <c r="H186" i="3" s="1"/>
  <c r="H253" i="2"/>
  <c r="H254" i="2"/>
  <c r="H188" i="3" s="1"/>
  <c r="H255" i="2"/>
  <c r="H189" i="3" s="1"/>
  <c r="H256" i="2"/>
  <c r="H190" i="3" s="1"/>
  <c r="H257" i="2"/>
  <c r="H191" i="3" s="1"/>
  <c r="H258" i="2"/>
  <c r="H192" i="3" s="1"/>
  <c r="H259" i="2"/>
  <c r="H193" i="3" s="1"/>
  <c r="H260" i="2"/>
  <c r="H261" i="2"/>
  <c r="H195" i="3" s="1"/>
  <c r="H262" i="2"/>
  <c r="H196" i="3" s="1"/>
  <c r="H263" i="2"/>
  <c r="H264" i="2"/>
  <c r="H198" i="3" s="1"/>
  <c r="H265" i="2"/>
  <c r="H199" i="3" s="1"/>
  <c r="H266" i="2"/>
  <c r="H200" i="3" s="1"/>
  <c r="H267" i="2"/>
  <c r="H201" i="3" s="1"/>
  <c r="H268" i="2"/>
  <c r="H269" i="2"/>
  <c r="H203" i="3" s="1"/>
  <c r="H270" i="2"/>
  <c r="H204" i="3" s="1"/>
  <c r="H271" i="2"/>
  <c r="H205" i="3" s="1"/>
  <c r="H272" i="2"/>
  <c r="H206" i="3" s="1"/>
  <c r="H273" i="2"/>
  <c r="H207" i="3" s="1"/>
  <c r="H274" i="2"/>
  <c r="H208" i="3" s="1"/>
  <c r="H275" i="2"/>
  <c r="H209" i="3" s="1"/>
  <c r="H276" i="2"/>
  <c r="H210" i="3" s="1"/>
  <c r="H277" i="2"/>
  <c r="H211" i="3" s="1"/>
  <c r="H278" i="2"/>
  <c r="H212" i="3" s="1"/>
  <c r="H279" i="2"/>
  <c r="H213" i="3" s="1"/>
  <c r="H280" i="2"/>
  <c r="H214" i="3" s="1"/>
  <c r="H281" i="2"/>
  <c r="H215" i="3" s="1"/>
  <c r="H282" i="2"/>
  <c r="H216" i="3" s="1"/>
  <c r="H283" i="2"/>
  <c r="H217" i="3" s="1"/>
  <c r="H284" i="2"/>
  <c r="H218" i="3" s="1"/>
  <c r="H285" i="2"/>
  <c r="H219" i="3" s="1"/>
  <c r="H286" i="2"/>
  <c r="H220" i="3" s="1"/>
  <c r="H287" i="2"/>
  <c r="H221" i="3" s="1"/>
  <c r="H288" i="2"/>
  <c r="H222" i="3" s="1"/>
  <c r="H289" i="2"/>
  <c r="H223" i="3" s="1"/>
  <c r="H290" i="2"/>
  <c r="H224" i="3" s="1"/>
  <c r="H291" i="2"/>
  <c r="H225" i="3" s="1"/>
  <c r="H292" i="2"/>
  <c r="H226" i="3" s="1"/>
  <c r="H293" i="2"/>
  <c r="H227" i="3" s="1"/>
  <c r="H294" i="2"/>
  <c r="H228" i="3" s="1"/>
  <c r="H295" i="2"/>
  <c r="H229" i="3" s="1"/>
  <c r="H296" i="2"/>
  <c r="H230" i="3" s="1"/>
  <c r="H297" i="2"/>
  <c r="H231" i="3" s="1"/>
  <c r="H298" i="2"/>
  <c r="H232" i="3" s="1"/>
  <c r="H299" i="2"/>
  <c r="H233" i="3" s="1"/>
  <c r="H300" i="2"/>
  <c r="H234" i="3" s="1"/>
  <c r="H301" i="2"/>
  <c r="H302" i="2"/>
  <c r="H236" i="3" s="1"/>
  <c r="H2" i="2"/>
  <c r="H264" i="3" s="1"/>
  <c r="K1" i="3"/>
  <c r="H297" i="3"/>
  <c r="K297" i="3"/>
  <c r="L297" i="3"/>
  <c r="H261" i="3"/>
  <c r="K261" i="3"/>
  <c r="L261" i="3"/>
  <c r="K255" i="3"/>
  <c r="L255" i="3"/>
  <c r="K249" i="3"/>
  <c r="L249" i="3"/>
  <c r="K272" i="3"/>
  <c r="L272" i="3"/>
  <c r="K273" i="3"/>
  <c r="L273" i="3"/>
  <c r="K266" i="3"/>
  <c r="L266" i="3"/>
  <c r="K267" i="3"/>
  <c r="L267" i="3"/>
  <c r="H279" i="3"/>
  <c r="K279" i="3"/>
  <c r="L279" i="3"/>
  <c r="H263" i="3"/>
  <c r="K263" i="3"/>
  <c r="L263" i="3"/>
  <c r="K280" i="3"/>
  <c r="L280" i="3"/>
  <c r="K252" i="3"/>
  <c r="L252" i="3"/>
  <c r="H296" i="3"/>
  <c r="K296" i="3"/>
  <c r="L296" i="3"/>
  <c r="K274" i="3"/>
  <c r="L274" i="3"/>
  <c r="K278" i="3"/>
  <c r="L278" i="3"/>
  <c r="K254" i="3"/>
  <c r="L254" i="3"/>
  <c r="H270" i="3"/>
  <c r="K270" i="3"/>
  <c r="L270" i="3"/>
  <c r="H237" i="3"/>
  <c r="K237" i="3"/>
  <c r="L237" i="3"/>
  <c r="K247" i="3"/>
  <c r="L247" i="3"/>
  <c r="K259" i="3"/>
  <c r="L259" i="3"/>
  <c r="K241" i="3"/>
  <c r="L241" i="3"/>
  <c r="K293" i="3"/>
  <c r="L293" i="3"/>
  <c r="K238" i="3"/>
  <c r="L238" i="3"/>
  <c r="K268" i="3"/>
  <c r="L268" i="3"/>
  <c r="H246" i="3"/>
  <c r="K246" i="3"/>
  <c r="L246" i="3"/>
  <c r="H286" i="3"/>
  <c r="K286" i="3"/>
  <c r="L286" i="3"/>
  <c r="K257" i="3"/>
  <c r="L257" i="3"/>
  <c r="K269" i="3"/>
  <c r="L269" i="3"/>
  <c r="H258" i="3"/>
  <c r="K258" i="3"/>
  <c r="L258" i="3"/>
  <c r="K265" i="3"/>
  <c r="L265" i="3"/>
  <c r="K300" i="3"/>
  <c r="L300" i="3"/>
  <c r="K287" i="3"/>
  <c r="L287" i="3"/>
  <c r="H276" i="3"/>
  <c r="K276" i="3"/>
  <c r="L276" i="3"/>
  <c r="K301" i="3"/>
  <c r="L301" i="3"/>
  <c r="K253" i="3"/>
  <c r="L253" i="3"/>
  <c r="K243" i="3"/>
  <c r="L243" i="3"/>
  <c r="K291" i="3"/>
  <c r="L291" i="3"/>
  <c r="K302" i="3"/>
  <c r="L302" i="3"/>
  <c r="K288" i="3"/>
  <c r="L288" i="3"/>
  <c r="K299" i="3"/>
  <c r="L299" i="3"/>
  <c r="H271" i="3"/>
  <c r="K271" i="3"/>
  <c r="L271" i="3"/>
  <c r="K262" i="3"/>
  <c r="L262" i="3"/>
  <c r="K281" i="3"/>
  <c r="L281" i="3"/>
  <c r="K242" i="3"/>
  <c r="L242" i="3"/>
  <c r="K295" i="3"/>
  <c r="L295" i="3"/>
  <c r="H250" i="3"/>
  <c r="K250" i="3"/>
  <c r="L250" i="3"/>
  <c r="K251" i="3"/>
  <c r="L251" i="3"/>
  <c r="K245" i="3"/>
  <c r="L245" i="3"/>
  <c r="H244" i="3"/>
  <c r="K244" i="3"/>
  <c r="L244" i="3"/>
  <c r="K256" i="3"/>
  <c r="L256" i="3"/>
  <c r="K277" i="3"/>
  <c r="L277" i="3"/>
  <c r="K303" i="3"/>
  <c r="L303" i="3"/>
  <c r="H283" i="3"/>
  <c r="K283" i="3"/>
  <c r="L283" i="3"/>
  <c r="K290" i="3"/>
  <c r="L290" i="3"/>
  <c r="K275" i="3"/>
  <c r="L275" i="3"/>
  <c r="K260" i="3"/>
  <c r="L260" i="3"/>
  <c r="H284" i="3"/>
  <c r="K284" i="3"/>
  <c r="L284" i="3"/>
  <c r="H239" i="3"/>
  <c r="K239" i="3"/>
  <c r="L239" i="3"/>
  <c r="K294" i="3"/>
  <c r="L294" i="3"/>
  <c r="K240" i="3"/>
  <c r="L240" i="3"/>
  <c r="K289" i="3"/>
  <c r="L289" i="3"/>
  <c r="K292" i="3"/>
  <c r="L292" i="3"/>
  <c r="K285" i="3"/>
  <c r="L285" i="3"/>
  <c r="K248" i="3"/>
  <c r="L248" i="3"/>
  <c r="H298" i="3"/>
  <c r="K298" i="3"/>
  <c r="L298" i="3"/>
  <c r="H282" i="3"/>
  <c r="K282" i="3"/>
  <c r="L282" i="3"/>
  <c r="K3" i="3"/>
  <c r="L3" i="3"/>
  <c r="K4" i="3"/>
  <c r="L4" i="3"/>
  <c r="H5" i="3"/>
  <c r="K5" i="3"/>
  <c r="L5" i="3"/>
  <c r="K6" i="3"/>
  <c r="L6" i="3"/>
  <c r="K7" i="3"/>
  <c r="L7" i="3"/>
  <c r="K8" i="3"/>
  <c r="L8" i="3"/>
  <c r="H9" i="3"/>
  <c r="K9" i="3"/>
  <c r="L9" i="3"/>
  <c r="K10" i="3"/>
  <c r="L10" i="3"/>
  <c r="K11" i="3"/>
  <c r="L11" i="3"/>
  <c r="K12" i="3"/>
  <c r="L12" i="3"/>
  <c r="H13" i="3"/>
  <c r="K13" i="3"/>
  <c r="L13" i="3"/>
  <c r="K14" i="3"/>
  <c r="L14" i="3"/>
  <c r="K15" i="3"/>
  <c r="L15" i="3"/>
  <c r="K16" i="3"/>
  <c r="L16" i="3"/>
  <c r="H17" i="3"/>
  <c r="K17" i="3"/>
  <c r="L17" i="3"/>
  <c r="K18" i="3"/>
  <c r="L18" i="3"/>
  <c r="K19" i="3"/>
  <c r="L19" i="3"/>
  <c r="K20" i="3"/>
  <c r="L20" i="3"/>
  <c r="H21" i="3"/>
  <c r="K21" i="3"/>
  <c r="L21" i="3"/>
  <c r="K22" i="3"/>
  <c r="L22" i="3"/>
  <c r="K23" i="3"/>
  <c r="L23" i="3"/>
  <c r="K24" i="3"/>
  <c r="L24" i="3"/>
  <c r="H25" i="3"/>
  <c r="K25" i="3"/>
  <c r="L25" i="3"/>
  <c r="H26" i="3"/>
  <c r="K26" i="3"/>
  <c r="L26" i="3"/>
  <c r="K27" i="3"/>
  <c r="L27" i="3"/>
  <c r="K28" i="3"/>
  <c r="L28" i="3"/>
  <c r="K29" i="3"/>
  <c r="L29" i="3"/>
  <c r="H30" i="3"/>
  <c r="K30" i="3"/>
  <c r="L30" i="3"/>
  <c r="K31" i="3"/>
  <c r="L31" i="3"/>
  <c r="K32" i="3"/>
  <c r="L32" i="3"/>
  <c r="H33" i="3"/>
  <c r="K33" i="3"/>
  <c r="L33" i="3"/>
  <c r="H34" i="3"/>
  <c r="K34" i="3"/>
  <c r="L34" i="3"/>
  <c r="K35" i="3"/>
  <c r="L35" i="3"/>
  <c r="K36" i="3"/>
  <c r="L36" i="3"/>
  <c r="H37" i="3"/>
  <c r="K37" i="3"/>
  <c r="L37" i="3"/>
  <c r="K38" i="3"/>
  <c r="L38" i="3"/>
  <c r="K39" i="3"/>
  <c r="L39" i="3"/>
  <c r="K40" i="3"/>
  <c r="L40" i="3"/>
  <c r="H41" i="3"/>
  <c r="K41" i="3"/>
  <c r="L41" i="3"/>
  <c r="H42" i="3"/>
  <c r="K42" i="3"/>
  <c r="L42" i="3"/>
  <c r="K43" i="3"/>
  <c r="L43" i="3"/>
  <c r="K44" i="3"/>
  <c r="L44" i="3"/>
  <c r="H45" i="3"/>
  <c r="K45" i="3"/>
  <c r="L45" i="3"/>
  <c r="H46" i="3"/>
  <c r="K46" i="3"/>
  <c r="L46" i="3"/>
  <c r="K47" i="3"/>
  <c r="L47" i="3"/>
  <c r="K48" i="3"/>
  <c r="L48" i="3"/>
  <c r="H49" i="3"/>
  <c r="K49" i="3"/>
  <c r="L49" i="3"/>
  <c r="H50" i="3"/>
  <c r="K50" i="3"/>
  <c r="L50" i="3"/>
  <c r="K51" i="3"/>
  <c r="L51" i="3"/>
  <c r="K52" i="3"/>
  <c r="L52" i="3"/>
  <c r="H53" i="3"/>
  <c r="K53" i="3"/>
  <c r="L53" i="3"/>
  <c r="H54" i="3"/>
  <c r="K54" i="3"/>
  <c r="L54" i="3"/>
  <c r="K55" i="3"/>
  <c r="L55" i="3"/>
  <c r="K56" i="3"/>
  <c r="L56" i="3"/>
  <c r="H57" i="3"/>
  <c r="K57" i="3"/>
  <c r="L57" i="3"/>
  <c r="H58" i="3"/>
  <c r="K58" i="3"/>
  <c r="L58" i="3"/>
  <c r="K59" i="3"/>
  <c r="L59" i="3"/>
  <c r="K60" i="3"/>
  <c r="L60" i="3"/>
  <c r="H61" i="3"/>
  <c r="K61" i="3"/>
  <c r="L61" i="3"/>
  <c r="H62" i="3"/>
  <c r="K62" i="3"/>
  <c r="L62" i="3"/>
  <c r="K63" i="3"/>
  <c r="L63" i="3"/>
  <c r="K64" i="3"/>
  <c r="L64" i="3"/>
  <c r="H65" i="3"/>
  <c r="K65" i="3"/>
  <c r="L65" i="3"/>
  <c r="H66" i="3"/>
  <c r="K66" i="3"/>
  <c r="L66" i="3"/>
  <c r="K67" i="3"/>
  <c r="L67" i="3"/>
  <c r="K68" i="3"/>
  <c r="L68" i="3"/>
  <c r="H69" i="3"/>
  <c r="K69" i="3"/>
  <c r="L69" i="3"/>
  <c r="K70" i="3"/>
  <c r="L70" i="3"/>
  <c r="K71" i="3"/>
  <c r="L71" i="3"/>
  <c r="K72" i="3"/>
  <c r="L72" i="3"/>
  <c r="H73" i="3"/>
  <c r="K73" i="3"/>
  <c r="L73" i="3"/>
  <c r="K74" i="3"/>
  <c r="L74" i="3"/>
  <c r="K75" i="3"/>
  <c r="L75" i="3"/>
  <c r="K76" i="3"/>
  <c r="L76" i="3"/>
  <c r="H77" i="3"/>
  <c r="K77" i="3"/>
  <c r="L77" i="3"/>
  <c r="K78" i="3"/>
  <c r="L78" i="3"/>
  <c r="K79" i="3"/>
  <c r="L79" i="3"/>
  <c r="K80" i="3"/>
  <c r="L80" i="3"/>
  <c r="H81" i="3"/>
  <c r="K81" i="3"/>
  <c r="L81" i="3"/>
  <c r="K82" i="3"/>
  <c r="L82" i="3"/>
  <c r="K83" i="3"/>
  <c r="L83" i="3"/>
  <c r="K84" i="3"/>
  <c r="L84" i="3"/>
  <c r="H85" i="3"/>
  <c r="K85" i="3"/>
  <c r="L85" i="3"/>
  <c r="K86" i="3"/>
  <c r="L86" i="3"/>
  <c r="K87" i="3"/>
  <c r="L87" i="3"/>
  <c r="K88" i="3"/>
  <c r="L88" i="3"/>
  <c r="H89" i="3"/>
  <c r="K89" i="3"/>
  <c r="L89" i="3"/>
  <c r="H90" i="3"/>
  <c r="K90" i="3"/>
  <c r="L90" i="3"/>
  <c r="K91" i="3"/>
  <c r="L91" i="3"/>
  <c r="K92" i="3"/>
  <c r="L92" i="3"/>
  <c r="H93" i="3"/>
  <c r="K93" i="3"/>
  <c r="L93" i="3"/>
  <c r="K94" i="3"/>
  <c r="L94" i="3"/>
  <c r="K95" i="3"/>
  <c r="L95" i="3"/>
  <c r="K96" i="3"/>
  <c r="L96" i="3"/>
  <c r="H97" i="3"/>
  <c r="K97" i="3"/>
  <c r="L97" i="3"/>
  <c r="K98" i="3"/>
  <c r="L98" i="3"/>
  <c r="K99" i="3"/>
  <c r="L99" i="3"/>
  <c r="K100" i="3"/>
  <c r="L100" i="3"/>
  <c r="H101" i="3"/>
  <c r="K101" i="3"/>
  <c r="L101" i="3"/>
  <c r="K102" i="3"/>
  <c r="L102" i="3"/>
  <c r="K103" i="3"/>
  <c r="L103" i="3"/>
  <c r="K104" i="3"/>
  <c r="L104" i="3"/>
  <c r="K105" i="3"/>
  <c r="L105" i="3"/>
  <c r="K106" i="3"/>
  <c r="L106" i="3"/>
  <c r="K107" i="3"/>
  <c r="L107" i="3"/>
  <c r="K108" i="3"/>
  <c r="L108" i="3"/>
  <c r="K109" i="3"/>
  <c r="L109" i="3"/>
  <c r="K110" i="3"/>
  <c r="L110" i="3"/>
  <c r="K111" i="3"/>
  <c r="L111" i="3"/>
  <c r="K112" i="3"/>
  <c r="L112" i="3"/>
  <c r="K113" i="3"/>
  <c r="L113" i="3"/>
  <c r="H114" i="3"/>
  <c r="K114" i="3"/>
  <c r="L114" i="3"/>
  <c r="K115" i="3"/>
  <c r="L115" i="3"/>
  <c r="K116" i="3"/>
  <c r="L116" i="3"/>
  <c r="K117" i="3"/>
  <c r="L117" i="3"/>
  <c r="H118" i="3"/>
  <c r="K118" i="3"/>
  <c r="L118" i="3"/>
  <c r="K119" i="3"/>
  <c r="L119" i="3"/>
  <c r="K120" i="3"/>
  <c r="L120" i="3"/>
  <c r="H121" i="3"/>
  <c r="K121" i="3"/>
  <c r="L121" i="3"/>
  <c r="H122" i="3"/>
  <c r="K122" i="3"/>
  <c r="L122" i="3"/>
  <c r="K123" i="3"/>
  <c r="L123" i="3"/>
  <c r="K124" i="3"/>
  <c r="L124" i="3"/>
  <c r="H125" i="3"/>
  <c r="K125" i="3"/>
  <c r="L125" i="3"/>
  <c r="H126" i="3"/>
  <c r="K126" i="3"/>
  <c r="L126" i="3"/>
  <c r="K127" i="3"/>
  <c r="L127" i="3"/>
  <c r="K128" i="3"/>
  <c r="L128" i="3"/>
  <c r="H129" i="3"/>
  <c r="K129" i="3"/>
  <c r="L129" i="3"/>
  <c r="K130" i="3"/>
  <c r="L130" i="3"/>
  <c r="K131" i="3"/>
  <c r="L131" i="3"/>
  <c r="K132" i="3"/>
  <c r="L132" i="3"/>
  <c r="H133" i="3"/>
  <c r="K133" i="3"/>
  <c r="L133" i="3"/>
  <c r="K134" i="3"/>
  <c r="L134" i="3"/>
  <c r="K135" i="3"/>
  <c r="L135" i="3"/>
  <c r="K136" i="3"/>
  <c r="L136" i="3"/>
  <c r="K137" i="3"/>
  <c r="L137" i="3"/>
  <c r="H138" i="3"/>
  <c r="K138" i="3"/>
  <c r="L138" i="3"/>
  <c r="K139" i="3"/>
  <c r="L139" i="3"/>
  <c r="K140" i="3"/>
  <c r="L140" i="3"/>
  <c r="H141" i="3"/>
  <c r="K141" i="3"/>
  <c r="L141" i="3"/>
  <c r="H142" i="3"/>
  <c r="K142" i="3"/>
  <c r="L142" i="3"/>
  <c r="K143" i="3"/>
  <c r="L143" i="3"/>
  <c r="K144" i="3"/>
  <c r="L144" i="3"/>
  <c r="H145" i="3"/>
  <c r="K145" i="3"/>
  <c r="L145" i="3"/>
  <c r="K146" i="3"/>
  <c r="L146" i="3"/>
  <c r="K147" i="3"/>
  <c r="L147" i="3"/>
  <c r="K148" i="3"/>
  <c r="L148" i="3"/>
  <c r="K149" i="3"/>
  <c r="L149" i="3"/>
  <c r="K150" i="3"/>
  <c r="L150" i="3"/>
  <c r="K151" i="3"/>
  <c r="L151" i="3"/>
  <c r="K152" i="3"/>
  <c r="L152" i="3"/>
  <c r="K153" i="3"/>
  <c r="L153" i="3"/>
  <c r="H154" i="3"/>
  <c r="K154" i="3"/>
  <c r="L154" i="3"/>
  <c r="K155" i="3"/>
  <c r="L155" i="3"/>
  <c r="K156" i="3"/>
  <c r="L156" i="3"/>
  <c r="H157" i="3"/>
  <c r="K157" i="3"/>
  <c r="L157" i="3"/>
  <c r="K158" i="3"/>
  <c r="L158" i="3"/>
  <c r="K159" i="3"/>
  <c r="L159" i="3"/>
  <c r="K160" i="3"/>
  <c r="L160" i="3"/>
  <c r="K161" i="3"/>
  <c r="L161" i="3"/>
  <c r="H162" i="3"/>
  <c r="K162" i="3"/>
  <c r="L162" i="3"/>
  <c r="K163" i="3"/>
  <c r="L163" i="3"/>
  <c r="K164" i="3"/>
  <c r="L164" i="3"/>
  <c r="H165" i="3"/>
  <c r="K165" i="3"/>
  <c r="L165" i="3"/>
  <c r="K166" i="3"/>
  <c r="L166" i="3"/>
  <c r="K167" i="3"/>
  <c r="L167" i="3"/>
  <c r="K168" i="3"/>
  <c r="L168" i="3"/>
  <c r="K169" i="3"/>
  <c r="L169" i="3"/>
  <c r="K170" i="3"/>
  <c r="L170" i="3"/>
  <c r="K171" i="3"/>
  <c r="L171" i="3"/>
  <c r="K172" i="3"/>
  <c r="L172" i="3"/>
  <c r="H173" i="3"/>
  <c r="K173" i="3"/>
  <c r="L173" i="3"/>
  <c r="K174" i="3"/>
  <c r="L174" i="3"/>
  <c r="K175" i="3"/>
  <c r="L175" i="3"/>
  <c r="K176" i="3"/>
  <c r="L176" i="3"/>
  <c r="K177" i="3"/>
  <c r="L177" i="3"/>
  <c r="K178" i="3"/>
  <c r="L178" i="3"/>
  <c r="K179" i="3"/>
  <c r="L179" i="3"/>
  <c r="K180" i="3"/>
  <c r="L180" i="3"/>
  <c r="H181" i="3"/>
  <c r="K181" i="3"/>
  <c r="L181" i="3"/>
  <c r="H182" i="3"/>
  <c r="K182" i="3"/>
  <c r="L182" i="3"/>
  <c r="K183" i="3"/>
  <c r="L183" i="3"/>
  <c r="K184" i="3"/>
  <c r="L184" i="3"/>
  <c r="K185" i="3"/>
  <c r="L185" i="3"/>
  <c r="K186" i="3"/>
  <c r="L186" i="3"/>
  <c r="H187" i="3"/>
  <c r="K187" i="3"/>
  <c r="L187" i="3"/>
  <c r="K188" i="3"/>
  <c r="L188" i="3"/>
  <c r="K189" i="3"/>
  <c r="L189" i="3"/>
  <c r="K190" i="3"/>
  <c r="L190" i="3"/>
  <c r="K191" i="3"/>
  <c r="L191" i="3"/>
  <c r="K192" i="3"/>
  <c r="L192" i="3"/>
  <c r="K193" i="3"/>
  <c r="L193" i="3"/>
  <c r="H194" i="3"/>
  <c r="K194" i="3"/>
  <c r="L194" i="3"/>
  <c r="K195" i="3"/>
  <c r="L195" i="3"/>
  <c r="K196" i="3"/>
  <c r="L196" i="3"/>
  <c r="H197" i="3"/>
  <c r="K197" i="3"/>
  <c r="L197" i="3"/>
  <c r="K198" i="3"/>
  <c r="L198" i="3"/>
  <c r="K199" i="3"/>
  <c r="L199" i="3"/>
  <c r="K200" i="3"/>
  <c r="L200" i="3"/>
  <c r="K201" i="3"/>
  <c r="L201" i="3"/>
  <c r="H202" i="3"/>
  <c r="K202" i="3"/>
  <c r="L202" i="3"/>
  <c r="K203" i="3"/>
  <c r="L203" i="3"/>
  <c r="K204" i="3"/>
  <c r="L204" i="3"/>
  <c r="K205" i="3"/>
  <c r="L205" i="3"/>
  <c r="K206" i="3"/>
  <c r="L206" i="3"/>
  <c r="K207" i="3"/>
  <c r="L207" i="3"/>
  <c r="K208" i="3"/>
  <c r="L208" i="3"/>
  <c r="K209" i="3"/>
  <c r="L209" i="3"/>
  <c r="K210" i="3"/>
  <c r="L210" i="3"/>
  <c r="K211" i="3"/>
  <c r="L211" i="3"/>
  <c r="K212" i="3"/>
  <c r="L212" i="3"/>
  <c r="K213" i="3"/>
  <c r="L213" i="3"/>
  <c r="K214" i="3"/>
  <c r="L214" i="3"/>
  <c r="K215" i="3"/>
  <c r="L215" i="3"/>
  <c r="K216" i="3"/>
  <c r="L216" i="3"/>
  <c r="K217" i="3"/>
  <c r="L217" i="3"/>
  <c r="K218" i="3"/>
  <c r="L218" i="3"/>
  <c r="K219" i="3"/>
  <c r="L219" i="3"/>
  <c r="K220" i="3"/>
  <c r="L220" i="3"/>
  <c r="K221" i="3"/>
  <c r="L221" i="3"/>
  <c r="K222" i="3"/>
  <c r="L222" i="3"/>
  <c r="K223" i="3"/>
  <c r="L223" i="3"/>
  <c r="K224" i="3"/>
  <c r="L224" i="3"/>
  <c r="K225" i="3"/>
  <c r="L225" i="3"/>
  <c r="K226" i="3"/>
  <c r="L226" i="3"/>
  <c r="K227" i="3"/>
  <c r="L227" i="3"/>
  <c r="K228" i="3"/>
  <c r="L228" i="3"/>
  <c r="K229" i="3"/>
  <c r="L229" i="3"/>
  <c r="K230" i="3"/>
  <c r="L230" i="3"/>
  <c r="K231" i="3"/>
  <c r="L231" i="3"/>
  <c r="K232" i="3"/>
  <c r="L232" i="3"/>
  <c r="K233" i="3"/>
  <c r="L233" i="3"/>
  <c r="K234" i="3"/>
  <c r="L234" i="3"/>
  <c r="H235" i="3"/>
  <c r="K235" i="3"/>
  <c r="L235" i="3"/>
  <c r="K236" i="3"/>
  <c r="L236" i="3"/>
  <c r="L264" i="3"/>
  <c r="K264" i="3"/>
  <c r="A297" i="3"/>
  <c r="B297" i="3"/>
  <c r="C3" i="2"/>
  <c r="E3" i="2" s="1"/>
  <c r="G3" i="2"/>
  <c r="G297" i="3" s="1"/>
  <c r="I3" i="2"/>
  <c r="I297" i="3" s="1"/>
  <c r="A261" i="3"/>
  <c r="B261" i="3"/>
  <c r="C4" i="2"/>
  <c r="G4" i="2"/>
  <c r="G261" i="3" s="1"/>
  <c r="I4" i="2"/>
  <c r="I261" i="3" s="1"/>
  <c r="A255" i="3"/>
  <c r="B255" i="3"/>
  <c r="C5" i="2"/>
  <c r="G5" i="2"/>
  <c r="G255" i="3" s="1"/>
  <c r="I5" i="2"/>
  <c r="I255" i="3" s="1"/>
  <c r="A249" i="3"/>
  <c r="B249" i="3"/>
  <c r="C6" i="2"/>
  <c r="E6" i="2" s="1"/>
  <c r="G6" i="2"/>
  <c r="G249" i="3" s="1"/>
  <c r="I6" i="2"/>
  <c r="I249" i="3" s="1"/>
  <c r="A272" i="3"/>
  <c r="B272" i="3"/>
  <c r="C7" i="2"/>
  <c r="E7" i="2" s="1"/>
  <c r="G7" i="2"/>
  <c r="G272" i="3" s="1"/>
  <c r="I7" i="2"/>
  <c r="I272" i="3" s="1"/>
  <c r="A273" i="3"/>
  <c r="B273" i="3"/>
  <c r="C8" i="2"/>
  <c r="F8" i="2" s="1"/>
  <c r="F273" i="3" s="1"/>
  <c r="G8" i="2"/>
  <c r="G273" i="3" s="1"/>
  <c r="I8" i="2"/>
  <c r="I273" i="3" s="1"/>
  <c r="A266" i="3"/>
  <c r="B266" i="3"/>
  <c r="C9" i="2"/>
  <c r="E9" i="2" s="1"/>
  <c r="G9" i="2"/>
  <c r="G266" i="3" s="1"/>
  <c r="I9" i="2"/>
  <c r="I266" i="3" s="1"/>
  <c r="A267" i="3"/>
  <c r="B267" i="3"/>
  <c r="C10" i="2"/>
  <c r="E10" i="2" s="1"/>
  <c r="G10" i="2"/>
  <c r="G267" i="3" s="1"/>
  <c r="I10" i="2"/>
  <c r="I267" i="3" s="1"/>
  <c r="A279" i="3"/>
  <c r="B279" i="3"/>
  <c r="C11" i="2"/>
  <c r="G11" i="2"/>
  <c r="G279" i="3" s="1"/>
  <c r="I11" i="2"/>
  <c r="I279" i="3" s="1"/>
  <c r="A263" i="3"/>
  <c r="B263" i="3"/>
  <c r="C12" i="2"/>
  <c r="G12" i="2"/>
  <c r="G263" i="3" s="1"/>
  <c r="I12" i="2"/>
  <c r="I263" i="3" s="1"/>
  <c r="A280" i="3"/>
  <c r="B280" i="3"/>
  <c r="C13" i="2"/>
  <c r="D13" i="2" s="1"/>
  <c r="D280" i="3" s="1"/>
  <c r="G13" i="2"/>
  <c r="G280" i="3" s="1"/>
  <c r="I13" i="2"/>
  <c r="I280" i="3" s="1"/>
  <c r="A252" i="3"/>
  <c r="B252" i="3"/>
  <c r="C14" i="2"/>
  <c r="E14" i="2" s="1"/>
  <c r="G14" i="2"/>
  <c r="G252" i="3" s="1"/>
  <c r="I14" i="2"/>
  <c r="I252" i="3" s="1"/>
  <c r="A296" i="3"/>
  <c r="B296" i="3"/>
  <c r="C15" i="2"/>
  <c r="E15" i="2" s="1"/>
  <c r="G15" i="2"/>
  <c r="G296" i="3" s="1"/>
  <c r="I15" i="2"/>
  <c r="I296" i="3" s="1"/>
  <c r="A274" i="3"/>
  <c r="B274" i="3"/>
  <c r="C16" i="2"/>
  <c r="E16" i="2" s="1"/>
  <c r="E274" i="3" s="1"/>
  <c r="G16" i="2"/>
  <c r="G274" i="3" s="1"/>
  <c r="I16" i="2"/>
  <c r="I274" i="3" s="1"/>
  <c r="A278" i="3"/>
  <c r="B278" i="3"/>
  <c r="C17" i="2"/>
  <c r="G17" i="2"/>
  <c r="G278" i="3" s="1"/>
  <c r="I17" i="2"/>
  <c r="I278" i="3" s="1"/>
  <c r="A254" i="3"/>
  <c r="B254" i="3"/>
  <c r="C18" i="2"/>
  <c r="E18" i="2" s="1"/>
  <c r="G18" i="2"/>
  <c r="G254" i="3" s="1"/>
  <c r="I18" i="2"/>
  <c r="I254" i="3" s="1"/>
  <c r="A270" i="3"/>
  <c r="B270" i="3"/>
  <c r="C19" i="2"/>
  <c r="E19" i="2" s="1"/>
  <c r="G19" i="2"/>
  <c r="G270" i="3" s="1"/>
  <c r="I19" i="2"/>
  <c r="I270" i="3" s="1"/>
  <c r="A237" i="3"/>
  <c r="B237" i="3"/>
  <c r="C20" i="2"/>
  <c r="G20" i="2"/>
  <c r="G237" i="3" s="1"/>
  <c r="I20" i="2"/>
  <c r="I237" i="3" s="1"/>
  <c r="A247" i="3"/>
  <c r="B247" i="3"/>
  <c r="C21" i="2"/>
  <c r="G21" i="2"/>
  <c r="G247" i="3" s="1"/>
  <c r="I21" i="2"/>
  <c r="I247" i="3" s="1"/>
  <c r="A259" i="3"/>
  <c r="B259" i="3"/>
  <c r="C22" i="2"/>
  <c r="E22" i="2" s="1"/>
  <c r="G22" i="2"/>
  <c r="G259" i="3" s="1"/>
  <c r="I22" i="2"/>
  <c r="I259" i="3" s="1"/>
  <c r="A241" i="3"/>
  <c r="B241" i="3"/>
  <c r="C23" i="2"/>
  <c r="E23" i="2" s="1"/>
  <c r="G23" i="2"/>
  <c r="G241" i="3" s="1"/>
  <c r="I23" i="2"/>
  <c r="I241" i="3" s="1"/>
  <c r="A293" i="3"/>
  <c r="B293" i="3"/>
  <c r="C24" i="2"/>
  <c r="E24" i="2" s="1"/>
  <c r="E293" i="3" s="1"/>
  <c r="G24" i="2"/>
  <c r="G293" i="3" s="1"/>
  <c r="I24" i="2"/>
  <c r="I293" i="3" s="1"/>
  <c r="A238" i="3"/>
  <c r="B238" i="3"/>
  <c r="C25" i="2"/>
  <c r="G25" i="2"/>
  <c r="G238" i="3" s="1"/>
  <c r="I25" i="2"/>
  <c r="I238" i="3" s="1"/>
  <c r="A268" i="3"/>
  <c r="B268" i="3"/>
  <c r="C26" i="2"/>
  <c r="E26" i="2" s="1"/>
  <c r="G26" i="2"/>
  <c r="G268" i="3" s="1"/>
  <c r="I26" i="2"/>
  <c r="I268" i="3" s="1"/>
  <c r="A246" i="3"/>
  <c r="B246" i="3"/>
  <c r="C27" i="2"/>
  <c r="E27" i="2" s="1"/>
  <c r="G27" i="2"/>
  <c r="G246" i="3" s="1"/>
  <c r="I27" i="2"/>
  <c r="I246" i="3" s="1"/>
  <c r="A286" i="3"/>
  <c r="B286" i="3"/>
  <c r="C28" i="2"/>
  <c r="G28" i="2"/>
  <c r="G286" i="3" s="1"/>
  <c r="I28" i="2"/>
  <c r="I286" i="3" s="1"/>
  <c r="A257" i="3"/>
  <c r="B257" i="3"/>
  <c r="C29" i="2"/>
  <c r="E29" i="2" s="1"/>
  <c r="E257" i="3" s="1"/>
  <c r="G29" i="2"/>
  <c r="G257" i="3" s="1"/>
  <c r="I29" i="2"/>
  <c r="I257" i="3" s="1"/>
  <c r="A269" i="3"/>
  <c r="B269" i="3"/>
  <c r="C30" i="2"/>
  <c r="E30" i="2" s="1"/>
  <c r="G30" i="2"/>
  <c r="G269" i="3" s="1"/>
  <c r="I30" i="2"/>
  <c r="I269" i="3" s="1"/>
  <c r="A258" i="3"/>
  <c r="B258" i="3"/>
  <c r="C31" i="2"/>
  <c r="E31" i="2" s="1"/>
  <c r="G31" i="2"/>
  <c r="G258" i="3" s="1"/>
  <c r="I31" i="2"/>
  <c r="I258" i="3" s="1"/>
  <c r="A265" i="3"/>
  <c r="B265" i="3"/>
  <c r="C32" i="2"/>
  <c r="F32" i="2" s="1"/>
  <c r="F265" i="3" s="1"/>
  <c r="G32" i="2"/>
  <c r="G265" i="3" s="1"/>
  <c r="I32" i="2"/>
  <c r="I265" i="3" s="1"/>
  <c r="A300" i="3"/>
  <c r="B300" i="3"/>
  <c r="C33" i="2"/>
  <c r="G33" i="2"/>
  <c r="G300" i="3" s="1"/>
  <c r="I33" i="2"/>
  <c r="I300" i="3" s="1"/>
  <c r="A287" i="3"/>
  <c r="B287" i="3"/>
  <c r="C34" i="2"/>
  <c r="E34" i="2" s="1"/>
  <c r="G34" i="2"/>
  <c r="G287" i="3" s="1"/>
  <c r="I34" i="2"/>
  <c r="I287" i="3" s="1"/>
  <c r="A276" i="3"/>
  <c r="B276" i="3"/>
  <c r="C35" i="2"/>
  <c r="E35" i="2" s="1"/>
  <c r="G35" i="2"/>
  <c r="G276" i="3" s="1"/>
  <c r="I35" i="2"/>
  <c r="I276" i="3" s="1"/>
  <c r="A301" i="3"/>
  <c r="B301" i="3"/>
  <c r="C36" i="2"/>
  <c r="G36" i="2"/>
  <c r="G301" i="3" s="1"/>
  <c r="I36" i="2"/>
  <c r="I301" i="3" s="1"/>
  <c r="A253" i="3"/>
  <c r="B253" i="3"/>
  <c r="C37" i="2"/>
  <c r="G37" i="2"/>
  <c r="G253" i="3" s="1"/>
  <c r="I37" i="2"/>
  <c r="I253" i="3" s="1"/>
  <c r="A243" i="3"/>
  <c r="B243" i="3"/>
  <c r="C38" i="2"/>
  <c r="E38" i="2" s="1"/>
  <c r="G38" i="2"/>
  <c r="G243" i="3" s="1"/>
  <c r="I38" i="2"/>
  <c r="I243" i="3" s="1"/>
  <c r="A291" i="3"/>
  <c r="B291" i="3"/>
  <c r="C39" i="2"/>
  <c r="E39" i="2" s="1"/>
  <c r="G39" i="2"/>
  <c r="G291" i="3" s="1"/>
  <c r="I39" i="2"/>
  <c r="I291" i="3" s="1"/>
  <c r="A302" i="3"/>
  <c r="B302" i="3"/>
  <c r="C40" i="2"/>
  <c r="F40" i="2" s="1"/>
  <c r="F302" i="3" s="1"/>
  <c r="G40" i="2"/>
  <c r="G302" i="3" s="1"/>
  <c r="I40" i="2"/>
  <c r="I302" i="3" s="1"/>
  <c r="A288" i="3"/>
  <c r="B288" i="3"/>
  <c r="C41" i="2"/>
  <c r="E41" i="2" s="1"/>
  <c r="G41" i="2"/>
  <c r="G288" i="3" s="1"/>
  <c r="I41" i="2"/>
  <c r="I288" i="3" s="1"/>
  <c r="A299" i="3"/>
  <c r="B299" i="3"/>
  <c r="C42" i="2"/>
  <c r="E42" i="2" s="1"/>
  <c r="G42" i="2"/>
  <c r="G299" i="3" s="1"/>
  <c r="I42" i="2"/>
  <c r="I299" i="3" s="1"/>
  <c r="A271" i="3"/>
  <c r="B271" i="3"/>
  <c r="C43" i="2"/>
  <c r="E43" i="2" s="1"/>
  <c r="G43" i="2"/>
  <c r="G271" i="3" s="1"/>
  <c r="I43" i="2"/>
  <c r="I271" i="3" s="1"/>
  <c r="A262" i="3"/>
  <c r="B262" i="3"/>
  <c r="C44" i="2"/>
  <c r="G44" i="2"/>
  <c r="G262" i="3" s="1"/>
  <c r="I44" i="2"/>
  <c r="I262" i="3" s="1"/>
  <c r="A281" i="3"/>
  <c r="B281" i="3"/>
  <c r="C45" i="2"/>
  <c r="D45" i="2" s="1"/>
  <c r="D281" i="3" s="1"/>
  <c r="G45" i="2"/>
  <c r="G281" i="3" s="1"/>
  <c r="I45" i="2"/>
  <c r="I281" i="3" s="1"/>
  <c r="A242" i="3"/>
  <c r="B242" i="3"/>
  <c r="C46" i="2"/>
  <c r="E46" i="2" s="1"/>
  <c r="G46" i="2"/>
  <c r="G242" i="3" s="1"/>
  <c r="I46" i="2"/>
  <c r="I242" i="3" s="1"/>
  <c r="A295" i="3"/>
  <c r="B295" i="3"/>
  <c r="C47" i="2"/>
  <c r="E47" i="2" s="1"/>
  <c r="G47" i="2"/>
  <c r="G295" i="3" s="1"/>
  <c r="I47" i="2"/>
  <c r="I295" i="3" s="1"/>
  <c r="A250" i="3"/>
  <c r="B250" i="3"/>
  <c r="C48" i="2"/>
  <c r="D48" i="2" s="1"/>
  <c r="D250" i="3" s="1"/>
  <c r="G48" i="2"/>
  <c r="G250" i="3" s="1"/>
  <c r="I48" i="2"/>
  <c r="I250" i="3" s="1"/>
  <c r="A251" i="3"/>
  <c r="B251" i="3"/>
  <c r="C49" i="2"/>
  <c r="G49" i="2"/>
  <c r="G251" i="3" s="1"/>
  <c r="I49" i="2"/>
  <c r="I251" i="3" s="1"/>
  <c r="A245" i="3"/>
  <c r="B245" i="3"/>
  <c r="C50" i="2"/>
  <c r="E50" i="2" s="1"/>
  <c r="G50" i="2"/>
  <c r="G245" i="3" s="1"/>
  <c r="I50" i="2"/>
  <c r="I245" i="3" s="1"/>
  <c r="A244" i="3"/>
  <c r="B244" i="3"/>
  <c r="C51" i="2"/>
  <c r="E51" i="2" s="1"/>
  <c r="G51" i="2"/>
  <c r="G244" i="3" s="1"/>
  <c r="I51" i="2"/>
  <c r="I244" i="3" s="1"/>
  <c r="A256" i="3"/>
  <c r="B256" i="3"/>
  <c r="C52" i="2"/>
  <c r="E52" i="2" s="1"/>
  <c r="G52" i="2"/>
  <c r="G256" i="3" s="1"/>
  <c r="I52" i="2"/>
  <c r="I256" i="3" s="1"/>
  <c r="A277" i="3"/>
  <c r="B277" i="3"/>
  <c r="C53" i="2"/>
  <c r="D53" i="2" s="1"/>
  <c r="D277" i="3" s="1"/>
  <c r="G53" i="2"/>
  <c r="G277" i="3" s="1"/>
  <c r="I53" i="2"/>
  <c r="I277" i="3" s="1"/>
  <c r="A303" i="3"/>
  <c r="B303" i="3"/>
  <c r="C54" i="2"/>
  <c r="E54" i="2" s="1"/>
  <c r="G54" i="2"/>
  <c r="G303" i="3" s="1"/>
  <c r="I54" i="2"/>
  <c r="I303" i="3" s="1"/>
  <c r="A283" i="3"/>
  <c r="B283" i="3"/>
  <c r="C55" i="2"/>
  <c r="E55" i="2" s="1"/>
  <c r="G55" i="2"/>
  <c r="G283" i="3" s="1"/>
  <c r="I55" i="2"/>
  <c r="I283" i="3" s="1"/>
  <c r="A290" i="3"/>
  <c r="B290" i="3"/>
  <c r="C56" i="2"/>
  <c r="E56" i="2" s="1"/>
  <c r="G56" i="2"/>
  <c r="G290" i="3" s="1"/>
  <c r="I56" i="2"/>
  <c r="I290" i="3" s="1"/>
  <c r="A275" i="3"/>
  <c r="B275" i="3"/>
  <c r="C57" i="2"/>
  <c r="G57" i="2"/>
  <c r="G275" i="3" s="1"/>
  <c r="I57" i="2"/>
  <c r="I275" i="3" s="1"/>
  <c r="A260" i="3"/>
  <c r="B260" i="3"/>
  <c r="C58" i="2"/>
  <c r="E58" i="2" s="1"/>
  <c r="G58" i="2"/>
  <c r="G260" i="3" s="1"/>
  <c r="I58" i="2"/>
  <c r="I260" i="3" s="1"/>
  <c r="A284" i="3"/>
  <c r="B284" i="3"/>
  <c r="C59" i="2"/>
  <c r="E59" i="2" s="1"/>
  <c r="G59" i="2"/>
  <c r="G284" i="3" s="1"/>
  <c r="I59" i="2"/>
  <c r="I284" i="3" s="1"/>
  <c r="A239" i="3"/>
  <c r="B239" i="3"/>
  <c r="C60" i="2"/>
  <c r="G60" i="2"/>
  <c r="G239" i="3" s="1"/>
  <c r="I60" i="2"/>
  <c r="I239" i="3" s="1"/>
  <c r="A294" i="3"/>
  <c r="B294" i="3"/>
  <c r="C61" i="2"/>
  <c r="E61" i="2" s="1"/>
  <c r="E294" i="3" s="1"/>
  <c r="G61" i="2"/>
  <c r="G294" i="3" s="1"/>
  <c r="I61" i="2"/>
  <c r="I294" i="3" s="1"/>
  <c r="A240" i="3"/>
  <c r="B240" i="3"/>
  <c r="C62" i="2"/>
  <c r="E62" i="2" s="1"/>
  <c r="G62" i="2"/>
  <c r="G240" i="3" s="1"/>
  <c r="I62" i="2"/>
  <c r="I240" i="3" s="1"/>
  <c r="A289" i="3"/>
  <c r="B289" i="3"/>
  <c r="C63" i="2"/>
  <c r="E63" i="2" s="1"/>
  <c r="G63" i="2"/>
  <c r="G289" i="3" s="1"/>
  <c r="I63" i="2"/>
  <c r="I289" i="3" s="1"/>
  <c r="A292" i="3"/>
  <c r="B292" i="3"/>
  <c r="C64" i="2"/>
  <c r="F64" i="2" s="1"/>
  <c r="F292" i="3" s="1"/>
  <c r="G64" i="2"/>
  <c r="G292" i="3" s="1"/>
  <c r="I64" i="2"/>
  <c r="I292" i="3" s="1"/>
  <c r="A285" i="3"/>
  <c r="B285" i="3"/>
  <c r="C65" i="2"/>
  <c r="G65" i="2"/>
  <c r="G285" i="3" s="1"/>
  <c r="I65" i="2"/>
  <c r="I285" i="3" s="1"/>
  <c r="A248" i="3"/>
  <c r="B248" i="3"/>
  <c r="C66" i="2"/>
  <c r="E66" i="2" s="1"/>
  <c r="G66" i="2"/>
  <c r="G248" i="3" s="1"/>
  <c r="I66" i="2"/>
  <c r="I248" i="3" s="1"/>
  <c r="A298" i="3"/>
  <c r="B298" i="3"/>
  <c r="C67" i="2"/>
  <c r="E67" i="2" s="1"/>
  <c r="G67" i="2"/>
  <c r="G298" i="3" s="1"/>
  <c r="I67" i="2"/>
  <c r="I298" i="3" s="1"/>
  <c r="A282" i="3"/>
  <c r="B282" i="3"/>
  <c r="C68" i="2"/>
  <c r="G68" i="2"/>
  <c r="G282" i="3" s="1"/>
  <c r="I68" i="2"/>
  <c r="I282" i="3" s="1"/>
  <c r="A3" i="3"/>
  <c r="B3" i="3"/>
  <c r="C69" i="2"/>
  <c r="G69" i="2"/>
  <c r="G3" i="3" s="1"/>
  <c r="I69" i="2"/>
  <c r="I3" i="3" s="1"/>
  <c r="A4" i="3"/>
  <c r="B4" i="3"/>
  <c r="C70" i="2"/>
  <c r="E70" i="2" s="1"/>
  <c r="G70" i="2"/>
  <c r="G4" i="3" s="1"/>
  <c r="I70" i="2"/>
  <c r="I4" i="3" s="1"/>
  <c r="A5" i="3"/>
  <c r="B5" i="3"/>
  <c r="C71" i="2"/>
  <c r="E71" i="2" s="1"/>
  <c r="G71" i="2"/>
  <c r="G5" i="3" s="1"/>
  <c r="I71" i="2"/>
  <c r="I5" i="3" s="1"/>
  <c r="A6" i="3"/>
  <c r="B6" i="3"/>
  <c r="C72" i="2"/>
  <c r="G72" i="2"/>
  <c r="G6" i="3" s="1"/>
  <c r="I72" i="2"/>
  <c r="I6" i="3" s="1"/>
  <c r="A7" i="3"/>
  <c r="B7" i="3"/>
  <c r="C73" i="2"/>
  <c r="E73" i="2" s="1"/>
  <c r="G73" i="2"/>
  <c r="G7" i="3" s="1"/>
  <c r="I73" i="2"/>
  <c r="I7" i="3" s="1"/>
  <c r="A8" i="3"/>
  <c r="B8" i="3"/>
  <c r="C74" i="2"/>
  <c r="E74" i="2" s="1"/>
  <c r="G74" i="2"/>
  <c r="G8" i="3" s="1"/>
  <c r="I74" i="2"/>
  <c r="I8" i="3" s="1"/>
  <c r="A9" i="3"/>
  <c r="B9" i="3"/>
  <c r="C75" i="2"/>
  <c r="E75" i="2" s="1"/>
  <c r="G75" i="2"/>
  <c r="G9" i="3" s="1"/>
  <c r="I75" i="2"/>
  <c r="I9" i="3" s="1"/>
  <c r="A10" i="3"/>
  <c r="B10" i="3"/>
  <c r="C76" i="2"/>
  <c r="G76" i="2"/>
  <c r="G10" i="3" s="1"/>
  <c r="I76" i="2"/>
  <c r="I10" i="3" s="1"/>
  <c r="A11" i="3"/>
  <c r="B11" i="3"/>
  <c r="C77" i="2"/>
  <c r="G77" i="2"/>
  <c r="G11" i="3" s="1"/>
  <c r="I77" i="2"/>
  <c r="I11" i="3" s="1"/>
  <c r="A12" i="3"/>
  <c r="B12" i="3"/>
  <c r="C78" i="2"/>
  <c r="E78" i="2" s="1"/>
  <c r="G78" i="2"/>
  <c r="G12" i="3" s="1"/>
  <c r="I78" i="2"/>
  <c r="I12" i="3" s="1"/>
  <c r="A13" i="3"/>
  <c r="B13" i="3"/>
  <c r="C79" i="2"/>
  <c r="E79" i="2" s="1"/>
  <c r="G79" i="2"/>
  <c r="G13" i="3" s="1"/>
  <c r="I79" i="2"/>
  <c r="I13" i="3" s="1"/>
  <c r="A14" i="3"/>
  <c r="B14" i="3"/>
  <c r="C80" i="2"/>
  <c r="G80" i="2"/>
  <c r="G14" i="3" s="1"/>
  <c r="I80" i="2"/>
  <c r="I14" i="3" s="1"/>
  <c r="A15" i="3"/>
  <c r="B15" i="3"/>
  <c r="C81" i="2"/>
  <c r="F81" i="2" s="1"/>
  <c r="F15" i="3" s="1"/>
  <c r="G81" i="2"/>
  <c r="G15" i="3" s="1"/>
  <c r="I81" i="2"/>
  <c r="I15" i="3" s="1"/>
  <c r="A16" i="3"/>
  <c r="B16" i="3"/>
  <c r="C82" i="2"/>
  <c r="G82" i="2"/>
  <c r="G16" i="3" s="1"/>
  <c r="I82" i="2"/>
  <c r="I16" i="3" s="1"/>
  <c r="A17" i="3"/>
  <c r="B17" i="3"/>
  <c r="C83" i="2"/>
  <c r="G83" i="2"/>
  <c r="G17" i="3" s="1"/>
  <c r="I83" i="2"/>
  <c r="I17" i="3" s="1"/>
  <c r="A18" i="3"/>
  <c r="B18" i="3"/>
  <c r="C84" i="2"/>
  <c r="E84" i="2" s="1"/>
  <c r="G84" i="2"/>
  <c r="G18" i="3" s="1"/>
  <c r="I84" i="2"/>
  <c r="I18" i="3" s="1"/>
  <c r="A19" i="3"/>
  <c r="B19" i="3"/>
  <c r="C85" i="2"/>
  <c r="E85" i="2" s="1"/>
  <c r="E19" i="3" s="1"/>
  <c r="G85" i="2"/>
  <c r="G19" i="3" s="1"/>
  <c r="I85" i="2"/>
  <c r="I19" i="3" s="1"/>
  <c r="A20" i="3"/>
  <c r="B20" i="3"/>
  <c r="C86" i="2"/>
  <c r="G86" i="2"/>
  <c r="G20" i="3" s="1"/>
  <c r="I86" i="2"/>
  <c r="I20" i="3" s="1"/>
  <c r="A21" i="3"/>
  <c r="B21" i="3"/>
  <c r="C87" i="2"/>
  <c r="G87" i="2"/>
  <c r="G21" i="3" s="1"/>
  <c r="I87" i="2"/>
  <c r="I21" i="3" s="1"/>
  <c r="A22" i="3"/>
  <c r="B22" i="3"/>
  <c r="C88" i="2"/>
  <c r="G88" i="2"/>
  <c r="G22" i="3" s="1"/>
  <c r="I88" i="2"/>
  <c r="I22" i="3" s="1"/>
  <c r="A23" i="3"/>
  <c r="B23" i="3"/>
  <c r="C89" i="2"/>
  <c r="E89" i="2" s="1"/>
  <c r="E23" i="3" s="1"/>
  <c r="G89" i="2"/>
  <c r="G23" i="3" s="1"/>
  <c r="I89" i="2"/>
  <c r="I23" i="3" s="1"/>
  <c r="A24" i="3"/>
  <c r="B24" i="3"/>
  <c r="C90" i="2"/>
  <c r="G90" i="2"/>
  <c r="G24" i="3" s="1"/>
  <c r="I90" i="2"/>
  <c r="I24" i="3" s="1"/>
  <c r="A25" i="3"/>
  <c r="B25" i="3"/>
  <c r="C91" i="2"/>
  <c r="E91" i="2" s="1"/>
  <c r="G91" i="2"/>
  <c r="G25" i="3" s="1"/>
  <c r="I91" i="2"/>
  <c r="I25" i="3" s="1"/>
  <c r="A26" i="3"/>
  <c r="B26" i="3"/>
  <c r="C92" i="2"/>
  <c r="G92" i="2"/>
  <c r="G26" i="3" s="1"/>
  <c r="I92" i="2"/>
  <c r="I26" i="3" s="1"/>
  <c r="A27" i="3"/>
  <c r="B27" i="3"/>
  <c r="C93" i="2"/>
  <c r="G93" i="2"/>
  <c r="G27" i="3" s="1"/>
  <c r="I93" i="2"/>
  <c r="I27" i="3" s="1"/>
  <c r="A28" i="3"/>
  <c r="B28" i="3"/>
  <c r="C94" i="2"/>
  <c r="E94" i="2" s="1"/>
  <c r="G94" i="2"/>
  <c r="G28" i="3" s="1"/>
  <c r="I94" i="2"/>
  <c r="I28" i="3" s="1"/>
  <c r="A29" i="3"/>
  <c r="B29" i="3"/>
  <c r="C95" i="2"/>
  <c r="G95" i="2"/>
  <c r="G29" i="3" s="1"/>
  <c r="I95" i="2"/>
  <c r="I29" i="3" s="1"/>
  <c r="A30" i="3"/>
  <c r="B30" i="3"/>
  <c r="C96" i="2"/>
  <c r="E96" i="2" s="1"/>
  <c r="G96" i="2"/>
  <c r="G30" i="3" s="1"/>
  <c r="I96" i="2"/>
  <c r="I30" i="3" s="1"/>
  <c r="A31" i="3"/>
  <c r="B31" i="3"/>
  <c r="C97" i="2"/>
  <c r="G97" i="2"/>
  <c r="G31" i="3" s="1"/>
  <c r="I97" i="2"/>
  <c r="I31" i="3" s="1"/>
  <c r="A32" i="3"/>
  <c r="B32" i="3"/>
  <c r="C98" i="2"/>
  <c r="E98" i="2" s="1"/>
  <c r="G98" i="2"/>
  <c r="G32" i="3" s="1"/>
  <c r="I98" i="2"/>
  <c r="I32" i="3" s="1"/>
  <c r="A33" i="3"/>
  <c r="B33" i="3"/>
  <c r="C99" i="2"/>
  <c r="G99" i="2"/>
  <c r="G33" i="3" s="1"/>
  <c r="I99" i="2"/>
  <c r="I33" i="3" s="1"/>
  <c r="A34" i="3"/>
  <c r="B34" i="3"/>
  <c r="C100" i="2"/>
  <c r="E100" i="2" s="1"/>
  <c r="G100" i="2"/>
  <c r="G34" i="3" s="1"/>
  <c r="I100" i="2"/>
  <c r="I34" i="3" s="1"/>
  <c r="A35" i="3"/>
  <c r="B35" i="3"/>
  <c r="C101" i="2"/>
  <c r="G101" i="2"/>
  <c r="G35" i="3" s="1"/>
  <c r="I101" i="2"/>
  <c r="I35" i="3" s="1"/>
  <c r="A36" i="3"/>
  <c r="B36" i="3"/>
  <c r="C102" i="2"/>
  <c r="G102" i="2"/>
  <c r="G36" i="3" s="1"/>
  <c r="I102" i="2"/>
  <c r="I36" i="3" s="1"/>
  <c r="A37" i="3"/>
  <c r="B37" i="3"/>
  <c r="C103" i="2"/>
  <c r="G103" i="2"/>
  <c r="G37" i="3" s="1"/>
  <c r="I103" i="2"/>
  <c r="I37" i="3" s="1"/>
  <c r="A38" i="3"/>
  <c r="B38" i="3"/>
  <c r="C104" i="2"/>
  <c r="G104" i="2"/>
  <c r="G38" i="3" s="1"/>
  <c r="I104" i="2"/>
  <c r="I38" i="3" s="1"/>
  <c r="A39" i="3"/>
  <c r="B39" i="3"/>
  <c r="C105" i="2"/>
  <c r="E105" i="2" s="1"/>
  <c r="G105" i="2"/>
  <c r="G39" i="3" s="1"/>
  <c r="I105" i="2"/>
  <c r="I39" i="3" s="1"/>
  <c r="A40" i="3"/>
  <c r="B40" i="3"/>
  <c r="C106" i="2"/>
  <c r="G106" i="2"/>
  <c r="G40" i="3" s="1"/>
  <c r="I106" i="2"/>
  <c r="I40" i="3" s="1"/>
  <c r="A41" i="3"/>
  <c r="B41" i="3"/>
  <c r="C107" i="2"/>
  <c r="G107" i="2"/>
  <c r="G41" i="3" s="1"/>
  <c r="I107" i="2"/>
  <c r="I41" i="3" s="1"/>
  <c r="A42" i="3"/>
  <c r="B42" i="3"/>
  <c r="C108" i="2"/>
  <c r="G108" i="2"/>
  <c r="G42" i="3" s="1"/>
  <c r="I108" i="2"/>
  <c r="I42" i="3" s="1"/>
  <c r="A43" i="3"/>
  <c r="B43" i="3"/>
  <c r="C109" i="2"/>
  <c r="D109" i="2" s="1"/>
  <c r="D43" i="3" s="1"/>
  <c r="G109" i="2"/>
  <c r="G43" i="3" s="1"/>
  <c r="I109" i="2"/>
  <c r="I43" i="3" s="1"/>
  <c r="A44" i="3"/>
  <c r="B44" i="3"/>
  <c r="C110" i="2"/>
  <c r="G110" i="2"/>
  <c r="G44" i="3" s="1"/>
  <c r="I110" i="2"/>
  <c r="I44" i="3" s="1"/>
  <c r="A45" i="3"/>
  <c r="B45" i="3"/>
  <c r="C111" i="2"/>
  <c r="E111" i="2" s="1"/>
  <c r="G111" i="2"/>
  <c r="G45" i="3" s="1"/>
  <c r="I111" i="2"/>
  <c r="I45" i="3" s="1"/>
  <c r="A46" i="3"/>
  <c r="B46" i="3"/>
  <c r="C112" i="2"/>
  <c r="E112" i="2" s="1"/>
  <c r="G112" i="2"/>
  <c r="G46" i="3" s="1"/>
  <c r="I112" i="2"/>
  <c r="I46" i="3" s="1"/>
  <c r="A47" i="3"/>
  <c r="B47" i="3"/>
  <c r="C113" i="2"/>
  <c r="E113" i="2" s="1"/>
  <c r="G113" i="2"/>
  <c r="G47" i="3" s="1"/>
  <c r="I113" i="2"/>
  <c r="I47" i="3" s="1"/>
  <c r="A48" i="3"/>
  <c r="B48" i="3"/>
  <c r="C114" i="2"/>
  <c r="G114" i="2"/>
  <c r="G48" i="3" s="1"/>
  <c r="I114" i="2"/>
  <c r="I48" i="3" s="1"/>
  <c r="A49" i="3"/>
  <c r="B49" i="3"/>
  <c r="C115" i="2"/>
  <c r="E115" i="2" s="1"/>
  <c r="G115" i="2"/>
  <c r="G49" i="3" s="1"/>
  <c r="I115" i="2"/>
  <c r="I49" i="3" s="1"/>
  <c r="A50" i="3"/>
  <c r="B50" i="3"/>
  <c r="C116" i="2"/>
  <c r="G116" i="2"/>
  <c r="G50" i="3" s="1"/>
  <c r="I116" i="2"/>
  <c r="I50" i="3" s="1"/>
  <c r="A51" i="3"/>
  <c r="B51" i="3"/>
  <c r="C117" i="2"/>
  <c r="E117" i="2" s="1"/>
  <c r="G117" i="2"/>
  <c r="G51" i="3" s="1"/>
  <c r="I117" i="2"/>
  <c r="I51" i="3" s="1"/>
  <c r="A52" i="3"/>
  <c r="B52" i="3"/>
  <c r="C118" i="2"/>
  <c r="G118" i="2"/>
  <c r="G52" i="3" s="1"/>
  <c r="I118" i="2"/>
  <c r="I52" i="3" s="1"/>
  <c r="A53" i="3"/>
  <c r="B53" i="3"/>
  <c r="C119" i="2"/>
  <c r="E119" i="2" s="1"/>
  <c r="G119" i="2"/>
  <c r="G53" i="3" s="1"/>
  <c r="I119" i="2"/>
  <c r="I53" i="3" s="1"/>
  <c r="A54" i="3"/>
  <c r="B54" i="3"/>
  <c r="C120" i="2"/>
  <c r="G120" i="2"/>
  <c r="G54" i="3" s="1"/>
  <c r="I120" i="2"/>
  <c r="I54" i="3" s="1"/>
  <c r="A55" i="3"/>
  <c r="B55" i="3"/>
  <c r="C121" i="2"/>
  <c r="D121" i="2" s="1"/>
  <c r="D55" i="3" s="1"/>
  <c r="G121" i="2"/>
  <c r="G55" i="3" s="1"/>
  <c r="I121" i="2"/>
  <c r="I55" i="3" s="1"/>
  <c r="A56" i="3"/>
  <c r="B56" i="3"/>
  <c r="C122" i="2"/>
  <c r="G122" i="2"/>
  <c r="G56" i="3" s="1"/>
  <c r="I122" i="2"/>
  <c r="I56" i="3" s="1"/>
  <c r="A57" i="3"/>
  <c r="B57" i="3"/>
  <c r="C123" i="2"/>
  <c r="D123" i="2" s="1"/>
  <c r="D57" i="3" s="1"/>
  <c r="G123" i="2"/>
  <c r="G57" i="3" s="1"/>
  <c r="I123" i="2"/>
  <c r="I57" i="3" s="1"/>
  <c r="A58" i="3"/>
  <c r="B58" i="3"/>
  <c r="C124" i="2"/>
  <c r="E124" i="2" s="1"/>
  <c r="G124" i="2"/>
  <c r="G58" i="3" s="1"/>
  <c r="I124" i="2"/>
  <c r="I58" i="3" s="1"/>
  <c r="A59" i="3"/>
  <c r="B59" i="3"/>
  <c r="C125" i="2"/>
  <c r="D125" i="2" s="1"/>
  <c r="D59" i="3" s="1"/>
  <c r="G125" i="2"/>
  <c r="G59" i="3" s="1"/>
  <c r="I125" i="2"/>
  <c r="I59" i="3" s="1"/>
  <c r="A60" i="3"/>
  <c r="B60" i="3"/>
  <c r="C126" i="2"/>
  <c r="E126" i="2" s="1"/>
  <c r="G126" i="2"/>
  <c r="G60" i="3" s="1"/>
  <c r="I126" i="2"/>
  <c r="I60" i="3" s="1"/>
  <c r="A61" i="3"/>
  <c r="B61" i="3"/>
  <c r="C127" i="2"/>
  <c r="G127" i="2"/>
  <c r="G61" i="3" s="1"/>
  <c r="I127" i="2"/>
  <c r="I61" i="3" s="1"/>
  <c r="A62" i="3"/>
  <c r="B62" i="3"/>
  <c r="C128" i="2"/>
  <c r="E128" i="2" s="1"/>
  <c r="G128" i="2"/>
  <c r="G62" i="3" s="1"/>
  <c r="I128" i="2"/>
  <c r="I62" i="3" s="1"/>
  <c r="A63" i="3"/>
  <c r="B63" i="3"/>
  <c r="C129" i="2"/>
  <c r="D129" i="2" s="1"/>
  <c r="D63" i="3" s="1"/>
  <c r="G129" i="2"/>
  <c r="G63" i="3" s="1"/>
  <c r="I129" i="2"/>
  <c r="I63" i="3" s="1"/>
  <c r="A64" i="3"/>
  <c r="B64" i="3"/>
  <c r="C130" i="2"/>
  <c r="G130" i="2"/>
  <c r="G64" i="3" s="1"/>
  <c r="I130" i="2"/>
  <c r="I64" i="3" s="1"/>
  <c r="A65" i="3"/>
  <c r="B65" i="3"/>
  <c r="C131" i="2"/>
  <c r="F131" i="2" s="1"/>
  <c r="F65" i="3" s="1"/>
  <c r="G131" i="2"/>
  <c r="G65" i="3" s="1"/>
  <c r="I131" i="2"/>
  <c r="I65" i="3" s="1"/>
  <c r="A66" i="3"/>
  <c r="B66" i="3"/>
  <c r="C132" i="2"/>
  <c r="G132" i="2"/>
  <c r="G66" i="3" s="1"/>
  <c r="I132" i="2"/>
  <c r="I66" i="3" s="1"/>
  <c r="A67" i="3"/>
  <c r="B67" i="3"/>
  <c r="C133" i="2"/>
  <c r="G133" i="2"/>
  <c r="G67" i="3" s="1"/>
  <c r="I133" i="2"/>
  <c r="I67" i="3" s="1"/>
  <c r="A68" i="3"/>
  <c r="B68" i="3"/>
  <c r="C134" i="2"/>
  <c r="E134" i="2" s="1"/>
  <c r="G134" i="2"/>
  <c r="G68" i="3" s="1"/>
  <c r="I134" i="2"/>
  <c r="I68" i="3" s="1"/>
  <c r="A69" i="3"/>
  <c r="B69" i="3"/>
  <c r="C135" i="2"/>
  <c r="F135" i="2" s="1"/>
  <c r="F69" i="3" s="1"/>
  <c r="G135" i="2"/>
  <c r="G69" i="3" s="1"/>
  <c r="I135" i="2"/>
  <c r="I69" i="3" s="1"/>
  <c r="A70" i="3"/>
  <c r="B70" i="3"/>
  <c r="C136" i="2"/>
  <c r="D136" i="2" s="1"/>
  <c r="D70" i="3" s="1"/>
  <c r="G136" i="2"/>
  <c r="G70" i="3" s="1"/>
  <c r="I136" i="2"/>
  <c r="I70" i="3" s="1"/>
  <c r="A71" i="3"/>
  <c r="B71" i="3"/>
  <c r="C137" i="2"/>
  <c r="D137" i="2" s="1"/>
  <c r="D71" i="3" s="1"/>
  <c r="G137" i="2"/>
  <c r="G71" i="3" s="1"/>
  <c r="I137" i="2"/>
  <c r="I71" i="3" s="1"/>
  <c r="A72" i="3"/>
  <c r="B72" i="3"/>
  <c r="C138" i="2"/>
  <c r="F138" i="2" s="1"/>
  <c r="F72" i="3" s="1"/>
  <c r="G138" i="2"/>
  <c r="G72" i="3" s="1"/>
  <c r="I138" i="2"/>
  <c r="I72" i="3" s="1"/>
  <c r="A73" i="3"/>
  <c r="B73" i="3"/>
  <c r="C139" i="2"/>
  <c r="G139" i="2"/>
  <c r="G73" i="3" s="1"/>
  <c r="I139" i="2"/>
  <c r="I73" i="3" s="1"/>
  <c r="A74" i="3"/>
  <c r="B74" i="3"/>
  <c r="C140" i="2"/>
  <c r="E140" i="2" s="1"/>
  <c r="G140" i="2"/>
  <c r="G74" i="3" s="1"/>
  <c r="I140" i="2"/>
  <c r="I74" i="3" s="1"/>
  <c r="A75" i="3"/>
  <c r="B75" i="3"/>
  <c r="C141" i="2"/>
  <c r="D141" i="2" s="1"/>
  <c r="D75" i="3" s="1"/>
  <c r="G141" i="2"/>
  <c r="G75" i="3" s="1"/>
  <c r="I141" i="2"/>
  <c r="I75" i="3" s="1"/>
  <c r="A76" i="3"/>
  <c r="B76" i="3"/>
  <c r="C142" i="2"/>
  <c r="E142" i="2" s="1"/>
  <c r="G142" i="2"/>
  <c r="G76" i="3" s="1"/>
  <c r="I142" i="2"/>
  <c r="I76" i="3" s="1"/>
  <c r="A77" i="3"/>
  <c r="B77" i="3"/>
  <c r="C143" i="2"/>
  <c r="G143" i="2"/>
  <c r="G77" i="3" s="1"/>
  <c r="I143" i="2"/>
  <c r="I77" i="3" s="1"/>
  <c r="A78" i="3"/>
  <c r="B78" i="3"/>
  <c r="C144" i="2"/>
  <c r="E144" i="2" s="1"/>
  <c r="G144" i="2"/>
  <c r="G78" i="3" s="1"/>
  <c r="I144" i="2"/>
  <c r="I78" i="3" s="1"/>
  <c r="A79" i="3"/>
  <c r="B79" i="3"/>
  <c r="C145" i="2"/>
  <c r="F145" i="2" s="1"/>
  <c r="F79" i="3" s="1"/>
  <c r="G145" i="2"/>
  <c r="G79" i="3" s="1"/>
  <c r="I145" i="2"/>
  <c r="I79" i="3" s="1"/>
  <c r="A80" i="3"/>
  <c r="B80" i="3"/>
  <c r="C146" i="2"/>
  <c r="G146" i="2"/>
  <c r="G80" i="3" s="1"/>
  <c r="I146" i="2"/>
  <c r="I80" i="3" s="1"/>
  <c r="A81" i="3"/>
  <c r="B81" i="3"/>
  <c r="C147" i="2"/>
  <c r="F147" i="2" s="1"/>
  <c r="F81" i="3" s="1"/>
  <c r="G147" i="2"/>
  <c r="G81" i="3" s="1"/>
  <c r="I147" i="2"/>
  <c r="I81" i="3" s="1"/>
  <c r="A82" i="3"/>
  <c r="B82" i="3"/>
  <c r="C148" i="2"/>
  <c r="G148" i="2"/>
  <c r="G82" i="3" s="1"/>
  <c r="I148" i="2"/>
  <c r="I82" i="3" s="1"/>
  <c r="A83" i="3"/>
  <c r="B83" i="3"/>
  <c r="C149" i="2"/>
  <c r="G149" i="2"/>
  <c r="G83" i="3" s="1"/>
  <c r="I149" i="2"/>
  <c r="I83" i="3" s="1"/>
  <c r="A84" i="3"/>
  <c r="B84" i="3"/>
  <c r="C150" i="2"/>
  <c r="E150" i="2" s="1"/>
  <c r="G150" i="2"/>
  <c r="G84" i="3" s="1"/>
  <c r="I150" i="2"/>
  <c r="I84" i="3" s="1"/>
  <c r="A85" i="3"/>
  <c r="B85" i="3"/>
  <c r="C151" i="2"/>
  <c r="G151" i="2"/>
  <c r="G85" i="3" s="1"/>
  <c r="I151" i="2"/>
  <c r="I85" i="3" s="1"/>
  <c r="A86" i="3"/>
  <c r="B86" i="3"/>
  <c r="C152" i="2"/>
  <c r="G152" i="2"/>
  <c r="G86" i="3" s="1"/>
  <c r="I152" i="2"/>
  <c r="I86" i="3" s="1"/>
  <c r="A87" i="3"/>
  <c r="B87" i="3"/>
  <c r="C153" i="2"/>
  <c r="D153" i="2" s="1"/>
  <c r="D87" i="3" s="1"/>
  <c r="G153" i="2"/>
  <c r="G87" i="3" s="1"/>
  <c r="I153" i="2"/>
  <c r="I87" i="3" s="1"/>
  <c r="A88" i="3"/>
  <c r="B88" i="3"/>
  <c r="C154" i="2"/>
  <c r="G154" i="2"/>
  <c r="G88" i="3" s="1"/>
  <c r="I154" i="2"/>
  <c r="I88" i="3" s="1"/>
  <c r="A89" i="3"/>
  <c r="B89" i="3"/>
  <c r="C155" i="2"/>
  <c r="F155" i="2" s="1"/>
  <c r="F89" i="3" s="1"/>
  <c r="G155" i="2"/>
  <c r="G89" i="3" s="1"/>
  <c r="I155" i="2"/>
  <c r="I89" i="3" s="1"/>
  <c r="A90" i="3"/>
  <c r="B90" i="3"/>
  <c r="C156" i="2"/>
  <c r="E156" i="2" s="1"/>
  <c r="G156" i="2"/>
  <c r="G90" i="3" s="1"/>
  <c r="I156" i="2"/>
  <c r="I90" i="3" s="1"/>
  <c r="A91" i="3"/>
  <c r="B91" i="3"/>
  <c r="C157" i="2"/>
  <c r="D157" i="2" s="1"/>
  <c r="D91" i="3" s="1"/>
  <c r="G157" i="2"/>
  <c r="G91" i="3" s="1"/>
  <c r="I157" i="2"/>
  <c r="I91" i="3" s="1"/>
  <c r="A92" i="3"/>
  <c r="B92" i="3"/>
  <c r="C158" i="2"/>
  <c r="E158" i="2" s="1"/>
  <c r="G158" i="2"/>
  <c r="G92" i="3" s="1"/>
  <c r="I158" i="2"/>
  <c r="I92" i="3" s="1"/>
  <c r="A93" i="3"/>
  <c r="B93" i="3"/>
  <c r="C159" i="2"/>
  <c r="G159" i="2"/>
  <c r="G93" i="3" s="1"/>
  <c r="I159" i="2"/>
  <c r="I93" i="3" s="1"/>
  <c r="A94" i="3"/>
  <c r="B94" i="3"/>
  <c r="C160" i="2"/>
  <c r="E160" i="2" s="1"/>
  <c r="G160" i="2"/>
  <c r="G94" i="3" s="1"/>
  <c r="I160" i="2"/>
  <c r="I94" i="3" s="1"/>
  <c r="A95" i="3"/>
  <c r="B95" i="3"/>
  <c r="C161" i="2"/>
  <c r="D161" i="2" s="1"/>
  <c r="D95" i="3" s="1"/>
  <c r="G161" i="2"/>
  <c r="G95" i="3" s="1"/>
  <c r="I161" i="2"/>
  <c r="I95" i="3" s="1"/>
  <c r="A96" i="3"/>
  <c r="B96" i="3"/>
  <c r="C162" i="2"/>
  <c r="G162" i="2"/>
  <c r="G96" i="3" s="1"/>
  <c r="I162" i="2"/>
  <c r="I96" i="3" s="1"/>
  <c r="A97" i="3"/>
  <c r="B97" i="3"/>
  <c r="C163" i="2"/>
  <c r="F163" i="2" s="1"/>
  <c r="F97" i="3" s="1"/>
  <c r="G163" i="2"/>
  <c r="G97" i="3" s="1"/>
  <c r="I163" i="2"/>
  <c r="I97" i="3" s="1"/>
  <c r="A98" i="3"/>
  <c r="B98" i="3"/>
  <c r="C164" i="2"/>
  <c r="G164" i="2"/>
  <c r="G98" i="3" s="1"/>
  <c r="I164" i="2"/>
  <c r="I98" i="3" s="1"/>
  <c r="A99" i="3"/>
  <c r="B99" i="3"/>
  <c r="C165" i="2"/>
  <c r="G165" i="2"/>
  <c r="G99" i="3" s="1"/>
  <c r="I165" i="2"/>
  <c r="I99" i="3" s="1"/>
  <c r="A100" i="3"/>
  <c r="B100" i="3"/>
  <c r="C166" i="2"/>
  <c r="E166" i="2" s="1"/>
  <c r="G166" i="2"/>
  <c r="G100" i="3" s="1"/>
  <c r="I166" i="2"/>
  <c r="I100" i="3" s="1"/>
  <c r="A101" i="3"/>
  <c r="B101" i="3"/>
  <c r="C167" i="2"/>
  <c r="G167" i="2"/>
  <c r="G101" i="3" s="1"/>
  <c r="I167" i="2"/>
  <c r="I101" i="3" s="1"/>
  <c r="A102" i="3"/>
  <c r="B102" i="3"/>
  <c r="C168" i="2"/>
  <c r="G168" i="2"/>
  <c r="G102" i="3" s="1"/>
  <c r="I168" i="2"/>
  <c r="I102" i="3" s="1"/>
  <c r="A103" i="3"/>
  <c r="B103" i="3"/>
  <c r="C169" i="2"/>
  <c r="D169" i="2" s="1"/>
  <c r="G169" i="2"/>
  <c r="G103" i="3" s="1"/>
  <c r="I169" i="2"/>
  <c r="I103" i="3" s="1"/>
  <c r="A104" i="3"/>
  <c r="B104" i="3"/>
  <c r="C170" i="2"/>
  <c r="E170" i="2" s="1"/>
  <c r="G170" i="2"/>
  <c r="G104" i="3" s="1"/>
  <c r="I170" i="2"/>
  <c r="I104" i="3" s="1"/>
  <c r="A105" i="3"/>
  <c r="B105" i="3"/>
  <c r="C171" i="2"/>
  <c r="D171" i="2" s="1"/>
  <c r="D105" i="3" s="1"/>
  <c r="G171" i="2"/>
  <c r="G105" i="3" s="1"/>
  <c r="I171" i="2"/>
  <c r="I105" i="3" s="1"/>
  <c r="A106" i="3"/>
  <c r="B106" i="3"/>
  <c r="C172" i="2"/>
  <c r="E172" i="2" s="1"/>
  <c r="G172" i="2"/>
  <c r="G106" i="3" s="1"/>
  <c r="I172" i="2"/>
  <c r="I106" i="3" s="1"/>
  <c r="A107" i="3"/>
  <c r="B107" i="3"/>
  <c r="C173" i="2"/>
  <c r="D173" i="2" s="1"/>
  <c r="D107" i="3" s="1"/>
  <c r="G173" i="2"/>
  <c r="G107" i="3" s="1"/>
  <c r="I173" i="2"/>
  <c r="I107" i="3" s="1"/>
  <c r="A108" i="3"/>
  <c r="B108" i="3"/>
  <c r="C174" i="2"/>
  <c r="E174" i="2" s="1"/>
  <c r="G174" i="2"/>
  <c r="G108" i="3" s="1"/>
  <c r="I174" i="2"/>
  <c r="I108" i="3" s="1"/>
  <c r="A109" i="3"/>
  <c r="B109" i="3"/>
  <c r="C175" i="2"/>
  <c r="G175" i="2"/>
  <c r="G109" i="3" s="1"/>
  <c r="I175" i="2"/>
  <c r="I109" i="3" s="1"/>
  <c r="A110" i="3"/>
  <c r="B110" i="3"/>
  <c r="C176" i="2"/>
  <c r="E176" i="2" s="1"/>
  <c r="G176" i="2"/>
  <c r="G110" i="3" s="1"/>
  <c r="I176" i="2"/>
  <c r="I110" i="3" s="1"/>
  <c r="A111" i="3"/>
  <c r="B111" i="3"/>
  <c r="C177" i="2"/>
  <c r="E177" i="2" s="1"/>
  <c r="G177" i="2"/>
  <c r="G111" i="3" s="1"/>
  <c r="I177" i="2"/>
  <c r="I111" i="3" s="1"/>
  <c r="A112" i="3"/>
  <c r="B112" i="3"/>
  <c r="C178" i="2"/>
  <c r="G178" i="2"/>
  <c r="G112" i="3" s="1"/>
  <c r="I178" i="2"/>
  <c r="I112" i="3" s="1"/>
  <c r="A113" i="3"/>
  <c r="B113" i="3"/>
  <c r="C179" i="2"/>
  <c r="G179" i="2"/>
  <c r="G113" i="3" s="1"/>
  <c r="I179" i="2"/>
  <c r="I113" i="3" s="1"/>
  <c r="A114" i="3"/>
  <c r="B114" i="3"/>
  <c r="C180" i="2"/>
  <c r="G180" i="2"/>
  <c r="G114" i="3" s="1"/>
  <c r="I180" i="2"/>
  <c r="I114" i="3" s="1"/>
  <c r="A115" i="3"/>
  <c r="B115" i="3"/>
  <c r="C181" i="2"/>
  <c r="E181" i="2" s="1"/>
  <c r="G181" i="2"/>
  <c r="G115" i="3" s="1"/>
  <c r="I181" i="2"/>
  <c r="I115" i="3" s="1"/>
  <c r="A116" i="3"/>
  <c r="B116" i="3"/>
  <c r="C182" i="2"/>
  <c r="E182" i="2" s="1"/>
  <c r="G182" i="2"/>
  <c r="G116" i="3" s="1"/>
  <c r="I182" i="2"/>
  <c r="I116" i="3" s="1"/>
  <c r="A117" i="3"/>
  <c r="B117" i="3"/>
  <c r="C183" i="2"/>
  <c r="G183" i="2"/>
  <c r="G117" i="3" s="1"/>
  <c r="I183" i="2"/>
  <c r="I117" i="3" s="1"/>
  <c r="A118" i="3"/>
  <c r="B118" i="3"/>
  <c r="C184" i="2"/>
  <c r="G184" i="2"/>
  <c r="G118" i="3" s="1"/>
  <c r="I184" i="2"/>
  <c r="I118" i="3" s="1"/>
  <c r="A119" i="3"/>
  <c r="B119" i="3"/>
  <c r="C185" i="2"/>
  <c r="D185" i="2" s="1"/>
  <c r="D119" i="3" s="1"/>
  <c r="G185" i="2"/>
  <c r="G119" i="3" s="1"/>
  <c r="I185" i="2"/>
  <c r="I119" i="3" s="1"/>
  <c r="A120" i="3"/>
  <c r="B120" i="3"/>
  <c r="C186" i="2"/>
  <c r="D186" i="2" s="1"/>
  <c r="D120" i="3" s="1"/>
  <c r="G186" i="2"/>
  <c r="G120" i="3" s="1"/>
  <c r="I186" i="2"/>
  <c r="I120" i="3" s="1"/>
  <c r="A121" i="3"/>
  <c r="B121" i="3"/>
  <c r="C187" i="2"/>
  <c r="F187" i="2" s="1"/>
  <c r="F121" i="3" s="1"/>
  <c r="G187" i="2"/>
  <c r="G121" i="3" s="1"/>
  <c r="I187" i="2"/>
  <c r="I121" i="3" s="1"/>
  <c r="A122" i="3"/>
  <c r="B122" i="3"/>
  <c r="C188" i="2"/>
  <c r="F188" i="2" s="1"/>
  <c r="F122" i="3" s="1"/>
  <c r="G188" i="2"/>
  <c r="G122" i="3" s="1"/>
  <c r="I188" i="2"/>
  <c r="I122" i="3" s="1"/>
  <c r="A123" i="3"/>
  <c r="B123" i="3"/>
  <c r="C189" i="2"/>
  <c r="D189" i="2" s="1"/>
  <c r="D123" i="3" s="1"/>
  <c r="G189" i="2"/>
  <c r="G123" i="3" s="1"/>
  <c r="I189" i="2"/>
  <c r="I123" i="3" s="1"/>
  <c r="A124" i="3"/>
  <c r="B124" i="3"/>
  <c r="C190" i="2"/>
  <c r="G190" i="2"/>
  <c r="G124" i="3" s="1"/>
  <c r="I190" i="2"/>
  <c r="I124" i="3" s="1"/>
  <c r="A125" i="3"/>
  <c r="B125" i="3"/>
  <c r="C191" i="2"/>
  <c r="G191" i="2"/>
  <c r="G125" i="3" s="1"/>
  <c r="I191" i="2"/>
  <c r="I125" i="3" s="1"/>
  <c r="A126" i="3"/>
  <c r="B126" i="3"/>
  <c r="C192" i="2"/>
  <c r="G192" i="2"/>
  <c r="G126" i="3" s="1"/>
  <c r="I192" i="2"/>
  <c r="I126" i="3" s="1"/>
  <c r="A127" i="3"/>
  <c r="B127" i="3"/>
  <c r="C193" i="2"/>
  <c r="D193" i="2" s="1"/>
  <c r="D127" i="3" s="1"/>
  <c r="G193" i="2"/>
  <c r="G127" i="3" s="1"/>
  <c r="I193" i="2"/>
  <c r="I127" i="3" s="1"/>
  <c r="A128" i="3"/>
  <c r="B128" i="3"/>
  <c r="C194" i="2"/>
  <c r="G194" i="2"/>
  <c r="G128" i="3" s="1"/>
  <c r="I194" i="2"/>
  <c r="I128" i="3" s="1"/>
  <c r="A129" i="3"/>
  <c r="B129" i="3"/>
  <c r="C195" i="2"/>
  <c r="D195" i="2" s="1"/>
  <c r="D129" i="3" s="1"/>
  <c r="G195" i="2"/>
  <c r="G129" i="3" s="1"/>
  <c r="I195" i="2"/>
  <c r="I129" i="3" s="1"/>
  <c r="A130" i="3"/>
  <c r="B130" i="3"/>
  <c r="C196" i="2"/>
  <c r="D196" i="2" s="1"/>
  <c r="D130" i="3" s="1"/>
  <c r="G196" i="2"/>
  <c r="G130" i="3" s="1"/>
  <c r="I196" i="2"/>
  <c r="I130" i="3" s="1"/>
  <c r="A131" i="3"/>
  <c r="B131" i="3"/>
  <c r="C197" i="2"/>
  <c r="D197" i="2" s="1"/>
  <c r="D131" i="3" s="1"/>
  <c r="G197" i="2"/>
  <c r="G131" i="3" s="1"/>
  <c r="I197" i="2"/>
  <c r="I131" i="3" s="1"/>
  <c r="A132" i="3"/>
  <c r="B132" i="3"/>
  <c r="C198" i="2"/>
  <c r="G198" i="2"/>
  <c r="G132" i="3" s="1"/>
  <c r="I198" i="2"/>
  <c r="I132" i="3" s="1"/>
  <c r="A133" i="3"/>
  <c r="B133" i="3"/>
  <c r="C199" i="2"/>
  <c r="G199" i="2"/>
  <c r="G133" i="3" s="1"/>
  <c r="I199" i="2"/>
  <c r="I133" i="3" s="1"/>
  <c r="A134" i="3"/>
  <c r="B134" i="3"/>
  <c r="C200" i="2"/>
  <c r="G200" i="2"/>
  <c r="G134" i="3" s="1"/>
  <c r="I200" i="2"/>
  <c r="I134" i="3" s="1"/>
  <c r="A135" i="3"/>
  <c r="B135" i="3"/>
  <c r="C201" i="2"/>
  <c r="D201" i="2" s="1"/>
  <c r="D135" i="3" s="1"/>
  <c r="G201" i="2"/>
  <c r="G135" i="3" s="1"/>
  <c r="I201" i="2"/>
  <c r="I135" i="3" s="1"/>
  <c r="A136" i="3"/>
  <c r="B136" i="3"/>
  <c r="C202" i="2"/>
  <c r="D202" i="2" s="1"/>
  <c r="D136" i="3" s="1"/>
  <c r="G202" i="2"/>
  <c r="G136" i="3" s="1"/>
  <c r="I202" i="2"/>
  <c r="I136" i="3" s="1"/>
  <c r="A137" i="3"/>
  <c r="B137" i="3"/>
  <c r="C203" i="2"/>
  <c r="F203" i="2" s="1"/>
  <c r="F137" i="3" s="1"/>
  <c r="G203" i="2"/>
  <c r="G137" i="3" s="1"/>
  <c r="I203" i="2"/>
  <c r="I137" i="3" s="1"/>
  <c r="A138" i="3"/>
  <c r="B138" i="3"/>
  <c r="C204" i="2"/>
  <c r="G204" i="2"/>
  <c r="G138" i="3" s="1"/>
  <c r="I204" i="2"/>
  <c r="I138" i="3" s="1"/>
  <c r="A139" i="3"/>
  <c r="B139" i="3"/>
  <c r="C205" i="2"/>
  <c r="D205" i="2" s="1"/>
  <c r="D139" i="3" s="1"/>
  <c r="G205" i="2"/>
  <c r="G139" i="3" s="1"/>
  <c r="I205" i="2"/>
  <c r="I139" i="3" s="1"/>
  <c r="A140" i="3"/>
  <c r="B140" i="3"/>
  <c r="C206" i="2"/>
  <c r="G206" i="2"/>
  <c r="G140" i="3" s="1"/>
  <c r="I206" i="2"/>
  <c r="I140" i="3" s="1"/>
  <c r="A141" i="3"/>
  <c r="B141" i="3"/>
  <c r="C207" i="2"/>
  <c r="G207" i="2"/>
  <c r="G141" i="3" s="1"/>
  <c r="I207" i="2"/>
  <c r="I141" i="3" s="1"/>
  <c r="A142" i="3"/>
  <c r="B142" i="3"/>
  <c r="C208" i="2"/>
  <c r="G208" i="2"/>
  <c r="G142" i="3" s="1"/>
  <c r="I208" i="2"/>
  <c r="I142" i="3" s="1"/>
  <c r="A143" i="3"/>
  <c r="B143" i="3"/>
  <c r="C209" i="2"/>
  <c r="D209" i="2" s="1"/>
  <c r="D143" i="3" s="1"/>
  <c r="G209" i="2"/>
  <c r="G143" i="3" s="1"/>
  <c r="I209" i="2"/>
  <c r="I143" i="3" s="1"/>
  <c r="A144" i="3"/>
  <c r="B144" i="3"/>
  <c r="C210" i="2"/>
  <c r="G210" i="2"/>
  <c r="G144" i="3" s="1"/>
  <c r="I210" i="2"/>
  <c r="I144" i="3" s="1"/>
  <c r="A145" i="3"/>
  <c r="B145" i="3"/>
  <c r="C211" i="2"/>
  <c r="F211" i="2" s="1"/>
  <c r="F145" i="3" s="1"/>
  <c r="G211" i="2"/>
  <c r="G145" i="3" s="1"/>
  <c r="I211" i="2"/>
  <c r="I145" i="3" s="1"/>
  <c r="A146" i="3"/>
  <c r="B146" i="3"/>
  <c r="C212" i="2"/>
  <c r="D212" i="2" s="1"/>
  <c r="D146" i="3" s="1"/>
  <c r="G212" i="2"/>
  <c r="G146" i="3" s="1"/>
  <c r="I212" i="2"/>
  <c r="I146" i="3" s="1"/>
  <c r="A147" i="3"/>
  <c r="B147" i="3"/>
  <c r="C213" i="2"/>
  <c r="D213" i="2" s="1"/>
  <c r="D147" i="3" s="1"/>
  <c r="G213" i="2"/>
  <c r="G147" i="3" s="1"/>
  <c r="I213" i="2"/>
  <c r="I147" i="3" s="1"/>
  <c r="A148" i="3"/>
  <c r="B148" i="3"/>
  <c r="C214" i="2"/>
  <c r="G214" i="2"/>
  <c r="G148" i="3" s="1"/>
  <c r="I214" i="2"/>
  <c r="I148" i="3" s="1"/>
  <c r="A149" i="3"/>
  <c r="B149" i="3"/>
  <c r="C215" i="2"/>
  <c r="G215" i="2"/>
  <c r="G149" i="3" s="1"/>
  <c r="I215" i="2"/>
  <c r="I149" i="3" s="1"/>
  <c r="A150" i="3"/>
  <c r="B150" i="3"/>
  <c r="C216" i="2"/>
  <c r="G216" i="2"/>
  <c r="G150" i="3" s="1"/>
  <c r="I216" i="2"/>
  <c r="I150" i="3" s="1"/>
  <c r="A151" i="3"/>
  <c r="B151" i="3"/>
  <c r="C217" i="2"/>
  <c r="F217" i="2" s="1"/>
  <c r="F151" i="3" s="1"/>
  <c r="G217" i="2"/>
  <c r="G151" i="3" s="1"/>
  <c r="I217" i="2"/>
  <c r="I151" i="3" s="1"/>
  <c r="A152" i="3"/>
  <c r="B152" i="3"/>
  <c r="C218" i="2"/>
  <c r="D218" i="2" s="1"/>
  <c r="D152" i="3" s="1"/>
  <c r="G218" i="2"/>
  <c r="G152" i="3" s="1"/>
  <c r="I218" i="2"/>
  <c r="I152" i="3" s="1"/>
  <c r="A153" i="3"/>
  <c r="B153" i="3"/>
  <c r="C219" i="2"/>
  <c r="F219" i="2" s="1"/>
  <c r="F153" i="3" s="1"/>
  <c r="G219" i="2"/>
  <c r="G153" i="3" s="1"/>
  <c r="I219" i="2"/>
  <c r="I153" i="3" s="1"/>
  <c r="A154" i="3"/>
  <c r="B154" i="3"/>
  <c r="C220" i="2"/>
  <c r="D220" i="2" s="1"/>
  <c r="D154" i="3" s="1"/>
  <c r="G220" i="2"/>
  <c r="G154" i="3" s="1"/>
  <c r="I220" i="2"/>
  <c r="I154" i="3" s="1"/>
  <c r="A155" i="3"/>
  <c r="B155" i="3"/>
  <c r="C221" i="2"/>
  <c r="F221" i="2" s="1"/>
  <c r="F155" i="3" s="1"/>
  <c r="G221" i="2"/>
  <c r="G155" i="3" s="1"/>
  <c r="I221" i="2"/>
  <c r="I155" i="3" s="1"/>
  <c r="A156" i="3"/>
  <c r="B156" i="3"/>
  <c r="C222" i="2"/>
  <c r="G222" i="2"/>
  <c r="G156" i="3" s="1"/>
  <c r="I222" i="2"/>
  <c r="I156" i="3" s="1"/>
  <c r="A157" i="3"/>
  <c r="B157" i="3"/>
  <c r="C223" i="2"/>
  <c r="G223" i="2"/>
  <c r="G157" i="3" s="1"/>
  <c r="I223" i="2"/>
  <c r="I157" i="3" s="1"/>
  <c r="A158" i="3"/>
  <c r="B158" i="3"/>
  <c r="C224" i="2"/>
  <c r="F224" i="2" s="1"/>
  <c r="F158" i="3" s="1"/>
  <c r="G224" i="2"/>
  <c r="G158" i="3" s="1"/>
  <c r="I224" i="2"/>
  <c r="I158" i="3" s="1"/>
  <c r="A159" i="3"/>
  <c r="B159" i="3"/>
  <c r="C225" i="2"/>
  <c r="D225" i="2" s="1"/>
  <c r="D159" i="3" s="1"/>
  <c r="G225" i="2"/>
  <c r="G159" i="3" s="1"/>
  <c r="I225" i="2"/>
  <c r="I159" i="3" s="1"/>
  <c r="A160" i="3"/>
  <c r="B160" i="3"/>
  <c r="C226" i="2"/>
  <c r="G226" i="2"/>
  <c r="G160" i="3" s="1"/>
  <c r="I226" i="2"/>
  <c r="I160" i="3" s="1"/>
  <c r="A161" i="3"/>
  <c r="B161" i="3"/>
  <c r="C227" i="2"/>
  <c r="G227" i="2"/>
  <c r="G161" i="3" s="1"/>
  <c r="I227" i="2"/>
  <c r="I161" i="3" s="1"/>
  <c r="A162" i="3"/>
  <c r="B162" i="3"/>
  <c r="C228" i="2"/>
  <c r="G228" i="2"/>
  <c r="G162" i="3" s="1"/>
  <c r="I228" i="2"/>
  <c r="I162" i="3" s="1"/>
  <c r="A163" i="3"/>
  <c r="B163" i="3"/>
  <c r="C229" i="2"/>
  <c r="D229" i="2" s="1"/>
  <c r="D163" i="3" s="1"/>
  <c r="G229" i="2"/>
  <c r="G163" i="3" s="1"/>
  <c r="I229" i="2"/>
  <c r="I163" i="3" s="1"/>
  <c r="A164" i="3"/>
  <c r="B164" i="3"/>
  <c r="C230" i="2"/>
  <c r="D230" i="2" s="1"/>
  <c r="D164" i="3" s="1"/>
  <c r="G230" i="2"/>
  <c r="G164" i="3" s="1"/>
  <c r="I230" i="2"/>
  <c r="I164" i="3" s="1"/>
  <c r="A165" i="3"/>
  <c r="B165" i="3"/>
  <c r="C231" i="2"/>
  <c r="G231" i="2"/>
  <c r="G165" i="3" s="1"/>
  <c r="I231" i="2"/>
  <c r="I165" i="3" s="1"/>
  <c r="A166" i="3"/>
  <c r="B166" i="3"/>
  <c r="C232" i="2"/>
  <c r="D232" i="2" s="1"/>
  <c r="D166" i="3" s="1"/>
  <c r="G232" i="2"/>
  <c r="G166" i="3" s="1"/>
  <c r="I232" i="2"/>
  <c r="I166" i="3" s="1"/>
  <c r="A167" i="3"/>
  <c r="B167" i="3"/>
  <c r="C233" i="2"/>
  <c r="D233" i="2" s="1"/>
  <c r="D167" i="3" s="1"/>
  <c r="G233" i="2"/>
  <c r="G167" i="3" s="1"/>
  <c r="I233" i="2"/>
  <c r="I167" i="3" s="1"/>
  <c r="A168" i="3"/>
  <c r="B168" i="3"/>
  <c r="C234" i="2"/>
  <c r="D234" i="2" s="1"/>
  <c r="D168" i="3" s="1"/>
  <c r="G234" i="2"/>
  <c r="G168" i="3" s="1"/>
  <c r="I234" i="2"/>
  <c r="I168" i="3" s="1"/>
  <c r="A169" i="3"/>
  <c r="B169" i="3"/>
  <c r="C235" i="2"/>
  <c r="F235" i="2" s="1"/>
  <c r="F169" i="3" s="1"/>
  <c r="G235" i="2"/>
  <c r="G169" i="3" s="1"/>
  <c r="I235" i="2"/>
  <c r="I169" i="3" s="1"/>
  <c r="A170" i="3"/>
  <c r="B170" i="3"/>
  <c r="C236" i="2"/>
  <c r="D236" i="2" s="1"/>
  <c r="D170" i="3" s="1"/>
  <c r="G236" i="2"/>
  <c r="G170" i="3" s="1"/>
  <c r="I236" i="2"/>
  <c r="I170" i="3" s="1"/>
  <c r="A171" i="3"/>
  <c r="B171" i="3"/>
  <c r="C237" i="2"/>
  <c r="F237" i="2" s="1"/>
  <c r="F171" i="3" s="1"/>
  <c r="G237" i="2"/>
  <c r="G171" i="3" s="1"/>
  <c r="I237" i="2"/>
  <c r="I171" i="3" s="1"/>
  <c r="A172" i="3"/>
  <c r="B172" i="3"/>
  <c r="C238" i="2"/>
  <c r="G238" i="2"/>
  <c r="G172" i="3" s="1"/>
  <c r="I238" i="2"/>
  <c r="I172" i="3" s="1"/>
  <c r="A173" i="3"/>
  <c r="B173" i="3"/>
  <c r="C239" i="2"/>
  <c r="G239" i="2"/>
  <c r="G173" i="3" s="1"/>
  <c r="I239" i="2"/>
  <c r="I173" i="3" s="1"/>
  <c r="A174" i="3"/>
  <c r="B174" i="3"/>
  <c r="C240" i="2"/>
  <c r="G240" i="2"/>
  <c r="G174" i="3" s="1"/>
  <c r="I240" i="2"/>
  <c r="I174" i="3" s="1"/>
  <c r="A175" i="3"/>
  <c r="B175" i="3"/>
  <c r="C241" i="2"/>
  <c r="D241" i="2" s="1"/>
  <c r="D175" i="3" s="1"/>
  <c r="G241" i="2"/>
  <c r="G175" i="3" s="1"/>
  <c r="I241" i="2"/>
  <c r="I175" i="3" s="1"/>
  <c r="A176" i="3"/>
  <c r="B176" i="3"/>
  <c r="C242" i="2"/>
  <c r="G242" i="2"/>
  <c r="G176" i="3" s="1"/>
  <c r="I242" i="2"/>
  <c r="I176" i="3" s="1"/>
  <c r="A177" i="3"/>
  <c r="B177" i="3"/>
  <c r="C243" i="2"/>
  <c r="G243" i="2"/>
  <c r="G177" i="3" s="1"/>
  <c r="I243" i="2"/>
  <c r="I177" i="3" s="1"/>
  <c r="A178" i="3"/>
  <c r="B178" i="3"/>
  <c r="C244" i="2"/>
  <c r="G244" i="2"/>
  <c r="G178" i="3" s="1"/>
  <c r="I244" i="2"/>
  <c r="I178" i="3" s="1"/>
  <c r="A179" i="3"/>
  <c r="B179" i="3"/>
  <c r="C245" i="2"/>
  <c r="D245" i="2" s="1"/>
  <c r="D179" i="3" s="1"/>
  <c r="G245" i="2"/>
  <c r="G179" i="3" s="1"/>
  <c r="I245" i="2"/>
  <c r="I179" i="3" s="1"/>
  <c r="A180" i="3"/>
  <c r="B180" i="3"/>
  <c r="C246" i="2"/>
  <c r="G246" i="2"/>
  <c r="G180" i="3" s="1"/>
  <c r="I246" i="2"/>
  <c r="I180" i="3" s="1"/>
  <c r="A181" i="3"/>
  <c r="B181" i="3"/>
  <c r="C247" i="2"/>
  <c r="D247" i="2" s="1"/>
  <c r="D181" i="3" s="1"/>
  <c r="G247" i="2"/>
  <c r="G181" i="3" s="1"/>
  <c r="I247" i="2"/>
  <c r="I181" i="3" s="1"/>
  <c r="A182" i="3"/>
  <c r="B182" i="3"/>
  <c r="C248" i="2"/>
  <c r="D248" i="2" s="1"/>
  <c r="D182" i="3" s="1"/>
  <c r="G248" i="2"/>
  <c r="G182" i="3" s="1"/>
  <c r="I248" i="2"/>
  <c r="I182" i="3" s="1"/>
  <c r="A183" i="3"/>
  <c r="B183" i="3"/>
  <c r="C249" i="2"/>
  <c r="D249" i="2" s="1"/>
  <c r="D183" i="3" s="1"/>
  <c r="G249" i="2"/>
  <c r="G183" i="3" s="1"/>
  <c r="I249" i="2"/>
  <c r="I183" i="3" s="1"/>
  <c r="A184" i="3"/>
  <c r="B184" i="3"/>
  <c r="C250" i="2"/>
  <c r="F250" i="2" s="1"/>
  <c r="F184" i="3" s="1"/>
  <c r="G250" i="2"/>
  <c r="G184" i="3" s="1"/>
  <c r="I250" i="2"/>
  <c r="I184" i="3" s="1"/>
  <c r="A185" i="3"/>
  <c r="B185" i="3"/>
  <c r="C251" i="2"/>
  <c r="F251" i="2" s="1"/>
  <c r="F185" i="3" s="1"/>
  <c r="G251" i="2"/>
  <c r="G185" i="3" s="1"/>
  <c r="I251" i="2"/>
  <c r="I185" i="3" s="1"/>
  <c r="A186" i="3"/>
  <c r="B186" i="3"/>
  <c r="C252" i="2"/>
  <c r="F252" i="2" s="1"/>
  <c r="F186" i="3" s="1"/>
  <c r="G252" i="2"/>
  <c r="G186" i="3" s="1"/>
  <c r="I252" i="2"/>
  <c r="I186" i="3" s="1"/>
  <c r="A187" i="3"/>
  <c r="B187" i="3"/>
  <c r="C253" i="2"/>
  <c r="F253" i="2" s="1"/>
  <c r="F187" i="3" s="1"/>
  <c r="G253" i="2"/>
  <c r="G187" i="3" s="1"/>
  <c r="I253" i="2"/>
  <c r="I187" i="3" s="1"/>
  <c r="A188" i="3"/>
  <c r="B188" i="3"/>
  <c r="C254" i="2"/>
  <c r="G254" i="2"/>
  <c r="G188" i="3" s="1"/>
  <c r="I254" i="2"/>
  <c r="I188" i="3" s="1"/>
  <c r="A189" i="3"/>
  <c r="B189" i="3"/>
  <c r="C255" i="2"/>
  <c r="F255" i="2" s="1"/>
  <c r="F189" i="3" s="1"/>
  <c r="G255" i="2"/>
  <c r="G189" i="3" s="1"/>
  <c r="I255" i="2"/>
  <c r="I189" i="3" s="1"/>
  <c r="A190" i="3"/>
  <c r="B190" i="3"/>
  <c r="C256" i="2"/>
  <c r="G256" i="2"/>
  <c r="G190" i="3" s="1"/>
  <c r="I256" i="2"/>
  <c r="I190" i="3" s="1"/>
  <c r="A191" i="3"/>
  <c r="B191" i="3"/>
  <c r="C257" i="2"/>
  <c r="F257" i="2" s="1"/>
  <c r="F191" i="3" s="1"/>
  <c r="G257" i="2"/>
  <c r="G191" i="3" s="1"/>
  <c r="I257" i="2"/>
  <c r="I191" i="3" s="1"/>
  <c r="A192" i="3"/>
  <c r="B192" i="3"/>
  <c r="C258" i="2"/>
  <c r="G258" i="2"/>
  <c r="G192" i="3" s="1"/>
  <c r="I258" i="2"/>
  <c r="I192" i="3" s="1"/>
  <c r="A193" i="3"/>
  <c r="B193" i="3"/>
  <c r="C259" i="2"/>
  <c r="F259" i="2" s="1"/>
  <c r="F193" i="3" s="1"/>
  <c r="G259" i="2"/>
  <c r="G193" i="3" s="1"/>
  <c r="I259" i="2"/>
  <c r="I193" i="3" s="1"/>
  <c r="A194" i="3"/>
  <c r="B194" i="3"/>
  <c r="C260" i="2"/>
  <c r="G260" i="2"/>
  <c r="G194" i="3" s="1"/>
  <c r="I260" i="2"/>
  <c r="I194" i="3" s="1"/>
  <c r="A195" i="3"/>
  <c r="B195" i="3"/>
  <c r="C261" i="2"/>
  <c r="D261" i="2" s="1"/>
  <c r="D195" i="3" s="1"/>
  <c r="G261" i="2"/>
  <c r="G195" i="3" s="1"/>
  <c r="I261" i="2"/>
  <c r="I195" i="3" s="1"/>
  <c r="A196" i="3"/>
  <c r="B196" i="3"/>
  <c r="C262" i="2"/>
  <c r="G262" i="2"/>
  <c r="G196" i="3" s="1"/>
  <c r="I262" i="2"/>
  <c r="I196" i="3" s="1"/>
  <c r="A197" i="3"/>
  <c r="B197" i="3"/>
  <c r="C263" i="2"/>
  <c r="D263" i="2" s="1"/>
  <c r="D197" i="3" s="1"/>
  <c r="G263" i="2"/>
  <c r="G197" i="3" s="1"/>
  <c r="I263" i="2"/>
  <c r="I197" i="3" s="1"/>
  <c r="A198" i="3"/>
  <c r="B198" i="3"/>
  <c r="C264" i="2"/>
  <c r="D264" i="2" s="1"/>
  <c r="D198" i="3" s="1"/>
  <c r="G264" i="2"/>
  <c r="G198" i="3" s="1"/>
  <c r="I264" i="2"/>
  <c r="I198" i="3" s="1"/>
  <c r="A199" i="3"/>
  <c r="B199" i="3"/>
  <c r="C265" i="2"/>
  <c r="D265" i="2" s="1"/>
  <c r="D199" i="3" s="1"/>
  <c r="G265" i="2"/>
  <c r="G199" i="3" s="1"/>
  <c r="I265" i="2"/>
  <c r="I199" i="3" s="1"/>
  <c r="A200" i="3"/>
  <c r="B200" i="3"/>
  <c r="C266" i="2"/>
  <c r="D266" i="2"/>
  <c r="D200" i="3" s="1"/>
  <c r="G266" i="2"/>
  <c r="G200" i="3" s="1"/>
  <c r="I266" i="2"/>
  <c r="I200" i="3" s="1"/>
  <c r="A201" i="3"/>
  <c r="B201" i="3"/>
  <c r="C267" i="2"/>
  <c r="F267" i="2" s="1"/>
  <c r="F201" i="3" s="1"/>
  <c r="G267" i="2"/>
  <c r="G201" i="3" s="1"/>
  <c r="I267" i="2"/>
  <c r="I201" i="3" s="1"/>
  <c r="A202" i="3"/>
  <c r="B202" i="3"/>
  <c r="C268" i="2"/>
  <c r="D268" i="2" s="1"/>
  <c r="D202" i="3" s="1"/>
  <c r="G268" i="2"/>
  <c r="G202" i="3" s="1"/>
  <c r="I268" i="2"/>
  <c r="I202" i="3" s="1"/>
  <c r="A203" i="3"/>
  <c r="B203" i="3"/>
  <c r="C269" i="2"/>
  <c r="F269" i="2" s="1"/>
  <c r="F203" i="3" s="1"/>
  <c r="G269" i="2"/>
  <c r="G203" i="3" s="1"/>
  <c r="I269" i="2"/>
  <c r="I203" i="3" s="1"/>
  <c r="A204" i="3"/>
  <c r="B204" i="3"/>
  <c r="C270" i="2"/>
  <c r="D270" i="2" s="1"/>
  <c r="D204" i="3" s="1"/>
  <c r="G270" i="2"/>
  <c r="G204" i="3" s="1"/>
  <c r="I270" i="2"/>
  <c r="I204" i="3" s="1"/>
  <c r="A205" i="3"/>
  <c r="B205" i="3"/>
  <c r="C271" i="2"/>
  <c r="G271" i="2"/>
  <c r="G205" i="3" s="1"/>
  <c r="I271" i="2"/>
  <c r="I205" i="3" s="1"/>
  <c r="A206" i="3"/>
  <c r="B206" i="3"/>
  <c r="C272" i="2"/>
  <c r="G272" i="2"/>
  <c r="G206" i="3" s="1"/>
  <c r="I272" i="2"/>
  <c r="I206" i="3" s="1"/>
  <c r="A207" i="3"/>
  <c r="B207" i="3"/>
  <c r="C273" i="2"/>
  <c r="G273" i="2"/>
  <c r="G207" i="3" s="1"/>
  <c r="I273" i="2"/>
  <c r="I207" i="3" s="1"/>
  <c r="A208" i="3"/>
  <c r="B208" i="3"/>
  <c r="C274" i="2"/>
  <c r="G274" i="2"/>
  <c r="G208" i="3" s="1"/>
  <c r="I274" i="2"/>
  <c r="I208" i="3" s="1"/>
  <c r="A209" i="3"/>
  <c r="B209" i="3"/>
  <c r="C275" i="2"/>
  <c r="G275" i="2"/>
  <c r="G209" i="3" s="1"/>
  <c r="I275" i="2"/>
  <c r="I209" i="3" s="1"/>
  <c r="A210" i="3"/>
  <c r="B210" i="3"/>
  <c r="C276" i="2"/>
  <c r="G276" i="2"/>
  <c r="G210" i="3" s="1"/>
  <c r="I276" i="2"/>
  <c r="I210" i="3" s="1"/>
  <c r="A211" i="3"/>
  <c r="B211" i="3"/>
  <c r="C277" i="2"/>
  <c r="F277" i="2" s="1"/>
  <c r="F211" i="3" s="1"/>
  <c r="G277" i="2"/>
  <c r="G211" i="3" s="1"/>
  <c r="I277" i="2"/>
  <c r="I211" i="3" s="1"/>
  <c r="A212" i="3"/>
  <c r="B212" i="3"/>
  <c r="C278" i="2"/>
  <c r="G278" i="2"/>
  <c r="G212" i="3" s="1"/>
  <c r="I278" i="2"/>
  <c r="I212" i="3" s="1"/>
  <c r="A213" i="3"/>
  <c r="B213" i="3"/>
  <c r="C279" i="2"/>
  <c r="D279" i="2" s="1"/>
  <c r="D213" i="3" s="1"/>
  <c r="G279" i="2"/>
  <c r="G213" i="3" s="1"/>
  <c r="I279" i="2"/>
  <c r="I213" i="3" s="1"/>
  <c r="A214" i="3"/>
  <c r="B214" i="3"/>
  <c r="C280" i="2"/>
  <c r="F280" i="2" s="1"/>
  <c r="F214" i="3" s="1"/>
  <c r="G280" i="2"/>
  <c r="G214" i="3" s="1"/>
  <c r="I280" i="2"/>
  <c r="I214" i="3" s="1"/>
  <c r="A215" i="3"/>
  <c r="B215" i="3"/>
  <c r="C281" i="2"/>
  <c r="G281" i="2"/>
  <c r="G215" i="3" s="1"/>
  <c r="I281" i="2"/>
  <c r="I215" i="3" s="1"/>
  <c r="A216" i="3"/>
  <c r="B216" i="3"/>
  <c r="C282" i="2"/>
  <c r="G282" i="2"/>
  <c r="G216" i="3" s="1"/>
  <c r="I282" i="2"/>
  <c r="I216" i="3" s="1"/>
  <c r="A217" i="3"/>
  <c r="B217" i="3"/>
  <c r="C283" i="2"/>
  <c r="F283" i="2" s="1"/>
  <c r="F217" i="3" s="1"/>
  <c r="G283" i="2"/>
  <c r="G217" i="3" s="1"/>
  <c r="I283" i="2"/>
  <c r="I217" i="3" s="1"/>
  <c r="A218" i="3"/>
  <c r="B218" i="3"/>
  <c r="C284" i="2"/>
  <c r="F284" i="2" s="1"/>
  <c r="F218" i="3" s="1"/>
  <c r="G284" i="2"/>
  <c r="G218" i="3" s="1"/>
  <c r="I284" i="2"/>
  <c r="I218" i="3" s="1"/>
  <c r="A219" i="3"/>
  <c r="B219" i="3"/>
  <c r="C285" i="2"/>
  <c r="D285" i="2" s="1"/>
  <c r="D219" i="3" s="1"/>
  <c r="G285" i="2"/>
  <c r="G219" i="3" s="1"/>
  <c r="I285" i="2"/>
  <c r="I219" i="3" s="1"/>
  <c r="A220" i="3"/>
  <c r="B220" i="3"/>
  <c r="C286" i="2"/>
  <c r="G286" i="2"/>
  <c r="G220" i="3" s="1"/>
  <c r="I286" i="2"/>
  <c r="I220" i="3" s="1"/>
  <c r="A221" i="3"/>
  <c r="B221" i="3"/>
  <c r="C287" i="2"/>
  <c r="F287" i="2" s="1"/>
  <c r="F221" i="3" s="1"/>
  <c r="G287" i="2"/>
  <c r="G221" i="3" s="1"/>
  <c r="I287" i="2"/>
  <c r="I221" i="3" s="1"/>
  <c r="A222" i="3"/>
  <c r="B222" i="3"/>
  <c r="C288" i="2"/>
  <c r="D288" i="2" s="1"/>
  <c r="D222" i="3" s="1"/>
  <c r="G288" i="2"/>
  <c r="G222" i="3" s="1"/>
  <c r="I288" i="2"/>
  <c r="I222" i="3" s="1"/>
  <c r="A223" i="3"/>
  <c r="B223" i="3"/>
  <c r="C289" i="2"/>
  <c r="G289" i="2"/>
  <c r="G223" i="3" s="1"/>
  <c r="I289" i="2"/>
  <c r="I223" i="3" s="1"/>
  <c r="A224" i="3"/>
  <c r="B224" i="3"/>
  <c r="C290" i="2"/>
  <c r="G290" i="2"/>
  <c r="G224" i="3" s="1"/>
  <c r="I290" i="2"/>
  <c r="I224" i="3" s="1"/>
  <c r="A225" i="3"/>
  <c r="B225" i="3"/>
  <c r="C291" i="2"/>
  <c r="G291" i="2"/>
  <c r="G225" i="3" s="1"/>
  <c r="I291" i="2"/>
  <c r="I225" i="3" s="1"/>
  <c r="A226" i="3"/>
  <c r="B226" i="3"/>
  <c r="C292" i="2"/>
  <c r="D292" i="2" s="1"/>
  <c r="D226" i="3" s="1"/>
  <c r="G292" i="2"/>
  <c r="G226" i="3" s="1"/>
  <c r="I292" i="2"/>
  <c r="I226" i="3" s="1"/>
  <c r="A227" i="3"/>
  <c r="B227" i="3"/>
  <c r="C293" i="2"/>
  <c r="G293" i="2"/>
  <c r="G227" i="3" s="1"/>
  <c r="I293" i="2"/>
  <c r="I227" i="3" s="1"/>
  <c r="A228" i="3"/>
  <c r="B228" i="3"/>
  <c r="C294" i="2"/>
  <c r="D294" i="2" s="1"/>
  <c r="D228" i="3" s="1"/>
  <c r="G294" i="2"/>
  <c r="G228" i="3" s="1"/>
  <c r="I294" i="2"/>
  <c r="I228" i="3" s="1"/>
  <c r="A229" i="3"/>
  <c r="B229" i="3"/>
  <c r="C295" i="2"/>
  <c r="D295" i="2" s="1"/>
  <c r="D229" i="3" s="1"/>
  <c r="G295" i="2"/>
  <c r="G229" i="3" s="1"/>
  <c r="I295" i="2"/>
  <c r="I229" i="3" s="1"/>
  <c r="A230" i="3"/>
  <c r="B230" i="3"/>
  <c r="C296" i="2"/>
  <c r="G296" i="2"/>
  <c r="G230" i="3" s="1"/>
  <c r="I296" i="2"/>
  <c r="I230" i="3" s="1"/>
  <c r="A231" i="3"/>
  <c r="B231" i="3"/>
  <c r="C297" i="2"/>
  <c r="F297" i="2" s="1"/>
  <c r="F231" i="3" s="1"/>
  <c r="G297" i="2"/>
  <c r="G231" i="3" s="1"/>
  <c r="I297" i="2"/>
  <c r="I231" i="3" s="1"/>
  <c r="A232" i="3"/>
  <c r="B232" i="3"/>
  <c r="C298" i="2"/>
  <c r="G298" i="2"/>
  <c r="G232" i="3" s="1"/>
  <c r="I298" i="2"/>
  <c r="I232" i="3" s="1"/>
  <c r="A233" i="3"/>
  <c r="B233" i="3"/>
  <c r="C299" i="2"/>
  <c r="F299" i="2" s="1"/>
  <c r="F233" i="3" s="1"/>
  <c r="G299" i="2"/>
  <c r="G233" i="3" s="1"/>
  <c r="I299" i="2"/>
  <c r="I233" i="3" s="1"/>
  <c r="A234" i="3"/>
  <c r="B234" i="3"/>
  <c r="C300" i="2"/>
  <c r="G300" i="2"/>
  <c r="G234" i="3" s="1"/>
  <c r="I300" i="2"/>
  <c r="I234" i="3" s="1"/>
  <c r="A235" i="3"/>
  <c r="B235" i="3"/>
  <c r="C301" i="2"/>
  <c r="G301" i="2"/>
  <c r="G235" i="3" s="1"/>
  <c r="I301" i="2"/>
  <c r="I235" i="3" s="1"/>
  <c r="A236" i="3"/>
  <c r="B236" i="3"/>
  <c r="C302" i="2"/>
  <c r="F302" i="2" s="1"/>
  <c r="F236" i="3" s="1"/>
  <c r="G302" i="2"/>
  <c r="G236" i="3" s="1"/>
  <c r="I302" i="2"/>
  <c r="I236" i="3" s="1"/>
  <c r="A264" i="3"/>
  <c r="B264" i="3"/>
  <c r="C2" i="2"/>
  <c r="F2" i="2" s="1"/>
  <c r="F264" i="3" s="1"/>
  <c r="G2" i="2"/>
  <c r="G264" i="3" s="1"/>
  <c r="I2" i="2"/>
  <c r="I264" i="3" s="1"/>
  <c r="D219" i="2"/>
  <c r="D153" i="3" s="1"/>
  <c r="F179" i="2"/>
  <c r="F123" i="2"/>
  <c r="F57" i="3" s="1"/>
  <c r="F110" i="2"/>
  <c r="F44" i="3" s="1"/>
  <c r="D287" i="2"/>
  <c r="D221" i="3" s="1"/>
  <c r="F108" i="2"/>
  <c r="F42" i="3" s="1"/>
  <c r="D108" i="2"/>
  <c r="D42" i="3" s="1"/>
  <c r="D302" i="2"/>
  <c r="D236" i="3" s="1"/>
  <c r="F301" i="2"/>
  <c r="F235" i="3" s="1"/>
  <c r="D301" i="2"/>
  <c r="D235" i="3" s="1"/>
  <c r="F293" i="2"/>
  <c r="F227" i="3" s="1"/>
  <c r="F100" i="2"/>
  <c r="F34" i="3" s="1"/>
  <c r="D100" i="2"/>
  <c r="D34" i="3" s="1"/>
  <c r="F282" i="2"/>
  <c r="F216" i="3" s="1"/>
  <c r="F263" i="2"/>
  <c r="F197" i="3" s="1"/>
  <c r="F247" i="2"/>
  <c r="F181" i="3" s="1"/>
  <c r="F231" i="2"/>
  <c r="F165" i="3" s="1"/>
  <c r="D231" i="2"/>
  <c r="D165" i="3" s="1"/>
  <c r="F215" i="2"/>
  <c r="F149" i="3" s="1"/>
  <c r="D215" i="2"/>
  <c r="D149" i="3" s="1"/>
  <c r="F199" i="2"/>
  <c r="F133" i="3" s="1"/>
  <c r="D199" i="2"/>
  <c r="D133" i="3" s="1"/>
  <c r="F183" i="2"/>
  <c r="F117" i="3" s="1"/>
  <c r="D183" i="2"/>
  <c r="D117" i="3" s="1"/>
  <c r="F167" i="2"/>
  <c r="F101" i="3" s="1"/>
  <c r="D167" i="2"/>
  <c r="D101" i="3" s="1"/>
  <c r="F151" i="2"/>
  <c r="F85" i="3" s="1"/>
  <c r="D151" i="2"/>
  <c r="D85" i="3" s="1"/>
  <c r="F119" i="2"/>
  <c r="F53" i="3" s="1"/>
  <c r="D92" i="2"/>
  <c r="D26" i="3" s="1"/>
  <c r="D255" i="2"/>
  <c r="D189" i="3" s="1"/>
  <c r="F239" i="2"/>
  <c r="F173" i="3" s="1"/>
  <c r="D239" i="2"/>
  <c r="D173" i="3" s="1"/>
  <c r="F223" i="2"/>
  <c r="F157" i="3" s="1"/>
  <c r="D223" i="2"/>
  <c r="D157" i="3" s="1"/>
  <c r="F207" i="2"/>
  <c r="F141" i="3" s="1"/>
  <c r="D207" i="2"/>
  <c r="D141" i="3" s="1"/>
  <c r="F191" i="2"/>
  <c r="F125" i="3" s="1"/>
  <c r="D191" i="2"/>
  <c r="D125" i="3" s="1"/>
  <c r="F175" i="2"/>
  <c r="F109" i="3" s="1"/>
  <c r="F159" i="2"/>
  <c r="F93" i="3" s="1"/>
  <c r="F143" i="2"/>
  <c r="F77" i="3" s="1"/>
  <c r="F127" i="2"/>
  <c r="F61" i="3" s="1"/>
  <c r="D94" i="2"/>
  <c r="D28" i="3" s="1"/>
  <c r="F106" i="2"/>
  <c r="F40" i="3" s="1"/>
  <c r="D36" i="2"/>
  <c r="D301" i="3" s="1"/>
  <c r="F28" i="2"/>
  <c r="F286" i="3" s="1"/>
  <c r="D16" i="2"/>
  <c r="D274" i="3" s="1"/>
  <c r="D24" i="2" l="1"/>
  <c r="D293" i="3" s="1"/>
  <c r="F294" i="2"/>
  <c r="F228" i="3" s="1"/>
  <c r="F16" i="2"/>
  <c r="F274" i="3" s="1"/>
  <c r="F265" i="2"/>
  <c r="F199" i="3" s="1"/>
  <c r="F125" i="2"/>
  <c r="F59" i="3" s="1"/>
  <c r="F225" i="2"/>
  <c r="F159" i="3" s="1"/>
  <c r="D253" i="2"/>
  <c r="D187" i="3" s="1"/>
  <c r="F209" i="2"/>
  <c r="F143" i="3" s="1"/>
  <c r="D257" i="2"/>
  <c r="D191" i="3" s="1"/>
  <c r="F205" i="2"/>
  <c r="F139" i="3" s="1"/>
  <c r="D85" i="2"/>
  <c r="D19" i="3" s="1"/>
  <c r="D221" i="2"/>
  <c r="D155" i="3" s="1"/>
  <c r="F241" i="2"/>
  <c r="F175" i="3" s="1"/>
  <c r="D217" i="2"/>
  <c r="D151" i="3" s="1"/>
  <c r="D237" i="2"/>
  <c r="D171" i="3" s="1"/>
  <c r="C307" i="3"/>
  <c r="D252" i="2"/>
  <c r="D186" i="3" s="1"/>
  <c r="D250" i="2"/>
  <c r="D184" i="3" s="1"/>
  <c r="F129" i="2"/>
  <c r="F63" i="3" s="1"/>
  <c r="F193" i="2"/>
  <c r="F127" i="3" s="1"/>
  <c r="F249" i="2"/>
  <c r="F183" i="3" s="1"/>
  <c r="F229" i="2"/>
  <c r="F163" i="3" s="1"/>
  <c r="F245" i="2"/>
  <c r="F179" i="3" s="1"/>
  <c r="F261" i="2"/>
  <c r="F195" i="3" s="1"/>
  <c r="D251" i="2"/>
  <c r="D185" i="3" s="1"/>
  <c r="F177" i="2"/>
  <c r="F111" i="3" s="1"/>
  <c r="F157" i="2"/>
  <c r="F91" i="3" s="1"/>
  <c r="F213" i="2"/>
  <c r="F147" i="3" s="1"/>
  <c r="F233" i="2"/>
  <c r="F167" i="3" s="1"/>
  <c r="F189" i="2"/>
  <c r="F123" i="3" s="1"/>
  <c r="F279" i="2"/>
  <c r="F213" i="3" s="1"/>
  <c r="F268" i="2"/>
  <c r="F202" i="3" s="1"/>
  <c r="D187" i="2"/>
  <c r="D121" i="3" s="1"/>
  <c r="F295" i="2"/>
  <c r="F229" i="3" s="1"/>
  <c r="D163" i="2"/>
  <c r="D97" i="3" s="1"/>
  <c r="D235" i="2"/>
  <c r="D169" i="3" s="1"/>
  <c r="D259" i="2"/>
  <c r="D193" i="3" s="1"/>
  <c r="D203" i="2"/>
  <c r="D137" i="3" s="1"/>
  <c r="F161" i="2"/>
  <c r="F95" i="3" s="1"/>
  <c r="D177" i="2"/>
  <c r="D111" i="3" s="1"/>
  <c r="F185" i="2"/>
  <c r="F119" i="3" s="1"/>
  <c r="F201" i="2"/>
  <c r="F135" i="3" s="1"/>
  <c r="D277" i="2"/>
  <c r="D211" i="3" s="1"/>
  <c r="D131" i="2"/>
  <c r="D65" i="3" s="1"/>
  <c r="F48" i="2"/>
  <c r="F250" i="3" s="1"/>
  <c r="D135" i="2"/>
  <c r="D69" i="3" s="1"/>
  <c r="F141" i="2"/>
  <c r="F75" i="3" s="1"/>
  <c r="F173" i="2"/>
  <c r="F107" i="3" s="1"/>
  <c r="D269" i="2"/>
  <c r="D203" i="3" s="1"/>
  <c r="D267" i="2"/>
  <c r="D201" i="3" s="1"/>
  <c r="F220" i="2"/>
  <c r="F154" i="3" s="1"/>
  <c r="F218" i="2"/>
  <c r="F152" i="3" s="1"/>
  <c r="F212" i="2"/>
  <c r="F146" i="3" s="1"/>
  <c r="D119" i="2"/>
  <c r="D53" i="3" s="1"/>
  <c r="F285" i="2"/>
  <c r="F219" i="3" s="1"/>
  <c r="F246" i="2"/>
  <c r="F180" i="3" s="1"/>
  <c r="D246" i="2"/>
  <c r="D180" i="3" s="1"/>
  <c r="D211" i="2"/>
  <c r="D145" i="3" s="1"/>
  <c r="D284" i="2"/>
  <c r="D218" i="3" s="1"/>
  <c r="F25" i="2"/>
  <c r="F238" i="3" s="1"/>
  <c r="D25" i="2"/>
  <c r="D238" i="3" s="1"/>
  <c r="F170" i="2"/>
  <c r="F104" i="3" s="1"/>
  <c r="F236" i="2"/>
  <c r="F170" i="3" s="1"/>
  <c r="F196" i="2"/>
  <c r="F130" i="3" s="1"/>
  <c r="C129" i="3"/>
  <c r="E195" i="2"/>
  <c r="F195" i="2"/>
  <c r="F129" i="3" s="1"/>
  <c r="C22" i="3"/>
  <c r="E88" i="2"/>
  <c r="E22" i="3" s="1"/>
  <c r="F80" i="2"/>
  <c r="F14" i="3" s="1"/>
  <c r="E80" i="2"/>
  <c r="E14" i="3" s="1"/>
  <c r="F76" i="2"/>
  <c r="F10" i="3" s="1"/>
  <c r="E76" i="2"/>
  <c r="F72" i="2"/>
  <c r="F6" i="3" s="1"/>
  <c r="E72" i="2"/>
  <c r="E6" i="3" s="1"/>
  <c r="D68" i="2"/>
  <c r="D282" i="3" s="1"/>
  <c r="E68" i="2"/>
  <c r="E282" i="3" s="1"/>
  <c r="C230" i="3"/>
  <c r="E296" i="2"/>
  <c r="D296" i="2"/>
  <c r="D230" i="3" s="1"/>
  <c r="C223" i="3"/>
  <c r="E289" i="2"/>
  <c r="F289" i="2"/>
  <c r="F223" i="3" s="1"/>
  <c r="C220" i="3"/>
  <c r="E286" i="2"/>
  <c r="E220" i="3" s="1"/>
  <c r="D286" i="2"/>
  <c r="D220" i="3" s="1"/>
  <c r="C205" i="3"/>
  <c r="E271" i="2"/>
  <c r="E205" i="3" s="1"/>
  <c r="F271" i="2"/>
  <c r="F205" i="3" s="1"/>
  <c r="D271" i="2"/>
  <c r="D205" i="3" s="1"/>
  <c r="C174" i="3"/>
  <c r="E240" i="2"/>
  <c r="E174" i="3" s="1"/>
  <c r="F240" i="2"/>
  <c r="F174" i="3" s="1"/>
  <c r="C232" i="3"/>
  <c r="E298" i="2"/>
  <c r="E232" i="3" s="1"/>
  <c r="D298" i="2"/>
  <c r="D232" i="3" s="1"/>
  <c r="C196" i="3"/>
  <c r="E262" i="2"/>
  <c r="F262" i="2"/>
  <c r="F196" i="3" s="1"/>
  <c r="D262" i="2"/>
  <c r="D196" i="3" s="1"/>
  <c r="C177" i="3"/>
  <c r="E243" i="2"/>
  <c r="C161" i="3"/>
  <c r="E227" i="2"/>
  <c r="E161" i="3" s="1"/>
  <c r="F227" i="2"/>
  <c r="F161" i="3" s="1"/>
  <c r="C41" i="3"/>
  <c r="E107" i="2"/>
  <c r="E41" i="3" s="1"/>
  <c r="F107" i="2"/>
  <c r="F41" i="3" s="1"/>
  <c r="C33" i="3"/>
  <c r="E99" i="2"/>
  <c r="D227" i="2"/>
  <c r="D161" i="3" s="1"/>
  <c r="D243" i="2"/>
  <c r="D177" i="3" s="1"/>
  <c r="C264" i="3"/>
  <c r="E2" i="2"/>
  <c r="E264" i="3" s="1"/>
  <c r="C225" i="3"/>
  <c r="E291" i="2"/>
  <c r="D291" i="2"/>
  <c r="D225" i="3" s="1"/>
  <c r="C217" i="3"/>
  <c r="E283" i="2"/>
  <c r="D283" i="2"/>
  <c r="D217" i="3" s="1"/>
  <c r="C169" i="3"/>
  <c r="E235" i="2"/>
  <c r="E169" i="3" s="1"/>
  <c r="C102" i="3"/>
  <c r="E168" i="2"/>
  <c r="E102" i="3" s="1"/>
  <c r="D168" i="2"/>
  <c r="D102" i="3" s="1"/>
  <c r="D164" i="2"/>
  <c r="D98" i="3" s="1"/>
  <c r="E164" i="2"/>
  <c r="C86" i="3"/>
  <c r="E152" i="2"/>
  <c r="E86" i="3" s="1"/>
  <c r="D148" i="2"/>
  <c r="D82" i="3" s="1"/>
  <c r="E148" i="2"/>
  <c r="E82" i="3" s="1"/>
  <c r="C48" i="3"/>
  <c r="E114" i="2"/>
  <c r="E48" i="3" s="1"/>
  <c r="F114" i="2"/>
  <c r="F48" i="3" s="1"/>
  <c r="D110" i="2"/>
  <c r="D44" i="3" s="1"/>
  <c r="E110" i="2"/>
  <c r="C212" i="3"/>
  <c r="E278" i="2"/>
  <c r="E212" i="3" s="1"/>
  <c r="F278" i="2"/>
  <c r="F212" i="3" s="1"/>
  <c r="D278" i="2"/>
  <c r="D212" i="3" s="1"/>
  <c r="C208" i="3"/>
  <c r="E274" i="2"/>
  <c r="C138" i="3"/>
  <c r="E204" i="2"/>
  <c r="D204" i="2"/>
  <c r="D138" i="3" s="1"/>
  <c r="F204" i="2"/>
  <c r="F138" i="3" s="1"/>
  <c r="C135" i="3"/>
  <c r="E201" i="2"/>
  <c r="C131" i="3"/>
  <c r="E197" i="2"/>
  <c r="E131" i="3" s="1"/>
  <c r="C79" i="3"/>
  <c r="E145" i="2"/>
  <c r="D103" i="2"/>
  <c r="D37" i="3" s="1"/>
  <c r="E103" i="2"/>
  <c r="F103" i="2"/>
  <c r="F37" i="3" s="1"/>
  <c r="C29" i="3"/>
  <c r="E95" i="2"/>
  <c r="D145" i="2"/>
  <c r="D79" i="3" s="1"/>
  <c r="F298" i="2"/>
  <c r="F232" i="3" s="1"/>
  <c r="F197" i="2"/>
  <c r="F131" i="3" s="1"/>
  <c r="F243" i="2"/>
  <c r="F177" i="3" s="1"/>
  <c r="C234" i="3"/>
  <c r="E300" i="2"/>
  <c r="C227" i="3"/>
  <c r="E293" i="2"/>
  <c r="E227" i="3" s="1"/>
  <c r="D293" i="2"/>
  <c r="D227" i="3" s="1"/>
  <c r="C188" i="3"/>
  <c r="E254" i="2"/>
  <c r="E188" i="3" s="1"/>
  <c r="C171" i="3"/>
  <c r="E237" i="2"/>
  <c r="C150" i="3"/>
  <c r="E216" i="2"/>
  <c r="C126" i="3"/>
  <c r="E192" i="2"/>
  <c r="E126" i="3" s="1"/>
  <c r="C112" i="3"/>
  <c r="E178" i="2"/>
  <c r="E112" i="3" s="1"/>
  <c r="C67" i="3"/>
  <c r="E133" i="2"/>
  <c r="E67" i="3" s="1"/>
  <c r="C63" i="3"/>
  <c r="E129" i="2"/>
  <c r="C59" i="3"/>
  <c r="E125" i="2"/>
  <c r="M125" i="2" s="1"/>
  <c r="C55" i="3"/>
  <c r="E121" i="2"/>
  <c r="E55" i="3" s="1"/>
  <c r="C285" i="3"/>
  <c r="E65" i="2"/>
  <c r="E285" i="3" s="1"/>
  <c r="F65" i="2"/>
  <c r="F285" i="3" s="1"/>
  <c r="C275" i="3"/>
  <c r="E57" i="2"/>
  <c r="E275" i="3" s="1"/>
  <c r="C229" i="3"/>
  <c r="E295" i="2"/>
  <c r="E229" i="3" s="1"/>
  <c r="C216" i="3"/>
  <c r="E282" i="2"/>
  <c r="C200" i="3"/>
  <c r="E266" i="2"/>
  <c r="F266" i="2"/>
  <c r="F200" i="3" s="1"/>
  <c r="C198" i="3"/>
  <c r="E264" i="2"/>
  <c r="C195" i="3"/>
  <c r="E261" i="2"/>
  <c r="E195" i="3" s="1"/>
  <c r="C192" i="3"/>
  <c r="E258" i="2"/>
  <c r="E192" i="3" s="1"/>
  <c r="C190" i="3"/>
  <c r="E256" i="2"/>
  <c r="E190" i="3" s="1"/>
  <c r="C176" i="3"/>
  <c r="E242" i="2"/>
  <c r="E176" i="3" s="1"/>
  <c r="C164" i="3"/>
  <c r="E230" i="2"/>
  <c r="F230" i="2"/>
  <c r="F164" i="3" s="1"/>
  <c r="C156" i="3"/>
  <c r="E222" i="2"/>
  <c r="E156" i="3" s="1"/>
  <c r="C149" i="3"/>
  <c r="E215" i="2"/>
  <c r="C143" i="3"/>
  <c r="E209" i="2"/>
  <c r="C140" i="3"/>
  <c r="E206" i="2"/>
  <c r="C137" i="3"/>
  <c r="E203" i="2"/>
  <c r="C134" i="3"/>
  <c r="E200" i="2"/>
  <c r="C122" i="3"/>
  <c r="E188" i="2"/>
  <c r="D188" i="2"/>
  <c r="D122" i="3" s="1"/>
  <c r="C119" i="3"/>
  <c r="E185" i="2"/>
  <c r="C107" i="3"/>
  <c r="E173" i="2"/>
  <c r="E107" i="3" s="1"/>
  <c r="C40" i="3"/>
  <c r="E106" i="2"/>
  <c r="D106" i="2"/>
  <c r="D40" i="3" s="1"/>
  <c r="C36" i="3"/>
  <c r="E102" i="2"/>
  <c r="C21" i="3"/>
  <c r="E87" i="2"/>
  <c r="E21" i="3" s="1"/>
  <c r="C17" i="3"/>
  <c r="E83" i="2"/>
  <c r="C255" i="3"/>
  <c r="E5" i="2"/>
  <c r="E255" i="3" s="1"/>
  <c r="D5" i="2"/>
  <c r="D255" i="3" s="1"/>
  <c r="C236" i="3"/>
  <c r="E302" i="2"/>
  <c r="E236" i="3" s="1"/>
  <c r="C233" i="3"/>
  <c r="E299" i="2"/>
  <c r="E233" i="3" s="1"/>
  <c r="C215" i="3"/>
  <c r="E281" i="2"/>
  <c r="E215" i="3" s="1"/>
  <c r="D281" i="2"/>
  <c r="D215" i="3" s="1"/>
  <c r="C213" i="3"/>
  <c r="E279" i="2"/>
  <c r="C210" i="3"/>
  <c r="E276" i="2"/>
  <c r="C206" i="3"/>
  <c r="E272" i="2"/>
  <c r="C202" i="3"/>
  <c r="E268" i="2"/>
  <c r="C197" i="3"/>
  <c r="E263" i="2"/>
  <c r="C189" i="3"/>
  <c r="E255" i="2"/>
  <c r="E189" i="3" s="1"/>
  <c r="C185" i="3"/>
  <c r="E251" i="2"/>
  <c r="C181" i="3"/>
  <c r="E247" i="2"/>
  <c r="C179" i="3"/>
  <c r="E245" i="2"/>
  <c r="E179" i="3" s="1"/>
  <c r="C175" i="3"/>
  <c r="E241" i="2"/>
  <c r="C173" i="3"/>
  <c r="E239" i="2"/>
  <c r="C168" i="3"/>
  <c r="E234" i="2"/>
  <c r="F234" i="2"/>
  <c r="F168" i="3" s="1"/>
  <c r="C166" i="3"/>
  <c r="E232" i="2"/>
  <c r="C163" i="3"/>
  <c r="E229" i="2"/>
  <c r="E163" i="3" s="1"/>
  <c r="C160" i="3"/>
  <c r="E226" i="2"/>
  <c r="E160" i="3" s="1"/>
  <c r="C158" i="3"/>
  <c r="E224" i="2"/>
  <c r="E158" i="3" s="1"/>
  <c r="C148" i="3"/>
  <c r="E214" i="2"/>
  <c r="D214" i="2"/>
  <c r="D148" i="3" s="1"/>
  <c r="C146" i="3"/>
  <c r="E212" i="2"/>
  <c r="C139" i="3"/>
  <c r="E205" i="2"/>
  <c r="E139" i="3" s="1"/>
  <c r="C133" i="3"/>
  <c r="E199" i="2"/>
  <c r="C127" i="3"/>
  <c r="E193" i="2"/>
  <c r="C124" i="3"/>
  <c r="E190" i="2"/>
  <c r="C121" i="3"/>
  <c r="E187" i="2"/>
  <c r="C118" i="3"/>
  <c r="E184" i="2"/>
  <c r="C114" i="3"/>
  <c r="E180" i="2"/>
  <c r="C103" i="3"/>
  <c r="E169" i="2"/>
  <c r="E103" i="3" s="1"/>
  <c r="C96" i="3"/>
  <c r="E162" i="2"/>
  <c r="E96" i="3" s="1"/>
  <c r="C88" i="3"/>
  <c r="E154" i="2"/>
  <c r="C69" i="3"/>
  <c r="E135" i="2"/>
  <c r="C65" i="3"/>
  <c r="E131" i="2"/>
  <c r="C61" i="3"/>
  <c r="E127" i="2"/>
  <c r="E61" i="3" s="1"/>
  <c r="C57" i="3"/>
  <c r="E123" i="2"/>
  <c r="E57" i="3" s="1"/>
  <c r="C42" i="3"/>
  <c r="E108" i="2"/>
  <c r="E42" i="3" s="1"/>
  <c r="C35" i="3"/>
  <c r="E101" i="2"/>
  <c r="E35" i="3" s="1"/>
  <c r="C31" i="3"/>
  <c r="E97" i="2"/>
  <c r="C27" i="3"/>
  <c r="E93" i="2"/>
  <c r="E27" i="3" s="1"/>
  <c r="C24" i="3"/>
  <c r="E90" i="2"/>
  <c r="E24" i="3" s="1"/>
  <c r="F86" i="2"/>
  <c r="F20" i="3" s="1"/>
  <c r="E86" i="2"/>
  <c r="E20" i="3" s="1"/>
  <c r="C300" i="3"/>
  <c r="E33" i="2"/>
  <c r="E300" i="3" s="1"/>
  <c r="F33" i="2"/>
  <c r="F300" i="3" s="1"/>
  <c r="D12" i="2"/>
  <c r="D263" i="3" s="1"/>
  <c r="E12" i="2"/>
  <c r="E263" i="3" s="1"/>
  <c r="E8" i="2"/>
  <c r="E273" i="3" s="1"/>
  <c r="F4" i="2"/>
  <c r="F261" i="3" s="1"/>
  <c r="E4" i="2"/>
  <c r="C221" i="3"/>
  <c r="E287" i="2"/>
  <c r="E221" i="3" s="1"/>
  <c r="C209" i="3"/>
  <c r="E275" i="2"/>
  <c r="C203" i="3"/>
  <c r="E269" i="2"/>
  <c r="E203" i="3" s="1"/>
  <c r="C201" i="3"/>
  <c r="E267" i="2"/>
  <c r="C193" i="3"/>
  <c r="E259" i="2"/>
  <c r="F256" i="2"/>
  <c r="F190" i="3" s="1"/>
  <c r="C183" i="3"/>
  <c r="E249" i="2"/>
  <c r="E183" i="3" s="1"/>
  <c r="C178" i="3"/>
  <c r="E244" i="2"/>
  <c r="C172" i="3"/>
  <c r="E238" i="2"/>
  <c r="E172" i="3" s="1"/>
  <c r="C170" i="3"/>
  <c r="E236" i="2"/>
  <c r="C165" i="3"/>
  <c r="E231" i="2"/>
  <c r="C157" i="3"/>
  <c r="E223" i="2"/>
  <c r="E157" i="3" s="1"/>
  <c r="C153" i="3"/>
  <c r="E219" i="2"/>
  <c r="C151" i="3"/>
  <c r="E217" i="2"/>
  <c r="C147" i="3"/>
  <c r="E213" i="2"/>
  <c r="E147" i="3" s="1"/>
  <c r="C145" i="3"/>
  <c r="E211" i="2"/>
  <c r="C142" i="3"/>
  <c r="E208" i="2"/>
  <c r="E142" i="3" s="1"/>
  <c r="C132" i="3"/>
  <c r="E198" i="2"/>
  <c r="D198" i="2"/>
  <c r="D132" i="3" s="1"/>
  <c r="C130" i="3"/>
  <c r="E196" i="2"/>
  <c r="C123" i="3"/>
  <c r="E189" i="2"/>
  <c r="E123" i="3" s="1"/>
  <c r="E183" i="2"/>
  <c r="M183" i="2" s="1"/>
  <c r="C113" i="3"/>
  <c r="E179" i="2"/>
  <c r="E113" i="3" s="1"/>
  <c r="C109" i="3"/>
  <c r="E175" i="2"/>
  <c r="E109" i="3" s="1"/>
  <c r="C105" i="3"/>
  <c r="E171" i="2"/>
  <c r="E105" i="3" s="1"/>
  <c r="C99" i="3"/>
  <c r="E165" i="2"/>
  <c r="E99" i="3" s="1"/>
  <c r="C95" i="3"/>
  <c r="E161" i="2"/>
  <c r="C91" i="3"/>
  <c r="E157" i="2"/>
  <c r="E91" i="3" s="1"/>
  <c r="C87" i="3"/>
  <c r="E153" i="2"/>
  <c r="E87" i="3" s="1"/>
  <c r="C83" i="3"/>
  <c r="E149" i="2"/>
  <c r="C80" i="3"/>
  <c r="E146" i="2"/>
  <c r="E80" i="3" s="1"/>
  <c r="C77" i="3"/>
  <c r="E143" i="2"/>
  <c r="E77" i="3" s="1"/>
  <c r="C73" i="3"/>
  <c r="E139" i="2"/>
  <c r="E73" i="3" s="1"/>
  <c r="C71" i="3"/>
  <c r="E137" i="2"/>
  <c r="E71" i="3" s="1"/>
  <c r="C64" i="3"/>
  <c r="E130" i="2"/>
  <c r="E64" i="3" s="1"/>
  <c r="C56" i="3"/>
  <c r="E122" i="2"/>
  <c r="C52" i="3"/>
  <c r="E118" i="2"/>
  <c r="C38" i="3"/>
  <c r="E104" i="2"/>
  <c r="E38" i="3" s="1"/>
  <c r="F77" i="2"/>
  <c r="F11" i="3" s="1"/>
  <c r="E77" i="2"/>
  <c r="E11" i="3" s="1"/>
  <c r="D77" i="2"/>
  <c r="D11" i="3" s="1"/>
  <c r="C3" i="3"/>
  <c r="E69" i="2"/>
  <c r="E3" i="3" s="1"/>
  <c r="F44" i="2"/>
  <c r="F262" i="3" s="1"/>
  <c r="E44" i="2"/>
  <c r="E262" i="3" s="1"/>
  <c r="E40" i="2"/>
  <c r="E302" i="3" s="1"/>
  <c r="E36" i="2"/>
  <c r="E301" i="3" s="1"/>
  <c r="D32" i="2"/>
  <c r="D265" i="3" s="1"/>
  <c r="E32" i="2"/>
  <c r="E28" i="2"/>
  <c r="E286" i="3" s="1"/>
  <c r="C279" i="3"/>
  <c r="E11" i="2"/>
  <c r="E82" i="2"/>
  <c r="E16" i="3" s="1"/>
  <c r="D64" i="2"/>
  <c r="D292" i="3" s="1"/>
  <c r="E64" i="2"/>
  <c r="C239" i="3"/>
  <c r="E60" i="2"/>
  <c r="E239" i="3" s="1"/>
  <c r="C277" i="3"/>
  <c r="E53" i="2"/>
  <c r="E277" i="3" s="1"/>
  <c r="C251" i="3"/>
  <c r="E49" i="2"/>
  <c r="E251" i="3" s="1"/>
  <c r="C238" i="3"/>
  <c r="E25" i="2"/>
  <c r="E238" i="3" s="1"/>
  <c r="C247" i="3"/>
  <c r="E21" i="2"/>
  <c r="E247" i="3" s="1"/>
  <c r="C278" i="3"/>
  <c r="E17" i="2"/>
  <c r="C235" i="3"/>
  <c r="E301" i="2"/>
  <c r="C231" i="3"/>
  <c r="E297" i="2"/>
  <c r="E231" i="3" s="1"/>
  <c r="C228" i="3"/>
  <c r="E294" i="2"/>
  <c r="E228" i="3" s="1"/>
  <c r="C226" i="3"/>
  <c r="E292" i="2"/>
  <c r="C224" i="3"/>
  <c r="E290" i="2"/>
  <c r="E224" i="3" s="1"/>
  <c r="C222" i="3"/>
  <c r="E288" i="2"/>
  <c r="C219" i="3"/>
  <c r="E285" i="2"/>
  <c r="C218" i="3"/>
  <c r="E284" i="2"/>
  <c r="C214" i="3"/>
  <c r="E280" i="2"/>
  <c r="E214" i="3" s="1"/>
  <c r="C211" i="3"/>
  <c r="E277" i="2"/>
  <c r="C207" i="3"/>
  <c r="E273" i="2"/>
  <c r="C204" i="3"/>
  <c r="E270" i="2"/>
  <c r="E204" i="3" s="1"/>
  <c r="C199" i="3"/>
  <c r="E265" i="2"/>
  <c r="E199" i="3" s="1"/>
  <c r="C194" i="3"/>
  <c r="E260" i="2"/>
  <c r="C191" i="3"/>
  <c r="E257" i="2"/>
  <c r="C187" i="3"/>
  <c r="E253" i="2"/>
  <c r="C186" i="3"/>
  <c r="E252" i="2"/>
  <c r="C184" i="3"/>
  <c r="E250" i="2"/>
  <c r="C182" i="3"/>
  <c r="E248" i="2"/>
  <c r="C180" i="3"/>
  <c r="E246" i="2"/>
  <c r="C167" i="3"/>
  <c r="E233" i="2"/>
  <c r="E167" i="3" s="1"/>
  <c r="C162" i="3"/>
  <c r="E228" i="2"/>
  <c r="C159" i="3"/>
  <c r="E225" i="2"/>
  <c r="C155" i="3"/>
  <c r="E221" i="2"/>
  <c r="C154" i="3"/>
  <c r="E220" i="2"/>
  <c r="C152" i="3"/>
  <c r="E218" i="2"/>
  <c r="C144" i="3"/>
  <c r="E210" i="2"/>
  <c r="C141" i="3"/>
  <c r="E207" i="2"/>
  <c r="C136" i="3"/>
  <c r="E202" i="2"/>
  <c r="C128" i="3"/>
  <c r="E194" i="2"/>
  <c r="C125" i="3"/>
  <c r="E191" i="2"/>
  <c r="C120" i="3"/>
  <c r="E186" i="2"/>
  <c r="C101" i="3"/>
  <c r="E167" i="2"/>
  <c r="C97" i="3"/>
  <c r="E163" i="2"/>
  <c r="E97" i="3" s="1"/>
  <c r="C93" i="3"/>
  <c r="E159" i="2"/>
  <c r="C89" i="3"/>
  <c r="E155" i="2"/>
  <c r="C85" i="3"/>
  <c r="E151" i="2"/>
  <c r="C81" i="3"/>
  <c r="E147" i="2"/>
  <c r="E81" i="3" s="1"/>
  <c r="C75" i="3"/>
  <c r="E141" i="2"/>
  <c r="C72" i="3"/>
  <c r="E138" i="2"/>
  <c r="C70" i="3"/>
  <c r="E136" i="2"/>
  <c r="C66" i="3"/>
  <c r="E132" i="2"/>
  <c r="E66" i="3" s="1"/>
  <c r="C54" i="3"/>
  <c r="E120" i="2"/>
  <c r="D116" i="2"/>
  <c r="D50" i="3" s="1"/>
  <c r="E116" i="2"/>
  <c r="C43" i="3"/>
  <c r="E109" i="2"/>
  <c r="E43" i="3" s="1"/>
  <c r="C26" i="3"/>
  <c r="E92" i="2"/>
  <c r="E26" i="3" s="1"/>
  <c r="C15" i="3"/>
  <c r="E81" i="2"/>
  <c r="E48" i="2"/>
  <c r="E250" i="3" s="1"/>
  <c r="C281" i="3"/>
  <c r="E45" i="2"/>
  <c r="E281" i="3" s="1"/>
  <c r="C253" i="3"/>
  <c r="E37" i="2"/>
  <c r="E253" i="3" s="1"/>
  <c r="F20" i="2"/>
  <c r="F237" i="3" s="1"/>
  <c r="E20" i="2"/>
  <c r="E237" i="3" s="1"/>
  <c r="C280" i="3"/>
  <c r="E13" i="2"/>
  <c r="E280" i="3" s="1"/>
  <c r="M294" i="2"/>
  <c r="F300" i="2"/>
  <c r="F234" i="3" s="1"/>
  <c r="F276" i="2"/>
  <c r="F210" i="3" s="1"/>
  <c r="F275" i="2"/>
  <c r="F209" i="3" s="1"/>
  <c r="F274" i="2"/>
  <c r="F208" i="3" s="1"/>
  <c r="F272" i="2"/>
  <c r="F206" i="3" s="1"/>
  <c r="F260" i="2"/>
  <c r="F194" i="3" s="1"/>
  <c r="F244" i="2"/>
  <c r="F178" i="3" s="1"/>
  <c r="F228" i="2"/>
  <c r="F162" i="3" s="1"/>
  <c r="C111" i="3"/>
  <c r="D21" i="2"/>
  <c r="D247" i="3" s="1"/>
  <c r="D299" i="2"/>
  <c r="F296" i="2"/>
  <c r="F230" i="3" s="1"/>
  <c r="F292" i="2"/>
  <c r="F226" i="3" s="1"/>
  <c r="F291" i="2"/>
  <c r="F225" i="3" s="1"/>
  <c r="F290" i="2"/>
  <c r="F288" i="2"/>
  <c r="F222" i="3" s="1"/>
  <c r="D282" i="2"/>
  <c r="D216" i="3" s="1"/>
  <c r="F281" i="2"/>
  <c r="F215" i="3" s="1"/>
  <c r="D280" i="2"/>
  <c r="D274" i="2"/>
  <c r="D208" i="3" s="1"/>
  <c r="D273" i="2"/>
  <c r="D207" i="3" s="1"/>
  <c r="F264" i="2"/>
  <c r="F198" i="3" s="1"/>
  <c r="F258" i="2"/>
  <c r="D256" i="2"/>
  <c r="F254" i="2"/>
  <c r="F248" i="2"/>
  <c r="F182" i="3" s="1"/>
  <c r="F242" i="2"/>
  <c r="D240" i="2"/>
  <c r="F238" i="2"/>
  <c r="F232" i="2"/>
  <c r="F166" i="3" s="1"/>
  <c r="F226" i="2"/>
  <c r="D224" i="2"/>
  <c r="F222" i="2"/>
  <c r="F216" i="2"/>
  <c r="F150" i="3" s="1"/>
  <c r="F210" i="2"/>
  <c r="F144" i="3" s="1"/>
  <c r="D208" i="2"/>
  <c r="D142" i="3" s="1"/>
  <c r="F206" i="2"/>
  <c r="F140" i="3" s="1"/>
  <c r="F200" i="2"/>
  <c r="F134" i="3" s="1"/>
  <c r="F194" i="2"/>
  <c r="F128" i="3" s="1"/>
  <c r="D192" i="2"/>
  <c r="D126" i="3" s="1"/>
  <c r="F190" i="2"/>
  <c r="F124" i="3" s="1"/>
  <c r="F184" i="2"/>
  <c r="F118" i="3" s="1"/>
  <c r="F154" i="2"/>
  <c r="F88" i="3" s="1"/>
  <c r="D152" i="2"/>
  <c r="D86" i="3" s="1"/>
  <c r="D65" i="2"/>
  <c r="D285" i="3" s="1"/>
  <c r="D49" i="2"/>
  <c r="D251" i="3" s="1"/>
  <c r="D33" i="2"/>
  <c r="D300" i="3" s="1"/>
  <c r="D17" i="2"/>
  <c r="D278" i="3" s="1"/>
  <c r="D300" i="2"/>
  <c r="D234" i="3" s="1"/>
  <c r="D297" i="2"/>
  <c r="D290" i="2"/>
  <c r="D224" i="3" s="1"/>
  <c r="D289" i="2"/>
  <c r="D223" i="3" s="1"/>
  <c r="F286" i="2"/>
  <c r="D276" i="2"/>
  <c r="D210" i="3" s="1"/>
  <c r="D275" i="2"/>
  <c r="D209" i="3" s="1"/>
  <c r="F273" i="2"/>
  <c r="F207" i="3" s="1"/>
  <c r="D272" i="2"/>
  <c r="D206" i="3" s="1"/>
  <c r="F270" i="2"/>
  <c r="F204" i="3" s="1"/>
  <c r="D260" i="2"/>
  <c r="D194" i="3" s="1"/>
  <c r="D258" i="2"/>
  <c r="D192" i="3" s="1"/>
  <c r="D254" i="2"/>
  <c r="D188" i="3" s="1"/>
  <c r="D244" i="2"/>
  <c r="D178" i="3" s="1"/>
  <c r="D242" i="2"/>
  <c r="D176" i="3" s="1"/>
  <c r="D238" i="2"/>
  <c r="D172" i="3" s="1"/>
  <c r="D228" i="2"/>
  <c r="D162" i="3" s="1"/>
  <c r="D226" i="2"/>
  <c r="D160" i="3" s="1"/>
  <c r="D222" i="2"/>
  <c r="D156" i="3" s="1"/>
  <c r="D210" i="2"/>
  <c r="D144" i="3" s="1"/>
  <c r="D206" i="2"/>
  <c r="D140" i="3" s="1"/>
  <c r="D194" i="2"/>
  <c r="D128" i="3" s="1"/>
  <c r="D190" i="2"/>
  <c r="D124" i="3" s="1"/>
  <c r="F83" i="2"/>
  <c r="F17" i="3" s="1"/>
  <c r="F57" i="2"/>
  <c r="F275" i="3" s="1"/>
  <c r="D216" i="2"/>
  <c r="D150" i="3" s="1"/>
  <c r="F214" i="2"/>
  <c r="F148" i="3" s="1"/>
  <c r="F208" i="2"/>
  <c r="F202" i="2"/>
  <c r="F136" i="3" s="1"/>
  <c r="D200" i="2"/>
  <c r="D134" i="3" s="1"/>
  <c r="F198" i="2"/>
  <c r="F132" i="3" s="1"/>
  <c r="F192" i="2"/>
  <c r="F186" i="2"/>
  <c r="F120" i="3" s="1"/>
  <c r="D184" i="2"/>
  <c r="D118" i="3" s="1"/>
  <c r="E93" i="3"/>
  <c r="F122" i="2"/>
  <c r="F56" i="3" s="1"/>
  <c r="D120" i="2"/>
  <c r="D54" i="3" s="1"/>
  <c r="D83" i="2"/>
  <c r="D17" i="3" s="1"/>
  <c r="D69" i="2"/>
  <c r="D3" i="3" s="1"/>
  <c r="D57" i="2"/>
  <c r="D275" i="3" s="1"/>
  <c r="D37" i="2"/>
  <c r="D253" i="3" s="1"/>
  <c r="C68" i="3"/>
  <c r="F134" i="2"/>
  <c r="F68" i="3" s="1"/>
  <c r="C25" i="3"/>
  <c r="E25" i="3"/>
  <c r="C108" i="3"/>
  <c r="D174" i="2"/>
  <c r="D108" i="3" s="1"/>
  <c r="C84" i="3"/>
  <c r="F150" i="2"/>
  <c r="F84" i="3" s="1"/>
  <c r="C74" i="3"/>
  <c r="E74" i="3"/>
  <c r="F140" i="2"/>
  <c r="F74" i="3" s="1"/>
  <c r="C47" i="3"/>
  <c r="D113" i="2"/>
  <c r="D47" i="3" s="1"/>
  <c r="C92" i="3"/>
  <c r="E92" i="3"/>
  <c r="D158" i="2"/>
  <c r="D92" i="3" s="1"/>
  <c r="C58" i="3"/>
  <c r="E58" i="3"/>
  <c r="F124" i="2"/>
  <c r="F58" i="3" s="1"/>
  <c r="C49" i="3"/>
  <c r="E49" i="3"/>
  <c r="F115" i="2"/>
  <c r="F49" i="3" s="1"/>
  <c r="E116" i="3"/>
  <c r="F182" i="2"/>
  <c r="F116" i="3" s="1"/>
  <c r="C106" i="3"/>
  <c r="E106" i="3"/>
  <c r="F172" i="2"/>
  <c r="F106" i="3" s="1"/>
  <c r="C76" i="3"/>
  <c r="E76" i="3"/>
  <c r="D142" i="2"/>
  <c r="D76" i="3" s="1"/>
  <c r="D111" i="2"/>
  <c r="D45" i="3" s="1"/>
  <c r="E45" i="3"/>
  <c r="F111" i="2"/>
  <c r="F45" i="3" s="1"/>
  <c r="C39" i="3"/>
  <c r="F105" i="2"/>
  <c r="F39" i="3" s="1"/>
  <c r="C294" i="3"/>
  <c r="D61" i="2"/>
  <c r="D294" i="3" s="1"/>
  <c r="F52" i="2"/>
  <c r="F256" i="3" s="1"/>
  <c r="E256" i="3"/>
  <c r="C257" i="3"/>
  <c r="D29" i="2"/>
  <c r="D257" i="3" s="1"/>
  <c r="C18" i="3"/>
  <c r="F84" i="2"/>
  <c r="F18" i="3" s="1"/>
  <c r="F181" i="2"/>
  <c r="F115" i="3" s="1"/>
  <c r="D181" i="2"/>
  <c r="D115" i="3" s="1"/>
  <c r="C100" i="3"/>
  <c r="F166" i="2"/>
  <c r="F100" i="3" s="1"/>
  <c r="C90" i="3"/>
  <c r="F156" i="2"/>
  <c r="F90" i="3" s="1"/>
  <c r="C60" i="3"/>
  <c r="E60" i="3"/>
  <c r="D126" i="2"/>
  <c r="D60" i="3" s="1"/>
  <c r="C51" i="3"/>
  <c r="D117" i="2"/>
  <c r="D51" i="3" s="1"/>
  <c r="C7" i="3"/>
  <c r="D73" i="2"/>
  <c r="D7" i="3" s="1"/>
  <c r="E7" i="3"/>
  <c r="F73" i="2"/>
  <c r="F7" i="3" s="1"/>
  <c r="C288" i="3"/>
  <c r="D41" i="2"/>
  <c r="D288" i="3" s="1"/>
  <c r="E288" i="3"/>
  <c r="F41" i="2"/>
  <c r="F288" i="3" s="1"/>
  <c r="C266" i="3"/>
  <c r="D9" i="2"/>
  <c r="D266" i="3" s="1"/>
  <c r="F9" i="2"/>
  <c r="F266" i="3" s="1"/>
  <c r="D101" i="2"/>
  <c r="D35" i="3" s="1"/>
  <c r="D149" i="2"/>
  <c r="D83" i="3" s="1"/>
  <c r="E15" i="3"/>
  <c r="D139" i="2"/>
  <c r="D73" i="3" s="1"/>
  <c r="F171" i="2"/>
  <c r="F168" i="2"/>
  <c r="F102" i="3" s="1"/>
  <c r="F152" i="2"/>
  <c r="F86" i="3" s="1"/>
  <c r="F136" i="2"/>
  <c r="F70" i="3" s="1"/>
  <c r="F120" i="2"/>
  <c r="F54" i="3" s="1"/>
  <c r="D127" i="2"/>
  <c r="D61" i="3" s="1"/>
  <c r="D143" i="2"/>
  <c r="D77" i="3" s="1"/>
  <c r="D159" i="2"/>
  <c r="D93" i="3" s="1"/>
  <c r="D175" i="2"/>
  <c r="D109" i="3" s="1"/>
  <c r="F121" i="2"/>
  <c r="F55" i="3" s="1"/>
  <c r="F137" i="2"/>
  <c r="F71" i="3" s="1"/>
  <c r="F153" i="2"/>
  <c r="F87" i="3" s="1"/>
  <c r="F169" i="2"/>
  <c r="F103" i="3" s="1"/>
  <c r="F93" i="2"/>
  <c r="F27" i="3" s="1"/>
  <c r="E75" i="3"/>
  <c r="D81" i="2"/>
  <c r="D15" i="3" s="1"/>
  <c r="F139" i="2"/>
  <c r="F73" i="3" s="1"/>
  <c r="D155" i="2"/>
  <c r="D89" i="3" s="1"/>
  <c r="E70" i="3"/>
  <c r="E54" i="3"/>
  <c r="F49" i="2"/>
  <c r="F251" i="3" s="1"/>
  <c r="F17" i="2"/>
  <c r="F278" i="3" s="1"/>
  <c r="D4" i="2"/>
  <c r="D261" i="3" s="1"/>
  <c r="D28" i="2"/>
  <c r="D286" i="3" s="1"/>
  <c r="D44" i="2"/>
  <c r="D262" i="3" s="1"/>
  <c r="F88" i="2"/>
  <c r="F22" i="3" s="1"/>
  <c r="D2" i="2"/>
  <c r="D264" i="3" s="1"/>
  <c r="D56" i="2"/>
  <c r="D290" i="3" s="1"/>
  <c r="F12" i="2"/>
  <c r="F263" i="3" s="1"/>
  <c r="D60" i="2"/>
  <c r="D239" i="3" s="1"/>
  <c r="D76" i="2"/>
  <c r="D10" i="3" s="1"/>
  <c r="E18" i="3"/>
  <c r="F91" i="2"/>
  <c r="F25" i="3" s="1"/>
  <c r="F90" i="2"/>
  <c r="F24" i="3" s="1"/>
  <c r="D82" i="2"/>
  <c r="D16" i="3" s="1"/>
  <c r="C20" i="3"/>
  <c r="C11" i="3"/>
  <c r="F60" i="2"/>
  <c r="F239" i="3" s="1"/>
  <c r="D84" i="2"/>
  <c r="D18" i="3" s="1"/>
  <c r="F92" i="2"/>
  <c r="F26" i="3" s="1"/>
  <c r="D93" i="2"/>
  <c r="D27" i="3" s="1"/>
  <c r="D91" i="2"/>
  <c r="D25" i="3" s="1"/>
  <c r="D90" i="2"/>
  <c r="D24" i="3" s="1"/>
  <c r="F69" i="2"/>
  <c r="F3" i="3" s="1"/>
  <c r="F61" i="2"/>
  <c r="F53" i="2"/>
  <c r="F277" i="3" s="1"/>
  <c r="F45" i="2"/>
  <c r="F281" i="3" s="1"/>
  <c r="F37" i="2"/>
  <c r="F253" i="3" s="1"/>
  <c r="F29" i="2"/>
  <c r="F21" i="2"/>
  <c r="F247" i="3" s="1"/>
  <c r="F13" i="2"/>
  <c r="F280" i="3" s="1"/>
  <c r="F5" i="2"/>
  <c r="F82" i="2"/>
  <c r="F16" i="3" s="1"/>
  <c r="E290" i="3"/>
  <c r="E266" i="3"/>
  <c r="C32" i="3"/>
  <c r="F98" i="2"/>
  <c r="F32" i="3" s="1"/>
  <c r="C28" i="3"/>
  <c r="F94" i="2"/>
  <c r="F28" i="3" s="1"/>
  <c r="F89" i="2"/>
  <c r="C23" i="3"/>
  <c r="D79" i="2"/>
  <c r="D13" i="3" s="1"/>
  <c r="E13" i="3"/>
  <c r="F79" i="2"/>
  <c r="F13" i="3" s="1"/>
  <c r="C5" i="3"/>
  <c r="D71" i="2"/>
  <c r="D5" i="3" s="1"/>
  <c r="E5" i="3"/>
  <c r="F71" i="2"/>
  <c r="F5" i="3" s="1"/>
  <c r="C289" i="3"/>
  <c r="D63" i="2"/>
  <c r="D289" i="3" s="1"/>
  <c r="E289" i="3"/>
  <c r="F63" i="2"/>
  <c r="F289" i="3" s="1"/>
  <c r="D55" i="2"/>
  <c r="D283" i="3" s="1"/>
  <c r="C283" i="3"/>
  <c r="E283" i="3"/>
  <c r="F55" i="2"/>
  <c r="F283" i="3" s="1"/>
  <c r="C295" i="3"/>
  <c r="D47" i="2"/>
  <c r="D295" i="3" s="1"/>
  <c r="E295" i="3"/>
  <c r="F47" i="2"/>
  <c r="F295" i="3" s="1"/>
  <c r="C291" i="3"/>
  <c r="D39" i="2"/>
  <c r="D291" i="3" s="1"/>
  <c r="F39" i="2"/>
  <c r="F291" i="3" s="1"/>
  <c r="C258" i="3"/>
  <c r="D31" i="2"/>
  <c r="D258" i="3" s="1"/>
  <c r="E258" i="3"/>
  <c r="F31" i="2"/>
  <c r="F258" i="3" s="1"/>
  <c r="C241" i="3"/>
  <c r="D23" i="2"/>
  <c r="D241" i="3" s="1"/>
  <c r="E241" i="3"/>
  <c r="F23" i="2"/>
  <c r="F241" i="3" s="1"/>
  <c r="C296" i="3"/>
  <c r="D15" i="2"/>
  <c r="D296" i="3" s="1"/>
  <c r="E296" i="3"/>
  <c r="F15" i="2"/>
  <c r="F296" i="3" s="1"/>
  <c r="C272" i="3"/>
  <c r="D7" i="2"/>
  <c r="D272" i="3" s="1"/>
  <c r="E272" i="3"/>
  <c r="F7" i="2"/>
  <c r="F272" i="3" s="1"/>
  <c r="D89" i="2"/>
  <c r="D23" i="3" s="1"/>
  <c r="F113" i="3"/>
  <c r="C50" i="3"/>
  <c r="F116" i="2"/>
  <c r="F50" i="3" s="1"/>
  <c r="C46" i="3"/>
  <c r="D112" i="2"/>
  <c r="D46" i="3" s="1"/>
  <c r="E46" i="3"/>
  <c r="C44" i="3"/>
  <c r="D78" i="2"/>
  <c r="D12" i="3" s="1"/>
  <c r="C12" i="3"/>
  <c r="F78" i="2"/>
  <c r="F12" i="3" s="1"/>
  <c r="C10" i="3"/>
  <c r="C4" i="3"/>
  <c r="D70" i="2"/>
  <c r="D4" i="3" s="1"/>
  <c r="F70" i="2"/>
  <c r="F4" i="3" s="1"/>
  <c r="C282" i="3"/>
  <c r="F68" i="2"/>
  <c r="F282" i="3" s="1"/>
  <c r="D62" i="2"/>
  <c r="D240" i="3" s="1"/>
  <c r="F62" i="2"/>
  <c r="F240" i="3" s="1"/>
  <c r="C303" i="3"/>
  <c r="D54" i="2"/>
  <c r="D303" i="3" s="1"/>
  <c r="F54" i="2"/>
  <c r="F303" i="3" s="1"/>
  <c r="C256" i="3"/>
  <c r="D52" i="2"/>
  <c r="D256" i="3" s="1"/>
  <c r="C242" i="3"/>
  <c r="D46" i="2"/>
  <c r="D242" i="3" s="1"/>
  <c r="E242" i="3"/>
  <c r="F46" i="2"/>
  <c r="F242" i="3" s="1"/>
  <c r="C262" i="3"/>
  <c r="C243" i="3"/>
  <c r="D38" i="2"/>
  <c r="D243" i="3" s="1"/>
  <c r="E243" i="3"/>
  <c r="F38" i="2"/>
  <c r="F243" i="3" s="1"/>
  <c r="C301" i="3"/>
  <c r="F36" i="2"/>
  <c r="C269" i="3"/>
  <c r="D30" i="2"/>
  <c r="D269" i="3" s="1"/>
  <c r="F30" i="2"/>
  <c r="F269" i="3" s="1"/>
  <c r="C286" i="3"/>
  <c r="D22" i="2"/>
  <c r="D259" i="3" s="1"/>
  <c r="C259" i="3"/>
  <c r="F22" i="2"/>
  <c r="F259" i="3" s="1"/>
  <c r="C237" i="3"/>
  <c r="D20" i="2"/>
  <c r="C252" i="3"/>
  <c r="D14" i="2"/>
  <c r="D252" i="3" s="1"/>
  <c r="F14" i="2"/>
  <c r="F252" i="3" s="1"/>
  <c r="C263" i="3"/>
  <c r="C249" i="3"/>
  <c r="D6" i="2"/>
  <c r="D249" i="3" s="1"/>
  <c r="F6" i="2"/>
  <c r="F249" i="3" s="1"/>
  <c r="C261" i="3"/>
  <c r="E278" i="3"/>
  <c r="D103" i="3"/>
  <c r="C53" i="3"/>
  <c r="C34" i="3"/>
  <c r="E34" i="3"/>
  <c r="C30" i="3"/>
  <c r="E30" i="3"/>
  <c r="F85" i="2"/>
  <c r="F19" i="3" s="1"/>
  <c r="C19" i="3"/>
  <c r="C9" i="3"/>
  <c r="D75" i="2"/>
  <c r="D9" i="3" s="1"/>
  <c r="F75" i="2"/>
  <c r="F9" i="3" s="1"/>
  <c r="C298" i="3"/>
  <c r="D67" i="2"/>
  <c r="D298" i="3" s="1"/>
  <c r="F67" i="2"/>
  <c r="F298" i="3" s="1"/>
  <c r="C284" i="3"/>
  <c r="D59" i="2"/>
  <c r="D284" i="3" s="1"/>
  <c r="F59" i="2"/>
  <c r="F284" i="3" s="1"/>
  <c r="C244" i="3"/>
  <c r="D51" i="2"/>
  <c r="D244" i="3" s="1"/>
  <c r="F51" i="2"/>
  <c r="F244" i="3" s="1"/>
  <c r="C271" i="3"/>
  <c r="D43" i="2"/>
  <c r="D271" i="3" s="1"/>
  <c r="F43" i="2"/>
  <c r="F271" i="3" s="1"/>
  <c r="C276" i="3"/>
  <c r="D35" i="2"/>
  <c r="D276" i="3" s="1"/>
  <c r="F35" i="2"/>
  <c r="F276" i="3" s="1"/>
  <c r="C246" i="3"/>
  <c r="D27" i="2"/>
  <c r="D246" i="3" s="1"/>
  <c r="F27" i="2"/>
  <c r="F246" i="3" s="1"/>
  <c r="C270" i="3"/>
  <c r="D19" i="2"/>
  <c r="D270" i="3" s="1"/>
  <c r="F19" i="2"/>
  <c r="F270" i="3" s="1"/>
  <c r="D11" i="2"/>
  <c r="D279" i="3" s="1"/>
  <c r="F11" i="2"/>
  <c r="F279" i="3" s="1"/>
  <c r="C297" i="3"/>
  <c r="F3" i="2"/>
  <c r="F297" i="3" s="1"/>
  <c r="D3" i="2"/>
  <c r="D297" i="3" s="1"/>
  <c r="E297" i="3"/>
  <c r="C117" i="3"/>
  <c r="C13" i="3"/>
  <c r="E28" i="3"/>
  <c r="E65" i="3"/>
  <c r="C110" i="3"/>
  <c r="F176" i="2"/>
  <c r="F110" i="3" s="1"/>
  <c r="C94" i="3"/>
  <c r="F160" i="2"/>
  <c r="F94" i="3" s="1"/>
  <c r="C78" i="3"/>
  <c r="F144" i="2"/>
  <c r="F78" i="3" s="1"/>
  <c r="C62" i="3"/>
  <c r="F128" i="2"/>
  <c r="F62" i="3" s="1"/>
  <c r="C14" i="3"/>
  <c r="D80" i="2"/>
  <c r="D14" i="3" s="1"/>
  <c r="C8" i="3"/>
  <c r="D74" i="2"/>
  <c r="D8" i="3" s="1"/>
  <c r="F74" i="2"/>
  <c r="F8" i="3" s="1"/>
  <c r="C6" i="3"/>
  <c r="D72" i="2"/>
  <c r="D6" i="3" s="1"/>
  <c r="C248" i="3"/>
  <c r="D66" i="2"/>
  <c r="D248" i="3" s="1"/>
  <c r="F66" i="2"/>
  <c r="F248" i="3" s="1"/>
  <c r="C292" i="3"/>
  <c r="C260" i="3"/>
  <c r="D58" i="2"/>
  <c r="D260" i="3" s="1"/>
  <c r="F58" i="2"/>
  <c r="F260" i="3" s="1"/>
  <c r="C290" i="3"/>
  <c r="F56" i="2"/>
  <c r="F290" i="3" s="1"/>
  <c r="C245" i="3"/>
  <c r="D50" i="2"/>
  <c r="D245" i="3" s="1"/>
  <c r="E245" i="3"/>
  <c r="F50" i="2"/>
  <c r="F245" i="3" s="1"/>
  <c r="C250" i="3"/>
  <c r="C299" i="3"/>
  <c r="D42" i="2"/>
  <c r="D299" i="3" s="1"/>
  <c r="F42" i="2"/>
  <c r="F299" i="3" s="1"/>
  <c r="C302" i="3"/>
  <c r="D40" i="2"/>
  <c r="D302" i="3" s="1"/>
  <c r="C287" i="3"/>
  <c r="D34" i="2"/>
  <c r="D287" i="3" s="1"/>
  <c r="E287" i="3"/>
  <c r="F34" i="2"/>
  <c r="F287" i="3" s="1"/>
  <c r="C265" i="3"/>
  <c r="C268" i="3"/>
  <c r="D26" i="2"/>
  <c r="D268" i="3" s="1"/>
  <c r="F26" i="2"/>
  <c r="F268" i="3" s="1"/>
  <c r="C293" i="3"/>
  <c r="F24" i="2"/>
  <c r="C254" i="3"/>
  <c r="D18" i="2"/>
  <c r="D254" i="3" s="1"/>
  <c r="F18" i="2"/>
  <c r="F254" i="3" s="1"/>
  <c r="C274" i="3"/>
  <c r="M274" i="3" s="1"/>
  <c r="M16" i="2"/>
  <c r="C267" i="3"/>
  <c r="D10" i="2"/>
  <c r="D267" i="3" s="1"/>
  <c r="F10" i="2"/>
  <c r="F267" i="3" s="1"/>
  <c r="C273" i="3"/>
  <c r="D8" i="2"/>
  <c r="C240" i="3"/>
  <c r="F118" i="2"/>
  <c r="F52" i="3" s="1"/>
  <c r="F109" i="2"/>
  <c r="F99" i="2"/>
  <c r="F33" i="3" s="1"/>
  <c r="F97" i="2"/>
  <c r="F31" i="3" s="1"/>
  <c r="F95" i="2"/>
  <c r="F29" i="3" s="1"/>
  <c r="D88" i="2"/>
  <c r="D22" i="3" s="1"/>
  <c r="D87" i="2"/>
  <c r="D21" i="3" s="1"/>
  <c r="D86" i="2"/>
  <c r="C16" i="3"/>
  <c r="F178" i="2"/>
  <c r="F112" i="3" s="1"/>
  <c r="F162" i="2"/>
  <c r="F96" i="3" s="1"/>
  <c r="F146" i="2"/>
  <c r="F80" i="3" s="1"/>
  <c r="F130" i="2"/>
  <c r="F64" i="3" s="1"/>
  <c r="C116" i="3"/>
  <c r="D147" i="2"/>
  <c r="D81" i="3" s="1"/>
  <c r="D179" i="2"/>
  <c r="D113" i="3" s="1"/>
  <c r="D178" i="2"/>
  <c r="D112" i="3" s="1"/>
  <c r="F174" i="2"/>
  <c r="F108" i="3" s="1"/>
  <c r="D162" i="2"/>
  <c r="D96" i="3" s="1"/>
  <c r="F158" i="2"/>
  <c r="D146" i="2"/>
  <c r="D80" i="3" s="1"/>
  <c r="F142" i="2"/>
  <c r="D130" i="2"/>
  <c r="D64" i="3" s="1"/>
  <c r="F126" i="2"/>
  <c r="F60" i="3" s="1"/>
  <c r="F113" i="2"/>
  <c r="F47" i="3" s="1"/>
  <c r="F87" i="2"/>
  <c r="C45" i="3"/>
  <c r="C37" i="3"/>
  <c r="E53" i="3"/>
  <c r="M119" i="2"/>
  <c r="E104" i="3"/>
  <c r="E111" i="3"/>
  <c r="C98" i="3"/>
  <c r="C82" i="3"/>
  <c r="F102" i="2"/>
  <c r="F36" i="3" s="1"/>
  <c r="F133" i="2"/>
  <c r="F165" i="2"/>
  <c r="F99" i="3" s="1"/>
  <c r="D182" i="2"/>
  <c r="D116" i="3" s="1"/>
  <c r="F180" i="2"/>
  <c r="F114" i="3" s="1"/>
  <c r="D172" i="2"/>
  <c r="D170" i="2"/>
  <c r="D104" i="3" s="1"/>
  <c r="D166" i="2"/>
  <c r="D100" i="3" s="1"/>
  <c r="F164" i="2"/>
  <c r="F98" i="3" s="1"/>
  <c r="D156" i="2"/>
  <c r="D90" i="3" s="1"/>
  <c r="D154" i="2"/>
  <c r="D88" i="3" s="1"/>
  <c r="D150" i="2"/>
  <c r="D84" i="3" s="1"/>
  <c r="F148" i="2"/>
  <c r="F82" i="3" s="1"/>
  <c r="D140" i="2"/>
  <c r="D74" i="3" s="1"/>
  <c r="D138" i="2"/>
  <c r="D72" i="3" s="1"/>
  <c r="D134" i="2"/>
  <c r="D68" i="3" s="1"/>
  <c r="F132" i="2"/>
  <c r="F66" i="3" s="1"/>
  <c r="D124" i="2"/>
  <c r="D58" i="3" s="1"/>
  <c r="D122" i="2"/>
  <c r="D56" i="3" s="1"/>
  <c r="D118" i="2"/>
  <c r="D52" i="3" s="1"/>
  <c r="D115" i="2"/>
  <c r="D49" i="3" s="1"/>
  <c r="D114" i="2"/>
  <c r="D48" i="3" s="1"/>
  <c r="F112" i="2"/>
  <c r="D107" i="2"/>
  <c r="D41" i="3" s="1"/>
  <c r="D104" i="2"/>
  <c r="D38" i="3" s="1"/>
  <c r="F101" i="2"/>
  <c r="D97" i="2"/>
  <c r="D31" i="3" s="1"/>
  <c r="D96" i="2"/>
  <c r="D30" i="3" s="1"/>
  <c r="C115" i="3"/>
  <c r="E108" i="3"/>
  <c r="C104" i="3"/>
  <c r="M141" i="2"/>
  <c r="E51" i="3"/>
  <c r="D133" i="2"/>
  <c r="D67" i="3" s="1"/>
  <c r="D165" i="2"/>
  <c r="D99" i="3" s="1"/>
  <c r="E115" i="3"/>
  <c r="D176" i="2"/>
  <c r="D110" i="3" s="1"/>
  <c r="D160" i="2"/>
  <c r="D94" i="3" s="1"/>
  <c r="D144" i="2"/>
  <c r="D78" i="3" s="1"/>
  <c r="D128" i="2"/>
  <c r="D62" i="3" s="1"/>
  <c r="D105" i="2"/>
  <c r="D39" i="3" s="1"/>
  <c r="F104" i="2"/>
  <c r="D99" i="2"/>
  <c r="D33" i="3" s="1"/>
  <c r="D98" i="2"/>
  <c r="D32" i="3" s="1"/>
  <c r="F96" i="2"/>
  <c r="F30" i="3" s="1"/>
  <c r="D95" i="2"/>
  <c r="D29" i="3" s="1"/>
  <c r="E90" i="3"/>
  <c r="D102" i="2"/>
  <c r="D36" i="3" s="1"/>
  <c r="F117" i="2"/>
  <c r="F51" i="3" s="1"/>
  <c r="F149" i="2"/>
  <c r="F83" i="3" s="1"/>
  <c r="D180" i="2"/>
  <c r="D114" i="3" s="1"/>
  <c r="D132" i="2"/>
  <c r="D66" i="3" s="1"/>
  <c r="E39" i="3"/>
  <c r="M139" i="3" l="1"/>
  <c r="M233" i="2"/>
  <c r="M177" i="2"/>
  <c r="M131" i="2"/>
  <c r="M111" i="2"/>
  <c r="M25" i="2"/>
  <c r="M295" i="2"/>
  <c r="M302" i="2"/>
  <c r="C306" i="3"/>
  <c r="E59" i="3"/>
  <c r="M48" i="2"/>
  <c r="M223" i="2"/>
  <c r="M197" i="2"/>
  <c r="M227" i="2"/>
  <c r="M265" i="2"/>
  <c r="M280" i="3"/>
  <c r="M249" i="2"/>
  <c r="M171" i="2"/>
  <c r="M73" i="3"/>
  <c r="M97" i="3"/>
  <c r="M247" i="3"/>
  <c r="M123" i="2"/>
  <c r="M163" i="2"/>
  <c r="M147" i="3"/>
  <c r="M131" i="3"/>
  <c r="M169" i="3"/>
  <c r="M245" i="2"/>
  <c r="M111" i="3"/>
  <c r="M81" i="3"/>
  <c r="F105" i="3"/>
  <c r="M105" i="3" s="1"/>
  <c r="M12" i="2"/>
  <c r="M77" i="2"/>
  <c r="M189" i="2"/>
  <c r="M159" i="2"/>
  <c r="M204" i="3"/>
  <c r="M123" i="3"/>
  <c r="M183" i="3"/>
  <c r="M236" i="3"/>
  <c r="J306" i="3"/>
  <c r="J305" i="3"/>
  <c r="I305" i="3"/>
  <c r="M213" i="2"/>
  <c r="M127" i="2"/>
  <c r="M195" i="3"/>
  <c r="M215" i="3"/>
  <c r="M103" i="3"/>
  <c r="M263" i="3"/>
  <c r="M109" i="3"/>
  <c r="M161" i="3"/>
  <c r="M205" i="3"/>
  <c r="M221" i="3"/>
  <c r="M42" i="3"/>
  <c r="M189" i="3"/>
  <c r="M229" i="3"/>
  <c r="M59" i="3"/>
  <c r="M278" i="3"/>
  <c r="M28" i="2"/>
  <c r="M205" i="2"/>
  <c r="M255" i="2"/>
  <c r="M91" i="3"/>
  <c r="M212" i="3"/>
  <c r="M108" i="2"/>
  <c r="M136" i="2"/>
  <c r="M11" i="3"/>
  <c r="M137" i="2"/>
  <c r="M33" i="2"/>
  <c r="M277" i="3"/>
  <c r="M107" i="3"/>
  <c r="M163" i="3"/>
  <c r="M179" i="3"/>
  <c r="M227" i="3"/>
  <c r="M87" i="3"/>
  <c r="M300" i="3"/>
  <c r="M61" i="3"/>
  <c r="M167" i="3"/>
  <c r="M199" i="3"/>
  <c r="M228" i="3"/>
  <c r="M238" i="3"/>
  <c r="M157" i="3"/>
  <c r="M203" i="3"/>
  <c r="M232" i="3"/>
  <c r="E193" i="3"/>
  <c r="M193" i="3" s="1"/>
  <c r="M259" i="2"/>
  <c r="M229" i="2"/>
  <c r="M235" i="2"/>
  <c r="E155" i="3"/>
  <c r="M155" i="3" s="1"/>
  <c r="M221" i="2"/>
  <c r="M253" i="2"/>
  <c r="E187" i="3"/>
  <c r="M187" i="3" s="1"/>
  <c r="E218" i="3"/>
  <c r="M218" i="3" s="1"/>
  <c r="M284" i="2"/>
  <c r="E117" i="3"/>
  <c r="M117" i="3" s="1"/>
  <c r="M219" i="2"/>
  <c r="E153" i="3"/>
  <c r="M153" i="3" s="1"/>
  <c r="M187" i="2"/>
  <c r="E121" i="3"/>
  <c r="M121" i="3" s="1"/>
  <c r="E202" i="3"/>
  <c r="M202" i="3" s="1"/>
  <c r="M268" i="2"/>
  <c r="M203" i="2"/>
  <c r="E137" i="3"/>
  <c r="M137" i="3" s="1"/>
  <c r="E130" i="3"/>
  <c r="M130" i="3" s="1"/>
  <c r="M196" i="2"/>
  <c r="E177" i="3"/>
  <c r="M177" i="3" s="1"/>
  <c r="M243" i="2"/>
  <c r="M143" i="2"/>
  <c r="M65" i="2"/>
  <c r="M93" i="3"/>
  <c r="M178" i="2"/>
  <c r="M250" i="3"/>
  <c r="M65" i="3"/>
  <c r="M37" i="2"/>
  <c r="M53" i="2"/>
  <c r="M286" i="3"/>
  <c r="M41" i="2"/>
  <c r="M57" i="3"/>
  <c r="M75" i="3"/>
  <c r="M71" i="3"/>
  <c r="M77" i="3"/>
  <c r="M287" i="2"/>
  <c r="M261" i="2"/>
  <c r="M278" i="2"/>
  <c r="M267" i="2"/>
  <c r="E201" i="3"/>
  <c r="M201" i="3" s="1"/>
  <c r="E129" i="3"/>
  <c r="M129" i="3" s="1"/>
  <c r="M195" i="2"/>
  <c r="E171" i="3"/>
  <c r="M171" i="3" s="1"/>
  <c r="M237" i="2"/>
  <c r="M113" i="3"/>
  <c r="M251" i="3"/>
  <c r="M168" i="2"/>
  <c r="M153" i="2"/>
  <c r="M17" i="2"/>
  <c r="M264" i="3"/>
  <c r="M281" i="3"/>
  <c r="M102" i="3"/>
  <c r="M15" i="3"/>
  <c r="M269" i="2"/>
  <c r="M293" i="2"/>
  <c r="M271" i="2"/>
  <c r="M298" i="2"/>
  <c r="E154" i="3"/>
  <c r="M154" i="3" s="1"/>
  <c r="M220" i="2"/>
  <c r="E186" i="3"/>
  <c r="M186" i="3" s="1"/>
  <c r="M252" i="2"/>
  <c r="E219" i="3"/>
  <c r="M219" i="3" s="1"/>
  <c r="M285" i="2"/>
  <c r="E145" i="3"/>
  <c r="M145" i="3" s="1"/>
  <c r="M211" i="2"/>
  <c r="E170" i="3"/>
  <c r="M170" i="3" s="1"/>
  <c r="M236" i="2"/>
  <c r="E146" i="3"/>
  <c r="M146" i="3" s="1"/>
  <c r="M212" i="2"/>
  <c r="E173" i="3"/>
  <c r="M173" i="3" s="1"/>
  <c r="M239" i="2"/>
  <c r="E185" i="3"/>
  <c r="M185" i="3" s="1"/>
  <c r="M251" i="2"/>
  <c r="E213" i="3"/>
  <c r="M213" i="3" s="1"/>
  <c r="M279" i="2"/>
  <c r="M275" i="3"/>
  <c r="M285" i="3"/>
  <c r="M253" i="3"/>
  <c r="M115" i="3"/>
  <c r="M34" i="3"/>
  <c r="M270" i="2"/>
  <c r="E122" i="3"/>
  <c r="M122" i="3" s="1"/>
  <c r="M188" i="2"/>
  <c r="E128" i="3"/>
  <c r="M128" i="3" s="1"/>
  <c r="M194" i="2"/>
  <c r="E217" i="3"/>
  <c r="M217" i="3" s="1"/>
  <c r="M283" i="2"/>
  <c r="E230" i="3"/>
  <c r="M230" i="3" s="1"/>
  <c r="M296" i="2"/>
  <c r="D158" i="3"/>
  <c r="M158" i="3" s="1"/>
  <c r="M224" i="2"/>
  <c r="F172" i="3"/>
  <c r="M172" i="3" s="1"/>
  <c r="M238" i="2"/>
  <c r="E178" i="3"/>
  <c r="M178" i="3" s="1"/>
  <c r="M244" i="2"/>
  <c r="E184" i="3"/>
  <c r="M184" i="3" s="1"/>
  <c r="M250" i="2"/>
  <c r="F192" i="3"/>
  <c r="M192" i="3" s="1"/>
  <c r="M258" i="2"/>
  <c r="M120" i="2"/>
  <c r="M93" i="2"/>
  <c r="M173" i="2"/>
  <c r="M182" i="2"/>
  <c r="M16" i="3"/>
  <c r="M69" i="2"/>
  <c r="M49" i="2"/>
  <c r="M239" i="3"/>
  <c r="M157" i="2"/>
  <c r="E124" i="3"/>
  <c r="M124" i="3" s="1"/>
  <c r="M190" i="2"/>
  <c r="E138" i="3"/>
  <c r="M138" i="3" s="1"/>
  <c r="M204" i="2"/>
  <c r="E144" i="3"/>
  <c r="M144" i="3" s="1"/>
  <c r="M210" i="2"/>
  <c r="E134" i="3"/>
  <c r="M134" i="3" s="1"/>
  <c r="M200" i="2"/>
  <c r="E211" i="3"/>
  <c r="M211" i="3" s="1"/>
  <c r="M277" i="2"/>
  <c r="F220" i="3"/>
  <c r="M220" i="3" s="1"/>
  <c r="M286" i="2"/>
  <c r="E225" i="3"/>
  <c r="M225" i="3" s="1"/>
  <c r="M291" i="2"/>
  <c r="D231" i="3"/>
  <c r="M231" i="3" s="1"/>
  <c r="M297" i="2"/>
  <c r="E127" i="3"/>
  <c r="M127" i="3" s="1"/>
  <c r="M193" i="2"/>
  <c r="E143" i="3"/>
  <c r="M143" i="3" s="1"/>
  <c r="M209" i="2"/>
  <c r="E159" i="3"/>
  <c r="M159" i="3" s="1"/>
  <c r="M225" i="2"/>
  <c r="E165" i="3"/>
  <c r="M165" i="3" s="1"/>
  <c r="M231" i="2"/>
  <c r="D174" i="3"/>
  <c r="M174" i="3" s="1"/>
  <c r="M240" i="2"/>
  <c r="E180" i="3"/>
  <c r="M180" i="3" s="1"/>
  <c r="M246" i="2"/>
  <c r="F188" i="3"/>
  <c r="M188" i="3" s="1"/>
  <c r="M254" i="2"/>
  <c r="E194" i="3"/>
  <c r="M194" i="3" s="1"/>
  <c r="M260" i="2"/>
  <c r="E200" i="3"/>
  <c r="M200" i="3" s="1"/>
  <c r="M266" i="2"/>
  <c r="E209" i="3"/>
  <c r="M209" i="3" s="1"/>
  <c r="M275" i="2"/>
  <c r="F224" i="3"/>
  <c r="M224" i="3" s="1"/>
  <c r="M290" i="2"/>
  <c r="D233" i="3"/>
  <c r="M233" i="3" s="1"/>
  <c r="M299" i="2"/>
  <c r="M281" i="2"/>
  <c r="F142" i="3"/>
  <c r="M142" i="3" s="1"/>
  <c r="M208" i="2"/>
  <c r="E151" i="3"/>
  <c r="M151" i="3" s="1"/>
  <c r="M217" i="2"/>
  <c r="E150" i="3"/>
  <c r="M150" i="3" s="1"/>
  <c r="M216" i="2"/>
  <c r="E166" i="3"/>
  <c r="M166" i="3" s="1"/>
  <c r="M232" i="2"/>
  <c r="E182" i="3"/>
  <c r="M182" i="3" s="1"/>
  <c r="M248" i="2"/>
  <c r="E133" i="3"/>
  <c r="M133" i="3" s="1"/>
  <c r="M199" i="2"/>
  <c r="E149" i="3"/>
  <c r="M149" i="3" s="1"/>
  <c r="M215" i="2"/>
  <c r="E164" i="3"/>
  <c r="M164" i="3" s="1"/>
  <c r="M230" i="2"/>
  <c r="E223" i="3"/>
  <c r="M223" i="3" s="1"/>
  <c r="M289" i="2"/>
  <c r="M104" i="3"/>
  <c r="M152" i="2"/>
  <c r="M21" i="2"/>
  <c r="M100" i="2"/>
  <c r="M139" i="2"/>
  <c r="M57" i="2"/>
  <c r="M24" i="3"/>
  <c r="M90" i="2"/>
  <c r="M121" i="2"/>
  <c r="E119" i="3"/>
  <c r="M119" i="3" s="1"/>
  <c r="M185" i="2"/>
  <c r="E125" i="3"/>
  <c r="M125" i="3" s="1"/>
  <c r="M191" i="2"/>
  <c r="E140" i="3"/>
  <c r="M140" i="3" s="1"/>
  <c r="M206" i="2"/>
  <c r="E118" i="3"/>
  <c r="M118" i="3" s="1"/>
  <c r="M184" i="2"/>
  <c r="E198" i="3"/>
  <c r="M198" i="3" s="1"/>
  <c r="M264" i="2"/>
  <c r="E208" i="3"/>
  <c r="M208" i="3" s="1"/>
  <c r="M274" i="2"/>
  <c r="E222" i="3"/>
  <c r="M222" i="3" s="1"/>
  <c r="M288" i="2"/>
  <c r="E226" i="3"/>
  <c r="M226" i="3" s="1"/>
  <c r="M292" i="2"/>
  <c r="E120" i="3"/>
  <c r="M120" i="3" s="1"/>
  <c r="M186" i="2"/>
  <c r="E136" i="3"/>
  <c r="M136" i="3" s="1"/>
  <c r="M202" i="2"/>
  <c r="E152" i="3"/>
  <c r="M152" i="3" s="1"/>
  <c r="M218" i="2"/>
  <c r="F160" i="3"/>
  <c r="M160" i="3" s="1"/>
  <c r="M226" i="2"/>
  <c r="E175" i="3"/>
  <c r="M175" i="3" s="1"/>
  <c r="M241" i="2"/>
  <c r="E181" i="3"/>
  <c r="M181" i="3" s="1"/>
  <c r="M247" i="2"/>
  <c r="D190" i="3"/>
  <c r="M190" i="3" s="1"/>
  <c r="M256" i="2"/>
  <c r="E196" i="3"/>
  <c r="M196" i="3" s="1"/>
  <c r="M262" i="2"/>
  <c r="E206" i="3"/>
  <c r="M206" i="3" s="1"/>
  <c r="M272" i="2"/>
  <c r="E210" i="3"/>
  <c r="M210" i="3" s="1"/>
  <c r="M276" i="2"/>
  <c r="E234" i="3"/>
  <c r="M234" i="3" s="1"/>
  <c r="M300" i="2"/>
  <c r="M175" i="2"/>
  <c r="M156" i="2"/>
  <c r="M169" i="2"/>
  <c r="M82" i="2"/>
  <c r="M55" i="3"/>
  <c r="F126" i="3"/>
  <c r="M126" i="3" s="1"/>
  <c r="M192" i="2"/>
  <c r="E135" i="3"/>
  <c r="M135" i="3" s="1"/>
  <c r="M201" i="2"/>
  <c r="E141" i="3"/>
  <c r="M141" i="3" s="1"/>
  <c r="M207" i="2"/>
  <c r="E216" i="3"/>
  <c r="M216" i="3" s="1"/>
  <c r="M282" i="2"/>
  <c r="E235" i="3"/>
  <c r="M235" i="3" s="1"/>
  <c r="M301" i="2"/>
  <c r="E132" i="3"/>
  <c r="M132" i="3" s="1"/>
  <c r="M198" i="2"/>
  <c r="E148" i="3"/>
  <c r="M148" i="3" s="1"/>
  <c r="M214" i="2"/>
  <c r="F156" i="3"/>
  <c r="M156" i="3" s="1"/>
  <c r="M222" i="2"/>
  <c r="E162" i="3"/>
  <c r="M162" i="3" s="1"/>
  <c r="M228" i="2"/>
  <c r="E168" i="3"/>
  <c r="M168" i="3" s="1"/>
  <c r="M234" i="2"/>
  <c r="F176" i="3"/>
  <c r="M176" i="3" s="1"/>
  <c r="M242" i="2"/>
  <c r="E191" i="3"/>
  <c r="M191" i="3" s="1"/>
  <c r="M257" i="2"/>
  <c r="E197" i="3"/>
  <c r="M197" i="3" s="1"/>
  <c r="M263" i="2"/>
  <c r="D214" i="3"/>
  <c r="M214" i="3" s="1"/>
  <c r="M280" i="2"/>
  <c r="E207" i="3"/>
  <c r="M207" i="3" s="1"/>
  <c r="M273" i="2"/>
  <c r="M66" i="3"/>
  <c r="M48" i="3"/>
  <c r="M22" i="3"/>
  <c r="M3" i="3"/>
  <c r="M41" i="3"/>
  <c r="M288" i="3"/>
  <c r="M7" i="3"/>
  <c r="M96" i="3"/>
  <c r="M18" i="3"/>
  <c r="M45" i="3"/>
  <c r="M64" i="3"/>
  <c r="M112" i="3"/>
  <c r="M26" i="3"/>
  <c r="M70" i="3"/>
  <c r="M80" i="3"/>
  <c r="M27" i="3"/>
  <c r="M86" i="3"/>
  <c r="M54" i="3"/>
  <c r="M99" i="3"/>
  <c r="M53" i="3"/>
  <c r="M84" i="2"/>
  <c r="M25" i="3"/>
  <c r="M91" i="2"/>
  <c r="E89" i="3"/>
  <c r="M89" i="3" s="1"/>
  <c r="M155" i="2"/>
  <c r="M73" i="2"/>
  <c r="M90" i="3"/>
  <c r="M39" i="3"/>
  <c r="M126" i="2"/>
  <c r="M116" i="3"/>
  <c r="M94" i="2"/>
  <c r="M82" i="3"/>
  <c r="M287" i="3"/>
  <c r="M71" i="2"/>
  <c r="M44" i="2"/>
  <c r="M9" i="2"/>
  <c r="M81" i="2"/>
  <c r="M60" i="3"/>
  <c r="M58" i="3"/>
  <c r="M74" i="3"/>
  <c r="M114" i="2"/>
  <c r="M266" i="3"/>
  <c r="M51" i="3"/>
  <c r="M49" i="3"/>
  <c r="M108" i="3"/>
  <c r="M50" i="2"/>
  <c r="M290" i="3"/>
  <c r="M6" i="3"/>
  <c r="M23" i="2"/>
  <c r="M297" i="3"/>
  <c r="M19" i="3"/>
  <c r="M55" i="2"/>
  <c r="M243" i="3"/>
  <c r="M52" i="2"/>
  <c r="M31" i="2"/>
  <c r="M295" i="3"/>
  <c r="M289" i="3"/>
  <c r="M5" i="3"/>
  <c r="M60" i="2"/>
  <c r="F257" i="3"/>
  <c r="M257" i="3" s="1"/>
  <c r="M29" i="2"/>
  <c r="F294" i="3"/>
  <c r="M294" i="3" s="1"/>
  <c r="M61" i="2"/>
  <c r="M245" i="3"/>
  <c r="M14" i="3"/>
  <c r="M40" i="2"/>
  <c r="M79" i="2"/>
  <c r="M256" i="3"/>
  <c r="M68" i="2"/>
  <c r="M47" i="2"/>
  <c r="F255" i="3"/>
  <c r="M255" i="3" s="1"/>
  <c r="M5" i="2"/>
  <c r="M13" i="2"/>
  <c r="M302" i="3"/>
  <c r="M85" i="2"/>
  <c r="M13" i="3"/>
  <c r="M30" i="3"/>
  <c r="M2" i="2"/>
  <c r="M63" i="2"/>
  <c r="M262" i="3"/>
  <c r="M242" i="3"/>
  <c r="M282" i="3"/>
  <c r="M272" i="3"/>
  <c r="M296" i="3"/>
  <c r="M241" i="3"/>
  <c r="M258" i="3"/>
  <c r="M283" i="3"/>
  <c r="M28" i="3"/>
  <c r="M92" i="2"/>
  <c r="M45" i="2"/>
  <c r="M146" i="2"/>
  <c r="M130" i="2"/>
  <c r="M140" i="2"/>
  <c r="I306" i="3"/>
  <c r="E265" i="3"/>
  <c r="M265" i="3" s="1"/>
  <c r="M32" i="2"/>
  <c r="M34" i="2"/>
  <c r="E252" i="3"/>
  <c r="M252" i="3" s="1"/>
  <c r="M14" i="2"/>
  <c r="E269" i="3"/>
  <c r="M269" i="3" s="1"/>
  <c r="M30" i="2"/>
  <c r="E44" i="3"/>
  <c r="M44" i="3" s="1"/>
  <c r="M110" i="2"/>
  <c r="M88" i="2"/>
  <c r="M7" i="2"/>
  <c r="E291" i="3"/>
  <c r="M291" i="3" s="1"/>
  <c r="M39" i="2"/>
  <c r="M89" i="2"/>
  <c r="F23" i="3"/>
  <c r="M23" i="3" s="1"/>
  <c r="M56" i="2"/>
  <c r="E40" i="3"/>
  <c r="M40" i="3" s="1"/>
  <c r="M106" i="2"/>
  <c r="F92" i="3"/>
  <c r="M92" i="3" s="1"/>
  <c r="M158" i="2"/>
  <c r="F43" i="3"/>
  <c r="M43" i="3" s="1"/>
  <c r="M109" i="2"/>
  <c r="E267" i="3"/>
  <c r="M267" i="3" s="1"/>
  <c r="M10" i="2"/>
  <c r="E268" i="3"/>
  <c r="M268" i="3" s="1"/>
  <c r="M26" i="2"/>
  <c r="E248" i="3"/>
  <c r="M248" i="3" s="1"/>
  <c r="M66" i="2"/>
  <c r="E270" i="3"/>
  <c r="M270" i="3" s="1"/>
  <c r="M19" i="2"/>
  <c r="E246" i="3"/>
  <c r="M246" i="3" s="1"/>
  <c r="M27" i="2"/>
  <c r="E276" i="3"/>
  <c r="M276" i="3" s="1"/>
  <c r="M35" i="2"/>
  <c r="E271" i="3"/>
  <c r="M271" i="3" s="1"/>
  <c r="M43" i="2"/>
  <c r="E244" i="3"/>
  <c r="M244" i="3" s="1"/>
  <c r="M51" i="2"/>
  <c r="E284" i="3"/>
  <c r="M284" i="3" s="1"/>
  <c r="M59" i="2"/>
  <c r="E298" i="3"/>
  <c r="M298" i="3" s="1"/>
  <c r="M67" i="2"/>
  <c r="M75" i="2"/>
  <c r="E9" i="3"/>
  <c r="M9" i="3" s="1"/>
  <c r="M80" i="2"/>
  <c r="E12" i="3"/>
  <c r="M12" i="3" s="1"/>
  <c r="M78" i="2"/>
  <c r="M179" i="2"/>
  <c r="M148" i="2"/>
  <c r="M105" i="2"/>
  <c r="M132" i="2"/>
  <c r="M83" i="2"/>
  <c r="E17" i="3"/>
  <c r="M17" i="3" s="1"/>
  <c r="F76" i="3"/>
  <c r="M76" i="3" s="1"/>
  <c r="M142" i="2"/>
  <c r="D20" i="3"/>
  <c r="M20" i="3" s="1"/>
  <c r="M86" i="2"/>
  <c r="D273" i="3"/>
  <c r="M273" i="3" s="1"/>
  <c r="M8" i="2"/>
  <c r="F293" i="3"/>
  <c r="M293" i="3" s="1"/>
  <c r="M24" i="2"/>
  <c r="E299" i="3"/>
  <c r="M299" i="3" s="1"/>
  <c r="M42" i="2"/>
  <c r="E292" i="3"/>
  <c r="M292" i="3" s="1"/>
  <c r="M64" i="2"/>
  <c r="M3" i="2"/>
  <c r="E279" i="3"/>
  <c r="M279" i="3" s="1"/>
  <c r="M11" i="2"/>
  <c r="E249" i="3"/>
  <c r="M249" i="3" s="1"/>
  <c r="M6" i="2"/>
  <c r="E303" i="3"/>
  <c r="M303" i="3" s="1"/>
  <c r="M54" i="2"/>
  <c r="E240" i="3"/>
  <c r="M240" i="3" s="1"/>
  <c r="M62" i="2"/>
  <c r="E10" i="3"/>
  <c r="M10" i="3" s="1"/>
  <c r="M76" i="2"/>
  <c r="F21" i="3"/>
  <c r="M21" i="3" s="1"/>
  <c r="M87" i="2"/>
  <c r="M174" i="2"/>
  <c r="E254" i="3"/>
  <c r="M254" i="3" s="1"/>
  <c r="M18" i="2"/>
  <c r="E260" i="3"/>
  <c r="M260" i="3" s="1"/>
  <c r="M58" i="2"/>
  <c r="E8" i="3"/>
  <c r="M8" i="3" s="1"/>
  <c r="M74" i="2"/>
  <c r="E261" i="3"/>
  <c r="M261" i="3" s="1"/>
  <c r="M4" i="2"/>
  <c r="D237" i="3"/>
  <c r="M237" i="3" s="1"/>
  <c r="M20" i="2"/>
  <c r="E259" i="3"/>
  <c r="M259" i="3" s="1"/>
  <c r="M22" i="2"/>
  <c r="F301" i="3"/>
  <c r="M301" i="3" s="1"/>
  <c r="M36" i="2"/>
  <c r="M38" i="2"/>
  <c r="M46" i="2"/>
  <c r="E4" i="3"/>
  <c r="M4" i="3" s="1"/>
  <c r="M70" i="2"/>
  <c r="M162" i="2"/>
  <c r="M147" i="2"/>
  <c r="M15" i="2"/>
  <c r="M72" i="2"/>
  <c r="C305" i="3"/>
  <c r="E31" i="3"/>
  <c r="M31" i="3" s="1"/>
  <c r="M97" i="2"/>
  <c r="E63" i="3"/>
  <c r="M63" i="3" s="1"/>
  <c r="M129" i="2"/>
  <c r="E72" i="3"/>
  <c r="M72" i="3" s="1"/>
  <c r="M138" i="2"/>
  <c r="E84" i="3"/>
  <c r="M84" i="3" s="1"/>
  <c r="M150" i="2"/>
  <c r="E95" i="3"/>
  <c r="M95" i="3" s="1"/>
  <c r="M161" i="2"/>
  <c r="E83" i="3"/>
  <c r="M83" i="3" s="1"/>
  <c r="M149" i="2"/>
  <c r="M117" i="2"/>
  <c r="M165" i="2"/>
  <c r="E32" i="3"/>
  <c r="M32" i="3" s="1"/>
  <c r="M98" i="2"/>
  <c r="E110" i="3"/>
  <c r="M110" i="3" s="1"/>
  <c r="M176" i="2"/>
  <c r="F67" i="3"/>
  <c r="M67" i="3" s="1"/>
  <c r="M133" i="2"/>
  <c r="M124" i="2"/>
  <c r="M107" i="2"/>
  <c r="M170" i="2"/>
  <c r="G305" i="3"/>
  <c r="G306" i="3"/>
  <c r="E52" i="3"/>
  <c r="M52" i="3" s="1"/>
  <c r="M118" i="2"/>
  <c r="E85" i="3"/>
  <c r="M85" i="3" s="1"/>
  <c r="M151" i="2"/>
  <c r="E98" i="3"/>
  <c r="M98" i="3" s="1"/>
  <c r="M164" i="2"/>
  <c r="E114" i="3"/>
  <c r="M114" i="3" s="1"/>
  <c r="M180" i="2"/>
  <c r="E29" i="3"/>
  <c r="M29" i="3" s="1"/>
  <c r="M95" i="2"/>
  <c r="E33" i="3"/>
  <c r="M33" i="3" s="1"/>
  <c r="M99" i="2"/>
  <c r="E56" i="3"/>
  <c r="M56" i="3" s="1"/>
  <c r="M122" i="2"/>
  <c r="E68" i="3"/>
  <c r="M68" i="3" s="1"/>
  <c r="M134" i="2"/>
  <c r="E79" i="3"/>
  <c r="M79" i="3" s="1"/>
  <c r="M145" i="2"/>
  <c r="E88" i="3"/>
  <c r="M88" i="3" s="1"/>
  <c r="M154" i="2"/>
  <c r="E100" i="3"/>
  <c r="M100" i="3" s="1"/>
  <c r="M166" i="2"/>
  <c r="F35" i="3"/>
  <c r="M35" i="3" s="1"/>
  <c r="M101" i="2"/>
  <c r="F46" i="3"/>
  <c r="M46" i="3" s="1"/>
  <c r="M112" i="2"/>
  <c r="E50" i="3"/>
  <c r="M50" i="3" s="1"/>
  <c r="M116" i="2"/>
  <c r="E62" i="3"/>
  <c r="M62" i="3" s="1"/>
  <c r="M128" i="2"/>
  <c r="M144" i="2"/>
  <c r="E78" i="3"/>
  <c r="M78" i="3" s="1"/>
  <c r="M96" i="2"/>
  <c r="M181" i="2"/>
  <c r="F38" i="3"/>
  <c r="M38" i="3" s="1"/>
  <c r="M104" i="2"/>
  <c r="E69" i="3"/>
  <c r="M69" i="3" s="1"/>
  <c r="M135" i="2"/>
  <c r="E101" i="3"/>
  <c r="M101" i="3" s="1"/>
  <c r="M167" i="2"/>
  <c r="E36" i="3"/>
  <c r="M36" i="3" s="1"/>
  <c r="M102" i="2"/>
  <c r="M115" i="2"/>
  <c r="E37" i="3"/>
  <c r="M37" i="3" s="1"/>
  <c r="M103" i="2"/>
  <c r="E47" i="3"/>
  <c r="M47" i="3" s="1"/>
  <c r="M113" i="2"/>
  <c r="M160" i="2"/>
  <c r="E94" i="3"/>
  <c r="M94" i="3" s="1"/>
  <c r="D106" i="3"/>
  <c r="M106" i="3" s="1"/>
  <c r="M172" i="2"/>
</calcChain>
</file>

<file path=xl/sharedStrings.xml><?xml version="1.0" encoding="utf-8"?>
<sst xmlns="http://schemas.openxmlformats.org/spreadsheetml/2006/main" count="630" uniqueCount="367">
  <si>
    <t>Ref Ext</t>
  </si>
  <si>
    <t>LivNom</t>
  </si>
  <si>
    <t>Livr.Ville</t>
  </si>
  <si>
    <t>C.R</t>
  </si>
  <si>
    <t>CP</t>
  </si>
  <si>
    <t>C.</t>
  </si>
  <si>
    <t>P.</t>
  </si>
  <si>
    <t>Poids</t>
  </si>
  <si>
    <t>Remarque</t>
  </si>
  <si>
    <t>EP</t>
  </si>
  <si>
    <t>L/E</t>
  </si>
  <si>
    <t xml:space="preserve">E. P. Chargée(s) </t>
  </si>
  <si>
    <t>Abimé</t>
  </si>
  <si>
    <t xml:space="preserve">Rame Chargée(s) </t>
  </si>
  <si>
    <t>Box Chargé(s)</t>
  </si>
  <si>
    <t>Manco - Manquant</t>
  </si>
  <si>
    <t>E. P. Déchargée(s)</t>
  </si>
  <si>
    <t>Note d'Envoi agrafée</t>
  </si>
  <si>
    <t>Rame Déchargée(s)</t>
  </si>
  <si>
    <t>Box Déchargé(s)</t>
  </si>
  <si>
    <t>tri</t>
  </si>
  <si>
    <t>A =</t>
  </si>
  <si>
    <t>M =</t>
  </si>
  <si>
    <t>N.E. =</t>
  </si>
  <si>
    <t>TOTAUX ENL.</t>
  </si>
  <si>
    <t>TOTAUX LIVR.</t>
  </si>
  <si>
    <t>C.R.</t>
  </si>
  <si>
    <t>VOL</t>
  </si>
  <si>
    <t>Vol</t>
  </si>
  <si>
    <t>NOMBRE C.R.</t>
  </si>
  <si>
    <t>ENVOIS DU :</t>
  </si>
  <si>
    <t>POUR LE :</t>
  </si>
  <si>
    <t>PAL =</t>
  </si>
  <si>
    <t>Pas Au Listing</t>
  </si>
  <si>
    <t>PDB =</t>
  </si>
  <si>
    <t>Pas De Bon</t>
  </si>
  <si>
    <t>DP =</t>
  </si>
  <si>
    <t>Dépasse de la Palette</t>
  </si>
  <si>
    <t>P/C =</t>
  </si>
  <si>
    <t>Palette Cassée</t>
  </si>
  <si>
    <t>EMB =</t>
  </si>
  <si>
    <t>+ Emballage</t>
  </si>
  <si>
    <t>GEODIS CALBL</t>
  </si>
  <si>
    <t>Référence</t>
  </si>
  <si>
    <t>Ref Int</t>
  </si>
  <si>
    <t>E/L</t>
  </si>
  <si>
    <t>c/p</t>
  </si>
  <si>
    <t>Dt Enlèv.</t>
  </si>
  <si>
    <t>EnlNom</t>
  </si>
  <si>
    <t>EnlAdr</t>
  </si>
  <si>
    <t>EnlPays</t>
  </si>
  <si>
    <t>EnlCP</t>
  </si>
  <si>
    <t>EnlVille</t>
  </si>
  <si>
    <t>LivAdr</t>
  </si>
  <si>
    <t>LivPays</t>
  </si>
  <si>
    <t>Livr.CP</t>
  </si>
  <si>
    <t>Etat</t>
  </si>
  <si>
    <t>Suivi</t>
  </si>
  <si>
    <t>#</t>
  </si>
  <si>
    <t>PoidsCli (kg)</t>
  </si>
  <si>
    <t>Vol (m3)</t>
  </si>
  <si>
    <t>MPL</t>
  </si>
  <si>
    <t>Montant</t>
  </si>
  <si>
    <t>CR</t>
  </si>
  <si>
    <t>Livr</t>
  </si>
  <si>
    <t>Remise</t>
  </si>
  <si>
    <t>Total</t>
  </si>
  <si>
    <t>Rem Colis</t>
  </si>
  <si>
    <t>Rem_Fact</t>
  </si>
  <si>
    <t>SIT</t>
  </si>
  <si>
    <t>JUST</t>
  </si>
  <si>
    <t>Dt. Livraison</t>
  </si>
  <si>
    <t>CALBL.201110.1001</t>
  </si>
  <si>
    <t>000091704508</t>
  </si>
  <si>
    <t>5209447412</t>
  </si>
  <si>
    <t>L</t>
  </si>
  <si>
    <t>C</t>
  </si>
  <si>
    <t>MOOG REKOFA</t>
  </si>
  <si>
    <t>1 RUE JEAN ANTOINE CHAPTAL</t>
  </si>
  <si>
    <t>FR-</t>
  </si>
  <si>
    <t>51470</t>
  </si>
  <si>
    <t>ST MEMMIE</t>
  </si>
  <si>
    <t>D HAENE KRIS</t>
  </si>
  <si>
    <t>WIRTZFELDERSTRASSE 55</t>
  </si>
  <si>
    <t>BE-</t>
  </si>
  <si>
    <t>4750</t>
  </si>
  <si>
    <t>ELSENBORN</t>
  </si>
  <si>
    <t>A enlever</t>
  </si>
  <si>
    <t>Enl : MOOG REKOFA
FR-51470 ST MEMMIE
Liv : D HAENE KRIS
BE-4750 ELSENBORN</t>
  </si>
  <si>
    <t>TEL. 080/221288 GSM 0472/519820
ref exp: 374947
99035115010001127688</t>
  </si>
  <si>
    <t>CALBL.201110.1002</t>
  </si>
  <si>
    <t>000020125272</t>
  </si>
  <si>
    <t>VYGON SA</t>
  </si>
  <si>
    <t>CHAUSSEE DE HAECHT 1650</t>
  </si>
  <si>
    <t>1130</t>
  </si>
  <si>
    <t>BRUXELLES (HAEREN)</t>
  </si>
  <si>
    <t>CHR DE LA CITADELLE/ COMPTAB.</t>
  </si>
  <si>
    <t>BOULEVARD DU 12EME DE LIGNE 1:RECEPTION GENERALE -</t>
  </si>
  <si>
    <t>4000</t>
  </si>
  <si>
    <t>LIEGE</t>
  </si>
  <si>
    <t>Enl : VYGON SA
BE-1130 BRUXELLES (HAEREN)
Liv : CHR DE LA CITADELLE/ COMPTAB.
BE-4000 LIEGE</t>
  </si>
  <si>
    <t>ref exp: 20125272</t>
  </si>
  <si>
    <t>CALBL.201110.1003</t>
  </si>
  <si>
    <t>000020125581</t>
  </si>
  <si>
    <t>Clinique Veterinaire Universit</t>
  </si>
  <si>
    <t>Avenue de Cureghem 1:Quartier Vallee 2/B67/Petits</t>
  </si>
  <si>
    <t>Enl : VYGON SA
BE-1130 BRUXELLES (HAEREN)
Liv : Clinique Veterinaire Universit
BE-4000 LIEGE</t>
  </si>
  <si>
    <t>ref exp: 20125581</t>
  </si>
  <si>
    <t>CALBL.201110.1004</t>
  </si>
  <si>
    <t>000091703591</t>
  </si>
  <si>
    <t>P</t>
  </si>
  <si>
    <t>FERME BEL AIR SARL</t>
  </si>
  <si>
    <t>9 RUE EN SARRELOUIS</t>
  </si>
  <si>
    <t>57340</t>
  </si>
  <si>
    <t>LANDROFF</t>
  </si>
  <si>
    <t>FERME A L ARBRE - MAGASIN</t>
  </si>
  <si>
    <t>RUE DE LIE GE  43</t>
  </si>
  <si>
    <t>4450</t>
  </si>
  <si>
    <t>LANTIN</t>
  </si>
  <si>
    <t>Enl : FERME BEL AIR SARL
FR-57340 LANDROFF
Liv : FERME A L ARBRE - MAGASIN
BE-4450 LANTIN</t>
  </si>
  <si>
    <t>cont : LAETITIA MIEVIS
e-mail : MAGASIN@FERME-PAQUE.BE
tel : &amp;32042635801
99005713110501127664</t>
  </si>
  <si>
    <t>CALBL.201110.1005</t>
  </si>
  <si>
    <t>000020125651</t>
  </si>
  <si>
    <t>Hosp. Logistics NV - Clin. Esp</t>
  </si>
  <si>
    <t>Avenue de l`Expansion 18:MDC Alleur</t>
  </si>
  <si>
    <t>4432</t>
  </si>
  <si>
    <t>ALLEUR</t>
  </si>
  <si>
    <t>Enl : VYGON SA
BE-1130 BRUXELLES (HAEREN)
Liv : Hosp. Logistics NV - Clin. Esp
BE-4432 ALLEUR</t>
  </si>
  <si>
    <t>ref exp: 20125651</t>
  </si>
  <si>
    <t>CALBL.201110.1006</t>
  </si>
  <si>
    <t>000091701460</t>
  </si>
  <si>
    <t>CYCLE ME (ADR)</t>
  </si>
  <si>
    <t>MOUSTACHE BIKES:5 RUE DU RUISSEAU</t>
  </si>
  <si>
    <t>88150</t>
  </si>
  <si>
    <t>THAON LES VOSGES</t>
  </si>
  <si>
    <t>GALERIES DU CYCLE</t>
  </si>
  <si>
    <t>QUAI DE LA BOVERIE 72</t>
  </si>
  <si>
    <t>4020</t>
  </si>
  <si>
    <t>Enl : CYCLE ME (ADR)
FR-88150 THAON LES VOSGES
Liv : GALERIES DU CYCLE
BE-4020 LIEGE</t>
  </si>
  <si>
    <t>cont : GALERIES DU CYCLE
ref exp: 00135652
0013565299005420120601127586</t>
  </si>
  <si>
    <t>CALBL.201110.1007</t>
  </si>
  <si>
    <t>000091721156</t>
  </si>
  <si>
    <t>BOUTMY PRODUCTION</t>
  </si>
  <si>
    <t>24 AVENUE SAINTE ANNE:BP 80032</t>
  </si>
  <si>
    <t>54520</t>
  </si>
  <si>
    <t>LAXOU</t>
  </si>
  <si>
    <t>LAINYL SA</t>
  </si>
  <si>
    <t>RUE ERNEST SOLVAY 181</t>
  </si>
  <si>
    <t>Enl : BOUTMY PRODUCTION
FR-54520 LAXOU
Liv : LAINYL SA
BE-4000 LIEGE</t>
  </si>
  <si>
    <t>LIVRAISON DU LUNDI AU JEUDI DE 7H30 A 12H ET DE 12H30 A 15H30 LE VENDR - EDI 7H30 A 14H30
e-mail : MAITE.NANIOT@LAINYL.COM
tel : &amp;3242522150
99005416030101128229</t>
  </si>
  <si>
    <t>CALBL.201110.1008</t>
  </si>
  <si>
    <t>000091721288</t>
  </si>
  <si>
    <t>cont : GALERIES DU CYCLE
ref exp: 00135708
0013570899005420120601128235</t>
  </si>
  <si>
    <t>CALBL.201110.1009</t>
  </si>
  <si>
    <t>000091688805</t>
  </si>
  <si>
    <t>YANTEC CHEZ AYS LOGISTIQUE</t>
  </si>
  <si>
    <t>2  RUE JULES VALLES:ZI DE MOIMONT</t>
  </si>
  <si>
    <t>95670</t>
  </si>
  <si>
    <t>MARLY LA VILLE</t>
  </si>
  <si>
    <t>MR BRICOLAGE BARCHON</t>
  </si>
  <si>
    <t>BRICOBA SA</t>
  </si>
  <si>
    <t>4671</t>
  </si>
  <si>
    <t>BARCHON</t>
  </si>
  <si>
    <t>Enl : YANTEC CHEZ AYS LOGISTIQUE
FR-95670 MARLY LA VILLE
Liv : MR BRICOLAGE BARCHON
BE-4671 BARCHON</t>
  </si>
  <si>
    <t>ref exp: B0138423
99009591486401127270</t>
  </si>
  <si>
    <t>CALBL.201110.1010</t>
  </si>
  <si>
    <t>000091735215</t>
  </si>
  <si>
    <t>DELIMBE</t>
  </si>
  <si>
    <t>ABBAYE DE BON PORT:ROUTE D ELBEUF</t>
  </si>
  <si>
    <t>27340</t>
  </si>
  <si>
    <t>PONT DE L ARCHE</t>
  </si>
  <si>
    <t>SCIMA SA</t>
  </si>
  <si>
    <t>RUE DE WERGIFOSSE 172:00.32.43.77.95.32</t>
  </si>
  <si>
    <t>4630</t>
  </si>
  <si>
    <t>SOUMAGNE</t>
  </si>
  <si>
    <t>Enl : DELIMBE
FR-27340 PONT DE L ARCHE
Liv : SCIMA SA
BE-4630 SOUMAGNE</t>
  </si>
  <si>
    <t>00.32.43.77.95.32
tel : &amp;3243779532
ref exp: 7719
99002708996701128609</t>
  </si>
  <si>
    <t>CALBL.201110.1011</t>
  </si>
  <si>
    <t>000028900640</t>
  </si>
  <si>
    <t>BMVIROLLE AUXERRE INTER</t>
  </si>
  <si>
    <t>ZI LA PLAINE DES ISLES</t>
  </si>
  <si>
    <t>89000</t>
  </si>
  <si>
    <t>AUXERRE</t>
  </si>
  <si>
    <t>MR BRICOLAGE</t>
  </si>
  <si>
    <t>QUAI DE COMPIEGNE</t>
  </si>
  <si>
    <t>4500</t>
  </si>
  <si>
    <t>HUY</t>
  </si>
  <si>
    <t>Enl : BMVIROLLE AUXERRE INTER
FR-89000 AUXERRE
Liv : MR BRICOLAGE
BE-4500 HUY</t>
  </si>
  <si>
    <t>cont : MR BRICOLAGE
ref exp: MANUPEX</t>
  </si>
  <si>
    <t>CALBL.201110.1012</t>
  </si>
  <si>
    <t>000028900643</t>
  </si>
  <si>
    <t>RUE CHAMPS DE TIGNEE N 22</t>
  </si>
  <si>
    <t>Enl : BMVIROLLE AUXERRE INTER
FR-89000 AUXERRE
Liv : MR BRICOLAGE
BE-4671 BARCHON</t>
  </si>
  <si>
    <t>CALBL.201110.1013</t>
  </si>
  <si>
    <t>000028900644</t>
  </si>
  <si>
    <t>ROUTE DE CONDROZ N 318A</t>
  </si>
  <si>
    <t>4550</t>
  </si>
  <si>
    <t>NANDRIN</t>
  </si>
  <si>
    <t>Enl : BMVIROLLE AUXERRE INTER
FR-89000 AUXERRE
Liv : MR BRICOLAGE
BE-4550 NANDRIN</t>
  </si>
  <si>
    <t>CALBL.201110.1014</t>
  </si>
  <si>
    <t>000091700463</t>
  </si>
  <si>
    <t>ALPHITAN</t>
  </si>
  <si>
    <t>RUE ALBERT DEVILLE</t>
  </si>
  <si>
    <t>08090</t>
  </si>
  <si>
    <t>TOURNES</t>
  </si>
  <si>
    <t>ALF</t>
  </si>
  <si>
    <t>RUE EDOUARD SARLET 24</t>
  </si>
  <si>
    <t>4051</t>
  </si>
  <si>
    <t>VAUX SOUS CHEVREMONT</t>
  </si>
  <si>
    <t>Enl : ALPHITAN
FR-08090 TOURNES
Liv : ALF
BE-4051 VAUX SOUS CHEVREMONT</t>
  </si>
  <si>
    <t>cont : M.PERUGINI
ref exp: 202014994/15018
99010819020301127530</t>
  </si>
  <si>
    <t>CALBL.201110.1015</t>
  </si>
  <si>
    <t>000067479000</t>
  </si>
  <si>
    <t>ABCOSMETIQUE</t>
  </si>
  <si>
    <t>3 AVENUE DES VIOLETTES:ZA PETITS CARREAUX</t>
  </si>
  <si>
    <t>94380</t>
  </si>
  <si>
    <t>BONNEUIL SUR MARNE</t>
  </si>
  <si>
    <t>090227 / CARREFOUR BONCELLES</t>
  </si>
  <si>
    <t>RUE DU CONDROZ 16:-</t>
  </si>
  <si>
    <t>4100</t>
  </si>
  <si>
    <t>BONCELLES</t>
  </si>
  <si>
    <t>Enl : ABCOSMETIQUE
FR-94380 BONNEUIL SUR MARNE
Liv : 090227 / CARREFOUR BONCELLES
BE-4100 BONCELLES</t>
  </si>
  <si>
    <t>CLIENT
ref exp: 90227/6603827757/1P1C
01783170</t>
  </si>
  <si>
    <t>CALBL.201110.1016</t>
  </si>
  <si>
    <t>000069112000</t>
  </si>
  <si>
    <t>091546 / DI WAREMME</t>
  </si>
  <si>
    <t>56A, RUE JOSEPH WAUTERS:-</t>
  </si>
  <si>
    <t>4300</t>
  </si>
  <si>
    <t>WAREMME</t>
  </si>
  <si>
    <t>Enl : ABCOSMETIQUE
FR-94380 BONNEUIL SUR MARNE
Liv : 091546 / DI WAREMME
BE-4300 WAREMME</t>
  </si>
  <si>
    <t>CLIENT
ref exp: 91546/1072467/0P2C
01783369</t>
  </si>
  <si>
    <t>CALBL.201110.1017</t>
  </si>
  <si>
    <t>000069239000</t>
  </si>
  <si>
    <t>091536 / DI HANNUT</t>
  </si>
  <si>
    <t>48, RUE ALBERT 1ER:-</t>
  </si>
  <si>
    <t>4280</t>
  </si>
  <si>
    <t>HANNUT</t>
  </si>
  <si>
    <t>Enl : ABCOSMETIQUE
FR-94380 BONNEUIL SUR MARNE
Liv : 091536 / DI HANNUT
BE-4280 HANNUT</t>
  </si>
  <si>
    <t>CLIENT
ref exp: 91536/1072621/0P2C
01784423</t>
  </si>
  <si>
    <t>CALBL.201110.1018</t>
  </si>
  <si>
    <t>000069470000</t>
  </si>
  <si>
    <t>090234 / CORA ROCOURT</t>
  </si>
  <si>
    <t>CHAUSSEE DE TONGRES 269:-</t>
  </si>
  <si>
    <t>ROCOURT</t>
  </si>
  <si>
    <t>Enl : ABCOSMETIQUE
FR-94380 BONNEUIL SUR MARNE
Liv : 090234 / CORA ROCOURT
BE-4000 ROCOURT</t>
  </si>
  <si>
    <t>CLIENT
ref exp: 90234/179081/0P1C
01785357</t>
  </si>
  <si>
    <t>CALBL.201110.1019</t>
  </si>
  <si>
    <t>000091649790</t>
  </si>
  <si>
    <t>EPICES FUCHS</t>
  </si>
  <si>
    <t>14 ZAC LES ESCAMPADES</t>
  </si>
  <si>
    <t>84170</t>
  </si>
  <si>
    <t>MONTEUX</t>
  </si>
  <si>
    <t>EUROSPAR COMBLAIN AU PONT</t>
  </si>
  <si>
    <t>SA ALICO:14 QUAI DE L OURTHE</t>
  </si>
  <si>
    <t>4170</t>
  </si>
  <si>
    <t>COMBLAIN AU PONT</t>
  </si>
  <si>
    <t>Enl : EPICES FUCHS
FR-84170 MONTEUX
Liv : EUROSPAR COMBLAIN AU PONT
BE-4170 COMBLAIN AU PONT</t>
  </si>
  <si>
    <t>tel : &amp;320678995513
e-mail : SARAH.AGENTCO@YAHOO.COM
99008421301701125519</t>
  </si>
  <si>
    <t>CALBL.201110.1020</t>
  </si>
  <si>
    <t>000091649842</t>
  </si>
  <si>
    <t>EUROSPAR GRIVEGNEE</t>
  </si>
  <si>
    <t>RUE FRAISCHAMPS 140</t>
  </si>
  <si>
    <t>4030</t>
  </si>
  <si>
    <t>GRIVEGNEE</t>
  </si>
  <si>
    <t>Enl : EPICES FUCHS
FR-84170 MONTEUX
Liv : EUROSPAR GRIVEGNEE
BE-4030 GRIVEGNEE</t>
  </si>
  <si>
    <t>tel : &amp;320678995513
e-mail : SARAH.AGENTCO@YAHOO.COM
99008421301701125520</t>
  </si>
  <si>
    <t>CALBL.201110.1021</t>
  </si>
  <si>
    <t>000091656379</t>
  </si>
  <si>
    <t>CRESS</t>
  </si>
  <si>
    <t>11 RUE ALFRED DE MUSSET</t>
  </si>
  <si>
    <t>33400</t>
  </si>
  <si>
    <t>TALENCE</t>
  </si>
  <si>
    <t>SOBELCOM</t>
  </si>
  <si>
    <t>RUE DE L ECONOMIE 13</t>
  </si>
  <si>
    <t>4431</t>
  </si>
  <si>
    <t>LONCIN</t>
  </si>
  <si>
    <t>Enl : CRESS
FR-33400 TALENCE
Liv : SOBELCOM
BE-4431 LONCIN</t>
  </si>
  <si>
    <t>cont : MR GOBIN PIERRE
tel : &amp;32474138224
e-mail : PIERREGOBIN23@GMAIL.COM
ref exp: CRESS590
99003343209701125836
99003343209701125835</t>
  </si>
  <si>
    <t>CALBL.201110.1022</t>
  </si>
  <si>
    <t>000091675137</t>
  </si>
  <si>
    <t>JCE SA</t>
  </si>
  <si>
    <t>10 CHEMIN ST ELOI DE NOYON:PARC LOG JARRY IV/LD LE</t>
  </si>
  <si>
    <t>33610</t>
  </si>
  <si>
    <t>CESTAS</t>
  </si>
  <si>
    <t>314/1:SMAC SCRL JOUECLUB 314/1ROUTE DU CO</t>
  </si>
  <si>
    <t>Enl : JCE SA
FR-33610 CESTAS
Liv : NANDRIN
BE-4550 NANDRIN</t>
  </si>
  <si>
    <t>1 PALETTES FILMEES &amp; B/D/ G
ref exp: 240
299B0999003371009101126559</t>
  </si>
  <si>
    <t>CALBL.201110.1023</t>
  </si>
  <si>
    <t>000091675429</t>
  </si>
  <si>
    <t>FRANCOIS ET ASSOCIES</t>
  </si>
  <si>
    <t>42/8:42/8 RUE D AYWAILLE</t>
  </si>
  <si>
    <t>4140</t>
  </si>
  <si>
    <t>SPRIMONT</t>
  </si>
  <si>
    <t>Enl : JCE SA
FR-33610 CESTAS
Liv : FRANCOIS ET ASSOCIES
BE-4140 SPRIMONT</t>
  </si>
  <si>
    <t>FERME LE LUNDI 1 PALETTES FILMEES &amp;B/D/G
tel : &amp;32474933764
ref exp: 240
299B0299003371009101126579</t>
  </si>
  <si>
    <t>CALBL.201110.1024</t>
  </si>
  <si>
    <t>000091652048</t>
  </si>
  <si>
    <t>FONDERIE DE SOUGLAND</t>
  </si>
  <si>
    <t>.</t>
  </si>
  <si>
    <t>02830</t>
  </si>
  <si>
    <t>ST MICHEL</t>
  </si>
  <si>
    <t>HERSTAL ATELIERS CONSTRUCTION</t>
  </si>
  <si>
    <t>RUE HAYENEUX 148:FERME LE VENDREDI</t>
  </si>
  <si>
    <t>4040</t>
  </si>
  <si>
    <t>HERSTAL</t>
  </si>
  <si>
    <t>Enl : FONDERIE DE SOUGLAND
FR-02830 ST MICHEL
Liv : HERSTAL ATELIERS CONSTRUCTION
BE-4040 HERSTAL</t>
  </si>
  <si>
    <t>FERME LE VENDREDI
tel : &amp;3242640840
99400207358701125600</t>
  </si>
  <si>
    <t>CALBL.201110.1025</t>
  </si>
  <si>
    <t>000000825197</t>
  </si>
  <si>
    <t>ORIENTIS GOURMET</t>
  </si>
  <si>
    <t>32-34 rue Marbeuf</t>
  </si>
  <si>
    <t>75008</t>
  </si>
  <si>
    <t>PARIS</t>
  </si>
  <si>
    <t>FRAGRANCES-FRAGRANCES</t>
  </si>
  <si>
    <t>56 rue neuvice</t>
  </si>
  <si>
    <t>Enl : ORIENTIS GOURMET
FR-75008 PARIS
Liv : FRAGRANCES-FRAGRANCES
BE-4000 LIEGE</t>
  </si>
  <si>
    <t>!
ref exp: 913114</t>
  </si>
  <si>
    <t>CALBL.201110.1026</t>
  </si>
  <si>
    <t>000090061008</t>
  </si>
  <si>
    <t>DAD MAG</t>
  </si>
  <si>
    <t>RUE HENRI BARBUSSE:BP 7</t>
  </si>
  <si>
    <t>80210</t>
  </si>
  <si>
    <t>FEUQUIERES EN VIMEU</t>
  </si>
  <si>
    <t>LABORATOIRE SYNLAB / COLLARD</t>
  </si>
  <si>
    <t>A L`ATTENTION DE MARC DANTINNE:BOULEVARD DE FROIDM</t>
  </si>
  <si>
    <t>Enl : DAD MAG
FR-80210 FEUQUIERES EN VIMEU
Liv : LABORATOIRE SYNLAB / COLLARD
BE-4020 LIEGE</t>
  </si>
  <si>
    <t>DAD 983 - 10-06-2020 -
.
ref exp: 01000144749813</t>
  </si>
  <si>
    <t>CALBL.201110.1027</t>
  </si>
  <si>
    <t>000091673935</t>
  </si>
  <si>
    <t>SADEV SA</t>
  </si>
  <si>
    <t>5 RUE DES GRANDS MONTAINS:BP 1</t>
  </si>
  <si>
    <t>85110</t>
  </si>
  <si>
    <t>ST PROUANT</t>
  </si>
  <si>
    <t>OVERDRIVE SA</t>
  </si>
  <si>
    <t>RUE DE L ENTREPRISE N  1</t>
  </si>
  <si>
    <t>4530</t>
  </si>
  <si>
    <t>VILLERS LE BOUILLET</t>
  </si>
  <si>
    <t>Enl : SADEV SA
FR-85110 ST PROUANT
Liv : OVERDRIVE SA
BE-4530 VILLERS LE BOUILLET</t>
  </si>
  <si>
    <t>cont : PATRICK HOGGE
e-mail : JM@OVERDRIVERACING.BE
tel : &amp;3243580061
99008509139401126500</t>
  </si>
  <si>
    <t>CALBL.201110.1028</t>
  </si>
  <si>
    <t>000091676835</t>
  </si>
  <si>
    <t>ATD BOOSPA</t>
  </si>
  <si>
    <t>3 IMPASSE SIRIUS:BP 80515</t>
  </si>
  <si>
    <t>44470</t>
  </si>
  <si>
    <t>CARQUEFOU</t>
  </si>
  <si>
    <t>ANDRE PISCINE SPRL</t>
  </si>
  <si>
    <t>CHAUSSEE DE HUY 15</t>
  </si>
  <si>
    <t>4590</t>
  </si>
  <si>
    <t>OUFFET</t>
  </si>
  <si>
    <t>Enl : ATD BOOSPA
FR-44470 CARQUEFOU
Liv : ANDRE PISCINE SPRL
BE-4590 OUFFET</t>
  </si>
  <si>
    <t>cont : ANDRE NICOLAS
tel : &amp;320477201189
e-mail : ANDREPISCINE@GMAIL.COM
ref exp: 000067719
99004407618801126616</t>
  </si>
  <si>
    <t>CALBL.201110.1029</t>
  </si>
  <si>
    <t>000070002767</t>
  </si>
  <si>
    <t>SOBOTRAM - MEI</t>
  </si>
  <si>
    <t>30 BIS RUE PAUL SABATIER:BP 170</t>
  </si>
  <si>
    <t>71100</t>
  </si>
  <si>
    <t>CHALON SUR SAONE</t>
  </si>
  <si>
    <t>MPI</t>
  </si>
  <si>
    <t>CHAMPS DE TIGNEE 1</t>
  </si>
  <si>
    <t>Enl : SOBOTRAM - MEI
FR-71100 CHALON SUR SAONE
Liv : MPI
BE-4671 BARCHON</t>
  </si>
  <si>
    <t>cont : MPI
tel : 3243774081
ref exp: DEVAUD - 90118181</t>
  </si>
  <si>
    <t>CALBL.201110.1030</t>
  </si>
  <si>
    <t>000067428000</t>
  </si>
  <si>
    <t>090109 / CARREFOUR HERSTAL</t>
  </si>
  <si>
    <t>RUE BASSE CAMPAGNE 1:-</t>
  </si>
  <si>
    <t>Enl : ABCOSMETIQUE
FR-94380 BONNEUIL SUR MARNE
Liv : 090109 / CARREFOUR HERSTAL
BE-4040 HERSTAL</t>
  </si>
  <si>
    <t>CLIENT
ref exp: 90109/6603827779/1P1C
01780665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</si>
</sst>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"/>
    <numFmt numFmtId="165" formatCode="d/mm/yy;@"/>
  </numFmts>
  <fonts count="27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10"/>
      <color rgb="FF0000FF"/>
      <name val="Arial"/>
      <family val="2"/>
    </font>
    <font>
      <b/>
      <sz val="11"/>
      <color theme="1"/>
      <name val="Arial"/>
      <family val="2"/>
    </font>
    <font>
      <sz val="10"/>
      <color theme="0"/>
      <name val="Arial"/>
      <family val="2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0"/>
      <color rgb="FF000000"/>
      <name val="Arial"/>
      <family val="2"/>
    </font>
    <font>
      <sz val="13"/>
      <name val="Arial"/>
      <family val="2"/>
    </font>
    <font>
      <sz val="13"/>
      <color theme="0"/>
      <name val="Arial"/>
      <family val="2"/>
    </font>
    <font>
      <sz val="15"/>
      <color theme="1"/>
      <name val="Arial"/>
      <family val="2"/>
    </font>
    <font>
      <sz val="15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6"/>
      <name val="Arial"/>
      <family val="2"/>
    </font>
    <font>
      <b/>
      <sz val="16"/>
      <color theme="0"/>
      <name val="Arial"/>
      <family val="2"/>
    </font>
    <font>
      <b/>
      <sz val="15"/>
      <name val="Arial"/>
      <family val="2"/>
    </font>
    <font>
      <b/>
      <sz val="15"/>
      <color theme="1"/>
      <name val="Arial"/>
      <family val="2"/>
    </font>
    <font>
      <sz val="15"/>
      <color theme="0"/>
      <name val="Arial"/>
      <family val="2"/>
    </font>
    <font>
      <sz val="15"/>
      <name val="Arial"/>
      <family val="2"/>
    </font>
    <font>
      <b/>
      <sz val="15"/>
      <color rgb="FFFF000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2">
    <xf numFmtId="0" fontId="1" fillId="0" borderId="0" xfId="0" applyFont="1"/>
    <xf numFmtId="165" fontId="17" fillId="0" borderId="17" xfId="0" applyNumberFormat="1" applyFont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center" vertical="center"/>
    </xf>
    <xf numFmtId="3" fontId="0" fillId="0" borderId="1" xfId="1" applyNumberFormat="1" applyFont="1" applyFill="1" applyBorder="1" applyAlignment="1" applyProtection="1">
      <alignment horizontal="center" vertical="center"/>
    </xf>
    <xf numFmtId="4" fontId="0" fillId="0" borderId="1" xfId="1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0" xfId="0" applyFont="1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 applyProtection="1">
      <alignment horizontal="center" vertical="center"/>
    </xf>
    <xf numFmtId="3" fontId="3" fillId="0" borderId="1" xfId="1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>
      <alignment horizontal="center" vertical="center"/>
    </xf>
    <xf numFmtId="4" fontId="2" fillId="0" borderId="1" xfId="1" applyNumberFormat="1" applyFont="1" applyFill="1" applyBorder="1" applyAlignment="1" applyProtection="1">
      <alignment horizontal="center" vertical="center"/>
    </xf>
    <xf numFmtId="0" fontId="8" fillId="0" borderId="0" xfId="0" applyFont="1" applyProtection="1"/>
    <xf numFmtId="0" fontId="1" fillId="0" borderId="0" xfId="0" applyFont="1" applyFill="1"/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/>
    </xf>
    <xf numFmtId="0" fontId="13" fillId="0" borderId="0" xfId="0" applyFont="1" applyProtection="1"/>
    <xf numFmtId="0" fontId="12" fillId="0" borderId="0" xfId="0" applyFont="1"/>
    <xf numFmtId="0" fontId="14" fillId="2" borderId="9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2" borderId="10" xfId="0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17" fillId="0" borderId="17" xfId="0" applyFont="1" applyBorder="1" applyAlignment="1">
      <alignment horizontal="right" vertical="center"/>
    </xf>
    <xf numFmtId="0" fontId="21" fillId="0" borderId="0" xfId="0" applyFont="1" applyProtection="1"/>
    <xf numFmtId="0" fontId="22" fillId="0" borderId="0" xfId="0" applyFont="1"/>
    <xf numFmtId="0" fontId="22" fillId="0" borderId="18" xfId="0" applyFont="1" applyFill="1" applyBorder="1"/>
    <xf numFmtId="0" fontId="22" fillId="0" borderId="0" xfId="0" applyFont="1" applyFill="1" applyBorder="1"/>
    <xf numFmtId="0" fontId="22" fillId="2" borderId="9" xfId="0" applyFont="1" applyFill="1" applyBorder="1" applyAlignment="1">
      <alignment horizontal="center"/>
    </xf>
    <xf numFmtId="0" fontId="22" fillId="0" borderId="19" xfId="0" applyFont="1" applyFill="1" applyBorder="1"/>
    <xf numFmtId="0" fontId="22" fillId="0" borderId="20" xfId="0" applyFont="1" applyFill="1" applyBorder="1" applyAlignment="1">
      <alignment horizontal="center"/>
    </xf>
    <xf numFmtId="0" fontId="19" fillId="2" borderId="2" xfId="1" applyFont="1" applyFill="1" applyBorder="1" applyAlignment="1">
      <alignment horizontal="center" vertical="center"/>
    </xf>
    <xf numFmtId="0" fontId="19" fillId="2" borderId="3" xfId="1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0" fillId="0" borderId="18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17" xfId="1" applyFont="1" applyFill="1" applyBorder="1" applyAlignment="1">
      <alignment horizontal="center" vertical="center"/>
    </xf>
    <xf numFmtId="0" fontId="19" fillId="0" borderId="18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9" fillId="0" borderId="19" xfId="1" applyFont="1" applyFill="1" applyBorder="1" applyAlignment="1">
      <alignment horizontal="center" vertical="center"/>
    </xf>
    <xf numFmtId="0" fontId="19" fillId="0" borderId="20" xfId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15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0" fillId="0" borderId="0" xfId="0"/>
    <xf numFmtId="0" fontId="22" fillId="2" borderId="9" xfId="0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24" fillId="0" borderId="0" xfId="0" applyFont="1" applyFill="1"/>
    <xf numFmtId="0" fontId="23" fillId="2" borderId="9" xfId="0" applyFont="1" applyFill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0" fontId="23" fillId="0" borderId="21" xfId="1" applyFont="1" applyFill="1" applyBorder="1" applyAlignment="1">
      <alignment horizontal="center" vertical="center"/>
    </xf>
    <xf numFmtId="0" fontId="19" fillId="2" borderId="22" xfId="1" applyFont="1" applyFill="1" applyBorder="1" applyAlignment="1">
      <alignment horizontal="center" vertical="center"/>
    </xf>
    <xf numFmtId="0" fontId="19" fillId="2" borderId="22" xfId="1" applyFont="1" applyFill="1" applyBorder="1" applyAlignment="1">
      <alignment horizontal="right" vertical="center"/>
    </xf>
    <xf numFmtId="4" fontId="3" fillId="0" borderId="15" xfId="0" applyNumberFormat="1" applyFont="1" applyBorder="1" applyAlignment="1">
      <alignment horizontal="right" vertical="center"/>
    </xf>
    <xf numFmtId="0" fontId="19" fillId="2" borderId="9" xfId="0" applyFont="1" applyFill="1" applyBorder="1" applyAlignment="1">
      <alignment horizontal="center"/>
    </xf>
    <xf numFmtId="0" fontId="3" fillId="0" borderId="0" xfId="0" applyFont="1"/>
    <xf numFmtId="0" fontId="25" fillId="0" borderId="14" xfId="0" applyFont="1" applyBorder="1" applyAlignment="1">
      <alignment horizontal="left" vertical="center"/>
    </xf>
    <xf numFmtId="0" fontId="25" fillId="0" borderId="12" xfId="0" applyFont="1" applyBorder="1" applyAlignment="1">
      <alignment horizontal="left" vertical="center"/>
    </xf>
    <xf numFmtId="0" fontId="14" fillId="2" borderId="17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0" borderId="18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2" borderId="8" xfId="0" quotePrefix="1" applyFont="1" applyFill="1" applyBorder="1" applyAlignment="1">
      <alignment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14" fillId="0" borderId="7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 vertical="center"/>
    </xf>
    <xf numFmtId="0" fontId="26" fillId="2" borderId="17" xfId="0" applyFont="1" applyFill="1" applyBorder="1" applyAlignment="1">
      <alignment horizontal="left" vertical="center"/>
    </xf>
    <xf numFmtId="0" fontId="22" fillId="2" borderId="9" xfId="0" applyFont="1" applyFill="1" applyBorder="1" applyAlignment="1">
      <alignment horizontal="center"/>
    </xf>
    <xf numFmtId="0" fontId="23" fillId="2" borderId="7" xfId="0" applyFont="1" applyFill="1" applyBorder="1" applyAlignment="1">
      <alignment horizontal="center" vertical="center"/>
    </xf>
    <xf numFmtId="0" fontId="23" fillId="2" borderId="10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0</xdr:row>
          <xdr:rowOff>38100</xdr:rowOff>
        </xdr:from>
        <xdr:to>
          <xdr:col>3</xdr:col>
          <xdr:colOff>790575</xdr:colOff>
          <xdr:row>0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2"/>
  <sheetViews>
    <sheetView tabSelected="1" workbookViewId="0">
      <selection sqref="A1:XFD1048576"/>
    </sheetView>
  </sheetViews>
  <sheetFormatPr baseColWidth="10" defaultRowHeight="12.75" x14ac:dyDescent="0.2"/>
  <cols>
    <col min="1" max="1" width="21.42578125" style="62" customWidth="1"/>
    <col min="2" max="2" width="15.85546875" style="62" customWidth="1"/>
    <col min="3" max="3" width="14.28515625" style="62" customWidth="1"/>
    <col min="4" max="4" width="4.140625" style="62" customWidth="1"/>
    <col min="5" max="5" width="3.42578125" style="62" customWidth="1"/>
    <col min="6" max="6" width="16.28515625" style="62" customWidth="1"/>
    <col min="7" max="7" width="42.7109375" style="62" customWidth="1"/>
    <col min="8" max="8" width="44.85546875" style="62" customWidth="1"/>
    <col min="9" max="9" width="8.42578125" style="62" customWidth="1"/>
    <col min="10" max="10" width="12.28515625" style="62" customWidth="1"/>
    <col min="11" max="11" width="40.42578125" style="62" customWidth="1"/>
    <col min="12" max="12" width="42.7109375" style="62" customWidth="1"/>
    <col min="13" max="13" width="44.85546875" style="62" customWidth="1"/>
    <col min="14" max="14" width="8.42578125" style="62" customWidth="1"/>
    <col min="15" max="15" width="12.28515625" style="62" customWidth="1"/>
    <col min="16" max="16" width="40.42578125" style="62" customWidth="1"/>
    <col min="17" max="17" width="24.42578125" style="62" customWidth="1"/>
    <col min="18" max="18" width="60.7109375" style="62" customWidth="1"/>
    <col min="19" max="19" width="5.28515625" style="62" customWidth="1"/>
    <col min="20" max="20" width="14.28515625" style="62" customWidth="1"/>
    <col min="21" max="22" width="7.85546875" style="62" customWidth="1"/>
    <col min="23" max="27" width="14.28515625" style="62" customWidth="1"/>
    <col min="28" max="28" width="26.140625" style="62" customWidth="1"/>
    <col min="29" max="29" width="36" style="62" customWidth="1"/>
    <col min="30" max="31" width="7.140625" style="62" customWidth="1"/>
    <col min="32" max="32" width="14.28515625" style="62" customWidth="1"/>
    <col min="33" max="256" width="11.42578125" style="62"/>
    <col min="257" max="257" width="21.42578125" style="62" customWidth="1"/>
    <col min="258" max="258" width="15.85546875" style="62" customWidth="1"/>
    <col min="259" max="259" width="14.28515625" style="62" customWidth="1"/>
    <col min="260" max="260" width="4.140625" style="62" customWidth="1"/>
    <col min="261" max="261" width="3.42578125" style="62" customWidth="1"/>
    <col min="262" max="262" width="16.28515625" style="62" customWidth="1"/>
    <col min="263" max="263" width="42.7109375" style="62" customWidth="1"/>
    <col min="264" max="264" width="44.85546875" style="62" customWidth="1"/>
    <col min="265" max="265" width="8.42578125" style="62" customWidth="1"/>
    <col min="266" max="266" width="12.28515625" style="62" customWidth="1"/>
    <col min="267" max="267" width="40.42578125" style="62" customWidth="1"/>
    <col min="268" max="268" width="42.7109375" style="62" customWidth="1"/>
    <col min="269" max="269" width="44.85546875" style="62" customWidth="1"/>
    <col min="270" max="270" width="8.42578125" style="62" customWidth="1"/>
    <col min="271" max="271" width="12.28515625" style="62" customWidth="1"/>
    <col min="272" max="272" width="40.42578125" style="62" customWidth="1"/>
    <col min="273" max="273" width="24.42578125" style="62" customWidth="1"/>
    <col min="274" max="274" width="60.7109375" style="62" customWidth="1"/>
    <col min="275" max="275" width="5.28515625" style="62" customWidth="1"/>
    <col min="276" max="276" width="14.28515625" style="62" customWidth="1"/>
    <col min="277" max="278" width="7.85546875" style="62" customWidth="1"/>
    <col min="279" max="283" width="14.28515625" style="62" customWidth="1"/>
    <col min="284" max="284" width="26.140625" style="62" customWidth="1"/>
    <col min="285" max="285" width="36" style="62" customWidth="1"/>
    <col min="286" max="287" width="7.140625" style="62" customWidth="1"/>
    <col min="288" max="288" width="14.28515625" style="62" customWidth="1"/>
    <col min="289" max="512" width="11.42578125" style="62"/>
    <col min="513" max="513" width="21.42578125" style="62" customWidth="1"/>
    <col min="514" max="514" width="15.85546875" style="62" customWidth="1"/>
    <col min="515" max="515" width="14.28515625" style="62" customWidth="1"/>
    <col min="516" max="516" width="4.140625" style="62" customWidth="1"/>
    <col min="517" max="517" width="3.42578125" style="62" customWidth="1"/>
    <col min="518" max="518" width="16.28515625" style="62" customWidth="1"/>
    <col min="519" max="519" width="42.7109375" style="62" customWidth="1"/>
    <col min="520" max="520" width="44.85546875" style="62" customWidth="1"/>
    <col min="521" max="521" width="8.42578125" style="62" customWidth="1"/>
    <col min="522" max="522" width="12.28515625" style="62" customWidth="1"/>
    <col min="523" max="523" width="40.42578125" style="62" customWidth="1"/>
    <col min="524" max="524" width="42.7109375" style="62" customWidth="1"/>
    <col min="525" max="525" width="44.85546875" style="62" customWidth="1"/>
    <col min="526" max="526" width="8.42578125" style="62" customWidth="1"/>
    <col min="527" max="527" width="12.28515625" style="62" customWidth="1"/>
    <col min="528" max="528" width="40.42578125" style="62" customWidth="1"/>
    <col min="529" max="529" width="24.42578125" style="62" customWidth="1"/>
    <col min="530" max="530" width="60.7109375" style="62" customWidth="1"/>
    <col min="531" max="531" width="5.28515625" style="62" customWidth="1"/>
    <col min="532" max="532" width="14.28515625" style="62" customWidth="1"/>
    <col min="533" max="534" width="7.85546875" style="62" customWidth="1"/>
    <col min="535" max="539" width="14.28515625" style="62" customWidth="1"/>
    <col min="540" max="540" width="26.140625" style="62" customWidth="1"/>
    <col min="541" max="541" width="36" style="62" customWidth="1"/>
    <col min="542" max="543" width="7.140625" style="62" customWidth="1"/>
    <col min="544" max="544" width="14.28515625" style="62" customWidth="1"/>
    <col min="545" max="768" width="11.42578125" style="62"/>
    <col min="769" max="769" width="21.42578125" style="62" customWidth="1"/>
    <col min="770" max="770" width="15.85546875" style="62" customWidth="1"/>
    <col min="771" max="771" width="14.28515625" style="62" customWidth="1"/>
    <col min="772" max="772" width="4.140625" style="62" customWidth="1"/>
    <col min="773" max="773" width="3.42578125" style="62" customWidth="1"/>
    <col min="774" max="774" width="16.28515625" style="62" customWidth="1"/>
    <col min="775" max="775" width="42.7109375" style="62" customWidth="1"/>
    <col min="776" max="776" width="44.85546875" style="62" customWidth="1"/>
    <col min="777" max="777" width="8.42578125" style="62" customWidth="1"/>
    <col min="778" max="778" width="12.28515625" style="62" customWidth="1"/>
    <col min="779" max="779" width="40.42578125" style="62" customWidth="1"/>
    <col min="780" max="780" width="42.7109375" style="62" customWidth="1"/>
    <col min="781" max="781" width="44.85546875" style="62" customWidth="1"/>
    <col min="782" max="782" width="8.42578125" style="62" customWidth="1"/>
    <col min="783" max="783" width="12.28515625" style="62" customWidth="1"/>
    <col min="784" max="784" width="40.42578125" style="62" customWidth="1"/>
    <col min="785" max="785" width="24.42578125" style="62" customWidth="1"/>
    <col min="786" max="786" width="60.7109375" style="62" customWidth="1"/>
    <col min="787" max="787" width="5.28515625" style="62" customWidth="1"/>
    <col min="788" max="788" width="14.28515625" style="62" customWidth="1"/>
    <col min="789" max="790" width="7.85546875" style="62" customWidth="1"/>
    <col min="791" max="795" width="14.28515625" style="62" customWidth="1"/>
    <col min="796" max="796" width="26.140625" style="62" customWidth="1"/>
    <col min="797" max="797" width="36" style="62" customWidth="1"/>
    <col min="798" max="799" width="7.140625" style="62" customWidth="1"/>
    <col min="800" max="800" width="14.28515625" style="62" customWidth="1"/>
    <col min="801" max="1024" width="11.42578125" style="62"/>
    <col min="1025" max="1025" width="21.42578125" style="62" customWidth="1"/>
    <col min="1026" max="1026" width="15.85546875" style="62" customWidth="1"/>
    <col min="1027" max="1027" width="14.28515625" style="62" customWidth="1"/>
    <col min="1028" max="1028" width="4.140625" style="62" customWidth="1"/>
    <col min="1029" max="1029" width="3.42578125" style="62" customWidth="1"/>
    <col min="1030" max="1030" width="16.28515625" style="62" customWidth="1"/>
    <col min="1031" max="1031" width="42.7109375" style="62" customWidth="1"/>
    <col min="1032" max="1032" width="44.85546875" style="62" customWidth="1"/>
    <col min="1033" max="1033" width="8.42578125" style="62" customWidth="1"/>
    <col min="1034" max="1034" width="12.28515625" style="62" customWidth="1"/>
    <col min="1035" max="1035" width="40.42578125" style="62" customWidth="1"/>
    <col min="1036" max="1036" width="42.7109375" style="62" customWidth="1"/>
    <col min="1037" max="1037" width="44.85546875" style="62" customWidth="1"/>
    <col min="1038" max="1038" width="8.42578125" style="62" customWidth="1"/>
    <col min="1039" max="1039" width="12.28515625" style="62" customWidth="1"/>
    <col min="1040" max="1040" width="40.42578125" style="62" customWidth="1"/>
    <col min="1041" max="1041" width="24.42578125" style="62" customWidth="1"/>
    <col min="1042" max="1042" width="60.7109375" style="62" customWidth="1"/>
    <col min="1043" max="1043" width="5.28515625" style="62" customWidth="1"/>
    <col min="1044" max="1044" width="14.28515625" style="62" customWidth="1"/>
    <col min="1045" max="1046" width="7.85546875" style="62" customWidth="1"/>
    <col min="1047" max="1051" width="14.28515625" style="62" customWidth="1"/>
    <col min="1052" max="1052" width="26.140625" style="62" customWidth="1"/>
    <col min="1053" max="1053" width="36" style="62" customWidth="1"/>
    <col min="1054" max="1055" width="7.140625" style="62" customWidth="1"/>
    <col min="1056" max="1056" width="14.28515625" style="62" customWidth="1"/>
    <col min="1057" max="1280" width="11.42578125" style="62"/>
    <col min="1281" max="1281" width="21.42578125" style="62" customWidth="1"/>
    <col min="1282" max="1282" width="15.85546875" style="62" customWidth="1"/>
    <col min="1283" max="1283" width="14.28515625" style="62" customWidth="1"/>
    <col min="1284" max="1284" width="4.140625" style="62" customWidth="1"/>
    <col min="1285" max="1285" width="3.42578125" style="62" customWidth="1"/>
    <col min="1286" max="1286" width="16.28515625" style="62" customWidth="1"/>
    <col min="1287" max="1287" width="42.7109375" style="62" customWidth="1"/>
    <col min="1288" max="1288" width="44.85546875" style="62" customWidth="1"/>
    <col min="1289" max="1289" width="8.42578125" style="62" customWidth="1"/>
    <col min="1290" max="1290" width="12.28515625" style="62" customWidth="1"/>
    <col min="1291" max="1291" width="40.42578125" style="62" customWidth="1"/>
    <col min="1292" max="1292" width="42.7109375" style="62" customWidth="1"/>
    <col min="1293" max="1293" width="44.85546875" style="62" customWidth="1"/>
    <col min="1294" max="1294" width="8.42578125" style="62" customWidth="1"/>
    <col min="1295" max="1295" width="12.28515625" style="62" customWidth="1"/>
    <col min="1296" max="1296" width="40.42578125" style="62" customWidth="1"/>
    <col min="1297" max="1297" width="24.42578125" style="62" customWidth="1"/>
    <col min="1298" max="1298" width="60.7109375" style="62" customWidth="1"/>
    <col min="1299" max="1299" width="5.28515625" style="62" customWidth="1"/>
    <col min="1300" max="1300" width="14.28515625" style="62" customWidth="1"/>
    <col min="1301" max="1302" width="7.85546875" style="62" customWidth="1"/>
    <col min="1303" max="1307" width="14.28515625" style="62" customWidth="1"/>
    <col min="1308" max="1308" width="26.140625" style="62" customWidth="1"/>
    <col min="1309" max="1309" width="36" style="62" customWidth="1"/>
    <col min="1310" max="1311" width="7.140625" style="62" customWidth="1"/>
    <col min="1312" max="1312" width="14.28515625" style="62" customWidth="1"/>
    <col min="1313" max="1536" width="11.42578125" style="62"/>
    <col min="1537" max="1537" width="21.42578125" style="62" customWidth="1"/>
    <col min="1538" max="1538" width="15.85546875" style="62" customWidth="1"/>
    <col min="1539" max="1539" width="14.28515625" style="62" customWidth="1"/>
    <col min="1540" max="1540" width="4.140625" style="62" customWidth="1"/>
    <col min="1541" max="1541" width="3.42578125" style="62" customWidth="1"/>
    <col min="1542" max="1542" width="16.28515625" style="62" customWidth="1"/>
    <col min="1543" max="1543" width="42.7109375" style="62" customWidth="1"/>
    <col min="1544" max="1544" width="44.85546875" style="62" customWidth="1"/>
    <col min="1545" max="1545" width="8.42578125" style="62" customWidth="1"/>
    <col min="1546" max="1546" width="12.28515625" style="62" customWidth="1"/>
    <col min="1547" max="1547" width="40.42578125" style="62" customWidth="1"/>
    <col min="1548" max="1548" width="42.7109375" style="62" customWidth="1"/>
    <col min="1549" max="1549" width="44.85546875" style="62" customWidth="1"/>
    <col min="1550" max="1550" width="8.42578125" style="62" customWidth="1"/>
    <col min="1551" max="1551" width="12.28515625" style="62" customWidth="1"/>
    <col min="1552" max="1552" width="40.42578125" style="62" customWidth="1"/>
    <col min="1553" max="1553" width="24.42578125" style="62" customWidth="1"/>
    <col min="1554" max="1554" width="60.7109375" style="62" customWidth="1"/>
    <col min="1555" max="1555" width="5.28515625" style="62" customWidth="1"/>
    <col min="1556" max="1556" width="14.28515625" style="62" customWidth="1"/>
    <col min="1557" max="1558" width="7.85546875" style="62" customWidth="1"/>
    <col min="1559" max="1563" width="14.28515625" style="62" customWidth="1"/>
    <col min="1564" max="1564" width="26.140625" style="62" customWidth="1"/>
    <col min="1565" max="1565" width="36" style="62" customWidth="1"/>
    <col min="1566" max="1567" width="7.140625" style="62" customWidth="1"/>
    <col min="1568" max="1568" width="14.28515625" style="62" customWidth="1"/>
    <col min="1569" max="1792" width="11.42578125" style="62"/>
    <col min="1793" max="1793" width="21.42578125" style="62" customWidth="1"/>
    <col min="1794" max="1794" width="15.85546875" style="62" customWidth="1"/>
    <col min="1795" max="1795" width="14.28515625" style="62" customWidth="1"/>
    <col min="1796" max="1796" width="4.140625" style="62" customWidth="1"/>
    <col min="1797" max="1797" width="3.42578125" style="62" customWidth="1"/>
    <col min="1798" max="1798" width="16.28515625" style="62" customWidth="1"/>
    <col min="1799" max="1799" width="42.7109375" style="62" customWidth="1"/>
    <col min="1800" max="1800" width="44.85546875" style="62" customWidth="1"/>
    <col min="1801" max="1801" width="8.42578125" style="62" customWidth="1"/>
    <col min="1802" max="1802" width="12.28515625" style="62" customWidth="1"/>
    <col min="1803" max="1803" width="40.42578125" style="62" customWidth="1"/>
    <col min="1804" max="1804" width="42.7109375" style="62" customWidth="1"/>
    <col min="1805" max="1805" width="44.85546875" style="62" customWidth="1"/>
    <col min="1806" max="1806" width="8.42578125" style="62" customWidth="1"/>
    <col min="1807" max="1807" width="12.28515625" style="62" customWidth="1"/>
    <col min="1808" max="1808" width="40.42578125" style="62" customWidth="1"/>
    <col min="1809" max="1809" width="24.42578125" style="62" customWidth="1"/>
    <col min="1810" max="1810" width="60.7109375" style="62" customWidth="1"/>
    <col min="1811" max="1811" width="5.28515625" style="62" customWidth="1"/>
    <col min="1812" max="1812" width="14.28515625" style="62" customWidth="1"/>
    <col min="1813" max="1814" width="7.85546875" style="62" customWidth="1"/>
    <col min="1815" max="1819" width="14.28515625" style="62" customWidth="1"/>
    <col min="1820" max="1820" width="26.140625" style="62" customWidth="1"/>
    <col min="1821" max="1821" width="36" style="62" customWidth="1"/>
    <col min="1822" max="1823" width="7.140625" style="62" customWidth="1"/>
    <col min="1824" max="1824" width="14.28515625" style="62" customWidth="1"/>
    <col min="1825" max="2048" width="11.42578125" style="62"/>
    <col min="2049" max="2049" width="21.42578125" style="62" customWidth="1"/>
    <col min="2050" max="2050" width="15.85546875" style="62" customWidth="1"/>
    <col min="2051" max="2051" width="14.28515625" style="62" customWidth="1"/>
    <col min="2052" max="2052" width="4.140625" style="62" customWidth="1"/>
    <col min="2053" max="2053" width="3.42578125" style="62" customWidth="1"/>
    <col min="2054" max="2054" width="16.28515625" style="62" customWidth="1"/>
    <col min="2055" max="2055" width="42.7109375" style="62" customWidth="1"/>
    <col min="2056" max="2056" width="44.85546875" style="62" customWidth="1"/>
    <col min="2057" max="2057" width="8.42578125" style="62" customWidth="1"/>
    <col min="2058" max="2058" width="12.28515625" style="62" customWidth="1"/>
    <col min="2059" max="2059" width="40.42578125" style="62" customWidth="1"/>
    <col min="2060" max="2060" width="42.7109375" style="62" customWidth="1"/>
    <col min="2061" max="2061" width="44.85546875" style="62" customWidth="1"/>
    <col min="2062" max="2062" width="8.42578125" style="62" customWidth="1"/>
    <col min="2063" max="2063" width="12.28515625" style="62" customWidth="1"/>
    <col min="2064" max="2064" width="40.42578125" style="62" customWidth="1"/>
    <col min="2065" max="2065" width="24.42578125" style="62" customWidth="1"/>
    <col min="2066" max="2066" width="60.7109375" style="62" customWidth="1"/>
    <col min="2067" max="2067" width="5.28515625" style="62" customWidth="1"/>
    <col min="2068" max="2068" width="14.28515625" style="62" customWidth="1"/>
    <col min="2069" max="2070" width="7.85546875" style="62" customWidth="1"/>
    <col min="2071" max="2075" width="14.28515625" style="62" customWidth="1"/>
    <col min="2076" max="2076" width="26.140625" style="62" customWidth="1"/>
    <col min="2077" max="2077" width="36" style="62" customWidth="1"/>
    <col min="2078" max="2079" width="7.140625" style="62" customWidth="1"/>
    <col min="2080" max="2080" width="14.28515625" style="62" customWidth="1"/>
    <col min="2081" max="2304" width="11.42578125" style="62"/>
    <col min="2305" max="2305" width="21.42578125" style="62" customWidth="1"/>
    <col min="2306" max="2306" width="15.85546875" style="62" customWidth="1"/>
    <col min="2307" max="2307" width="14.28515625" style="62" customWidth="1"/>
    <col min="2308" max="2308" width="4.140625" style="62" customWidth="1"/>
    <col min="2309" max="2309" width="3.42578125" style="62" customWidth="1"/>
    <col min="2310" max="2310" width="16.28515625" style="62" customWidth="1"/>
    <col min="2311" max="2311" width="42.7109375" style="62" customWidth="1"/>
    <col min="2312" max="2312" width="44.85546875" style="62" customWidth="1"/>
    <col min="2313" max="2313" width="8.42578125" style="62" customWidth="1"/>
    <col min="2314" max="2314" width="12.28515625" style="62" customWidth="1"/>
    <col min="2315" max="2315" width="40.42578125" style="62" customWidth="1"/>
    <col min="2316" max="2316" width="42.7109375" style="62" customWidth="1"/>
    <col min="2317" max="2317" width="44.85546875" style="62" customWidth="1"/>
    <col min="2318" max="2318" width="8.42578125" style="62" customWidth="1"/>
    <col min="2319" max="2319" width="12.28515625" style="62" customWidth="1"/>
    <col min="2320" max="2320" width="40.42578125" style="62" customWidth="1"/>
    <col min="2321" max="2321" width="24.42578125" style="62" customWidth="1"/>
    <col min="2322" max="2322" width="60.7109375" style="62" customWidth="1"/>
    <col min="2323" max="2323" width="5.28515625" style="62" customWidth="1"/>
    <col min="2324" max="2324" width="14.28515625" style="62" customWidth="1"/>
    <col min="2325" max="2326" width="7.85546875" style="62" customWidth="1"/>
    <col min="2327" max="2331" width="14.28515625" style="62" customWidth="1"/>
    <col min="2332" max="2332" width="26.140625" style="62" customWidth="1"/>
    <col min="2333" max="2333" width="36" style="62" customWidth="1"/>
    <col min="2334" max="2335" width="7.140625" style="62" customWidth="1"/>
    <col min="2336" max="2336" width="14.28515625" style="62" customWidth="1"/>
    <col min="2337" max="2560" width="11.42578125" style="62"/>
    <col min="2561" max="2561" width="21.42578125" style="62" customWidth="1"/>
    <col min="2562" max="2562" width="15.85546875" style="62" customWidth="1"/>
    <col min="2563" max="2563" width="14.28515625" style="62" customWidth="1"/>
    <col min="2564" max="2564" width="4.140625" style="62" customWidth="1"/>
    <col min="2565" max="2565" width="3.42578125" style="62" customWidth="1"/>
    <col min="2566" max="2566" width="16.28515625" style="62" customWidth="1"/>
    <col min="2567" max="2567" width="42.7109375" style="62" customWidth="1"/>
    <col min="2568" max="2568" width="44.85546875" style="62" customWidth="1"/>
    <col min="2569" max="2569" width="8.42578125" style="62" customWidth="1"/>
    <col min="2570" max="2570" width="12.28515625" style="62" customWidth="1"/>
    <col min="2571" max="2571" width="40.42578125" style="62" customWidth="1"/>
    <col min="2572" max="2572" width="42.7109375" style="62" customWidth="1"/>
    <col min="2573" max="2573" width="44.85546875" style="62" customWidth="1"/>
    <col min="2574" max="2574" width="8.42578125" style="62" customWidth="1"/>
    <col min="2575" max="2575" width="12.28515625" style="62" customWidth="1"/>
    <col min="2576" max="2576" width="40.42578125" style="62" customWidth="1"/>
    <col min="2577" max="2577" width="24.42578125" style="62" customWidth="1"/>
    <col min="2578" max="2578" width="60.7109375" style="62" customWidth="1"/>
    <col min="2579" max="2579" width="5.28515625" style="62" customWidth="1"/>
    <col min="2580" max="2580" width="14.28515625" style="62" customWidth="1"/>
    <col min="2581" max="2582" width="7.85546875" style="62" customWidth="1"/>
    <col min="2583" max="2587" width="14.28515625" style="62" customWidth="1"/>
    <col min="2588" max="2588" width="26.140625" style="62" customWidth="1"/>
    <col min="2589" max="2589" width="36" style="62" customWidth="1"/>
    <col min="2590" max="2591" width="7.140625" style="62" customWidth="1"/>
    <col min="2592" max="2592" width="14.28515625" style="62" customWidth="1"/>
    <col min="2593" max="2816" width="11.42578125" style="62"/>
    <col min="2817" max="2817" width="21.42578125" style="62" customWidth="1"/>
    <col min="2818" max="2818" width="15.85546875" style="62" customWidth="1"/>
    <col min="2819" max="2819" width="14.28515625" style="62" customWidth="1"/>
    <col min="2820" max="2820" width="4.140625" style="62" customWidth="1"/>
    <col min="2821" max="2821" width="3.42578125" style="62" customWidth="1"/>
    <col min="2822" max="2822" width="16.28515625" style="62" customWidth="1"/>
    <col min="2823" max="2823" width="42.7109375" style="62" customWidth="1"/>
    <col min="2824" max="2824" width="44.85546875" style="62" customWidth="1"/>
    <col min="2825" max="2825" width="8.42578125" style="62" customWidth="1"/>
    <col min="2826" max="2826" width="12.28515625" style="62" customWidth="1"/>
    <col min="2827" max="2827" width="40.42578125" style="62" customWidth="1"/>
    <col min="2828" max="2828" width="42.7109375" style="62" customWidth="1"/>
    <col min="2829" max="2829" width="44.85546875" style="62" customWidth="1"/>
    <col min="2830" max="2830" width="8.42578125" style="62" customWidth="1"/>
    <col min="2831" max="2831" width="12.28515625" style="62" customWidth="1"/>
    <col min="2832" max="2832" width="40.42578125" style="62" customWidth="1"/>
    <col min="2833" max="2833" width="24.42578125" style="62" customWidth="1"/>
    <col min="2834" max="2834" width="60.7109375" style="62" customWidth="1"/>
    <col min="2835" max="2835" width="5.28515625" style="62" customWidth="1"/>
    <col min="2836" max="2836" width="14.28515625" style="62" customWidth="1"/>
    <col min="2837" max="2838" width="7.85546875" style="62" customWidth="1"/>
    <col min="2839" max="2843" width="14.28515625" style="62" customWidth="1"/>
    <col min="2844" max="2844" width="26.140625" style="62" customWidth="1"/>
    <col min="2845" max="2845" width="36" style="62" customWidth="1"/>
    <col min="2846" max="2847" width="7.140625" style="62" customWidth="1"/>
    <col min="2848" max="2848" width="14.28515625" style="62" customWidth="1"/>
    <col min="2849" max="3072" width="11.42578125" style="62"/>
    <col min="3073" max="3073" width="21.42578125" style="62" customWidth="1"/>
    <col min="3074" max="3074" width="15.85546875" style="62" customWidth="1"/>
    <col min="3075" max="3075" width="14.28515625" style="62" customWidth="1"/>
    <col min="3076" max="3076" width="4.140625" style="62" customWidth="1"/>
    <col min="3077" max="3077" width="3.42578125" style="62" customWidth="1"/>
    <col min="3078" max="3078" width="16.28515625" style="62" customWidth="1"/>
    <col min="3079" max="3079" width="42.7109375" style="62" customWidth="1"/>
    <col min="3080" max="3080" width="44.85546875" style="62" customWidth="1"/>
    <col min="3081" max="3081" width="8.42578125" style="62" customWidth="1"/>
    <col min="3082" max="3082" width="12.28515625" style="62" customWidth="1"/>
    <col min="3083" max="3083" width="40.42578125" style="62" customWidth="1"/>
    <col min="3084" max="3084" width="42.7109375" style="62" customWidth="1"/>
    <col min="3085" max="3085" width="44.85546875" style="62" customWidth="1"/>
    <col min="3086" max="3086" width="8.42578125" style="62" customWidth="1"/>
    <col min="3087" max="3087" width="12.28515625" style="62" customWidth="1"/>
    <col min="3088" max="3088" width="40.42578125" style="62" customWidth="1"/>
    <col min="3089" max="3089" width="24.42578125" style="62" customWidth="1"/>
    <col min="3090" max="3090" width="60.7109375" style="62" customWidth="1"/>
    <col min="3091" max="3091" width="5.28515625" style="62" customWidth="1"/>
    <col min="3092" max="3092" width="14.28515625" style="62" customWidth="1"/>
    <col min="3093" max="3094" width="7.85546875" style="62" customWidth="1"/>
    <col min="3095" max="3099" width="14.28515625" style="62" customWidth="1"/>
    <col min="3100" max="3100" width="26.140625" style="62" customWidth="1"/>
    <col min="3101" max="3101" width="36" style="62" customWidth="1"/>
    <col min="3102" max="3103" width="7.140625" style="62" customWidth="1"/>
    <col min="3104" max="3104" width="14.28515625" style="62" customWidth="1"/>
    <col min="3105" max="3328" width="11.42578125" style="62"/>
    <col min="3329" max="3329" width="21.42578125" style="62" customWidth="1"/>
    <col min="3330" max="3330" width="15.85546875" style="62" customWidth="1"/>
    <col min="3331" max="3331" width="14.28515625" style="62" customWidth="1"/>
    <col min="3332" max="3332" width="4.140625" style="62" customWidth="1"/>
    <col min="3333" max="3333" width="3.42578125" style="62" customWidth="1"/>
    <col min="3334" max="3334" width="16.28515625" style="62" customWidth="1"/>
    <col min="3335" max="3335" width="42.7109375" style="62" customWidth="1"/>
    <col min="3336" max="3336" width="44.85546875" style="62" customWidth="1"/>
    <col min="3337" max="3337" width="8.42578125" style="62" customWidth="1"/>
    <col min="3338" max="3338" width="12.28515625" style="62" customWidth="1"/>
    <col min="3339" max="3339" width="40.42578125" style="62" customWidth="1"/>
    <col min="3340" max="3340" width="42.7109375" style="62" customWidth="1"/>
    <col min="3341" max="3341" width="44.85546875" style="62" customWidth="1"/>
    <col min="3342" max="3342" width="8.42578125" style="62" customWidth="1"/>
    <col min="3343" max="3343" width="12.28515625" style="62" customWidth="1"/>
    <col min="3344" max="3344" width="40.42578125" style="62" customWidth="1"/>
    <col min="3345" max="3345" width="24.42578125" style="62" customWidth="1"/>
    <col min="3346" max="3346" width="60.7109375" style="62" customWidth="1"/>
    <col min="3347" max="3347" width="5.28515625" style="62" customWidth="1"/>
    <col min="3348" max="3348" width="14.28515625" style="62" customWidth="1"/>
    <col min="3349" max="3350" width="7.85546875" style="62" customWidth="1"/>
    <col min="3351" max="3355" width="14.28515625" style="62" customWidth="1"/>
    <col min="3356" max="3356" width="26.140625" style="62" customWidth="1"/>
    <col min="3357" max="3357" width="36" style="62" customWidth="1"/>
    <col min="3358" max="3359" width="7.140625" style="62" customWidth="1"/>
    <col min="3360" max="3360" width="14.28515625" style="62" customWidth="1"/>
    <col min="3361" max="3584" width="11.42578125" style="62"/>
    <col min="3585" max="3585" width="21.42578125" style="62" customWidth="1"/>
    <col min="3586" max="3586" width="15.85546875" style="62" customWidth="1"/>
    <col min="3587" max="3587" width="14.28515625" style="62" customWidth="1"/>
    <col min="3588" max="3588" width="4.140625" style="62" customWidth="1"/>
    <col min="3589" max="3589" width="3.42578125" style="62" customWidth="1"/>
    <col min="3590" max="3590" width="16.28515625" style="62" customWidth="1"/>
    <col min="3591" max="3591" width="42.7109375" style="62" customWidth="1"/>
    <col min="3592" max="3592" width="44.85546875" style="62" customWidth="1"/>
    <col min="3593" max="3593" width="8.42578125" style="62" customWidth="1"/>
    <col min="3594" max="3594" width="12.28515625" style="62" customWidth="1"/>
    <col min="3595" max="3595" width="40.42578125" style="62" customWidth="1"/>
    <col min="3596" max="3596" width="42.7109375" style="62" customWidth="1"/>
    <col min="3597" max="3597" width="44.85546875" style="62" customWidth="1"/>
    <col min="3598" max="3598" width="8.42578125" style="62" customWidth="1"/>
    <col min="3599" max="3599" width="12.28515625" style="62" customWidth="1"/>
    <col min="3600" max="3600" width="40.42578125" style="62" customWidth="1"/>
    <col min="3601" max="3601" width="24.42578125" style="62" customWidth="1"/>
    <col min="3602" max="3602" width="60.7109375" style="62" customWidth="1"/>
    <col min="3603" max="3603" width="5.28515625" style="62" customWidth="1"/>
    <col min="3604" max="3604" width="14.28515625" style="62" customWidth="1"/>
    <col min="3605" max="3606" width="7.85546875" style="62" customWidth="1"/>
    <col min="3607" max="3611" width="14.28515625" style="62" customWidth="1"/>
    <col min="3612" max="3612" width="26.140625" style="62" customWidth="1"/>
    <col min="3613" max="3613" width="36" style="62" customWidth="1"/>
    <col min="3614" max="3615" width="7.140625" style="62" customWidth="1"/>
    <col min="3616" max="3616" width="14.28515625" style="62" customWidth="1"/>
    <col min="3617" max="3840" width="11.42578125" style="62"/>
    <col min="3841" max="3841" width="21.42578125" style="62" customWidth="1"/>
    <col min="3842" max="3842" width="15.85546875" style="62" customWidth="1"/>
    <col min="3843" max="3843" width="14.28515625" style="62" customWidth="1"/>
    <col min="3844" max="3844" width="4.140625" style="62" customWidth="1"/>
    <col min="3845" max="3845" width="3.42578125" style="62" customWidth="1"/>
    <col min="3846" max="3846" width="16.28515625" style="62" customWidth="1"/>
    <col min="3847" max="3847" width="42.7109375" style="62" customWidth="1"/>
    <col min="3848" max="3848" width="44.85546875" style="62" customWidth="1"/>
    <col min="3849" max="3849" width="8.42578125" style="62" customWidth="1"/>
    <col min="3850" max="3850" width="12.28515625" style="62" customWidth="1"/>
    <col min="3851" max="3851" width="40.42578125" style="62" customWidth="1"/>
    <col min="3852" max="3852" width="42.7109375" style="62" customWidth="1"/>
    <col min="3853" max="3853" width="44.85546875" style="62" customWidth="1"/>
    <col min="3854" max="3854" width="8.42578125" style="62" customWidth="1"/>
    <col min="3855" max="3855" width="12.28515625" style="62" customWidth="1"/>
    <col min="3856" max="3856" width="40.42578125" style="62" customWidth="1"/>
    <col min="3857" max="3857" width="24.42578125" style="62" customWidth="1"/>
    <col min="3858" max="3858" width="60.7109375" style="62" customWidth="1"/>
    <col min="3859" max="3859" width="5.28515625" style="62" customWidth="1"/>
    <col min="3860" max="3860" width="14.28515625" style="62" customWidth="1"/>
    <col min="3861" max="3862" width="7.85546875" style="62" customWidth="1"/>
    <col min="3863" max="3867" width="14.28515625" style="62" customWidth="1"/>
    <col min="3868" max="3868" width="26.140625" style="62" customWidth="1"/>
    <col min="3869" max="3869" width="36" style="62" customWidth="1"/>
    <col min="3870" max="3871" width="7.140625" style="62" customWidth="1"/>
    <col min="3872" max="3872" width="14.28515625" style="62" customWidth="1"/>
    <col min="3873" max="4096" width="11.42578125" style="62"/>
    <col min="4097" max="4097" width="21.42578125" style="62" customWidth="1"/>
    <col min="4098" max="4098" width="15.85546875" style="62" customWidth="1"/>
    <col min="4099" max="4099" width="14.28515625" style="62" customWidth="1"/>
    <col min="4100" max="4100" width="4.140625" style="62" customWidth="1"/>
    <col min="4101" max="4101" width="3.42578125" style="62" customWidth="1"/>
    <col min="4102" max="4102" width="16.28515625" style="62" customWidth="1"/>
    <col min="4103" max="4103" width="42.7109375" style="62" customWidth="1"/>
    <col min="4104" max="4104" width="44.85546875" style="62" customWidth="1"/>
    <col min="4105" max="4105" width="8.42578125" style="62" customWidth="1"/>
    <col min="4106" max="4106" width="12.28515625" style="62" customWidth="1"/>
    <col min="4107" max="4107" width="40.42578125" style="62" customWidth="1"/>
    <col min="4108" max="4108" width="42.7109375" style="62" customWidth="1"/>
    <col min="4109" max="4109" width="44.85546875" style="62" customWidth="1"/>
    <col min="4110" max="4110" width="8.42578125" style="62" customWidth="1"/>
    <col min="4111" max="4111" width="12.28515625" style="62" customWidth="1"/>
    <col min="4112" max="4112" width="40.42578125" style="62" customWidth="1"/>
    <col min="4113" max="4113" width="24.42578125" style="62" customWidth="1"/>
    <col min="4114" max="4114" width="60.7109375" style="62" customWidth="1"/>
    <col min="4115" max="4115" width="5.28515625" style="62" customWidth="1"/>
    <col min="4116" max="4116" width="14.28515625" style="62" customWidth="1"/>
    <col min="4117" max="4118" width="7.85546875" style="62" customWidth="1"/>
    <col min="4119" max="4123" width="14.28515625" style="62" customWidth="1"/>
    <col min="4124" max="4124" width="26.140625" style="62" customWidth="1"/>
    <col min="4125" max="4125" width="36" style="62" customWidth="1"/>
    <col min="4126" max="4127" width="7.140625" style="62" customWidth="1"/>
    <col min="4128" max="4128" width="14.28515625" style="62" customWidth="1"/>
    <col min="4129" max="4352" width="11.42578125" style="62"/>
    <col min="4353" max="4353" width="21.42578125" style="62" customWidth="1"/>
    <col min="4354" max="4354" width="15.85546875" style="62" customWidth="1"/>
    <col min="4355" max="4355" width="14.28515625" style="62" customWidth="1"/>
    <col min="4356" max="4356" width="4.140625" style="62" customWidth="1"/>
    <col min="4357" max="4357" width="3.42578125" style="62" customWidth="1"/>
    <col min="4358" max="4358" width="16.28515625" style="62" customWidth="1"/>
    <col min="4359" max="4359" width="42.7109375" style="62" customWidth="1"/>
    <col min="4360" max="4360" width="44.85546875" style="62" customWidth="1"/>
    <col min="4361" max="4361" width="8.42578125" style="62" customWidth="1"/>
    <col min="4362" max="4362" width="12.28515625" style="62" customWidth="1"/>
    <col min="4363" max="4363" width="40.42578125" style="62" customWidth="1"/>
    <col min="4364" max="4364" width="42.7109375" style="62" customWidth="1"/>
    <col min="4365" max="4365" width="44.85546875" style="62" customWidth="1"/>
    <col min="4366" max="4366" width="8.42578125" style="62" customWidth="1"/>
    <col min="4367" max="4367" width="12.28515625" style="62" customWidth="1"/>
    <col min="4368" max="4368" width="40.42578125" style="62" customWidth="1"/>
    <col min="4369" max="4369" width="24.42578125" style="62" customWidth="1"/>
    <col min="4370" max="4370" width="60.7109375" style="62" customWidth="1"/>
    <col min="4371" max="4371" width="5.28515625" style="62" customWidth="1"/>
    <col min="4372" max="4372" width="14.28515625" style="62" customWidth="1"/>
    <col min="4373" max="4374" width="7.85546875" style="62" customWidth="1"/>
    <col min="4375" max="4379" width="14.28515625" style="62" customWidth="1"/>
    <col min="4380" max="4380" width="26.140625" style="62" customWidth="1"/>
    <col min="4381" max="4381" width="36" style="62" customWidth="1"/>
    <col min="4382" max="4383" width="7.140625" style="62" customWidth="1"/>
    <col min="4384" max="4384" width="14.28515625" style="62" customWidth="1"/>
    <col min="4385" max="4608" width="11.42578125" style="62"/>
    <col min="4609" max="4609" width="21.42578125" style="62" customWidth="1"/>
    <col min="4610" max="4610" width="15.85546875" style="62" customWidth="1"/>
    <col min="4611" max="4611" width="14.28515625" style="62" customWidth="1"/>
    <col min="4612" max="4612" width="4.140625" style="62" customWidth="1"/>
    <col min="4613" max="4613" width="3.42578125" style="62" customWidth="1"/>
    <col min="4614" max="4614" width="16.28515625" style="62" customWidth="1"/>
    <col min="4615" max="4615" width="42.7109375" style="62" customWidth="1"/>
    <col min="4616" max="4616" width="44.85546875" style="62" customWidth="1"/>
    <col min="4617" max="4617" width="8.42578125" style="62" customWidth="1"/>
    <col min="4618" max="4618" width="12.28515625" style="62" customWidth="1"/>
    <col min="4619" max="4619" width="40.42578125" style="62" customWidth="1"/>
    <col min="4620" max="4620" width="42.7109375" style="62" customWidth="1"/>
    <col min="4621" max="4621" width="44.85546875" style="62" customWidth="1"/>
    <col min="4622" max="4622" width="8.42578125" style="62" customWidth="1"/>
    <col min="4623" max="4623" width="12.28515625" style="62" customWidth="1"/>
    <col min="4624" max="4624" width="40.42578125" style="62" customWidth="1"/>
    <col min="4625" max="4625" width="24.42578125" style="62" customWidth="1"/>
    <col min="4626" max="4626" width="60.7109375" style="62" customWidth="1"/>
    <col min="4627" max="4627" width="5.28515625" style="62" customWidth="1"/>
    <col min="4628" max="4628" width="14.28515625" style="62" customWidth="1"/>
    <col min="4629" max="4630" width="7.85546875" style="62" customWidth="1"/>
    <col min="4631" max="4635" width="14.28515625" style="62" customWidth="1"/>
    <col min="4636" max="4636" width="26.140625" style="62" customWidth="1"/>
    <col min="4637" max="4637" width="36" style="62" customWidth="1"/>
    <col min="4638" max="4639" width="7.140625" style="62" customWidth="1"/>
    <col min="4640" max="4640" width="14.28515625" style="62" customWidth="1"/>
    <col min="4641" max="4864" width="11.42578125" style="62"/>
    <col min="4865" max="4865" width="21.42578125" style="62" customWidth="1"/>
    <col min="4866" max="4866" width="15.85546875" style="62" customWidth="1"/>
    <col min="4867" max="4867" width="14.28515625" style="62" customWidth="1"/>
    <col min="4868" max="4868" width="4.140625" style="62" customWidth="1"/>
    <col min="4869" max="4869" width="3.42578125" style="62" customWidth="1"/>
    <col min="4870" max="4870" width="16.28515625" style="62" customWidth="1"/>
    <col min="4871" max="4871" width="42.7109375" style="62" customWidth="1"/>
    <col min="4872" max="4872" width="44.85546875" style="62" customWidth="1"/>
    <col min="4873" max="4873" width="8.42578125" style="62" customWidth="1"/>
    <col min="4874" max="4874" width="12.28515625" style="62" customWidth="1"/>
    <col min="4875" max="4875" width="40.42578125" style="62" customWidth="1"/>
    <col min="4876" max="4876" width="42.7109375" style="62" customWidth="1"/>
    <col min="4877" max="4877" width="44.85546875" style="62" customWidth="1"/>
    <col min="4878" max="4878" width="8.42578125" style="62" customWidth="1"/>
    <col min="4879" max="4879" width="12.28515625" style="62" customWidth="1"/>
    <col min="4880" max="4880" width="40.42578125" style="62" customWidth="1"/>
    <col min="4881" max="4881" width="24.42578125" style="62" customWidth="1"/>
    <col min="4882" max="4882" width="60.7109375" style="62" customWidth="1"/>
    <col min="4883" max="4883" width="5.28515625" style="62" customWidth="1"/>
    <col min="4884" max="4884" width="14.28515625" style="62" customWidth="1"/>
    <col min="4885" max="4886" width="7.85546875" style="62" customWidth="1"/>
    <col min="4887" max="4891" width="14.28515625" style="62" customWidth="1"/>
    <col min="4892" max="4892" width="26.140625" style="62" customWidth="1"/>
    <col min="4893" max="4893" width="36" style="62" customWidth="1"/>
    <col min="4894" max="4895" width="7.140625" style="62" customWidth="1"/>
    <col min="4896" max="4896" width="14.28515625" style="62" customWidth="1"/>
    <col min="4897" max="5120" width="11.42578125" style="62"/>
    <col min="5121" max="5121" width="21.42578125" style="62" customWidth="1"/>
    <col min="5122" max="5122" width="15.85546875" style="62" customWidth="1"/>
    <col min="5123" max="5123" width="14.28515625" style="62" customWidth="1"/>
    <col min="5124" max="5124" width="4.140625" style="62" customWidth="1"/>
    <col min="5125" max="5125" width="3.42578125" style="62" customWidth="1"/>
    <col min="5126" max="5126" width="16.28515625" style="62" customWidth="1"/>
    <col min="5127" max="5127" width="42.7109375" style="62" customWidth="1"/>
    <col min="5128" max="5128" width="44.85546875" style="62" customWidth="1"/>
    <col min="5129" max="5129" width="8.42578125" style="62" customWidth="1"/>
    <col min="5130" max="5130" width="12.28515625" style="62" customWidth="1"/>
    <col min="5131" max="5131" width="40.42578125" style="62" customWidth="1"/>
    <col min="5132" max="5132" width="42.7109375" style="62" customWidth="1"/>
    <col min="5133" max="5133" width="44.85546875" style="62" customWidth="1"/>
    <col min="5134" max="5134" width="8.42578125" style="62" customWidth="1"/>
    <col min="5135" max="5135" width="12.28515625" style="62" customWidth="1"/>
    <col min="5136" max="5136" width="40.42578125" style="62" customWidth="1"/>
    <col min="5137" max="5137" width="24.42578125" style="62" customWidth="1"/>
    <col min="5138" max="5138" width="60.7109375" style="62" customWidth="1"/>
    <col min="5139" max="5139" width="5.28515625" style="62" customWidth="1"/>
    <col min="5140" max="5140" width="14.28515625" style="62" customWidth="1"/>
    <col min="5141" max="5142" width="7.85546875" style="62" customWidth="1"/>
    <col min="5143" max="5147" width="14.28515625" style="62" customWidth="1"/>
    <col min="5148" max="5148" width="26.140625" style="62" customWidth="1"/>
    <col min="5149" max="5149" width="36" style="62" customWidth="1"/>
    <col min="5150" max="5151" width="7.140625" style="62" customWidth="1"/>
    <col min="5152" max="5152" width="14.28515625" style="62" customWidth="1"/>
    <col min="5153" max="5376" width="11.42578125" style="62"/>
    <col min="5377" max="5377" width="21.42578125" style="62" customWidth="1"/>
    <col min="5378" max="5378" width="15.85546875" style="62" customWidth="1"/>
    <col min="5379" max="5379" width="14.28515625" style="62" customWidth="1"/>
    <col min="5380" max="5380" width="4.140625" style="62" customWidth="1"/>
    <col min="5381" max="5381" width="3.42578125" style="62" customWidth="1"/>
    <col min="5382" max="5382" width="16.28515625" style="62" customWidth="1"/>
    <col min="5383" max="5383" width="42.7109375" style="62" customWidth="1"/>
    <col min="5384" max="5384" width="44.85546875" style="62" customWidth="1"/>
    <col min="5385" max="5385" width="8.42578125" style="62" customWidth="1"/>
    <col min="5386" max="5386" width="12.28515625" style="62" customWidth="1"/>
    <col min="5387" max="5387" width="40.42578125" style="62" customWidth="1"/>
    <col min="5388" max="5388" width="42.7109375" style="62" customWidth="1"/>
    <col min="5389" max="5389" width="44.85546875" style="62" customWidth="1"/>
    <col min="5390" max="5390" width="8.42578125" style="62" customWidth="1"/>
    <col min="5391" max="5391" width="12.28515625" style="62" customWidth="1"/>
    <col min="5392" max="5392" width="40.42578125" style="62" customWidth="1"/>
    <col min="5393" max="5393" width="24.42578125" style="62" customWidth="1"/>
    <col min="5394" max="5394" width="60.7109375" style="62" customWidth="1"/>
    <col min="5395" max="5395" width="5.28515625" style="62" customWidth="1"/>
    <col min="5396" max="5396" width="14.28515625" style="62" customWidth="1"/>
    <col min="5397" max="5398" width="7.85546875" style="62" customWidth="1"/>
    <col min="5399" max="5403" width="14.28515625" style="62" customWidth="1"/>
    <col min="5404" max="5404" width="26.140625" style="62" customWidth="1"/>
    <col min="5405" max="5405" width="36" style="62" customWidth="1"/>
    <col min="5406" max="5407" width="7.140625" style="62" customWidth="1"/>
    <col min="5408" max="5408" width="14.28515625" style="62" customWidth="1"/>
    <col min="5409" max="5632" width="11.42578125" style="62"/>
    <col min="5633" max="5633" width="21.42578125" style="62" customWidth="1"/>
    <col min="5634" max="5634" width="15.85546875" style="62" customWidth="1"/>
    <col min="5635" max="5635" width="14.28515625" style="62" customWidth="1"/>
    <col min="5636" max="5636" width="4.140625" style="62" customWidth="1"/>
    <col min="5637" max="5637" width="3.42578125" style="62" customWidth="1"/>
    <col min="5638" max="5638" width="16.28515625" style="62" customWidth="1"/>
    <col min="5639" max="5639" width="42.7109375" style="62" customWidth="1"/>
    <col min="5640" max="5640" width="44.85546875" style="62" customWidth="1"/>
    <col min="5641" max="5641" width="8.42578125" style="62" customWidth="1"/>
    <col min="5642" max="5642" width="12.28515625" style="62" customWidth="1"/>
    <col min="5643" max="5643" width="40.42578125" style="62" customWidth="1"/>
    <col min="5644" max="5644" width="42.7109375" style="62" customWidth="1"/>
    <col min="5645" max="5645" width="44.85546875" style="62" customWidth="1"/>
    <col min="5646" max="5646" width="8.42578125" style="62" customWidth="1"/>
    <col min="5647" max="5647" width="12.28515625" style="62" customWidth="1"/>
    <col min="5648" max="5648" width="40.42578125" style="62" customWidth="1"/>
    <col min="5649" max="5649" width="24.42578125" style="62" customWidth="1"/>
    <col min="5650" max="5650" width="60.7109375" style="62" customWidth="1"/>
    <col min="5651" max="5651" width="5.28515625" style="62" customWidth="1"/>
    <col min="5652" max="5652" width="14.28515625" style="62" customWidth="1"/>
    <col min="5653" max="5654" width="7.85546875" style="62" customWidth="1"/>
    <col min="5655" max="5659" width="14.28515625" style="62" customWidth="1"/>
    <col min="5660" max="5660" width="26.140625" style="62" customWidth="1"/>
    <col min="5661" max="5661" width="36" style="62" customWidth="1"/>
    <col min="5662" max="5663" width="7.140625" style="62" customWidth="1"/>
    <col min="5664" max="5664" width="14.28515625" style="62" customWidth="1"/>
    <col min="5665" max="5888" width="11.42578125" style="62"/>
    <col min="5889" max="5889" width="21.42578125" style="62" customWidth="1"/>
    <col min="5890" max="5890" width="15.85546875" style="62" customWidth="1"/>
    <col min="5891" max="5891" width="14.28515625" style="62" customWidth="1"/>
    <col min="5892" max="5892" width="4.140625" style="62" customWidth="1"/>
    <col min="5893" max="5893" width="3.42578125" style="62" customWidth="1"/>
    <col min="5894" max="5894" width="16.28515625" style="62" customWidth="1"/>
    <col min="5895" max="5895" width="42.7109375" style="62" customWidth="1"/>
    <col min="5896" max="5896" width="44.85546875" style="62" customWidth="1"/>
    <col min="5897" max="5897" width="8.42578125" style="62" customWidth="1"/>
    <col min="5898" max="5898" width="12.28515625" style="62" customWidth="1"/>
    <col min="5899" max="5899" width="40.42578125" style="62" customWidth="1"/>
    <col min="5900" max="5900" width="42.7109375" style="62" customWidth="1"/>
    <col min="5901" max="5901" width="44.85546875" style="62" customWidth="1"/>
    <col min="5902" max="5902" width="8.42578125" style="62" customWidth="1"/>
    <col min="5903" max="5903" width="12.28515625" style="62" customWidth="1"/>
    <col min="5904" max="5904" width="40.42578125" style="62" customWidth="1"/>
    <col min="5905" max="5905" width="24.42578125" style="62" customWidth="1"/>
    <col min="5906" max="5906" width="60.7109375" style="62" customWidth="1"/>
    <col min="5907" max="5907" width="5.28515625" style="62" customWidth="1"/>
    <col min="5908" max="5908" width="14.28515625" style="62" customWidth="1"/>
    <col min="5909" max="5910" width="7.85546875" style="62" customWidth="1"/>
    <col min="5911" max="5915" width="14.28515625" style="62" customWidth="1"/>
    <col min="5916" max="5916" width="26.140625" style="62" customWidth="1"/>
    <col min="5917" max="5917" width="36" style="62" customWidth="1"/>
    <col min="5918" max="5919" width="7.140625" style="62" customWidth="1"/>
    <col min="5920" max="5920" width="14.28515625" style="62" customWidth="1"/>
    <col min="5921" max="6144" width="11.42578125" style="62"/>
    <col min="6145" max="6145" width="21.42578125" style="62" customWidth="1"/>
    <col min="6146" max="6146" width="15.85546875" style="62" customWidth="1"/>
    <col min="6147" max="6147" width="14.28515625" style="62" customWidth="1"/>
    <col min="6148" max="6148" width="4.140625" style="62" customWidth="1"/>
    <col min="6149" max="6149" width="3.42578125" style="62" customWidth="1"/>
    <col min="6150" max="6150" width="16.28515625" style="62" customWidth="1"/>
    <col min="6151" max="6151" width="42.7109375" style="62" customWidth="1"/>
    <col min="6152" max="6152" width="44.85546875" style="62" customWidth="1"/>
    <col min="6153" max="6153" width="8.42578125" style="62" customWidth="1"/>
    <col min="6154" max="6154" width="12.28515625" style="62" customWidth="1"/>
    <col min="6155" max="6155" width="40.42578125" style="62" customWidth="1"/>
    <col min="6156" max="6156" width="42.7109375" style="62" customWidth="1"/>
    <col min="6157" max="6157" width="44.85546875" style="62" customWidth="1"/>
    <col min="6158" max="6158" width="8.42578125" style="62" customWidth="1"/>
    <col min="6159" max="6159" width="12.28515625" style="62" customWidth="1"/>
    <col min="6160" max="6160" width="40.42578125" style="62" customWidth="1"/>
    <col min="6161" max="6161" width="24.42578125" style="62" customWidth="1"/>
    <col min="6162" max="6162" width="60.7109375" style="62" customWidth="1"/>
    <col min="6163" max="6163" width="5.28515625" style="62" customWidth="1"/>
    <col min="6164" max="6164" width="14.28515625" style="62" customWidth="1"/>
    <col min="6165" max="6166" width="7.85546875" style="62" customWidth="1"/>
    <col min="6167" max="6171" width="14.28515625" style="62" customWidth="1"/>
    <col min="6172" max="6172" width="26.140625" style="62" customWidth="1"/>
    <col min="6173" max="6173" width="36" style="62" customWidth="1"/>
    <col min="6174" max="6175" width="7.140625" style="62" customWidth="1"/>
    <col min="6176" max="6176" width="14.28515625" style="62" customWidth="1"/>
    <col min="6177" max="6400" width="11.42578125" style="62"/>
    <col min="6401" max="6401" width="21.42578125" style="62" customWidth="1"/>
    <col min="6402" max="6402" width="15.85546875" style="62" customWidth="1"/>
    <col min="6403" max="6403" width="14.28515625" style="62" customWidth="1"/>
    <col min="6404" max="6404" width="4.140625" style="62" customWidth="1"/>
    <col min="6405" max="6405" width="3.42578125" style="62" customWidth="1"/>
    <col min="6406" max="6406" width="16.28515625" style="62" customWidth="1"/>
    <col min="6407" max="6407" width="42.7109375" style="62" customWidth="1"/>
    <col min="6408" max="6408" width="44.85546875" style="62" customWidth="1"/>
    <col min="6409" max="6409" width="8.42578125" style="62" customWidth="1"/>
    <col min="6410" max="6410" width="12.28515625" style="62" customWidth="1"/>
    <col min="6411" max="6411" width="40.42578125" style="62" customWidth="1"/>
    <col min="6412" max="6412" width="42.7109375" style="62" customWidth="1"/>
    <col min="6413" max="6413" width="44.85546875" style="62" customWidth="1"/>
    <col min="6414" max="6414" width="8.42578125" style="62" customWidth="1"/>
    <col min="6415" max="6415" width="12.28515625" style="62" customWidth="1"/>
    <col min="6416" max="6416" width="40.42578125" style="62" customWidth="1"/>
    <col min="6417" max="6417" width="24.42578125" style="62" customWidth="1"/>
    <col min="6418" max="6418" width="60.7109375" style="62" customWidth="1"/>
    <col min="6419" max="6419" width="5.28515625" style="62" customWidth="1"/>
    <col min="6420" max="6420" width="14.28515625" style="62" customWidth="1"/>
    <col min="6421" max="6422" width="7.85546875" style="62" customWidth="1"/>
    <col min="6423" max="6427" width="14.28515625" style="62" customWidth="1"/>
    <col min="6428" max="6428" width="26.140625" style="62" customWidth="1"/>
    <col min="6429" max="6429" width="36" style="62" customWidth="1"/>
    <col min="6430" max="6431" width="7.140625" style="62" customWidth="1"/>
    <col min="6432" max="6432" width="14.28515625" style="62" customWidth="1"/>
    <col min="6433" max="6656" width="11.42578125" style="62"/>
    <col min="6657" max="6657" width="21.42578125" style="62" customWidth="1"/>
    <col min="6658" max="6658" width="15.85546875" style="62" customWidth="1"/>
    <col min="6659" max="6659" width="14.28515625" style="62" customWidth="1"/>
    <col min="6660" max="6660" width="4.140625" style="62" customWidth="1"/>
    <col min="6661" max="6661" width="3.42578125" style="62" customWidth="1"/>
    <col min="6662" max="6662" width="16.28515625" style="62" customWidth="1"/>
    <col min="6663" max="6663" width="42.7109375" style="62" customWidth="1"/>
    <col min="6664" max="6664" width="44.85546875" style="62" customWidth="1"/>
    <col min="6665" max="6665" width="8.42578125" style="62" customWidth="1"/>
    <col min="6666" max="6666" width="12.28515625" style="62" customWidth="1"/>
    <col min="6667" max="6667" width="40.42578125" style="62" customWidth="1"/>
    <col min="6668" max="6668" width="42.7109375" style="62" customWidth="1"/>
    <col min="6669" max="6669" width="44.85546875" style="62" customWidth="1"/>
    <col min="6670" max="6670" width="8.42578125" style="62" customWidth="1"/>
    <col min="6671" max="6671" width="12.28515625" style="62" customWidth="1"/>
    <col min="6672" max="6672" width="40.42578125" style="62" customWidth="1"/>
    <col min="6673" max="6673" width="24.42578125" style="62" customWidth="1"/>
    <col min="6674" max="6674" width="60.7109375" style="62" customWidth="1"/>
    <col min="6675" max="6675" width="5.28515625" style="62" customWidth="1"/>
    <col min="6676" max="6676" width="14.28515625" style="62" customWidth="1"/>
    <col min="6677" max="6678" width="7.85546875" style="62" customWidth="1"/>
    <col min="6679" max="6683" width="14.28515625" style="62" customWidth="1"/>
    <col min="6684" max="6684" width="26.140625" style="62" customWidth="1"/>
    <col min="6685" max="6685" width="36" style="62" customWidth="1"/>
    <col min="6686" max="6687" width="7.140625" style="62" customWidth="1"/>
    <col min="6688" max="6688" width="14.28515625" style="62" customWidth="1"/>
    <col min="6689" max="6912" width="11.42578125" style="62"/>
    <col min="6913" max="6913" width="21.42578125" style="62" customWidth="1"/>
    <col min="6914" max="6914" width="15.85546875" style="62" customWidth="1"/>
    <col min="6915" max="6915" width="14.28515625" style="62" customWidth="1"/>
    <col min="6916" max="6916" width="4.140625" style="62" customWidth="1"/>
    <col min="6917" max="6917" width="3.42578125" style="62" customWidth="1"/>
    <col min="6918" max="6918" width="16.28515625" style="62" customWidth="1"/>
    <col min="6919" max="6919" width="42.7109375" style="62" customWidth="1"/>
    <col min="6920" max="6920" width="44.85546875" style="62" customWidth="1"/>
    <col min="6921" max="6921" width="8.42578125" style="62" customWidth="1"/>
    <col min="6922" max="6922" width="12.28515625" style="62" customWidth="1"/>
    <col min="6923" max="6923" width="40.42578125" style="62" customWidth="1"/>
    <col min="6924" max="6924" width="42.7109375" style="62" customWidth="1"/>
    <col min="6925" max="6925" width="44.85546875" style="62" customWidth="1"/>
    <col min="6926" max="6926" width="8.42578125" style="62" customWidth="1"/>
    <col min="6927" max="6927" width="12.28515625" style="62" customWidth="1"/>
    <col min="6928" max="6928" width="40.42578125" style="62" customWidth="1"/>
    <col min="6929" max="6929" width="24.42578125" style="62" customWidth="1"/>
    <col min="6930" max="6930" width="60.7109375" style="62" customWidth="1"/>
    <col min="6931" max="6931" width="5.28515625" style="62" customWidth="1"/>
    <col min="6932" max="6932" width="14.28515625" style="62" customWidth="1"/>
    <col min="6933" max="6934" width="7.85546875" style="62" customWidth="1"/>
    <col min="6935" max="6939" width="14.28515625" style="62" customWidth="1"/>
    <col min="6940" max="6940" width="26.140625" style="62" customWidth="1"/>
    <col min="6941" max="6941" width="36" style="62" customWidth="1"/>
    <col min="6942" max="6943" width="7.140625" style="62" customWidth="1"/>
    <col min="6944" max="6944" width="14.28515625" style="62" customWidth="1"/>
    <col min="6945" max="7168" width="11.42578125" style="62"/>
    <col min="7169" max="7169" width="21.42578125" style="62" customWidth="1"/>
    <col min="7170" max="7170" width="15.85546875" style="62" customWidth="1"/>
    <col min="7171" max="7171" width="14.28515625" style="62" customWidth="1"/>
    <col min="7172" max="7172" width="4.140625" style="62" customWidth="1"/>
    <col min="7173" max="7173" width="3.42578125" style="62" customWidth="1"/>
    <col min="7174" max="7174" width="16.28515625" style="62" customWidth="1"/>
    <col min="7175" max="7175" width="42.7109375" style="62" customWidth="1"/>
    <col min="7176" max="7176" width="44.85546875" style="62" customWidth="1"/>
    <col min="7177" max="7177" width="8.42578125" style="62" customWidth="1"/>
    <col min="7178" max="7178" width="12.28515625" style="62" customWidth="1"/>
    <col min="7179" max="7179" width="40.42578125" style="62" customWidth="1"/>
    <col min="7180" max="7180" width="42.7109375" style="62" customWidth="1"/>
    <col min="7181" max="7181" width="44.85546875" style="62" customWidth="1"/>
    <col min="7182" max="7182" width="8.42578125" style="62" customWidth="1"/>
    <col min="7183" max="7183" width="12.28515625" style="62" customWidth="1"/>
    <col min="7184" max="7184" width="40.42578125" style="62" customWidth="1"/>
    <col min="7185" max="7185" width="24.42578125" style="62" customWidth="1"/>
    <col min="7186" max="7186" width="60.7109375" style="62" customWidth="1"/>
    <col min="7187" max="7187" width="5.28515625" style="62" customWidth="1"/>
    <col min="7188" max="7188" width="14.28515625" style="62" customWidth="1"/>
    <col min="7189" max="7190" width="7.85546875" style="62" customWidth="1"/>
    <col min="7191" max="7195" width="14.28515625" style="62" customWidth="1"/>
    <col min="7196" max="7196" width="26.140625" style="62" customWidth="1"/>
    <col min="7197" max="7197" width="36" style="62" customWidth="1"/>
    <col min="7198" max="7199" width="7.140625" style="62" customWidth="1"/>
    <col min="7200" max="7200" width="14.28515625" style="62" customWidth="1"/>
    <col min="7201" max="7424" width="11.42578125" style="62"/>
    <col min="7425" max="7425" width="21.42578125" style="62" customWidth="1"/>
    <col min="7426" max="7426" width="15.85546875" style="62" customWidth="1"/>
    <col min="7427" max="7427" width="14.28515625" style="62" customWidth="1"/>
    <col min="7428" max="7428" width="4.140625" style="62" customWidth="1"/>
    <col min="7429" max="7429" width="3.42578125" style="62" customWidth="1"/>
    <col min="7430" max="7430" width="16.28515625" style="62" customWidth="1"/>
    <col min="7431" max="7431" width="42.7109375" style="62" customWidth="1"/>
    <col min="7432" max="7432" width="44.85546875" style="62" customWidth="1"/>
    <col min="7433" max="7433" width="8.42578125" style="62" customWidth="1"/>
    <col min="7434" max="7434" width="12.28515625" style="62" customWidth="1"/>
    <col min="7435" max="7435" width="40.42578125" style="62" customWidth="1"/>
    <col min="7436" max="7436" width="42.7109375" style="62" customWidth="1"/>
    <col min="7437" max="7437" width="44.85546875" style="62" customWidth="1"/>
    <col min="7438" max="7438" width="8.42578125" style="62" customWidth="1"/>
    <col min="7439" max="7439" width="12.28515625" style="62" customWidth="1"/>
    <col min="7440" max="7440" width="40.42578125" style="62" customWidth="1"/>
    <col min="7441" max="7441" width="24.42578125" style="62" customWidth="1"/>
    <col min="7442" max="7442" width="60.7109375" style="62" customWidth="1"/>
    <col min="7443" max="7443" width="5.28515625" style="62" customWidth="1"/>
    <col min="7444" max="7444" width="14.28515625" style="62" customWidth="1"/>
    <col min="7445" max="7446" width="7.85546875" style="62" customWidth="1"/>
    <col min="7447" max="7451" width="14.28515625" style="62" customWidth="1"/>
    <col min="7452" max="7452" width="26.140625" style="62" customWidth="1"/>
    <col min="7453" max="7453" width="36" style="62" customWidth="1"/>
    <col min="7454" max="7455" width="7.140625" style="62" customWidth="1"/>
    <col min="7456" max="7456" width="14.28515625" style="62" customWidth="1"/>
    <col min="7457" max="7680" width="11.42578125" style="62"/>
    <col min="7681" max="7681" width="21.42578125" style="62" customWidth="1"/>
    <col min="7682" max="7682" width="15.85546875" style="62" customWidth="1"/>
    <col min="7683" max="7683" width="14.28515625" style="62" customWidth="1"/>
    <col min="7684" max="7684" width="4.140625" style="62" customWidth="1"/>
    <col min="7685" max="7685" width="3.42578125" style="62" customWidth="1"/>
    <col min="7686" max="7686" width="16.28515625" style="62" customWidth="1"/>
    <col min="7687" max="7687" width="42.7109375" style="62" customWidth="1"/>
    <col min="7688" max="7688" width="44.85546875" style="62" customWidth="1"/>
    <col min="7689" max="7689" width="8.42578125" style="62" customWidth="1"/>
    <col min="7690" max="7690" width="12.28515625" style="62" customWidth="1"/>
    <col min="7691" max="7691" width="40.42578125" style="62" customWidth="1"/>
    <col min="7692" max="7692" width="42.7109375" style="62" customWidth="1"/>
    <col min="7693" max="7693" width="44.85546875" style="62" customWidth="1"/>
    <col min="7694" max="7694" width="8.42578125" style="62" customWidth="1"/>
    <col min="7695" max="7695" width="12.28515625" style="62" customWidth="1"/>
    <col min="7696" max="7696" width="40.42578125" style="62" customWidth="1"/>
    <col min="7697" max="7697" width="24.42578125" style="62" customWidth="1"/>
    <col min="7698" max="7698" width="60.7109375" style="62" customWidth="1"/>
    <col min="7699" max="7699" width="5.28515625" style="62" customWidth="1"/>
    <col min="7700" max="7700" width="14.28515625" style="62" customWidth="1"/>
    <col min="7701" max="7702" width="7.85546875" style="62" customWidth="1"/>
    <col min="7703" max="7707" width="14.28515625" style="62" customWidth="1"/>
    <col min="7708" max="7708" width="26.140625" style="62" customWidth="1"/>
    <col min="7709" max="7709" width="36" style="62" customWidth="1"/>
    <col min="7710" max="7711" width="7.140625" style="62" customWidth="1"/>
    <col min="7712" max="7712" width="14.28515625" style="62" customWidth="1"/>
    <col min="7713" max="7936" width="11.42578125" style="62"/>
    <col min="7937" max="7937" width="21.42578125" style="62" customWidth="1"/>
    <col min="7938" max="7938" width="15.85546875" style="62" customWidth="1"/>
    <col min="7939" max="7939" width="14.28515625" style="62" customWidth="1"/>
    <col min="7940" max="7940" width="4.140625" style="62" customWidth="1"/>
    <col min="7941" max="7941" width="3.42578125" style="62" customWidth="1"/>
    <col min="7942" max="7942" width="16.28515625" style="62" customWidth="1"/>
    <col min="7943" max="7943" width="42.7109375" style="62" customWidth="1"/>
    <col min="7944" max="7944" width="44.85546875" style="62" customWidth="1"/>
    <col min="7945" max="7945" width="8.42578125" style="62" customWidth="1"/>
    <col min="7946" max="7946" width="12.28515625" style="62" customWidth="1"/>
    <col min="7947" max="7947" width="40.42578125" style="62" customWidth="1"/>
    <col min="7948" max="7948" width="42.7109375" style="62" customWidth="1"/>
    <col min="7949" max="7949" width="44.85546875" style="62" customWidth="1"/>
    <col min="7950" max="7950" width="8.42578125" style="62" customWidth="1"/>
    <col min="7951" max="7951" width="12.28515625" style="62" customWidth="1"/>
    <col min="7952" max="7952" width="40.42578125" style="62" customWidth="1"/>
    <col min="7953" max="7953" width="24.42578125" style="62" customWidth="1"/>
    <col min="7954" max="7954" width="60.7109375" style="62" customWidth="1"/>
    <col min="7955" max="7955" width="5.28515625" style="62" customWidth="1"/>
    <col min="7956" max="7956" width="14.28515625" style="62" customWidth="1"/>
    <col min="7957" max="7958" width="7.85546875" style="62" customWidth="1"/>
    <col min="7959" max="7963" width="14.28515625" style="62" customWidth="1"/>
    <col min="7964" max="7964" width="26.140625" style="62" customWidth="1"/>
    <col min="7965" max="7965" width="36" style="62" customWidth="1"/>
    <col min="7966" max="7967" width="7.140625" style="62" customWidth="1"/>
    <col min="7968" max="7968" width="14.28515625" style="62" customWidth="1"/>
    <col min="7969" max="8192" width="11.42578125" style="62"/>
    <col min="8193" max="8193" width="21.42578125" style="62" customWidth="1"/>
    <col min="8194" max="8194" width="15.85546875" style="62" customWidth="1"/>
    <col min="8195" max="8195" width="14.28515625" style="62" customWidth="1"/>
    <col min="8196" max="8196" width="4.140625" style="62" customWidth="1"/>
    <col min="8197" max="8197" width="3.42578125" style="62" customWidth="1"/>
    <col min="8198" max="8198" width="16.28515625" style="62" customWidth="1"/>
    <col min="8199" max="8199" width="42.7109375" style="62" customWidth="1"/>
    <col min="8200" max="8200" width="44.85546875" style="62" customWidth="1"/>
    <col min="8201" max="8201" width="8.42578125" style="62" customWidth="1"/>
    <col min="8202" max="8202" width="12.28515625" style="62" customWidth="1"/>
    <col min="8203" max="8203" width="40.42578125" style="62" customWidth="1"/>
    <col min="8204" max="8204" width="42.7109375" style="62" customWidth="1"/>
    <col min="8205" max="8205" width="44.85546875" style="62" customWidth="1"/>
    <col min="8206" max="8206" width="8.42578125" style="62" customWidth="1"/>
    <col min="8207" max="8207" width="12.28515625" style="62" customWidth="1"/>
    <col min="8208" max="8208" width="40.42578125" style="62" customWidth="1"/>
    <col min="8209" max="8209" width="24.42578125" style="62" customWidth="1"/>
    <col min="8210" max="8210" width="60.7109375" style="62" customWidth="1"/>
    <col min="8211" max="8211" width="5.28515625" style="62" customWidth="1"/>
    <col min="8212" max="8212" width="14.28515625" style="62" customWidth="1"/>
    <col min="8213" max="8214" width="7.85546875" style="62" customWidth="1"/>
    <col min="8215" max="8219" width="14.28515625" style="62" customWidth="1"/>
    <col min="8220" max="8220" width="26.140625" style="62" customWidth="1"/>
    <col min="8221" max="8221" width="36" style="62" customWidth="1"/>
    <col min="8222" max="8223" width="7.140625" style="62" customWidth="1"/>
    <col min="8224" max="8224" width="14.28515625" style="62" customWidth="1"/>
    <col min="8225" max="8448" width="11.42578125" style="62"/>
    <col min="8449" max="8449" width="21.42578125" style="62" customWidth="1"/>
    <col min="8450" max="8450" width="15.85546875" style="62" customWidth="1"/>
    <col min="8451" max="8451" width="14.28515625" style="62" customWidth="1"/>
    <col min="8452" max="8452" width="4.140625" style="62" customWidth="1"/>
    <col min="8453" max="8453" width="3.42578125" style="62" customWidth="1"/>
    <col min="8454" max="8454" width="16.28515625" style="62" customWidth="1"/>
    <col min="8455" max="8455" width="42.7109375" style="62" customWidth="1"/>
    <col min="8456" max="8456" width="44.85546875" style="62" customWidth="1"/>
    <col min="8457" max="8457" width="8.42578125" style="62" customWidth="1"/>
    <col min="8458" max="8458" width="12.28515625" style="62" customWidth="1"/>
    <col min="8459" max="8459" width="40.42578125" style="62" customWidth="1"/>
    <col min="8460" max="8460" width="42.7109375" style="62" customWidth="1"/>
    <col min="8461" max="8461" width="44.85546875" style="62" customWidth="1"/>
    <col min="8462" max="8462" width="8.42578125" style="62" customWidth="1"/>
    <col min="8463" max="8463" width="12.28515625" style="62" customWidth="1"/>
    <col min="8464" max="8464" width="40.42578125" style="62" customWidth="1"/>
    <col min="8465" max="8465" width="24.42578125" style="62" customWidth="1"/>
    <col min="8466" max="8466" width="60.7109375" style="62" customWidth="1"/>
    <col min="8467" max="8467" width="5.28515625" style="62" customWidth="1"/>
    <col min="8468" max="8468" width="14.28515625" style="62" customWidth="1"/>
    <col min="8469" max="8470" width="7.85546875" style="62" customWidth="1"/>
    <col min="8471" max="8475" width="14.28515625" style="62" customWidth="1"/>
    <col min="8476" max="8476" width="26.140625" style="62" customWidth="1"/>
    <col min="8477" max="8477" width="36" style="62" customWidth="1"/>
    <col min="8478" max="8479" width="7.140625" style="62" customWidth="1"/>
    <col min="8480" max="8480" width="14.28515625" style="62" customWidth="1"/>
    <col min="8481" max="8704" width="11.42578125" style="62"/>
    <col min="8705" max="8705" width="21.42578125" style="62" customWidth="1"/>
    <col min="8706" max="8706" width="15.85546875" style="62" customWidth="1"/>
    <col min="8707" max="8707" width="14.28515625" style="62" customWidth="1"/>
    <col min="8708" max="8708" width="4.140625" style="62" customWidth="1"/>
    <col min="8709" max="8709" width="3.42578125" style="62" customWidth="1"/>
    <col min="8710" max="8710" width="16.28515625" style="62" customWidth="1"/>
    <col min="8711" max="8711" width="42.7109375" style="62" customWidth="1"/>
    <col min="8712" max="8712" width="44.85546875" style="62" customWidth="1"/>
    <col min="8713" max="8713" width="8.42578125" style="62" customWidth="1"/>
    <col min="8714" max="8714" width="12.28515625" style="62" customWidth="1"/>
    <col min="8715" max="8715" width="40.42578125" style="62" customWidth="1"/>
    <col min="8716" max="8716" width="42.7109375" style="62" customWidth="1"/>
    <col min="8717" max="8717" width="44.85546875" style="62" customWidth="1"/>
    <col min="8718" max="8718" width="8.42578125" style="62" customWidth="1"/>
    <col min="8719" max="8719" width="12.28515625" style="62" customWidth="1"/>
    <col min="8720" max="8720" width="40.42578125" style="62" customWidth="1"/>
    <col min="8721" max="8721" width="24.42578125" style="62" customWidth="1"/>
    <col min="8722" max="8722" width="60.7109375" style="62" customWidth="1"/>
    <col min="8723" max="8723" width="5.28515625" style="62" customWidth="1"/>
    <col min="8724" max="8724" width="14.28515625" style="62" customWidth="1"/>
    <col min="8725" max="8726" width="7.85546875" style="62" customWidth="1"/>
    <col min="8727" max="8731" width="14.28515625" style="62" customWidth="1"/>
    <col min="8732" max="8732" width="26.140625" style="62" customWidth="1"/>
    <col min="8733" max="8733" width="36" style="62" customWidth="1"/>
    <col min="8734" max="8735" width="7.140625" style="62" customWidth="1"/>
    <col min="8736" max="8736" width="14.28515625" style="62" customWidth="1"/>
    <col min="8737" max="8960" width="11.42578125" style="62"/>
    <col min="8961" max="8961" width="21.42578125" style="62" customWidth="1"/>
    <col min="8962" max="8962" width="15.85546875" style="62" customWidth="1"/>
    <col min="8963" max="8963" width="14.28515625" style="62" customWidth="1"/>
    <col min="8964" max="8964" width="4.140625" style="62" customWidth="1"/>
    <col min="8965" max="8965" width="3.42578125" style="62" customWidth="1"/>
    <col min="8966" max="8966" width="16.28515625" style="62" customWidth="1"/>
    <col min="8967" max="8967" width="42.7109375" style="62" customWidth="1"/>
    <col min="8968" max="8968" width="44.85546875" style="62" customWidth="1"/>
    <col min="8969" max="8969" width="8.42578125" style="62" customWidth="1"/>
    <col min="8970" max="8970" width="12.28515625" style="62" customWidth="1"/>
    <col min="8971" max="8971" width="40.42578125" style="62" customWidth="1"/>
    <col min="8972" max="8972" width="42.7109375" style="62" customWidth="1"/>
    <col min="8973" max="8973" width="44.85546875" style="62" customWidth="1"/>
    <col min="8974" max="8974" width="8.42578125" style="62" customWidth="1"/>
    <col min="8975" max="8975" width="12.28515625" style="62" customWidth="1"/>
    <col min="8976" max="8976" width="40.42578125" style="62" customWidth="1"/>
    <col min="8977" max="8977" width="24.42578125" style="62" customWidth="1"/>
    <col min="8978" max="8978" width="60.7109375" style="62" customWidth="1"/>
    <col min="8979" max="8979" width="5.28515625" style="62" customWidth="1"/>
    <col min="8980" max="8980" width="14.28515625" style="62" customWidth="1"/>
    <col min="8981" max="8982" width="7.85546875" style="62" customWidth="1"/>
    <col min="8983" max="8987" width="14.28515625" style="62" customWidth="1"/>
    <col min="8988" max="8988" width="26.140625" style="62" customWidth="1"/>
    <col min="8989" max="8989" width="36" style="62" customWidth="1"/>
    <col min="8990" max="8991" width="7.140625" style="62" customWidth="1"/>
    <col min="8992" max="8992" width="14.28515625" style="62" customWidth="1"/>
    <col min="8993" max="9216" width="11.42578125" style="62"/>
    <col min="9217" max="9217" width="21.42578125" style="62" customWidth="1"/>
    <col min="9218" max="9218" width="15.85546875" style="62" customWidth="1"/>
    <col min="9219" max="9219" width="14.28515625" style="62" customWidth="1"/>
    <col min="9220" max="9220" width="4.140625" style="62" customWidth="1"/>
    <col min="9221" max="9221" width="3.42578125" style="62" customWidth="1"/>
    <col min="9222" max="9222" width="16.28515625" style="62" customWidth="1"/>
    <col min="9223" max="9223" width="42.7109375" style="62" customWidth="1"/>
    <col min="9224" max="9224" width="44.85546875" style="62" customWidth="1"/>
    <col min="9225" max="9225" width="8.42578125" style="62" customWidth="1"/>
    <col min="9226" max="9226" width="12.28515625" style="62" customWidth="1"/>
    <col min="9227" max="9227" width="40.42578125" style="62" customWidth="1"/>
    <col min="9228" max="9228" width="42.7109375" style="62" customWidth="1"/>
    <col min="9229" max="9229" width="44.85546875" style="62" customWidth="1"/>
    <col min="9230" max="9230" width="8.42578125" style="62" customWidth="1"/>
    <col min="9231" max="9231" width="12.28515625" style="62" customWidth="1"/>
    <col min="9232" max="9232" width="40.42578125" style="62" customWidth="1"/>
    <col min="9233" max="9233" width="24.42578125" style="62" customWidth="1"/>
    <col min="9234" max="9234" width="60.7109375" style="62" customWidth="1"/>
    <col min="9235" max="9235" width="5.28515625" style="62" customWidth="1"/>
    <col min="9236" max="9236" width="14.28515625" style="62" customWidth="1"/>
    <col min="9237" max="9238" width="7.85546875" style="62" customWidth="1"/>
    <col min="9239" max="9243" width="14.28515625" style="62" customWidth="1"/>
    <col min="9244" max="9244" width="26.140625" style="62" customWidth="1"/>
    <col min="9245" max="9245" width="36" style="62" customWidth="1"/>
    <col min="9246" max="9247" width="7.140625" style="62" customWidth="1"/>
    <col min="9248" max="9248" width="14.28515625" style="62" customWidth="1"/>
    <col min="9249" max="9472" width="11.42578125" style="62"/>
    <col min="9473" max="9473" width="21.42578125" style="62" customWidth="1"/>
    <col min="9474" max="9474" width="15.85546875" style="62" customWidth="1"/>
    <col min="9475" max="9475" width="14.28515625" style="62" customWidth="1"/>
    <col min="9476" max="9476" width="4.140625" style="62" customWidth="1"/>
    <col min="9477" max="9477" width="3.42578125" style="62" customWidth="1"/>
    <col min="9478" max="9478" width="16.28515625" style="62" customWidth="1"/>
    <col min="9479" max="9479" width="42.7109375" style="62" customWidth="1"/>
    <col min="9480" max="9480" width="44.85546875" style="62" customWidth="1"/>
    <col min="9481" max="9481" width="8.42578125" style="62" customWidth="1"/>
    <col min="9482" max="9482" width="12.28515625" style="62" customWidth="1"/>
    <col min="9483" max="9483" width="40.42578125" style="62" customWidth="1"/>
    <col min="9484" max="9484" width="42.7109375" style="62" customWidth="1"/>
    <col min="9485" max="9485" width="44.85546875" style="62" customWidth="1"/>
    <col min="9486" max="9486" width="8.42578125" style="62" customWidth="1"/>
    <col min="9487" max="9487" width="12.28515625" style="62" customWidth="1"/>
    <col min="9488" max="9488" width="40.42578125" style="62" customWidth="1"/>
    <col min="9489" max="9489" width="24.42578125" style="62" customWidth="1"/>
    <col min="9490" max="9490" width="60.7109375" style="62" customWidth="1"/>
    <col min="9491" max="9491" width="5.28515625" style="62" customWidth="1"/>
    <col min="9492" max="9492" width="14.28515625" style="62" customWidth="1"/>
    <col min="9493" max="9494" width="7.85546875" style="62" customWidth="1"/>
    <col min="9495" max="9499" width="14.28515625" style="62" customWidth="1"/>
    <col min="9500" max="9500" width="26.140625" style="62" customWidth="1"/>
    <col min="9501" max="9501" width="36" style="62" customWidth="1"/>
    <col min="9502" max="9503" width="7.140625" style="62" customWidth="1"/>
    <col min="9504" max="9504" width="14.28515625" style="62" customWidth="1"/>
    <col min="9505" max="9728" width="11.42578125" style="62"/>
    <col min="9729" max="9729" width="21.42578125" style="62" customWidth="1"/>
    <col min="9730" max="9730" width="15.85546875" style="62" customWidth="1"/>
    <col min="9731" max="9731" width="14.28515625" style="62" customWidth="1"/>
    <col min="9732" max="9732" width="4.140625" style="62" customWidth="1"/>
    <col min="9733" max="9733" width="3.42578125" style="62" customWidth="1"/>
    <col min="9734" max="9734" width="16.28515625" style="62" customWidth="1"/>
    <col min="9735" max="9735" width="42.7109375" style="62" customWidth="1"/>
    <col min="9736" max="9736" width="44.85546875" style="62" customWidth="1"/>
    <col min="9737" max="9737" width="8.42578125" style="62" customWidth="1"/>
    <col min="9738" max="9738" width="12.28515625" style="62" customWidth="1"/>
    <col min="9739" max="9739" width="40.42578125" style="62" customWidth="1"/>
    <col min="9740" max="9740" width="42.7109375" style="62" customWidth="1"/>
    <col min="9741" max="9741" width="44.85546875" style="62" customWidth="1"/>
    <col min="9742" max="9742" width="8.42578125" style="62" customWidth="1"/>
    <col min="9743" max="9743" width="12.28515625" style="62" customWidth="1"/>
    <col min="9744" max="9744" width="40.42578125" style="62" customWidth="1"/>
    <col min="9745" max="9745" width="24.42578125" style="62" customWidth="1"/>
    <col min="9746" max="9746" width="60.7109375" style="62" customWidth="1"/>
    <col min="9747" max="9747" width="5.28515625" style="62" customWidth="1"/>
    <col min="9748" max="9748" width="14.28515625" style="62" customWidth="1"/>
    <col min="9749" max="9750" width="7.85546875" style="62" customWidth="1"/>
    <col min="9751" max="9755" width="14.28515625" style="62" customWidth="1"/>
    <col min="9756" max="9756" width="26.140625" style="62" customWidth="1"/>
    <col min="9757" max="9757" width="36" style="62" customWidth="1"/>
    <col min="9758" max="9759" width="7.140625" style="62" customWidth="1"/>
    <col min="9760" max="9760" width="14.28515625" style="62" customWidth="1"/>
    <col min="9761" max="9984" width="11.42578125" style="62"/>
    <col min="9985" max="9985" width="21.42578125" style="62" customWidth="1"/>
    <col min="9986" max="9986" width="15.85546875" style="62" customWidth="1"/>
    <col min="9987" max="9987" width="14.28515625" style="62" customWidth="1"/>
    <col min="9988" max="9988" width="4.140625" style="62" customWidth="1"/>
    <col min="9989" max="9989" width="3.42578125" style="62" customWidth="1"/>
    <col min="9990" max="9990" width="16.28515625" style="62" customWidth="1"/>
    <col min="9991" max="9991" width="42.7109375" style="62" customWidth="1"/>
    <col min="9992" max="9992" width="44.85546875" style="62" customWidth="1"/>
    <col min="9993" max="9993" width="8.42578125" style="62" customWidth="1"/>
    <col min="9994" max="9994" width="12.28515625" style="62" customWidth="1"/>
    <col min="9995" max="9995" width="40.42578125" style="62" customWidth="1"/>
    <col min="9996" max="9996" width="42.7109375" style="62" customWidth="1"/>
    <col min="9997" max="9997" width="44.85546875" style="62" customWidth="1"/>
    <col min="9998" max="9998" width="8.42578125" style="62" customWidth="1"/>
    <col min="9999" max="9999" width="12.28515625" style="62" customWidth="1"/>
    <col min="10000" max="10000" width="40.42578125" style="62" customWidth="1"/>
    <col min="10001" max="10001" width="24.42578125" style="62" customWidth="1"/>
    <col min="10002" max="10002" width="60.7109375" style="62" customWidth="1"/>
    <col min="10003" max="10003" width="5.28515625" style="62" customWidth="1"/>
    <col min="10004" max="10004" width="14.28515625" style="62" customWidth="1"/>
    <col min="10005" max="10006" width="7.85546875" style="62" customWidth="1"/>
    <col min="10007" max="10011" width="14.28515625" style="62" customWidth="1"/>
    <col min="10012" max="10012" width="26.140625" style="62" customWidth="1"/>
    <col min="10013" max="10013" width="36" style="62" customWidth="1"/>
    <col min="10014" max="10015" width="7.140625" style="62" customWidth="1"/>
    <col min="10016" max="10016" width="14.28515625" style="62" customWidth="1"/>
    <col min="10017" max="10240" width="11.42578125" style="62"/>
    <col min="10241" max="10241" width="21.42578125" style="62" customWidth="1"/>
    <col min="10242" max="10242" width="15.85546875" style="62" customWidth="1"/>
    <col min="10243" max="10243" width="14.28515625" style="62" customWidth="1"/>
    <col min="10244" max="10244" width="4.140625" style="62" customWidth="1"/>
    <col min="10245" max="10245" width="3.42578125" style="62" customWidth="1"/>
    <col min="10246" max="10246" width="16.28515625" style="62" customWidth="1"/>
    <col min="10247" max="10247" width="42.7109375" style="62" customWidth="1"/>
    <col min="10248" max="10248" width="44.85546875" style="62" customWidth="1"/>
    <col min="10249" max="10249" width="8.42578125" style="62" customWidth="1"/>
    <col min="10250" max="10250" width="12.28515625" style="62" customWidth="1"/>
    <col min="10251" max="10251" width="40.42578125" style="62" customWidth="1"/>
    <col min="10252" max="10252" width="42.7109375" style="62" customWidth="1"/>
    <col min="10253" max="10253" width="44.85546875" style="62" customWidth="1"/>
    <col min="10254" max="10254" width="8.42578125" style="62" customWidth="1"/>
    <col min="10255" max="10255" width="12.28515625" style="62" customWidth="1"/>
    <col min="10256" max="10256" width="40.42578125" style="62" customWidth="1"/>
    <col min="10257" max="10257" width="24.42578125" style="62" customWidth="1"/>
    <col min="10258" max="10258" width="60.7109375" style="62" customWidth="1"/>
    <col min="10259" max="10259" width="5.28515625" style="62" customWidth="1"/>
    <col min="10260" max="10260" width="14.28515625" style="62" customWidth="1"/>
    <col min="10261" max="10262" width="7.85546875" style="62" customWidth="1"/>
    <col min="10263" max="10267" width="14.28515625" style="62" customWidth="1"/>
    <col min="10268" max="10268" width="26.140625" style="62" customWidth="1"/>
    <col min="10269" max="10269" width="36" style="62" customWidth="1"/>
    <col min="10270" max="10271" width="7.140625" style="62" customWidth="1"/>
    <col min="10272" max="10272" width="14.28515625" style="62" customWidth="1"/>
    <col min="10273" max="10496" width="11.42578125" style="62"/>
    <col min="10497" max="10497" width="21.42578125" style="62" customWidth="1"/>
    <col min="10498" max="10498" width="15.85546875" style="62" customWidth="1"/>
    <col min="10499" max="10499" width="14.28515625" style="62" customWidth="1"/>
    <col min="10500" max="10500" width="4.140625" style="62" customWidth="1"/>
    <col min="10501" max="10501" width="3.42578125" style="62" customWidth="1"/>
    <col min="10502" max="10502" width="16.28515625" style="62" customWidth="1"/>
    <col min="10503" max="10503" width="42.7109375" style="62" customWidth="1"/>
    <col min="10504" max="10504" width="44.85546875" style="62" customWidth="1"/>
    <col min="10505" max="10505" width="8.42578125" style="62" customWidth="1"/>
    <col min="10506" max="10506" width="12.28515625" style="62" customWidth="1"/>
    <col min="10507" max="10507" width="40.42578125" style="62" customWidth="1"/>
    <col min="10508" max="10508" width="42.7109375" style="62" customWidth="1"/>
    <col min="10509" max="10509" width="44.85546875" style="62" customWidth="1"/>
    <col min="10510" max="10510" width="8.42578125" style="62" customWidth="1"/>
    <col min="10511" max="10511" width="12.28515625" style="62" customWidth="1"/>
    <col min="10512" max="10512" width="40.42578125" style="62" customWidth="1"/>
    <col min="10513" max="10513" width="24.42578125" style="62" customWidth="1"/>
    <col min="10514" max="10514" width="60.7109375" style="62" customWidth="1"/>
    <col min="10515" max="10515" width="5.28515625" style="62" customWidth="1"/>
    <col min="10516" max="10516" width="14.28515625" style="62" customWidth="1"/>
    <col min="10517" max="10518" width="7.85546875" style="62" customWidth="1"/>
    <col min="10519" max="10523" width="14.28515625" style="62" customWidth="1"/>
    <col min="10524" max="10524" width="26.140625" style="62" customWidth="1"/>
    <col min="10525" max="10525" width="36" style="62" customWidth="1"/>
    <col min="10526" max="10527" width="7.140625" style="62" customWidth="1"/>
    <col min="10528" max="10528" width="14.28515625" style="62" customWidth="1"/>
    <col min="10529" max="10752" width="11.42578125" style="62"/>
    <col min="10753" max="10753" width="21.42578125" style="62" customWidth="1"/>
    <col min="10754" max="10754" width="15.85546875" style="62" customWidth="1"/>
    <col min="10755" max="10755" width="14.28515625" style="62" customWidth="1"/>
    <col min="10756" max="10756" width="4.140625" style="62" customWidth="1"/>
    <col min="10757" max="10757" width="3.42578125" style="62" customWidth="1"/>
    <col min="10758" max="10758" width="16.28515625" style="62" customWidth="1"/>
    <col min="10759" max="10759" width="42.7109375" style="62" customWidth="1"/>
    <col min="10760" max="10760" width="44.85546875" style="62" customWidth="1"/>
    <col min="10761" max="10761" width="8.42578125" style="62" customWidth="1"/>
    <col min="10762" max="10762" width="12.28515625" style="62" customWidth="1"/>
    <col min="10763" max="10763" width="40.42578125" style="62" customWidth="1"/>
    <col min="10764" max="10764" width="42.7109375" style="62" customWidth="1"/>
    <col min="10765" max="10765" width="44.85546875" style="62" customWidth="1"/>
    <col min="10766" max="10766" width="8.42578125" style="62" customWidth="1"/>
    <col min="10767" max="10767" width="12.28515625" style="62" customWidth="1"/>
    <col min="10768" max="10768" width="40.42578125" style="62" customWidth="1"/>
    <col min="10769" max="10769" width="24.42578125" style="62" customWidth="1"/>
    <col min="10770" max="10770" width="60.7109375" style="62" customWidth="1"/>
    <col min="10771" max="10771" width="5.28515625" style="62" customWidth="1"/>
    <col min="10772" max="10772" width="14.28515625" style="62" customWidth="1"/>
    <col min="10773" max="10774" width="7.85546875" style="62" customWidth="1"/>
    <col min="10775" max="10779" width="14.28515625" style="62" customWidth="1"/>
    <col min="10780" max="10780" width="26.140625" style="62" customWidth="1"/>
    <col min="10781" max="10781" width="36" style="62" customWidth="1"/>
    <col min="10782" max="10783" width="7.140625" style="62" customWidth="1"/>
    <col min="10784" max="10784" width="14.28515625" style="62" customWidth="1"/>
    <col min="10785" max="11008" width="11.42578125" style="62"/>
    <col min="11009" max="11009" width="21.42578125" style="62" customWidth="1"/>
    <col min="11010" max="11010" width="15.85546875" style="62" customWidth="1"/>
    <col min="11011" max="11011" width="14.28515625" style="62" customWidth="1"/>
    <col min="11012" max="11012" width="4.140625" style="62" customWidth="1"/>
    <col min="11013" max="11013" width="3.42578125" style="62" customWidth="1"/>
    <col min="11014" max="11014" width="16.28515625" style="62" customWidth="1"/>
    <col min="11015" max="11015" width="42.7109375" style="62" customWidth="1"/>
    <col min="11016" max="11016" width="44.85546875" style="62" customWidth="1"/>
    <col min="11017" max="11017" width="8.42578125" style="62" customWidth="1"/>
    <col min="11018" max="11018" width="12.28515625" style="62" customWidth="1"/>
    <col min="11019" max="11019" width="40.42578125" style="62" customWidth="1"/>
    <col min="11020" max="11020" width="42.7109375" style="62" customWidth="1"/>
    <col min="11021" max="11021" width="44.85546875" style="62" customWidth="1"/>
    <col min="11022" max="11022" width="8.42578125" style="62" customWidth="1"/>
    <col min="11023" max="11023" width="12.28515625" style="62" customWidth="1"/>
    <col min="11024" max="11024" width="40.42578125" style="62" customWidth="1"/>
    <col min="11025" max="11025" width="24.42578125" style="62" customWidth="1"/>
    <col min="11026" max="11026" width="60.7109375" style="62" customWidth="1"/>
    <col min="11027" max="11027" width="5.28515625" style="62" customWidth="1"/>
    <col min="11028" max="11028" width="14.28515625" style="62" customWidth="1"/>
    <col min="11029" max="11030" width="7.85546875" style="62" customWidth="1"/>
    <col min="11031" max="11035" width="14.28515625" style="62" customWidth="1"/>
    <col min="11036" max="11036" width="26.140625" style="62" customWidth="1"/>
    <col min="11037" max="11037" width="36" style="62" customWidth="1"/>
    <col min="11038" max="11039" width="7.140625" style="62" customWidth="1"/>
    <col min="11040" max="11040" width="14.28515625" style="62" customWidth="1"/>
    <col min="11041" max="11264" width="11.42578125" style="62"/>
    <col min="11265" max="11265" width="21.42578125" style="62" customWidth="1"/>
    <col min="11266" max="11266" width="15.85546875" style="62" customWidth="1"/>
    <col min="11267" max="11267" width="14.28515625" style="62" customWidth="1"/>
    <col min="11268" max="11268" width="4.140625" style="62" customWidth="1"/>
    <col min="11269" max="11269" width="3.42578125" style="62" customWidth="1"/>
    <col min="11270" max="11270" width="16.28515625" style="62" customWidth="1"/>
    <col min="11271" max="11271" width="42.7109375" style="62" customWidth="1"/>
    <col min="11272" max="11272" width="44.85546875" style="62" customWidth="1"/>
    <col min="11273" max="11273" width="8.42578125" style="62" customWidth="1"/>
    <col min="11274" max="11274" width="12.28515625" style="62" customWidth="1"/>
    <col min="11275" max="11275" width="40.42578125" style="62" customWidth="1"/>
    <col min="11276" max="11276" width="42.7109375" style="62" customWidth="1"/>
    <col min="11277" max="11277" width="44.85546875" style="62" customWidth="1"/>
    <col min="11278" max="11278" width="8.42578125" style="62" customWidth="1"/>
    <col min="11279" max="11279" width="12.28515625" style="62" customWidth="1"/>
    <col min="11280" max="11280" width="40.42578125" style="62" customWidth="1"/>
    <col min="11281" max="11281" width="24.42578125" style="62" customWidth="1"/>
    <col min="11282" max="11282" width="60.7109375" style="62" customWidth="1"/>
    <col min="11283" max="11283" width="5.28515625" style="62" customWidth="1"/>
    <col min="11284" max="11284" width="14.28515625" style="62" customWidth="1"/>
    <col min="11285" max="11286" width="7.85546875" style="62" customWidth="1"/>
    <col min="11287" max="11291" width="14.28515625" style="62" customWidth="1"/>
    <col min="11292" max="11292" width="26.140625" style="62" customWidth="1"/>
    <col min="11293" max="11293" width="36" style="62" customWidth="1"/>
    <col min="11294" max="11295" width="7.140625" style="62" customWidth="1"/>
    <col min="11296" max="11296" width="14.28515625" style="62" customWidth="1"/>
    <col min="11297" max="11520" width="11.42578125" style="62"/>
    <col min="11521" max="11521" width="21.42578125" style="62" customWidth="1"/>
    <col min="11522" max="11522" width="15.85546875" style="62" customWidth="1"/>
    <col min="11523" max="11523" width="14.28515625" style="62" customWidth="1"/>
    <col min="11524" max="11524" width="4.140625" style="62" customWidth="1"/>
    <col min="11525" max="11525" width="3.42578125" style="62" customWidth="1"/>
    <col min="11526" max="11526" width="16.28515625" style="62" customWidth="1"/>
    <col min="11527" max="11527" width="42.7109375" style="62" customWidth="1"/>
    <col min="11528" max="11528" width="44.85546875" style="62" customWidth="1"/>
    <col min="11529" max="11529" width="8.42578125" style="62" customWidth="1"/>
    <col min="11530" max="11530" width="12.28515625" style="62" customWidth="1"/>
    <col min="11531" max="11531" width="40.42578125" style="62" customWidth="1"/>
    <col min="11532" max="11532" width="42.7109375" style="62" customWidth="1"/>
    <col min="11533" max="11533" width="44.85546875" style="62" customWidth="1"/>
    <col min="11534" max="11534" width="8.42578125" style="62" customWidth="1"/>
    <col min="11535" max="11535" width="12.28515625" style="62" customWidth="1"/>
    <col min="11536" max="11536" width="40.42578125" style="62" customWidth="1"/>
    <col min="11537" max="11537" width="24.42578125" style="62" customWidth="1"/>
    <col min="11538" max="11538" width="60.7109375" style="62" customWidth="1"/>
    <col min="11539" max="11539" width="5.28515625" style="62" customWidth="1"/>
    <col min="11540" max="11540" width="14.28515625" style="62" customWidth="1"/>
    <col min="11541" max="11542" width="7.85546875" style="62" customWidth="1"/>
    <col min="11543" max="11547" width="14.28515625" style="62" customWidth="1"/>
    <col min="11548" max="11548" width="26.140625" style="62" customWidth="1"/>
    <col min="11549" max="11549" width="36" style="62" customWidth="1"/>
    <col min="11550" max="11551" width="7.140625" style="62" customWidth="1"/>
    <col min="11552" max="11552" width="14.28515625" style="62" customWidth="1"/>
    <col min="11553" max="11776" width="11.42578125" style="62"/>
    <col min="11777" max="11777" width="21.42578125" style="62" customWidth="1"/>
    <col min="11778" max="11778" width="15.85546875" style="62" customWidth="1"/>
    <col min="11779" max="11779" width="14.28515625" style="62" customWidth="1"/>
    <col min="11780" max="11780" width="4.140625" style="62" customWidth="1"/>
    <col min="11781" max="11781" width="3.42578125" style="62" customWidth="1"/>
    <col min="11782" max="11782" width="16.28515625" style="62" customWidth="1"/>
    <col min="11783" max="11783" width="42.7109375" style="62" customWidth="1"/>
    <col min="11784" max="11784" width="44.85546875" style="62" customWidth="1"/>
    <col min="11785" max="11785" width="8.42578125" style="62" customWidth="1"/>
    <col min="11786" max="11786" width="12.28515625" style="62" customWidth="1"/>
    <col min="11787" max="11787" width="40.42578125" style="62" customWidth="1"/>
    <col min="11788" max="11788" width="42.7109375" style="62" customWidth="1"/>
    <col min="11789" max="11789" width="44.85546875" style="62" customWidth="1"/>
    <col min="11790" max="11790" width="8.42578125" style="62" customWidth="1"/>
    <col min="11791" max="11791" width="12.28515625" style="62" customWidth="1"/>
    <col min="11792" max="11792" width="40.42578125" style="62" customWidth="1"/>
    <col min="11793" max="11793" width="24.42578125" style="62" customWidth="1"/>
    <col min="11794" max="11794" width="60.7109375" style="62" customWidth="1"/>
    <col min="11795" max="11795" width="5.28515625" style="62" customWidth="1"/>
    <col min="11796" max="11796" width="14.28515625" style="62" customWidth="1"/>
    <col min="11797" max="11798" width="7.85546875" style="62" customWidth="1"/>
    <col min="11799" max="11803" width="14.28515625" style="62" customWidth="1"/>
    <col min="11804" max="11804" width="26.140625" style="62" customWidth="1"/>
    <col min="11805" max="11805" width="36" style="62" customWidth="1"/>
    <col min="11806" max="11807" width="7.140625" style="62" customWidth="1"/>
    <col min="11808" max="11808" width="14.28515625" style="62" customWidth="1"/>
    <col min="11809" max="12032" width="11.42578125" style="62"/>
    <col min="12033" max="12033" width="21.42578125" style="62" customWidth="1"/>
    <col min="12034" max="12034" width="15.85546875" style="62" customWidth="1"/>
    <col min="12035" max="12035" width="14.28515625" style="62" customWidth="1"/>
    <col min="12036" max="12036" width="4.140625" style="62" customWidth="1"/>
    <col min="12037" max="12037" width="3.42578125" style="62" customWidth="1"/>
    <col min="12038" max="12038" width="16.28515625" style="62" customWidth="1"/>
    <col min="12039" max="12039" width="42.7109375" style="62" customWidth="1"/>
    <col min="12040" max="12040" width="44.85546875" style="62" customWidth="1"/>
    <col min="12041" max="12041" width="8.42578125" style="62" customWidth="1"/>
    <col min="12042" max="12042" width="12.28515625" style="62" customWidth="1"/>
    <col min="12043" max="12043" width="40.42578125" style="62" customWidth="1"/>
    <col min="12044" max="12044" width="42.7109375" style="62" customWidth="1"/>
    <col min="12045" max="12045" width="44.85546875" style="62" customWidth="1"/>
    <col min="12046" max="12046" width="8.42578125" style="62" customWidth="1"/>
    <col min="12047" max="12047" width="12.28515625" style="62" customWidth="1"/>
    <col min="12048" max="12048" width="40.42578125" style="62" customWidth="1"/>
    <col min="12049" max="12049" width="24.42578125" style="62" customWidth="1"/>
    <col min="12050" max="12050" width="60.7109375" style="62" customWidth="1"/>
    <col min="12051" max="12051" width="5.28515625" style="62" customWidth="1"/>
    <col min="12052" max="12052" width="14.28515625" style="62" customWidth="1"/>
    <col min="12053" max="12054" width="7.85546875" style="62" customWidth="1"/>
    <col min="12055" max="12059" width="14.28515625" style="62" customWidth="1"/>
    <col min="12060" max="12060" width="26.140625" style="62" customWidth="1"/>
    <col min="12061" max="12061" width="36" style="62" customWidth="1"/>
    <col min="12062" max="12063" width="7.140625" style="62" customWidth="1"/>
    <col min="12064" max="12064" width="14.28515625" style="62" customWidth="1"/>
    <col min="12065" max="12288" width="11.42578125" style="62"/>
    <col min="12289" max="12289" width="21.42578125" style="62" customWidth="1"/>
    <col min="12290" max="12290" width="15.85546875" style="62" customWidth="1"/>
    <col min="12291" max="12291" width="14.28515625" style="62" customWidth="1"/>
    <col min="12292" max="12292" width="4.140625" style="62" customWidth="1"/>
    <col min="12293" max="12293" width="3.42578125" style="62" customWidth="1"/>
    <col min="12294" max="12294" width="16.28515625" style="62" customWidth="1"/>
    <col min="12295" max="12295" width="42.7109375" style="62" customWidth="1"/>
    <col min="12296" max="12296" width="44.85546875" style="62" customWidth="1"/>
    <col min="12297" max="12297" width="8.42578125" style="62" customWidth="1"/>
    <col min="12298" max="12298" width="12.28515625" style="62" customWidth="1"/>
    <col min="12299" max="12299" width="40.42578125" style="62" customWidth="1"/>
    <col min="12300" max="12300" width="42.7109375" style="62" customWidth="1"/>
    <col min="12301" max="12301" width="44.85546875" style="62" customWidth="1"/>
    <col min="12302" max="12302" width="8.42578125" style="62" customWidth="1"/>
    <col min="12303" max="12303" width="12.28515625" style="62" customWidth="1"/>
    <col min="12304" max="12304" width="40.42578125" style="62" customWidth="1"/>
    <col min="12305" max="12305" width="24.42578125" style="62" customWidth="1"/>
    <col min="12306" max="12306" width="60.7109375" style="62" customWidth="1"/>
    <col min="12307" max="12307" width="5.28515625" style="62" customWidth="1"/>
    <col min="12308" max="12308" width="14.28515625" style="62" customWidth="1"/>
    <col min="12309" max="12310" width="7.85546875" style="62" customWidth="1"/>
    <col min="12311" max="12315" width="14.28515625" style="62" customWidth="1"/>
    <col min="12316" max="12316" width="26.140625" style="62" customWidth="1"/>
    <col min="12317" max="12317" width="36" style="62" customWidth="1"/>
    <col min="12318" max="12319" width="7.140625" style="62" customWidth="1"/>
    <col min="12320" max="12320" width="14.28515625" style="62" customWidth="1"/>
    <col min="12321" max="12544" width="11.42578125" style="62"/>
    <col min="12545" max="12545" width="21.42578125" style="62" customWidth="1"/>
    <col min="12546" max="12546" width="15.85546875" style="62" customWidth="1"/>
    <col min="12547" max="12547" width="14.28515625" style="62" customWidth="1"/>
    <col min="12548" max="12548" width="4.140625" style="62" customWidth="1"/>
    <col min="12549" max="12549" width="3.42578125" style="62" customWidth="1"/>
    <col min="12550" max="12550" width="16.28515625" style="62" customWidth="1"/>
    <col min="12551" max="12551" width="42.7109375" style="62" customWidth="1"/>
    <col min="12552" max="12552" width="44.85546875" style="62" customWidth="1"/>
    <col min="12553" max="12553" width="8.42578125" style="62" customWidth="1"/>
    <col min="12554" max="12554" width="12.28515625" style="62" customWidth="1"/>
    <col min="12555" max="12555" width="40.42578125" style="62" customWidth="1"/>
    <col min="12556" max="12556" width="42.7109375" style="62" customWidth="1"/>
    <col min="12557" max="12557" width="44.85546875" style="62" customWidth="1"/>
    <col min="12558" max="12558" width="8.42578125" style="62" customWidth="1"/>
    <col min="12559" max="12559" width="12.28515625" style="62" customWidth="1"/>
    <col min="12560" max="12560" width="40.42578125" style="62" customWidth="1"/>
    <col min="12561" max="12561" width="24.42578125" style="62" customWidth="1"/>
    <col min="12562" max="12562" width="60.7109375" style="62" customWidth="1"/>
    <col min="12563" max="12563" width="5.28515625" style="62" customWidth="1"/>
    <col min="12564" max="12564" width="14.28515625" style="62" customWidth="1"/>
    <col min="12565" max="12566" width="7.85546875" style="62" customWidth="1"/>
    <col min="12567" max="12571" width="14.28515625" style="62" customWidth="1"/>
    <col min="12572" max="12572" width="26.140625" style="62" customWidth="1"/>
    <col min="12573" max="12573" width="36" style="62" customWidth="1"/>
    <col min="12574" max="12575" width="7.140625" style="62" customWidth="1"/>
    <col min="12576" max="12576" width="14.28515625" style="62" customWidth="1"/>
    <col min="12577" max="12800" width="11.42578125" style="62"/>
    <col min="12801" max="12801" width="21.42578125" style="62" customWidth="1"/>
    <col min="12802" max="12802" width="15.85546875" style="62" customWidth="1"/>
    <col min="12803" max="12803" width="14.28515625" style="62" customWidth="1"/>
    <col min="12804" max="12804" width="4.140625" style="62" customWidth="1"/>
    <col min="12805" max="12805" width="3.42578125" style="62" customWidth="1"/>
    <col min="12806" max="12806" width="16.28515625" style="62" customWidth="1"/>
    <col min="12807" max="12807" width="42.7109375" style="62" customWidth="1"/>
    <col min="12808" max="12808" width="44.85546875" style="62" customWidth="1"/>
    <col min="12809" max="12809" width="8.42578125" style="62" customWidth="1"/>
    <col min="12810" max="12810" width="12.28515625" style="62" customWidth="1"/>
    <col min="12811" max="12811" width="40.42578125" style="62" customWidth="1"/>
    <col min="12812" max="12812" width="42.7109375" style="62" customWidth="1"/>
    <col min="12813" max="12813" width="44.85546875" style="62" customWidth="1"/>
    <col min="12814" max="12814" width="8.42578125" style="62" customWidth="1"/>
    <col min="12815" max="12815" width="12.28515625" style="62" customWidth="1"/>
    <col min="12816" max="12816" width="40.42578125" style="62" customWidth="1"/>
    <col min="12817" max="12817" width="24.42578125" style="62" customWidth="1"/>
    <col min="12818" max="12818" width="60.7109375" style="62" customWidth="1"/>
    <col min="12819" max="12819" width="5.28515625" style="62" customWidth="1"/>
    <col min="12820" max="12820" width="14.28515625" style="62" customWidth="1"/>
    <col min="12821" max="12822" width="7.85546875" style="62" customWidth="1"/>
    <col min="12823" max="12827" width="14.28515625" style="62" customWidth="1"/>
    <col min="12828" max="12828" width="26.140625" style="62" customWidth="1"/>
    <col min="12829" max="12829" width="36" style="62" customWidth="1"/>
    <col min="12830" max="12831" width="7.140625" style="62" customWidth="1"/>
    <col min="12832" max="12832" width="14.28515625" style="62" customWidth="1"/>
    <col min="12833" max="13056" width="11.42578125" style="62"/>
    <col min="13057" max="13057" width="21.42578125" style="62" customWidth="1"/>
    <col min="13058" max="13058" width="15.85546875" style="62" customWidth="1"/>
    <col min="13059" max="13059" width="14.28515625" style="62" customWidth="1"/>
    <col min="13060" max="13060" width="4.140625" style="62" customWidth="1"/>
    <col min="13061" max="13061" width="3.42578125" style="62" customWidth="1"/>
    <col min="13062" max="13062" width="16.28515625" style="62" customWidth="1"/>
    <col min="13063" max="13063" width="42.7109375" style="62" customWidth="1"/>
    <col min="13064" max="13064" width="44.85546875" style="62" customWidth="1"/>
    <col min="13065" max="13065" width="8.42578125" style="62" customWidth="1"/>
    <col min="13066" max="13066" width="12.28515625" style="62" customWidth="1"/>
    <col min="13067" max="13067" width="40.42578125" style="62" customWidth="1"/>
    <col min="13068" max="13068" width="42.7109375" style="62" customWidth="1"/>
    <col min="13069" max="13069" width="44.85546875" style="62" customWidth="1"/>
    <col min="13070" max="13070" width="8.42578125" style="62" customWidth="1"/>
    <col min="13071" max="13071" width="12.28515625" style="62" customWidth="1"/>
    <col min="13072" max="13072" width="40.42578125" style="62" customWidth="1"/>
    <col min="13073" max="13073" width="24.42578125" style="62" customWidth="1"/>
    <col min="13074" max="13074" width="60.7109375" style="62" customWidth="1"/>
    <col min="13075" max="13075" width="5.28515625" style="62" customWidth="1"/>
    <col min="13076" max="13076" width="14.28515625" style="62" customWidth="1"/>
    <col min="13077" max="13078" width="7.85546875" style="62" customWidth="1"/>
    <col min="13079" max="13083" width="14.28515625" style="62" customWidth="1"/>
    <col min="13084" max="13084" width="26.140625" style="62" customWidth="1"/>
    <col min="13085" max="13085" width="36" style="62" customWidth="1"/>
    <col min="13086" max="13087" width="7.140625" style="62" customWidth="1"/>
    <col min="13088" max="13088" width="14.28515625" style="62" customWidth="1"/>
    <col min="13089" max="13312" width="11.42578125" style="62"/>
    <col min="13313" max="13313" width="21.42578125" style="62" customWidth="1"/>
    <col min="13314" max="13314" width="15.85546875" style="62" customWidth="1"/>
    <col min="13315" max="13315" width="14.28515625" style="62" customWidth="1"/>
    <col min="13316" max="13316" width="4.140625" style="62" customWidth="1"/>
    <col min="13317" max="13317" width="3.42578125" style="62" customWidth="1"/>
    <col min="13318" max="13318" width="16.28515625" style="62" customWidth="1"/>
    <col min="13319" max="13319" width="42.7109375" style="62" customWidth="1"/>
    <col min="13320" max="13320" width="44.85546875" style="62" customWidth="1"/>
    <col min="13321" max="13321" width="8.42578125" style="62" customWidth="1"/>
    <col min="13322" max="13322" width="12.28515625" style="62" customWidth="1"/>
    <col min="13323" max="13323" width="40.42578125" style="62" customWidth="1"/>
    <col min="13324" max="13324" width="42.7109375" style="62" customWidth="1"/>
    <col min="13325" max="13325" width="44.85546875" style="62" customWidth="1"/>
    <col min="13326" max="13326" width="8.42578125" style="62" customWidth="1"/>
    <col min="13327" max="13327" width="12.28515625" style="62" customWidth="1"/>
    <col min="13328" max="13328" width="40.42578125" style="62" customWidth="1"/>
    <col min="13329" max="13329" width="24.42578125" style="62" customWidth="1"/>
    <col min="13330" max="13330" width="60.7109375" style="62" customWidth="1"/>
    <col min="13331" max="13331" width="5.28515625" style="62" customWidth="1"/>
    <col min="13332" max="13332" width="14.28515625" style="62" customWidth="1"/>
    <col min="13333" max="13334" width="7.85546875" style="62" customWidth="1"/>
    <col min="13335" max="13339" width="14.28515625" style="62" customWidth="1"/>
    <col min="13340" max="13340" width="26.140625" style="62" customWidth="1"/>
    <col min="13341" max="13341" width="36" style="62" customWidth="1"/>
    <col min="13342" max="13343" width="7.140625" style="62" customWidth="1"/>
    <col min="13344" max="13344" width="14.28515625" style="62" customWidth="1"/>
    <col min="13345" max="13568" width="11.42578125" style="62"/>
    <col min="13569" max="13569" width="21.42578125" style="62" customWidth="1"/>
    <col min="13570" max="13570" width="15.85546875" style="62" customWidth="1"/>
    <col min="13571" max="13571" width="14.28515625" style="62" customWidth="1"/>
    <col min="13572" max="13572" width="4.140625" style="62" customWidth="1"/>
    <col min="13573" max="13573" width="3.42578125" style="62" customWidth="1"/>
    <col min="13574" max="13574" width="16.28515625" style="62" customWidth="1"/>
    <col min="13575" max="13575" width="42.7109375" style="62" customWidth="1"/>
    <col min="13576" max="13576" width="44.85546875" style="62" customWidth="1"/>
    <col min="13577" max="13577" width="8.42578125" style="62" customWidth="1"/>
    <col min="13578" max="13578" width="12.28515625" style="62" customWidth="1"/>
    <col min="13579" max="13579" width="40.42578125" style="62" customWidth="1"/>
    <col min="13580" max="13580" width="42.7109375" style="62" customWidth="1"/>
    <col min="13581" max="13581" width="44.85546875" style="62" customWidth="1"/>
    <col min="13582" max="13582" width="8.42578125" style="62" customWidth="1"/>
    <col min="13583" max="13583" width="12.28515625" style="62" customWidth="1"/>
    <col min="13584" max="13584" width="40.42578125" style="62" customWidth="1"/>
    <col min="13585" max="13585" width="24.42578125" style="62" customWidth="1"/>
    <col min="13586" max="13586" width="60.7109375" style="62" customWidth="1"/>
    <col min="13587" max="13587" width="5.28515625" style="62" customWidth="1"/>
    <col min="13588" max="13588" width="14.28515625" style="62" customWidth="1"/>
    <col min="13589" max="13590" width="7.85546875" style="62" customWidth="1"/>
    <col min="13591" max="13595" width="14.28515625" style="62" customWidth="1"/>
    <col min="13596" max="13596" width="26.140625" style="62" customWidth="1"/>
    <col min="13597" max="13597" width="36" style="62" customWidth="1"/>
    <col min="13598" max="13599" width="7.140625" style="62" customWidth="1"/>
    <col min="13600" max="13600" width="14.28515625" style="62" customWidth="1"/>
    <col min="13601" max="13824" width="11.42578125" style="62"/>
    <col min="13825" max="13825" width="21.42578125" style="62" customWidth="1"/>
    <col min="13826" max="13826" width="15.85546875" style="62" customWidth="1"/>
    <col min="13827" max="13827" width="14.28515625" style="62" customWidth="1"/>
    <col min="13828" max="13828" width="4.140625" style="62" customWidth="1"/>
    <col min="13829" max="13829" width="3.42578125" style="62" customWidth="1"/>
    <col min="13830" max="13830" width="16.28515625" style="62" customWidth="1"/>
    <col min="13831" max="13831" width="42.7109375" style="62" customWidth="1"/>
    <col min="13832" max="13832" width="44.85546875" style="62" customWidth="1"/>
    <col min="13833" max="13833" width="8.42578125" style="62" customWidth="1"/>
    <col min="13834" max="13834" width="12.28515625" style="62" customWidth="1"/>
    <col min="13835" max="13835" width="40.42578125" style="62" customWidth="1"/>
    <col min="13836" max="13836" width="42.7109375" style="62" customWidth="1"/>
    <col min="13837" max="13837" width="44.85546875" style="62" customWidth="1"/>
    <col min="13838" max="13838" width="8.42578125" style="62" customWidth="1"/>
    <col min="13839" max="13839" width="12.28515625" style="62" customWidth="1"/>
    <col min="13840" max="13840" width="40.42578125" style="62" customWidth="1"/>
    <col min="13841" max="13841" width="24.42578125" style="62" customWidth="1"/>
    <col min="13842" max="13842" width="60.7109375" style="62" customWidth="1"/>
    <col min="13843" max="13843" width="5.28515625" style="62" customWidth="1"/>
    <col min="13844" max="13844" width="14.28515625" style="62" customWidth="1"/>
    <col min="13845" max="13846" width="7.85546875" style="62" customWidth="1"/>
    <col min="13847" max="13851" width="14.28515625" style="62" customWidth="1"/>
    <col min="13852" max="13852" width="26.140625" style="62" customWidth="1"/>
    <col min="13853" max="13853" width="36" style="62" customWidth="1"/>
    <col min="13854" max="13855" width="7.140625" style="62" customWidth="1"/>
    <col min="13856" max="13856" width="14.28515625" style="62" customWidth="1"/>
    <col min="13857" max="14080" width="11.42578125" style="62"/>
    <col min="14081" max="14081" width="21.42578125" style="62" customWidth="1"/>
    <col min="14082" max="14082" width="15.85546875" style="62" customWidth="1"/>
    <col min="14083" max="14083" width="14.28515625" style="62" customWidth="1"/>
    <col min="14084" max="14084" width="4.140625" style="62" customWidth="1"/>
    <col min="14085" max="14085" width="3.42578125" style="62" customWidth="1"/>
    <col min="14086" max="14086" width="16.28515625" style="62" customWidth="1"/>
    <col min="14087" max="14087" width="42.7109375" style="62" customWidth="1"/>
    <col min="14088" max="14088" width="44.85546875" style="62" customWidth="1"/>
    <col min="14089" max="14089" width="8.42578125" style="62" customWidth="1"/>
    <col min="14090" max="14090" width="12.28515625" style="62" customWidth="1"/>
    <col min="14091" max="14091" width="40.42578125" style="62" customWidth="1"/>
    <col min="14092" max="14092" width="42.7109375" style="62" customWidth="1"/>
    <col min="14093" max="14093" width="44.85546875" style="62" customWidth="1"/>
    <col min="14094" max="14094" width="8.42578125" style="62" customWidth="1"/>
    <col min="14095" max="14095" width="12.28515625" style="62" customWidth="1"/>
    <col min="14096" max="14096" width="40.42578125" style="62" customWidth="1"/>
    <col min="14097" max="14097" width="24.42578125" style="62" customWidth="1"/>
    <col min="14098" max="14098" width="60.7109375" style="62" customWidth="1"/>
    <col min="14099" max="14099" width="5.28515625" style="62" customWidth="1"/>
    <col min="14100" max="14100" width="14.28515625" style="62" customWidth="1"/>
    <col min="14101" max="14102" width="7.85546875" style="62" customWidth="1"/>
    <col min="14103" max="14107" width="14.28515625" style="62" customWidth="1"/>
    <col min="14108" max="14108" width="26.140625" style="62" customWidth="1"/>
    <col min="14109" max="14109" width="36" style="62" customWidth="1"/>
    <col min="14110" max="14111" width="7.140625" style="62" customWidth="1"/>
    <col min="14112" max="14112" width="14.28515625" style="62" customWidth="1"/>
    <col min="14113" max="14336" width="11.42578125" style="62"/>
    <col min="14337" max="14337" width="21.42578125" style="62" customWidth="1"/>
    <col min="14338" max="14338" width="15.85546875" style="62" customWidth="1"/>
    <col min="14339" max="14339" width="14.28515625" style="62" customWidth="1"/>
    <col min="14340" max="14340" width="4.140625" style="62" customWidth="1"/>
    <col min="14341" max="14341" width="3.42578125" style="62" customWidth="1"/>
    <col min="14342" max="14342" width="16.28515625" style="62" customWidth="1"/>
    <col min="14343" max="14343" width="42.7109375" style="62" customWidth="1"/>
    <col min="14344" max="14344" width="44.85546875" style="62" customWidth="1"/>
    <col min="14345" max="14345" width="8.42578125" style="62" customWidth="1"/>
    <col min="14346" max="14346" width="12.28515625" style="62" customWidth="1"/>
    <col min="14347" max="14347" width="40.42578125" style="62" customWidth="1"/>
    <col min="14348" max="14348" width="42.7109375" style="62" customWidth="1"/>
    <col min="14349" max="14349" width="44.85546875" style="62" customWidth="1"/>
    <col min="14350" max="14350" width="8.42578125" style="62" customWidth="1"/>
    <col min="14351" max="14351" width="12.28515625" style="62" customWidth="1"/>
    <col min="14352" max="14352" width="40.42578125" style="62" customWidth="1"/>
    <col min="14353" max="14353" width="24.42578125" style="62" customWidth="1"/>
    <col min="14354" max="14354" width="60.7109375" style="62" customWidth="1"/>
    <col min="14355" max="14355" width="5.28515625" style="62" customWidth="1"/>
    <col min="14356" max="14356" width="14.28515625" style="62" customWidth="1"/>
    <col min="14357" max="14358" width="7.85546875" style="62" customWidth="1"/>
    <col min="14359" max="14363" width="14.28515625" style="62" customWidth="1"/>
    <col min="14364" max="14364" width="26.140625" style="62" customWidth="1"/>
    <col min="14365" max="14365" width="36" style="62" customWidth="1"/>
    <col min="14366" max="14367" width="7.140625" style="62" customWidth="1"/>
    <col min="14368" max="14368" width="14.28515625" style="62" customWidth="1"/>
    <col min="14369" max="14592" width="11.42578125" style="62"/>
    <col min="14593" max="14593" width="21.42578125" style="62" customWidth="1"/>
    <col min="14594" max="14594" width="15.85546875" style="62" customWidth="1"/>
    <col min="14595" max="14595" width="14.28515625" style="62" customWidth="1"/>
    <col min="14596" max="14596" width="4.140625" style="62" customWidth="1"/>
    <col min="14597" max="14597" width="3.42578125" style="62" customWidth="1"/>
    <col min="14598" max="14598" width="16.28515625" style="62" customWidth="1"/>
    <col min="14599" max="14599" width="42.7109375" style="62" customWidth="1"/>
    <col min="14600" max="14600" width="44.85546875" style="62" customWidth="1"/>
    <col min="14601" max="14601" width="8.42578125" style="62" customWidth="1"/>
    <col min="14602" max="14602" width="12.28515625" style="62" customWidth="1"/>
    <col min="14603" max="14603" width="40.42578125" style="62" customWidth="1"/>
    <col min="14604" max="14604" width="42.7109375" style="62" customWidth="1"/>
    <col min="14605" max="14605" width="44.85546875" style="62" customWidth="1"/>
    <col min="14606" max="14606" width="8.42578125" style="62" customWidth="1"/>
    <col min="14607" max="14607" width="12.28515625" style="62" customWidth="1"/>
    <col min="14608" max="14608" width="40.42578125" style="62" customWidth="1"/>
    <col min="14609" max="14609" width="24.42578125" style="62" customWidth="1"/>
    <col min="14610" max="14610" width="60.7109375" style="62" customWidth="1"/>
    <col min="14611" max="14611" width="5.28515625" style="62" customWidth="1"/>
    <col min="14612" max="14612" width="14.28515625" style="62" customWidth="1"/>
    <col min="14613" max="14614" width="7.85546875" style="62" customWidth="1"/>
    <col min="14615" max="14619" width="14.28515625" style="62" customWidth="1"/>
    <col min="14620" max="14620" width="26.140625" style="62" customWidth="1"/>
    <col min="14621" max="14621" width="36" style="62" customWidth="1"/>
    <col min="14622" max="14623" width="7.140625" style="62" customWidth="1"/>
    <col min="14624" max="14624" width="14.28515625" style="62" customWidth="1"/>
    <col min="14625" max="14848" width="11.42578125" style="62"/>
    <col min="14849" max="14849" width="21.42578125" style="62" customWidth="1"/>
    <col min="14850" max="14850" width="15.85546875" style="62" customWidth="1"/>
    <col min="14851" max="14851" width="14.28515625" style="62" customWidth="1"/>
    <col min="14852" max="14852" width="4.140625" style="62" customWidth="1"/>
    <col min="14853" max="14853" width="3.42578125" style="62" customWidth="1"/>
    <col min="14854" max="14854" width="16.28515625" style="62" customWidth="1"/>
    <col min="14855" max="14855" width="42.7109375" style="62" customWidth="1"/>
    <col min="14856" max="14856" width="44.85546875" style="62" customWidth="1"/>
    <col min="14857" max="14857" width="8.42578125" style="62" customWidth="1"/>
    <col min="14858" max="14858" width="12.28515625" style="62" customWidth="1"/>
    <col min="14859" max="14859" width="40.42578125" style="62" customWidth="1"/>
    <col min="14860" max="14860" width="42.7109375" style="62" customWidth="1"/>
    <col min="14861" max="14861" width="44.85546875" style="62" customWidth="1"/>
    <col min="14862" max="14862" width="8.42578125" style="62" customWidth="1"/>
    <col min="14863" max="14863" width="12.28515625" style="62" customWidth="1"/>
    <col min="14864" max="14864" width="40.42578125" style="62" customWidth="1"/>
    <col min="14865" max="14865" width="24.42578125" style="62" customWidth="1"/>
    <col min="14866" max="14866" width="60.7109375" style="62" customWidth="1"/>
    <col min="14867" max="14867" width="5.28515625" style="62" customWidth="1"/>
    <col min="14868" max="14868" width="14.28515625" style="62" customWidth="1"/>
    <col min="14869" max="14870" width="7.85546875" style="62" customWidth="1"/>
    <col min="14871" max="14875" width="14.28515625" style="62" customWidth="1"/>
    <col min="14876" max="14876" width="26.140625" style="62" customWidth="1"/>
    <col min="14877" max="14877" width="36" style="62" customWidth="1"/>
    <col min="14878" max="14879" width="7.140625" style="62" customWidth="1"/>
    <col min="14880" max="14880" width="14.28515625" style="62" customWidth="1"/>
    <col min="14881" max="15104" width="11.42578125" style="62"/>
    <col min="15105" max="15105" width="21.42578125" style="62" customWidth="1"/>
    <col min="15106" max="15106" width="15.85546875" style="62" customWidth="1"/>
    <col min="15107" max="15107" width="14.28515625" style="62" customWidth="1"/>
    <col min="15108" max="15108" width="4.140625" style="62" customWidth="1"/>
    <col min="15109" max="15109" width="3.42578125" style="62" customWidth="1"/>
    <col min="15110" max="15110" width="16.28515625" style="62" customWidth="1"/>
    <col min="15111" max="15111" width="42.7109375" style="62" customWidth="1"/>
    <col min="15112" max="15112" width="44.85546875" style="62" customWidth="1"/>
    <col min="15113" max="15113" width="8.42578125" style="62" customWidth="1"/>
    <col min="15114" max="15114" width="12.28515625" style="62" customWidth="1"/>
    <col min="15115" max="15115" width="40.42578125" style="62" customWidth="1"/>
    <col min="15116" max="15116" width="42.7109375" style="62" customWidth="1"/>
    <col min="15117" max="15117" width="44.85546875" style="62" customWidth="1"/>
    <col min="15118" max="15118" width="8.42578125" style="62" customWidth="1"/>
    <col min="15119" max="15119" width="12.28515625" style="62" customWidth="1"/>
    <col min="15120" max="15120" width="40.42578125" style="62" customWidth="1"/>
    <col min="15121" max="15121" width="24.42578125" style="62" customWidth="1"/>
    <col min="15122" max="15122" width="60.7109375" style="62" customWidth="1"/>
    <col min="15123" max="15123" width="5.28515625" style="62" customWidth="1"/>
    <col min="15124" max="15124" width="14.28515625" style="62" customWidth="1"/>
    <col min="15125" max="15126" width="7.85546875" style="62" customWidth="1"/>
    <col min="15127" max="15131" width="14.28515625" style="62" customWidth="1"/>
    <col min="15132" max="15132" width="26.140625" style="62" customWidth="1"/>
    <col min="15133" max="15133" width="36" style="62" customWidth="1"/>
    <col min="15134" max="15135" width="7.140625" style="62" customWidth="1"/>
    <col min="15136" max="15136" width="14.28515625" style="62" customWidth="1"/>
    <col min="15137" max="15360" width="11.42578125" style="62"/>
    <col min="15361" max="15361" width="21.42578125" style="62" customWidth="1"/>
    <col min="15362" max="15362" width="15.85546875" style="62" customWidth="1"/>
    <col min="15363" max="15363" width="14.28515625" style="62" customWidth="1"/>
    <col min="15364" max="15364" width="4.140625" style="62" customWidth="1"/>
    <col min="15365" max="15365" width="3.42578125" style="62" customWidth="1"/>
    <col min="15366" max="15366" width="16.28515625" style="62" customWidth="1"/>
    <col min="15367" max="15367" width="42.7109375" style="62" customWidth="1"/>
    <col min="15368" max="15368" width="44.85546875" style="62" customWidth="1"/>
    <col min="15369" max="15369" width="8.42578125" style="62" customWidth="1"/>
    <col min="15370" max="15370" width="12.28515625" style="62" customWidth="1"/>
    <col min="15371" max="15371" width="40.42578125" style="62" customWidth="1"/>
    <col min="15372" max="15372" width="42.7109375" style="62" customWidth="1"/>
    <col min="15373" max="15373" width="44.85546875" style="62" customWidth="1"/>
    <col min="15374" max="15374" width="8.42578125" style="62" customWidth="1"/>
    <col min="15375" max="15375" width="12.28515625" style="62" customWidth="1"/>
    <col min="15376" max="15376" width="40.42578125" style="62" customWidth="1"/>
    <col min="15377" max="15377" width="24.42578125" style="62" customWidth="1"/>
    <col min="15378" max="15378" width="60.7109375" style="62" customWidth="1"/>
    <col min="15379" max="15379" width="5.28515625" style="62" customWidth="1"/>
    <col min="15380" max="15380" width="14.28515625" style="62" customWidth="1"/>
    <col min="15381" max="15382" width="7.85546875" style="62" customWidth="1"/>
    <col min="15383" max="15387" width="14.28515625" style="62" customWidth="1"/>
    <col min="15388" max="15388" width="26.140625" style="62" customWidth="1"/>
    <col min="15389" max="15389" width="36" style="62" customWidth="1"/>
    <col min="15390" max="15391" width="7.140625" style="62" customWidth="1"/>
    <col min="15392" max="15392" width="14.28515625" style="62" customWidth="1"/>
    <col min="15393" max="15616" width="11.42578125" style="62"/>
    <col min="15617" max="15617" width="21.42578125" style="62" customWidth="1"/>
    <col min="15618" max="15618" width="15.85546875" style="62" customWidth="1"/>
    <col min="15619" max="15619" width="14.28515625" style="62" customWidth="1"/>
    <col min="15620" max="15620" width="4.140625" style="62" customWidth="1"/>
    <col min="15621" max="15621" width="3.42578125" style="62" customWidth="1"/>
    <col min="15622" max="15622" width="16.28515625" style="62" customWidth="1"/>
    <col min="15623" max="15623" width="42.7109375" style="62" customWidth="1"/>
    <col min="15624" max="15624" width="44.85546875" style="62" customWidth="1"/>
    <col min="15625" max="15625" width="8.42578125" style="62" customWidth="1"/>
    <col min="15626" max="15626" width="12.28515625" style="62" customWidth="1"/>
    <col min="15627" max="15627" width="40.42578125" style="62" customWidth="1"/>
    <col min="15628" max="15628" width="42.7109375" style="62" customWidth="1"/>
    <col min="15629" max="15629" width="44.85546875" style="62" customWidth="1"/>
    <col min="15630" max="15630" width="8.42578125" style="62" customWidth="1"/>
    <col min="15631" max="15631" width="12.28515625" style="62" customWidth="1"/>
    <col min="15632" max="15632" width="40.42578125" style="62" customWidth="1"/>
    <col min="15633" max="15633" width="24.42578125" style="62" customWidth="1"/>
    <col min="15634" max="15634" width="60.7109375" style="62" customWidth="1"/>
    <col min="15635" max="15635" width="5.28515625" style="62" customWidth="1"/>
    <col min="15636" max="15636" width="14.28515625" style="62" customWidth="1"/>
    <col min="15637" max="15638" width="7.85546875" style="62" customWidth="1"/>
    <col min="15639" max="15643" width="14.28515625" style="62" customWidth="1"/>
    <col min="15644" max="15644" width="26.140625" style="62" customWidth="1"/>
    <col min="15645" max="15645" width="36" style="62" customWidth="1"/>
    <col min="15646" max="15647" width="7.140625" style="62" customWidth="1"/>
    <col min="15648" max="15648" width="14.28515625" style="62" customWidth="1"/>
    <col min="15649" max="15872" width="11.42578125" style="62"/>
    <col min="15873" max="15873" width="21.42578125" style="62" customWidth="1"/>
    <col min="15874" max="15874" width="15.85546875" style="62" customWidth="1"/>
    <col min="15875" max="15875" width="14.28515625" style="62" customWidth="1"/>
    <col min="15876" max="15876" width="4.140625" style="62" customWidth="1"/>
    <col min="15877" max="15877" width="3.42578125" style="62" customWidth="1"/>
    <col min="15878" max="15878" width="16.28515625" style="62" customWidth="1"/>
    <col min="15879" max="15879" width="42.7109375" style="62" customWidth="1"/>
    <col min="15880" max="15880" width="44.85546875" style="62" customWidth="1"/>
    <col min="15881" max="15881" width="8.42578125" style="62" customWidth="1"/>
    <col min="15882" max="15882" width="12.28515625" style="62" customWidth="1"/>
    <col min="15883" max="15883" width="40.42578125" style="62" customWidth="1"/>
    <col min="15884" max="15884" width="42.7109375" style="62" customWidth="1"/>
    <col min="15885" max="15885" width="44.85546875" style="62" customWidth="1"/>
    <col min="15886" max="15886" width="8.42578125" style="62" customWidth="1"/>
    <col min="15887" max="15887" width="12.28515625" style="62" customWidth="1"/>
    <col min="15888" max="15888" width="40.42578125" style="62" customWidth="1"/>
    <col min="15889" max="15889" width="24.42578125" style="62" customWidth="1"/>
    <col min="15890" max="15890" width="60.7109375" style="62" customWidth="1"/>
    <col min="15891" max="15891" width="5.28515625" style="62" customWidth="1"/>
    <col min="15892" max="15892" width="14.28515625" style="62" customWidth="1"/>
    <col min="15893" max="15894" width="7.85546875" style="62" customWidth="1"/>
    <col min="15895" max="15899" width="14.28515625" style="62" customWidth="1"/>
    <col min="15900" max="15900" width="26.140625" style="62" customWidth="1"/>
    <col min="15901" max="15901" width="36" style="62" customWidth="1"/>
    <col min="15902" max="15903" width="7.140625" style="62" customWidth="1"/>
    <col min="15904" max="15904" width="14.28515625" style="62" customWidth="1"/>
    <col min="15905" max="16128" width="11.42578125" style="62"/>
    <col min="16129" max="16129" width="21.42578125" style="62" customWidth="1"/>
    <col min="16130" max="16130" width="15.85546875" style="62" customWidth="1"/>
    <col min="16131" max="16131" width="14.28515625" style="62" customWidth="1"/>
    <col min="16132" max="16132" width="4.140625" style="62" customWidth="1"/>
    <col min="16133" max="16133" width="3.42578125" style="62" customWidth="1"/>
    <col min="16134" max="16134" width="16.28515625" style="62" customWidth="1"/>
    <col min="16135" max="16135" width="42.7109375" style="62" customWidth="1"/>
    <col min="16136" max="16136" width="44.85546875" style="62" customWidth="1"/>
    <col min="16137" max="16137" width="8.42578125" style="62" customWidth="1"/>
    <col min="16138" max="16138" width="12.28515625" style="62" customWidth="1"/>
    <col min="16139" max="16139" width="40.42578125" style="62" customWidth="1"/>
    <col min="16140" max="16140" width="42.7109375" style="62" customWidth="1"/>
    <col min="16141" max="16141" width="44.85546875" style="62" customWidth="1"/>
    <col min="16142" max="16142" width="8.42578125" style="62" customWidth="1"/>
    <col min="16143" max="16143" width="12.28515625" style="62" customWidth="1"/>
    <col min="16144" max="16144" width="40.42578125" style="62" customWidth="1"/>
    <col min="16145" max="16145" width="24.42578125" style="62" customWidth="1"/>
    <col min="16146" max="16146" width="60.7109375" style="62" customWidth="1"/>
    <col min="16147" max="16147" width="5.28515625" style="62" customWidth="1"/>
    <col min="16148" max="16148" width="14.28515625" style="62" customWidth="1"/>
    <col min="16149" max="16150" width="7.85546875" style="62" customWidth="1"/>
    <col min="16151" max="16155" width="14.28515625" style="62" customWidth="1"/>
    <col min="16156" max="16156" width="26.140625" style="62" customWidth="1"/>
    <col min="16157" max="16157" width="36" style="62" customWidth="1"/>
    <col min="16158" max="16159" width="7.140625" style="62" customWidth="1"/>
    <col min="16160" max="16160" width="14.28515625" style="62" customWidth="1"/>
    <col min="16161" max="16384" width="11.42578125" style="62"/>
  </cols>
  <sheetData>
    <row r="1" spans="1:32" x14ac:dyDescent="0.2">
      <c r="A1" s="2" t="s">
        <v>43</v>
      </c>
      <c r="B1" s="2" t="s">
        <v>44</v>
      </c>
      <c r="C1" s="2" t="s">
        <v>0</v>
      </c>
      <c r="D1" s="2" t="s">
        <v>45</v>
      </c>
      <c r="E1" s="2" t="s">
        <v>46</v>
      </c>
      <c r="F1" s="2" t="s">
        <v>47</v>
      </c>
      <c r="G1" s="2" t="s">
        <v>48</v>
      </c>
      <c r="H1" s="2" t="s">
        <v>49</v>
      </c>
      <c r="I1" s="2" t="s">
        <v>50</v>
      </c>
      <c r="J1" s="2" t="s">
        <v>51</v>
      </c>
      <c r="K1" s="2" t="s">
        <v>52</v>
      </c>
      <c r="L1" s="2" t="s">
        <v>1</v>
      </c>
      <c r="M1" s="2" t="s">
        <v>53</v>
      </c>
      <c r="N1" s="2" t="s">
        <v>54</v>
      </c>
      <c r="O1" s="2" t="s">
        <v>55</v>
      </c>
      <c r="P1" s="2" t="s">
        <v>2</v>
      </c>
      <c r="Q1" s="2" t="s">
        <v>56</v>
      </c>
      <c r="R1" s="2" t="s">
        <v>57</v>
      </c>
      <c r="S1" s="2" t="s">
        <v>58</v>
      </c>
      <c r="T1" s="2" t="s">
        <v>59</v>
      </c>
      <c r="U1" s="2" t="s">
        <v>60</v>
      </c>
      <c r="V1" s="2" t="s">
        <v>61</v>
      </c>
      <c r="W1" s="2" t="s">
        <v>62</v>
      </c>
      <c r="X1" s="2" t="s">
        <v>63</v>
      </c>
      <c r="Y1" s="2" t="s">
        <v>64</v>
      </c>
      <c r="Z1" s="2" t="s">
        <v>65</v>
      </c>
      <c r="AA1" s="2" t="s">
        <v>66</v>
      </c>
      <c r="AB1" s="2" t="s">
        <v>67</v>
      </c>
      <c r="AC1" s="2" t="s">
        <v>68</v>
      </c>
      <c r="AD1" s="2" t="s">
        <v>69</v>
      </c>
      <c r="AE1" s="2" t="s">
        <v>70</v>
      </c>
      <c r="AF1" s="2" t="s">
        <v>71</v>
      </c>
    </row>
    <row r="2" spans="1:32" ht="53.25" customHeight="1" x14ac:dyDescent="0.2">
      <c r="A2" s="86" t="s">
        <v>72</v>
      </c>
      <c r="B2" s="86" t="s">
        <v>73</v>
      </c>
      <c r="C2" s="86" t="s">
        <v>74</v>
      </c>
      <c r="D2" s="87" t="s">
        <v>75</v>
      </c>
      <c r="E2" s="87" t="s">
        <v>76</v>
      </c>
      <c r="F2" s="88">
        <v>44145</v>
      </c>
      <c r="G2" s="86" t="s">
        <v>77</v>
      </c>
      <c r="H2" s="86" t="s">
        <v>78</v>
      </c>
      <c r="I2" s="86" t="s">
        <v>79</v>
      </c>
      <c r="J2" s="86" t="s">
        <v>80</v>
      </c>
      <c r="K2" s="86" t="s">
        <v>81</v>
      </c>
      <c r="L2" s="86" t="s">
        <v>82</v>
      </c>
      <c r="M2" s="86" t="s">
        <v>83</v>
      </c>
      <c r="N2" s="86" t="s">
        <v>84</v>
      </c>
      <c r="O2" s="86" t="s">
        <v>85</v>
      </c>
      <c r="P2" s="86" t="s">
        <v>86</v>
      </c>
      <c r="Q2" s="87" t="s">
        <v>87</v>
      </c>
      <c r="R2" s="89" t="s">
        <v>88</v>
      </c>
      <c r="S2" s="90">
        <v>1</v>
      </c>
      <c r="T2" s="91">
        <v>46</v>
      </c>
      <c r="U2" s="91">
        <v>0.56000000000000005</v>
      </c>
      <c r="V2" s="91">
        <v>0</v>
      </c>
      <c r="W2" s="91">
        <v>12.28</v>
      </c>
      <c r="X2" s="91">
        <v>0</v>
      </c>
      <c r="Y2" s="91">
        <v>0</v>
      </c>
      <c r="Z2" s="91">
        <v>0</v>
      </c>
      <c r="AA2" s="91">
        <v>12.28</v>
      </c>
      <c r="AB2" s="89" t="s">
        <v>89</v>
      </c>
      <c r="AC2" s="86"/>
      <c r="AD2" s="86"/>
      <c r="AE2" s="86"/>
      <c r="AF2" s="92">
        <v>44146</v>
      </c>
    </row>
    <row r="3" spans="1:32" ht="53.25" customHeight="1" x14ac:dyDescent="0.2">
      <c r="A3" s="86" t="s">
        <v>90</v>
      </c>
      <c r="B3" s="86" t="s">
        <v>91</v>
      </c>
      <c r="C3" s="86" t="s">
        <v>74</v>
      </c>
      <c r="D3" s="87" t="s">
        <v>75</v>
      </c>
      <c r="E3" s="87" t="s">
        <v>76</v>
      </c>
      <c r="F3" s="88">
        <v>44145</v>
      </c>
      <c r="G3" s="86" t="s">
        <v>92</v>
      </c>
      <c r="H3" s="86" t="s">
        <v>93</v>
      </c>
      <c r="I3" s="86" t="s">
        <v>84</v>
      </c>
      <c r="J3" s="86" t="s">
        <v>94</v>
      </c>
      <c r="K3" s="86" t="s">
        <v>95</v>
      </c>
      <c r="L3" s="86" t="s">
        <v>96</v>
      </c>
      <c r="M3" s="86" t="s">
        <v>97</v>
      </c>
      <c r="N3" s="86" t="s">
        <v>84</v>
      </c>
      <c r="O3" s="86" t="s">
        <v>98</v>
      </c>
      <c r="P3" s="86" t="s">
        <v>99</v>
      </c>
      <c r="Q3" s="87" t="s">
        <v>87</v>
      </c>
      <c r="R3" s="89" t="s">
        <v>100</v>
      </c>
      <c r="S3" s="90">
        <v>1</v>
      </c>
      <c r="T3" s="91">
        <v>1.74</v>
      </c>
      <c r="U3" s="91">
        <v>0.04</v>
      </c>
      <c r="V3" s="91">
        <v>0</v>
      </c>
      <c r="W3" s="91">
        <v>5.53</v>
      </c>
      <c r="X3" s="91">
        <v>0</v>
      </c>
      <c r="Y3" s="91">
        <v>0</v>
      </c>
      <c r="Z3" s="91">
        <v>0</v>
      </c>
      <c r="AA3" s="91">
        <v>5.53</v>
      </c>
      <c r="AB3" s="89" t="s">
        <v>101</v>
      </c>
      <c r="AC3" s="86"/>
      <c r="AD3" s="86"/>
      <c r="AE3" s="86"/>
      <c r="AF3" s="92">
        <v>44146</v>
      </c>
    </row>
    <row r="4" spans="1:32" ht="53.25" customHeight="1" x14ac:dyDescent="0.2">
      <c r="A4" s="86" t="s">
        <v>102</v>
      </c>
      <c r="B4" s="86" t="s">
        <v>103</v>
      </c>
      <c r="C4" s="86" t="s">
        <v>74</v>
      </c>
      <c r="D4" s="87" t="s">
        <v>75</v>
      </c>
      <c r="E4" s="87" t="s">
        <v>76</v>
      </c>
      <c r="F4" s="88">
        <v>44145</v>
      </c>
      <c r="G4" s="86" t="s">
        <v>92</v>
      </c>
      <c r="H4" s="86" t="s">
        <v>93</v>
      </c>
      <c r="I4" s="86" t="s">
        <v>84</v>
      </c>
      <c r="J4" s="86" t="s">
        <v>94</v>
      </c>
      <c r="K4" s="86" t="s">
        <v>95</v>
      </c>
      <c r="L4" s="86" t="s">
        <v>104</v>
      </c>
      <c r="M4" s="86" t="s">
        <v>105</v>
      </c>
      <c r="N4" s="86" t="s">
        <v>84</v>
      </c>
      <c r="O4" s="86" t="s">
        <v>98</v>
      </c>
      <c r="P4" s="86" t="s">
        <v>99</v>
      </c>
      <c r="Q4" s="87" t="s">
        <v>87</v>
      </c>
      <c r="R4" s="89" t="s">
        <v>106</v>
      </c>
      <c r="S4" s="90">
        <v>1</v>
      </c>
      <c r="T4" s="91">
        <v>6.5</v>
      </c>
      <c r="U4" s="91">
        <v>0.1</v>
      </c>
      <c r="V4" s="91">
        <v>0</v>
      </c>
      <c r="W4" s="91">
        <v>6.78</v>
      </c>
      <c r="X4" s="91">
        <v>0</v>
      </c>
      <c r="Y4" s="91">
        <v>0</v>
      </c>
      <c r="Z4" s="91">
        <v>0</v>
      </c>
      <c r="AA4" s="91">
        <v>6.78</v>
      </c>
      <c r="AB4" s="89" t="s">
        <v>107</v>
      </c>
      <c r="AC4" s="86"/>
      <c r="AD4" s="86"/>
      <c r="AE4" s="86"/>
      <c r="AF4" s="92">
        <v>44146</v>
      </c>
    </row>
    <row r="5" spans="1:32" ht="65.25" customHeight="1" x14ac:dyDescent="0.2">
      <c r="A5" s="86" t="s">
        <v>108</v>
      </c>
      <c r="B5" s="86" t="s">
        <v>109</v>
      </c>
      <c r="C5" s="86" t="s">
        <v>74</v>
      </c>
      <c r="D5" s="87" t="s">
        <v>75</v>
      </c>
      <c r="E5" s="87" t="s">
        <v>110</v>
      </c>
      <c r="F5" s="88">
        <v>44145</v>
      </c>
      <c r="G5" s="86" t="s">
        <v>111</v>
      </c>
      <c r="H5" s="86" t="s">
        <v>112</v>
      </c>
      <c r="I5" s="86" t="s">
        <v>79</v>
      </c>
      <c r="J5" s="86" t="s">
        <v>113</v>
      </c>
      <c r="K5" s="86" t="s">
        <v>114</v>
      </c>
      <c r="L5" s="86" t="s">
        <v>115</v>
      </c>
      <c r="M5" s="86" t="s">
        <v>116</v>
      </c>
      <c r="N5" s="86" t="s">
        <v>84</v>
      </c>
      <c r="O5" s="86" t="s">
        <v>117</v>
      </c>
      <c r="P5" s="86" t="s">
        <v>118</v>
      </c>
      <c r="Q5" s="87" t="s">
        <v>87</v>
      </c>
      <c r="R5" s="89" t="s">
        <v>119</v>
      </c>
      <c r="S5" s="90">
        <v>1</v>
      </c>
      <c r="T5" s="91">
        <v>135</v>
      </c>
      <c r="U5" s="91">
        <v>0.4</v>
      </c>
      <c r="V5" s="91">
        <v>0</v>
      </c>
      <c r="W5" s="91">
        <v>21.84</v>
      </c>
      <c r="X5" s="91">
        <v>0</v>
      </c>
      <c r="Y5" s="91">
        <v>0</v>
      </c>
      <c r="Z5" s="91">
        <v>0</v>
      </c>
      <c r="AA5" s="91">
        <v>21.84</v>
      </c>
      <c r="AB5" s="89" t="s">
        <v>120</v>
      </c>
      <c r="AC5" s="86"/>
      <c r="AD5" s="86"/>
      <c r="AE5" s="86"/>
      <c r="AF5" s="92">
        <v>44146</v>
      </c>
    </row>
    <row r="6" spans="1:32" ht="53.25" customHeight="1" x14ac:dyDescent="0.2">
      <c r="A6" s="86" t="s">
        <v>121</v>
      </c>
      <c r="B6" s="86" t="s">
        <v>122</v>
      </c>
      <c r="C6" s="86" t="s">
        <v>74</v>
      </c>
      <c r="D6" s="87" t="s">
        <v>75</v>
      </c>
      <c r="E6" s="87" t="s">
        <v>76</v>
      </c>
      <c r="F6" s="88">
        <v>44145</v>
      </c>
      <c r="G6" s="86" t="s">
        <v>92</v>
      </c>
      <c r="H6" s="86" t="s">
        <v>93</v>
      </c>
      <c r="I6" s="86" t="s">
        <v>84</v>
      </c>
      <c r="J6" s="86" t="s">
        <v>94</v>
      </c>
      <c r="K6" s="86" t="s">
        <v>95</v>
      </c>
      <c r="L6" s="86" t="s">
        <v>123</v>
      </c>
      <c r="M6" s="86" t="s">
        <v>124</v>
      </c>
      <c r="N6" s="86" t="s">
        <v>84</v>
      </c>
      <c r="O6" s="86" t="s">
        <v>125</v>
      </c>
      <c r="P6" s="86" t="s">
        <v>126</v>
      </c>
      <c r="Q6" s="87" t="s">
        <v>87</v>
      </c>
      <c r="R6" s="89" t="s">
        <v>127</v>
      </c>
      <c r="S6" s="90">
        <v>1</v>
      </c>
      <c r="T6" s="91">
        <v>3.25</v>
      </c>
      <c r="U6" s="91">
        <v>0.05</v>
      </c>
      <c r="V6" s="91">
        <v>0</v>
      </c>
      <c r="W6" s="91">
        <v>5.8</v>
      </c>
      <c r="X6" s="91">
        <v>0</v>
      </c>
      <c r="Y6" s="91">
        <v>0</v>
      </c>
      <c r="Z6" s="91">
        <v>0</v>
      </c>
      <c r="AA6" s="91">
        <v>5.8</v>
      </c>
      <c r="AB6" s="89" t="s">
        <v>128</v>
      </c>
      <c r="AC6" s="86"/>
      <c r="AD6" s="86"/>
      <c r="AE6" s="86"/>
      <c r="AF6" s="92">
        <v>44146</v>
      </c>
    </row>
    <row r="7" spans="1:32" ht="53.25" customHeight="1" x14ac:dyDescent="0.2">
      <c r="A7" s="86" t="s">
        <v>129</v>
      </c>
      <c r="B7" s="86" t="s">
        <v>130</v>
      </c>
      <c r="C7" s="86" t="s">
        <v>74</v>
      </c>
      <c r="D7" s="87" t="s">
        <v>75</v>
      </c>
      <c r="E7" s="87" t="s">
        <v>76</v>
      </c>
      <c r="F7" s="88">
        <v>44145</v>
      </c>
      <c r="G7" s="86" t="s">
        <v>131</v>
      </c>
      <c r="H7" s="86" t="s">
        <v>132</v>
      </c>
      <c r="I7" s="86" t="s">
        <v>79</v>
      </c>
      <c r="J7" s="86" t="s">
        <v>133</v>
      </c>
      <c r="K7" s="86" t="s">
        <v>134</v>
      </c>
      <c r="L7" s="86" t="s">
        <v>135</v>
      </c>
      <c r="M7" s="86" t="s">
        <v>136</v>
      </c>
      <c r="N7" s="86" t="s">
        <v>84</v>
      </c>
      <c r="O7" s="86" t="s">
        <v>137</v>
      </c>
      <c r="P7" s="86" t="s">
        <v>99</v>
      </c>
      <c r="Q7" s="87" t="s">
        <v>87</v>
      </c>
      <c r="R7" s="89" t="s">
        <v>138</v>
      </c>
      <c r="S7" s="90">
        <v>1</v>
      </c>
      <c r="T7" s="91">
        <v>35</v>
      </c>
      <c r="U7" s="91">
        <v>0.4</v>
      </c>
      <c r="V7" s="91">
        <v>0</v>
      </c>
      <c r="W7" s="91">
        <v>10.27</v>
      </c>
      <c r="X7" s="91">
        <v>0</v>
      </c>
      <c r="Y7" s="91">
        <v>0</v>
      </c>
      <c r="Z7" s="91">
        <v>0</v>
      </c>
      <c r="AA7" s="91">
        <v>10.27</v>
      </c>
      <c r="AB7" s="89" t="s">
        <v>139</v>
      </c>
      <c r="AC7" s="86"/>
      <c r="AD7" s="86"/>
      <c r="AE7" s="86"/>
      <c r="AF7" s="92">
        <v>44146</v>
      </c>
    </row>
    <row r="8" spans="1:32" ht="77.25" customHeight="1" x14ac:dyDescent="0.2">
      <c r="A8" s="86" t="s">
        <v>140</v>
      </c>
      <c r="B8" s="86" t="s">
        <v>141</v>
      </c>
      <c r="C8" s="86" t="s">
        <v>74</v>
      </c>
      <c r="D8" s="87" t="s">
        <v>75</v>
      </c>
      <c r="E8" s="87" t="s">
        <v>76</v>
      </c>
      <c r="F8" s="88">
        <v>44145</v>
      </c>
      <c r="G8" s="86" t="s">
        <v>142</v>
      </c>
      <c r="H8" s="86" t="s">
        <v>143</v>
      </c>
      <c r="I8" s="86" t="s">
        <v>79</v>
      </c>
      <c r="J8" s="86" t="s">
        <v>144</v>
      </c>
      <c r="K8" s="86" t="s">
        <v>145</v>
      </c>
      <c r="L8" s="86" t="s">
        <v>146</v>
      </c>
      <c r="M8" s="86" t="s">
        <v>147</v>
      </c>
      <c r="N8" s="86" t="s">
        <v>84</v>
      </c>
      <c r="O8" s="86" t="s">
        <v>98</v>
      </c>
      <c r="P8" s="86" t="s">
        <v>99</v>
      </c>
      <c r="Q8" s="87" t="s">
        <v>87</v>
      </c>
      <c r="R8" s="89" t="s">
        <v>148</v>
      </c>
      <c r="S8" s="90">
        <v>1</v>
      </c>
      <c r="T8" s="91">
        <v>133</v>
      </c>
      <c r="U8" s="91">
        <v>0.48</v>
      </c>
      <c r="V8" s="91">
        <v>0</v>
      </c>
      <c r="W8" s="91">
        <v>12.28</v>
      </c>
      <c r="X8" s="91">
        <v>0</v>
      </c>
      <c r="Y8" s="91">
        <v>0</v>
      </c>
      <c r="Z8" s="91">
        <v>0</v>
      </c>
      <c r="AA8" s="91">
        <v>12.28</v>
      </c>
      <c r="AB8" s="89" t="s">
        <v>149</v>
      </c>
      <c r="AC8" s="86"/>
      <c r="AD8" s="86"/>
      <c r="AE8" s="86"/>
      <c r="AF8" s="92">
        <v>44146</v>
      </c>
    </row>
    <row r="9" spans="1:32" ht="53.25" customHeight="1" x14ac:dyDescent="0.2">
      <c r="A9" s="86" t="s">
        <v>150</v>
      </c>
      <c r="B9" s="86" t="s">
        <v>151</v>
      </c>
      <c r="C9" s="86" t="s">
        <v>74</v>
      </c>
      <c r="D9" s="87" t="s">
        <v>75</v>
      </c>
      <c r="E9" s="87" t="s">
        <v>76</v>
      </c>
      <c r="F9" s="88">
        <v>44145</v>
      </c>
      <c r="G9" s="86" t="s">
        <v>131</v>
      </c>
      <c r="H9" s="86" t="s">
        <v>132</v>
      </c>
      <c r="I9" s="86" t="s">
        <v>79</v>
      </c>
      <c r="J9" s="86" t="s">
        <v>133</v>
      </c>
      <c r="K9" s="86" t="s">
        <v>134</v>
      </c>
      <c r="L9" s="86" t="s">
        <v>135</v>
      </c>
      <c r="M9" s="86" t="s">
        <v>136</v>
      </c>
      <c r="N9" s="86" t="s">
        <v>84</v>
      </c>
      <c r="O9" s="86" t="s">
        <v>137</v>
      </c>
      <c r="P9" s="86" t="s">
        <v>99</v>
      </c>
      <c r="Q9" s="87" t="s">
        <v>87</v>
      </c>
      <c r="R9" s="89" t="s">
        <v>138</v>
      </c>
      <c r="S9" s="90">
        <v>1</v>
      </c>
      <c r="T9" s="91">
        <v>35</v>
      </c>
      <c r="U9" s="91">
        <v>0.4</v>
      </c>
      <c r="V9" s="91">
        <v>0</v>
      </c>
      <c r="W9" s="91">
        <v>10.27</v>
      </c>
      <c r="X9" s="91">
        <v>0</v>
      </c>
      <c r="Y9" s="91">
        <v>0</v>
      </c>
      <c r="Z9" s="91">
        <v>0</v>
      </c>
      <c r="AA9" s="91">
        <v>10.27</v>
      </c>
      <c r="AB9" s="89" t="s">
        <v>152</v>
      </c>
      <c r="AC9" s="86"/>
      <c r="AD9" s="86"/>
      <c r="AE9" s="86"/>
      <c r="AF9" s="92">
        <v>44146</v>
      </c>
    </row>
    <row r="10" spans="1:32" ht="53.25" customHeight="1" x14ac:dyDescent="0.2">
      <c r="A10" s="86" t="s">
        <v>153</v>
      </c>
      <c r="B10" s="86" t="s">
        <v>154</v>
      </c>
      <c r="C10" s="86" t="s">
        <v>74</v>
      </c>
      <c r="D10" s="87" t="s">
        <v>75</v>
      </c>
      <c r="E10" s="87" t="s">
        <v>76</v>
      </c>
      <c r="F10" s="88">
        <v>44145</v>
      </c>
      <c r="G10" s="86" t="s">
        <v>155</v>
      </c>
      <c r="H10" s="86" t="s">
        <v>156</v>
      </c>
      <c r="I10" s="86" t="s">
        <v>79</v>
      </c>
      <c r="J10" s="86" t="s">
        <v>157</v>
      </c>
      <c r="K10" s="86" t="s">
        <v>158</v>
      </c>
      <c r="L10" s="86" t="s">
        <v>159</v>
      </c>
      <c r="M10" s="86" t="s">
        <v>160</v>
      </c>
      <c r="N10" s="86" t="s">
        <v>84</v>
      </c>
      <c r="O10" s="86" t="s">
        <v>161</v>
      </c>
      <c r="P10" s="86" t="s">
        <v>162</v>
      </c>
      <c r="Q10" s="87" t="s">
        <v>87</v>
      </c>
      <c r="R10" s="89" t="s">
        <v>163</v>
      </c>
      <c r="S10" s="90">
        <v>1</v>
      </c>
      <c r="T10" s="91">
        <v>29</v>
      </c>
      <c r="U10" s="91">
        <v>0</v>
      </c>
      <c r="V10" s="91">
        <v>0</v>
      </c>
      <c r="W10" s="91">
        <v>6.78</v>
      </c>
      <c r="X10" s="91">
        <v>0</v>
      </c>
      <c r="Y10" s="91">
        <v>0</v>
      </c>
      <c r="Z10" s="91">
        <v>0</v>
      </c>
      <c r="AA10" s="91">
        <v>6.78</v>
      </c>
      <c r="AB10" s="89" t="s">
        <v>164</v>
      </c>
      <c r="AC10" s="86"/>
      <c r="AD10" s="86"/>
      <c r="AE10" s="86"/>
      <c r="AF10" s="92">
        <v>44146</v>
      </c>
    </row>
    <row r="11" spans="1:32" ht="53.25" customHeight="1" x14ac:dyDescent="0.2">
      <c r="A11" s="86" t="s">
        <v>165</v>
      </c>
      <c r="B11" s="86" t="s">
        <v>166</v>
      </c>
      <c r="C11" s="86" t="s">
        <v>74</v>
      </c>
      <c r="D11" s="87" t="s">
        <v>75</v>
      </c>
      <c r="E11" s="87" t="s">
        <v>110</v>
      </c>
      <c r="F11" s="88">
        <v>44145</v>
      </c>
      <c r="G11" s="86" t="s">
        <v>167</v>
      </c>
      <c r="H11" s="86" t="s">
        <v>168</v>
      </c>
      <c r="I11" s="86" t="s">
        <v>79</v>
      </c>
      <c r="J11" s="86" t="s">
        <v>169</v>
      </c>
      <c r="K11" s="86" t="s">
        <v>170</v>
      </c>
      <c r="L11" s="86" t="s">
        <v>171</v>
      </c>
      <c r="M11" s="86" t="s">
        <v>172</v>
      </c>
      <c r="N11" s="86" t="s">
        <v>84</v>
      </c>
      <c r="O11" s="86" t="s">
        <v>173</v>
      </c>
      <c r="P11" s="86" t="s">
        <v>174</v>
      </c>
      <c r="Q11" s="87" t="s">
        <v>87</v>
      </c>
      <c r="R11" s="89" t="s">
        <v>175</v>
      </c>
      <c r="S11" s="90">
        <v>2</v>
      </c>
      <c r="T11" s="91">
        <v>280</v>
      </c>
      <c r="U11" s="91">
        <v>1.73</v>
      </c>
      <c r="V11" s="91">
        <v>0</v>
      </c>
      <c r="W11" s="91">
        <v>39.299999999999997</v>
      </c>
      <c r="X11" s="91">
        <v>0</v>
      </c>
      <c r="Y11" s="91">
        <v>0</v>
      </c>
      <c r="Z11" s="91">
        <v>0</v>
      </c>
      <c r="AA11" s="91">
        <v>39.299999999999997</v>
      </c>
      <c r="AB11" s="89" t="s">
        <v>176</v>
      </c>
      <c r="AC11" s="86"/>
      <c r="AD11" s="86"/>
      <c r="AE11" s="86"/>
      <c r="AF11" s="92">
        <v>44146</v>
      </c>
    </row>
    <row r="12" spans="1:32" ht="53.25" customHeight="1" x14ac:dyDescent="0.2">
      <c r="A12" s="86" t="s">
        <v>177</v>
      </c>
      <c r="B12" s="86" t="s">
        <v>178</v>
      </c>
      <c r="C12" s="86" t="s">
        <v>74</v>
      </c>
      <c r="D12" s="87" t="s">
        <v>75</v>
      </c>
      <c r="E12" s="87" t="s">
        <v>76</v>
      </c>
      <c r="F12" s="88">
        <v>44145</v>
      </c>
      <c r="G12" s="86" t="s">
        <v>179</v>
      </c>
      <c r="H12" s="86" t="s">
        <v>180</v>
      </c>
      <c r="I12" s="86" t="s">
        <v>79</v>
      </c>
      <c r="J12" s="86" t="s">
        <v>181</v>
      </c>
      <c r="K12" s="86" t="s">
        <v>182</v>
      </c>
      <c r="L12" s="86" t="s">
        <v>183</v>
      </c>
      <c r="M12" s="86" t="s">
        <v>184</v>
      </c>
      <c r="N12" s="86" t="s">
        <v>84</v>
      </c>
      <c r="O12" s="86" t="s">
        <v>185</v>
      </c>
      <c r="P12" s="86" t="s">
        <v>186</v>
      </c>
      <c r="Q12" s="87" t="s">
        <v>87</v>
      </c>
      <c r="R12" s="89" t="s">
        <v>187</v>
      </c>
      <c r="S12" s="90">
        <v>1</v>
      </c>
      <c r="T12" s="91">
        <v>10</v>
      </c>
      <c r="U12" s="91">
        <v>0.05</v>
      </c>
      <c r="V12" s="91">
        <v>0</v>
      </c>
      <c r="W12" s="91">
        <v>5.8</v>
      </c>
      <c r="X12" s="91">
        <v>0</v>
      </c>
      <c r="Y12" s="91">
        <v>0</v>
      </c>
      <c r="Z12" s="91">
        <v>0</v>
      </c>
      <c r="AA12" s="91">
        <v>5.8</v>
      </c>
      <c r="AB12" s="89" t="s">
        <v>188</v>
      </c>
      <c r="AC12" s="86"/>
      <c r="AD12" s="86"/>
      <c r="AE12" s="86"/>
      <c r="AF12" s="92">
        <v>44146</v>
      </c>
    </row>
    <row r="13" spans="1:32" ht="53.25" customHeight="1" x14ac:dyDescent="0.2">
      <c r="A13" s="86" t="s">
        <v>189</v>
      </c>
      <c r="B13" s="86" t="s">
        <v>190</v>
      </c>
      <c r="C13" s="86" t="s">
        <v>74</v>
      </c>
      <c r="D13" s="87" t="s">
        <v>75</v>
      </c>
      <c r="E13" s="87" t="s">
        <v>76</v>
      </c>
      <c r="F13" s="88">
        <v>44145</v>
      </c>
      <c r="G13" s="86" t="s">
        <v>179</v>
      </c>
      <c r="H13" s="86" t="s">
        <v>180</v>
      </c>
      <c r="I13" s="86" t="s">
        <v>79</v>
      </c>
      <c r="J13" s="86" t="s">
        <v>181</v>
      </c>
      <c r="K13" s="86" t="s">
        <v>182</v>
      </c>
      <c r="L13" s="86" t="s">
        <v>183</v>
      </c>
      <c r="M13" s="86" t="s">
        <v>191</v>
      </c>
      <c r="N13" s="86" t="s">
        <v>84</v>
      </c>
      <c r="O13" s="86" t="s">
        <v>161</v>
      </c>
      <c r="P13" s="86" t="s">
        <v>162</v>
      </c>
      <c r="Q13" s="87" t="s">
        <v>87</v>
      </c>
      <c r="R13" s="89" t="s">
        <v>192</v>
      </c>
      <c r="S13" s="90">
        <v>2</v>
      </c>
      <c r="T13" s="91">
        <v>12</v>
      </c>
      <c r="U13" s="91">
        <v>7.0000000000000007E-2</v>
      </c>
      <c r="V13" s="91">
        <v>0</v>
      </c>
      <c r="W13" s="91">
        <v>5.8</v>
      </c>
      <c r="X13" s="91">
        <v>0</v>
      </c>
      <c r="Y13" s="91">
        <v>0</v>
      </c>
      <c r="Z13" s="91">
        <v>0</v>
      </c>
      <c r="AA13" s="91">
        <v>5.8</v>
      </c>
      <c r="AB13" s="89" t="s">
        <v>188</v>
      </c>
      <c r="AC13" s="86"/>
      <c r="AD13" s="86"/>
      <c r="AE13" s="86"/>
      <c r="AF13" s="92">
        <v>44146</v>
      </c>
    </row>
    <row r="14" spans="1:32" ht="53.25" customHeight="1" x14ac:dyDescent="0.2">
      <c r="A14" s="86" t="s">
        <v>193</v>
      </c>
      <c r="B14" s="86" t="s">
        <v>194</v>
      </c>
      <c r="C14" s="86" t="s">
        <v>74</v>
      </c>
      <c r="D14" s="87" t="s">
        <v>75</v>
      </c>
      <c r="E14" s="87" t="s">
        <v>76</v>
      </c>
      <c r="F14" s="88">
        <v>44145</v>
      </c>
      <c r="G14" s="86" t="s">
        <v>179</v>
      </c>
      <c r="H14" s="86" t="s">
        <v>180</v>
      </c>
      <c r="I14" s="86" t="s">
        <v>79</v>
      </c>
      <c r="J14" s="86" t="s">
        <v>181</v>
      </c>
      <c r="K14" s="86" t="s">
        <v>182</v>
      </c>
      <c r="L14" s="86" t="s">
        <v>183</v>
      </c>
      <c r="M14" s="86" t="s">
        <v>195</v>
      </c>
      <c r="N14" s="86" t="s">
        <v>84</v>
      </c>
      <c r="O14" s="86" t="s">
        <v>196</v>
      </c>
      <c r="P14" s="86" t="s">
        <v>197</v>
      </c>
      <c r="Q14" s="87" t="s">
        <v>87</v>
      </c>
      <c r="R14" s="89" t="s">
        <v>198</v>
      </c>
      <c r="S14" s="90">
        <v>4</v>
      </c>
      <c r="T14" s="91">
        <v>44</v>
      </c>
      <c r="U14" s="91">
        <v>0.19</v>
      </c>
      <c r="V14" s="91">
        <v>0</v>
      </c>
      <c r="W14" s="91">
        <v>7.55</v>
      </c>
      <c r="X14" s="91">
        <v>0</v>
      </c>
      <c r="Y14" s="91">
        <v>0</v>
      </c>
      <c r="Z14" s="91">
        <v>0</v>
      </c>
      <c r="AA14" s="91">
        <v>7.55</v>
      </c>
      <c r="AB14" s="89" t="s">
        <v>188</v>
      </c>
      <c r="AC14" s="86"/>
      <c r="AD14" s="86"/>
      <c r="AE14" s="86"/>
      <c r="AF14" s="92">
        <v>44146</v>
      </c>
    </row>
    <row r="15" spans="1:32" ht="53.25" customHeight="1" x14ac:dyDescent="0.2">
      <c r="A15" s="86" t="s">
        <v>199</v>
      </c>
      <c r="B15" s="86" t="s">
        <v>200</v>
      </c>
      <c r="C15" s="86" t="s">
        <v>74</v>
      </c>
      <c r="D15" s="87" t="s">
        <v>75</v>
      </c>
      <c r="E15" s="87" t="s">
        <v>110</v>
      </c>
      <c r="F15" s="88">
        <v>44145</v>
      </c>
      <c r="G15" s="86" t="s">
        <v>201</v>
      </c>
      <c r="H15" s="86" t="s">
        <v>202</v>
      </c>
      <c r="I15" s="86" t="s">
        <v>79</v>
      </c>
      <c r="J15" s="86" t="s">
        <v>203</v>
      </c>
      <c r="K15" s="86" t="s">
        <v>204</v>
      </c>
      <c r="L15" s="86" t="s">
        <v>205</v>
      </c>
      <c r="M15" s="86" t="s">
        <v>206</v>
      </c>
      <c r="N15" s="86" t="s">
        <v>84</v>
      </c>
      <c r="O15" s="86" t="s">
        <v>207</v>
      </c>
      <c r="P15" s="86" t="s">
        <v>208</v>
      </c>
      <c r="Q15" s="87" t="s">
        <v>87</v>
      </c>
      <c r="R15" s="89" t="s">
        <v>209</v>
      </c>
      <c r="S15" s="90">
        <v>1</v>
      </c>
      <c r="T15" s="91">
        <v>60</v>
      </c>
      <c r="U15" s="91">
        <v>0.57999999999999996</v>
      </c>
      <c r="V15" s="91">
        <v>0</v>
      </c>
      <c r="W15" s="91">
        <v>21.84</v>
      </c>
      <c r="X15" s="91">
        <v>0</v>
      </c>
      <c r="Y15" s="91">
        <v>0</v>
      </c>
      <c r="Z15" s="91">
        <v>0</v>
      </c>
      <c r="AA15" s="91">
        <v>21.84</v>
      </c>
      <c r="AB15" s="89" t="s">
        <v>210</v>
      </c>
      <c r="AC15" s="86"/>
      <c r="AD15" s="86"/>
      <c r="AE15" s="86"/>
      <c r="AF15" s="92">
        <v>44146</v>
      </c>
    </row>
    <row r="16" spans="1:32" ht="53.25" customHeight="1" x14ac:dyDescent="0.2">
      <c r="A16" s="86" t="s">
        <v>211</v>
      </c>
      <c r="B16" s="86" t="s">
        <v>212</v>
      </c>
      <c r="C16" s="86" t="s">
        <v>74</v>
      </c>
      <c r="D16" s="87" t="s">
        <v>75</v>
      </c>
      <c r="E16" s="87" t="s">
        <v>110</v>
      </c>
      <c r="F16" s="88">
        <v>44145</v>
      </c>
      <c r="G16" s="86" t="s">
        <v>213</v>
      </c>
      <c r="H16" s="86" t="s">
        <v>214</v>
      </c>
      <c r="I16" s="86" t="s">
        <v>79</v>
      </c>
      <c r="J16" s="86" t="s">
        <v>215</v>
      </c>
      <c r="K16" s="86" t="s">
        <v>216</v>
      </c>
      <c r="L16" s="86" t="s">
        <v>217</v>
      </c>
      <c r="M16" s="86" t="s">
        <v>218</v>
      </c>
      <c r="N16" s="86" t="s">
        <v>84</v>
      </c>
      <c r="O16" s="86" t="s">
        <v>219</v>
      </c>
      <c r="P16" s="86" t="s">
        <v>220</v>
      </c>
      <c r="Q16" s="87" t="s">
        <v>87</v>
      </c>
      <c r="R16" s="89" t="s">
        <v>221</v>
      </c>
      <c r="S16" s="90">
        <v>1</v>
      </c>
      <c r="T16" s="91">
        <v>27</v>
      </c>
      <c r="U16" s="91">
        <v>0.45</v>
      </c>
      <c r="V16" s="91">
        <v>0</v>
      </c>
      <c r="W16" s="91">
        <v>21.84</v>
      </c>
      <c r="X16" s="91">
        <v>0</v>
      </c>
      <c r="Y16" s="91">
        <v>0</v>
      </c>
      <c r="Z16" s="91">
        <v>0</v>
      </c>
      <c r="AA16" s="91">
        <v>21.84</v>
      </c>
      <c r="AB16" s="89" t="s">
        <v>222</v>
      </c>
      <c r="AC16" s="86"/>
      <c r="AD16" s="86"/>
      <c r="AE16" s="86"/>
      <c r="AF16" s="92">
        <v>44146</v>
      </c>
    </row>
    <row r="17" spans="1:32" ht="53.25" customHeight="1" x14ac:dyDescent="0.2">
      <c r="A17" s="86" t="s">
        <v>223</v>
      </c>
      <c r="B17" s="86" t="s">
        <v>224</v>
      </c>
      <c r="C17" s="86" t="s">
        <v>74</v>
      </c>
      <c r="D17" s="87" t="s">
        <v>75</v>
      </c>
      <c r="E17" s="87" t="s">
        <v>76</v>
      </c>
      <c r="F17" s="88">
        <v>44145</v>
      </c>
      <c r="G17" s="86" t="s">
        <v>213</v>
      </c>
      <c r="H17" s="86" t="s">
        <v>214</v>
      </c>
      <c r="I17" s="86" t="s">
        <v>79</v>
      </c>
      <c r="J17" s="86" t="s">
        <v>215</v>
      </c>
      <c r="K17" s="86" t="s">
        <v>216</v>
      </c>
      <c r="L17" s="86" t="s">
        <v>225</v>
      </c>
      <c r="M17" s="86" t="s">
        <v>226</v>
      </c>
      <c r="N17" s="86" t="s">
        <v>84</v>
      </c>
      <c r="O17" s="86" t="s">
        <v>227</v>
      </c>
      <c r="P17" s="86" t="s">
        <v>228</v>
      </c>
      <c r="Q17" s="87" t="s">
        <v>87</v>
      </c>
      <c r="R17" s="89" t="s">
        <v>229</v>
      </c>
      <c r="S17" s="90">
        <v>2</v>
      </c>
      <c r="T17" s="91">
        <v>12.4</v>
      </c>
      <c r="U17" s="91">
        <v>0.15</v>
      </c>
      <c r="V17" s="91">
        <v>0</v>
      </c>
      <c r="W17" s="91">
        <v>7.26</v>
      </c>
      <c r="X17" s="91">
        <v>0</v>
      </c>
      <c r="Y17" s="91">
        <v>0</v>
      </c>
      <c r="Z17" s="91">
        <v>0</v>
      </c>
      <c r="AA17" s="91">
        <v>7.26</v>
      </c>
      <c r="AB17" s="89" t="s">
        <v>230</v>
      </c>
      <c r="AC17" s="86"/>
      <c r="AD17" s="86"/>
      <c r="AE17" s="86"/>
      <c r="AF17" s="92">
        <v>44146</v>
      </c>
    </row>
    <row r="18" spans="1:32" ht="53.25" customHeight="1" x14ac:dyDescent="0.2">
      <c r="A18" s="86" t="s">
        <v>231</v>
      </c>
      <c r="B18" s="86" t="s">
        <v>232</v>
      </c>
      <c r="C18" s="86" t="s">
        <v>74</v>
      </c>
      <c r="D18" s="87" t="s">
        <v>75</v>
      </c>
      <c r="E18" s="87" t="s">
        <v>76</v>
      </c>
      <c r="F18" s="88">
        <v>44145</v>
      </c>
      <c r="G18" s="86" t="s">
        <v>213</v>
      </c>
      <c r="H18" s="86" t="s">
        <v>214</v>
      </c>
      <c r="I18" s="86" t="s">
        <v>79</v>
      </c>
      <c r="J18" s="86" t="s">
        <v>215</v>
      </c>
      <c r="K18" s="86" t="s">
        <v>216</v>
      </c>
      <c r="L18" s="86" t="s">
        <v>233</v>
      </c>
      <c r="M18" s="86" t="s">
        <v>234</v>
      </c>
      <c r="N18" s="86" t="s">
        <v>84</v>
      </c>
      <c r="O18" s="86" t="s">
        <v>235</v>
      </c>
      <c r="P18" s="86" t="s">
        <v>236</v>
      </c>
      <c r="Q18" s="87" t="s">
        <v>87</v>
      </c>
      <c r="R18" s="89" t="s">
        <v>237</v>
      </c>
      <c r="S18" s="90">
        <v>2</v>
      </c>
      <c r="T18" s="91">
        <v>12.4</v>
      </c>
      <c r="U18" s="91">
        <v>0.16</v>
      </c>
      <c r="V18" s="91">
        <v>0</v>
      </c>
      <c r="W18" s="91">
        <v>7.26</v>
      </c>
      <c r="X18" s="91">
        <v>0</v>
      </c>
      <c r="Y18" s="91">
        <v>0</v>
      </c>
      <c r="Z18" s="91">
        <v>0</v>
      </c>
      <c r="AA18" s="91">
        <v>7.26</v>
      </c>
      <c r="AB18" s="89" t="s">
        <v>238</v>
      </c>
      <c r="AC18" s="86"/>
      <c r="AD18" s="86"/>
      <c r="AE18" s="86"/>
      <c r="AF18" s="92">
        <v>44146</v>
      </c>
    </row>
    <row r="19" spans="1:32" ht="53.25" customHeight="1" x14ac:dyDescent="0.2">
      <c r="A19" s="86" t="s">
        <v>239</v>
      </c>
      <c r="B19" s="86" t="s">
        <v>240</v>
      </c>
      <c r="C19" s="86" t="s">
        <v>74</v>
      </c>
      <c r="D19" s="87" t="s">
        <v>75</v>
      </c>
      <c r="E19" s="87" t="s">
        <v>76</v>
      </c>
      <c r="F19" s="88">
        <v>44145</v>
      </c>
      <c r="G19" s="86" t="s">
        <v>213</v>
      </c>
      <c r="H19" s="86" t="s">
        <v>214</v>
      </c>
      <c r="I19" s="86" t="s">
        <v>79</v>
      </c>
      <c r="J19" s="86" t="s">
        <v>215</v>
      </c>
      <c r="K19" s="86" t="s">
        <v>216</v>
      </c>
      <c r="L19" s="86" t="s">
        <v>241</v>
      </c>
      <c r="M19" s="86" t="s">
        <v>242</v>
      </c>
      <c r="N19" s="86" t="s">
        <v>84</v>
      </c>
      <c r="O19" s="86" t="s">
        <v>98</v>
      </c>
      <c r="P19" s="86" t="s">
        <v>243</v>
      </c>
      <c r="Q19" s="87" t="s">
        <v>87</v>
      </c>
      <c r="R19" s="89" t="s">
        <v>244</v>
      </c>
      <c r="S19" s="90">
        <v>1</v>
      </c>
      <c r="T19" s="91">
        <v>7.2</v>
      </c>
      <c r="U19" s="91">
        <v>0.08</v>
      </c>
      <c r="V19" s="91">
        <v>0</v>
      </c>
      <c r="W19" s="91">
        <v>5.8</v>
      </c>
      <c r="X19" s="91">
        <v>0</v>
      </c>
      <c r="Y19" s="91">
        <v>0</v>
      </c>
      <c r="Z19" s="91">
        <v>0</v>
      </c>
      <c r="AA19" s="91">
        <v>5.8</v>
      </c>
      <c r="AB19" s="89" t="s">
        <v>245</v>
      </c>
      <c r="AC19" s="86"/>
      <c r="AD19" s="86"/>
      <c r="AE19" s="86"/>
      <c r="AF19" s="92">
        <v>44146</v>
      </c>
    </row>
    <row r="20" spans="1:32" ht="53.25" customHeight="1" x14ac:dyDescent="0.2">
      <c r="A20" s="86" t="s">
        <v>246</v>
      </c>
      <c r="B20" s="86" t="s">
        <v>247</v>
      </c>
      <c r="C20" s="86" t="s">
        <v>74</v>
      </c>
      <c r="D20" s="87" t="s">
        <v>75</v>
      </c>
      <c r="E20" s="87" t="s">
        <v>110</v>
      </c>
      <c r="F20" s="88">
        <v>44145</v>
      </c>
      <c r="G20" s="86" t="s">
        <v>248</v>
      </c>
      <c r="H20" s="86" t="s">
        <v>249</v>
      </c>
      <c r="I20" s="86" t="s">
        <v>79</v>
      </c>
      <c r="J20" s="86" t="s">
        <v>250</v>
      </c>
      <c r="K20" s="86" t="s">
        <v>251</v>
      </c>
      <c r="L20" s="86" t="s">
        <v>252</v>
      </c>
      <c r="M20" s="86" t="s">
        <v>253</v>
      </c>
      <c r="N20" s="86" t="s">
        <v>84</v>
      </c>
      <c r="O20" s="86" t="s">
        <v>254</v>
      </c>
      <c r="P20" s="86" t="s">
        <v>255</v>
      </c>
      <c r="Q20" s="87" t="s">
        <v>87</v>
      </c>
      <c r="R20" s="89" t="s">
        <v>256</v>
      </c>
      <c r="S20" s="90">
        <v>1</v>
      </c>
      <c r="T20" s="91">
        <v>88</v>
      </c>
      <c r="U20" s="91">
        <v>0.38</v>
      </c>
      <c r="V20" s="91">
        <v>0</v>
      </c>
      <c r="W20" s="91">
        <v>21.84</v>
      </c>
      <c r="X20" s="91">
        <v>0</v>
      </c>
      <c r="Y20" s="91">
        <v>0</v>
      </c>
      <c r="Z20" s="91">
        <v>0</v>
      </c>
      <c r="AA20" s="91">
        <v>21.84</v>
      </c>
      <c r="AB20" s="89" t="s">
        <v>257</v>
      </c>
      <c r="AC20" s="86"/>
      <c r="AD20" s="86"/>
      <c r="AE20" s="86"/>
      <c r="AF20" s="92">
        <v>44146</v>
      </c>
    </row>
    <row r="21" spans="1:32" ht="53.25" customHeight="1" x14ac:dyDescent="0.2">
      <c r="A21" s="86" t="s">
        <v>258</v>
      </c>
      <c r="B21" s="86" t="s">
        <v>259</v>
      </c>
      <c r="C21" s="86" t="s">
        <v>74</v>
      </c>
      <c r="D21" s="87" t="s">
        <v>75</v>
      </c>
      <c r="E21" s="87" t="s">
        <v>110</v>
      </c>
      <c r="F21" s="88">
        <v>44145</v>
      </c>
      <c r="G21" s="86" t="s">
        <v>248</v>
      </c>
      <c r="H21" s="86" t="s">
        <v>249</v>
      </c>
      <c r="I21" s="86" t="s">
        <v>79</v>
      </c>
      <c r="J21" s="86" t="s">
        <v>250</v>
      </c>
      <c r="K21" s="86" t="s">
        <v>251</v>
      </c>
      <c r="L21" s="86" t="s">
        <v>260</v>
      </c>
      <c r="M21" s="86" t="s">
        <v>261</v>
      </c>
      <c r="N21" s="86" t="s">
        <v>84</v>
      </c>
      <c r="O21" s="86" t="s">
        <v>262</v>
      </c>
      <c r="P21" s="86" t="s">
        <v>263</v>
      </c>
      <c r="Q21" s="87" t="s">
        <v>87</v>
      </c>
      <c r="R21" s="89" t="s">
        <v>264</v>
      </c>
      <c r="S21" s="90">
        <v>1</v>
      </c>
      <c r="T21" s="91">
        <v>67</v>
      </c>
      <c r="U21" s="91">
        <v>0.38</v>
      </c>
      <c r="V21" s="91">
        <v>0</v>
      </c>
      <c r="W21" s="91">
        <v>21.84</v>
      </c>
      <c r="X21" s="91">
        <v>0</v>
      </c>
      <c r="Y21" s="91">
        <v>0</v>
      </c>
      <c r="Z21" s="91">
        <v>0</v>
      </c>
      <c r="AA21" s="91">
        <v>21.84</v>
      </c>
      <c r="AB21" s="89" t="s">
        <v>265</v>
      </c>
      <c r="AC21" s="86"/>
      <c r="AD21" s="86"/>
      <c r="AE21" s="86"/>
      <c r="AF21" s="92">
        <v>44146</v>
      </c>
    </row>
    <row r="22" spans="1:32" ht="77.25" customHeight="1" x14ac:dyDescent="0.2">
      <c r="A22" s="86" t="s">
        <v>266</v>
      </c>
      <c r="B22" s="86" t="s">
        <v>267</v>
      </c>
      <c r="C22" s="86" t="s">
        <v>74</v>
      </c>
      <c r="D22" s="87" t="s">
        <v>75</v>
      </c>
      <c r="E22" s="87" t="s">
        <v>76</v>
      </c>
      <c r="F22" s="88">
        <v>44145</v>
      </c>
      <c r="G22" s="86" t="s">
        <v>268</v>
      </c>
      <c r="H22" s="86" t="s">
        <v>269</v>
      </c>
      <c r="I22" s="86" t="s">
        <v>79</v>
      </c>
      <c r="J22" s="86" t="s">
        <v>270</v>
      </c>
      <c r="K22" s="86" t="s">
        <v>271</v>
      </c>
      <c r="L22" s="86" t="s">
        <v>272</v>
      </c>
      <c r="M22" s="86" t="s">
        <v>273</v>
      </c>
      <c r="N22" s="86" t="s">
        <v>84</v>
      </c>
      <c r="O22" s="86" t="s">
        <v>274</v>
      </c>
      <c r="P22" s="86" t="s">
        <v>275</v>
      </c>
      <c r="Q22" s="87" t="s">
        <v>87</v>
      </c>
      <c r="R22" s="89" t="s">
        <v>276</v>
      </c>
      <c r="S22" s="90">
        <v>2</v>
      </c>
      <c r="T22" s="91">
        <v>120</v>
      </c>
      <c r="U22" s="91">
        <v>0.5</v>
      </c>
      <c r="V22" s="91">
        <v>0</v>
      </c>
      <c r="W22" s="91">
        <v>12.28</v>
      </c>
      <c r="X22" s="91">
        <v>0</v>
      </c>
      <c r="Y22" s="91">
        <v>0</v>
      </c>
      <c r="Z22" s="91">
        <v>0</v>
      </c>
      <c r="AA22" s="91">
        <v>12.28</v>
      </c>
      <c r="AB22" s="89" t="s">
        <v>277</v>
      </c>
      <c r="AC22" s="86"/>
      <c r="AD22" s="86"/>
      <c r="AE22" s="86"/>
      <c r="AF22" s="92">
        <v>44146</v>
      </c>
    </row>
    <row r="23" spans="1:32" ht="53.25" customHeight="1" x14ac:dyDescent="0.2">
      <c r="A23" s="86" t="s">
        <v>278</v>
      </c>
      <c r="B23" s="86" t="s">
        <v>279</v>
      </c>
      <c r="C23" s="86" t="s">
        <v>74</v>
      </c>
      <c r="D23" s="87" t="s">
        <v>75</v>
      </c>
      <c r="E23" s="87" t="s">
        <v>110</v>
      </c>
      <c r="F23" s="88">
        <v>44145</v>
      </c>
      <c r="G23" s="86" t="s">
        <v>280</v>
      </c>
      <c r="H23" s="86" t="s">
        <v>281</v>
      </c>
      <c r="I23" s="86" t="s">
        <v>79</v>
      </c>
      <c r="J23" s="86" t="s">
        <v>282</v>
      </c>
      <c r="K23" s="86" t="s">
        <v>283</v>
      </c>
      <c r="L23" s="86" t="s">
        <v>197</v>
      </c>
      <c r="M23" s="86" t="s">
        <v>284</v>
      </c>
      <c r="N23" s="86" t="s">
        <v>84</v>
      </c>
      <c r="O23" s="86" t="s">
        <v>196</v>
      </c>
      <c r="P23" s="86" t="s">
        <v>197</v>
      </c>
      <c r="Q23" s="87" t="s">
        <v>87</v>
      </c>
      <c r="R23" s="89" t="s">
        <v>285</v>
      </c>
      <c r="S23" s="90">
        <v>1</v>
      </c>
      <c r="T23" s="91">
        <v>80</v>
      </c>
      <c r="U23" s="91">
        <v>1.19</v>
      </c>
      <c r="V23" s="91">
        <v>0</v>
      </c>
      <c r="W23" s="91">
        <v>21.84</v>
      </c>
      <c r="X23" s="91">
        <v>0</v>
      </c>
      <c r="Y23" s="91">
        <v>0</v>
      </c>
      <c r="Z23" s="91">
        <v>0</v>
      </c>
      <c r="AA23" s="91">
        <v>21.84</v>
      </c>
      <c r="AB23" s="89" t="s">
        <v>286</v>
      </c>
      <c r="AC23" s="86"/>
      <c r="AD23" s="86"/>
      <c r="AE23" s="86"/>
      <c r="AF23" s="92">
        <v>44146</v>
      </c>
    </row>
    <row r="24" spans="1:32" ht="65.25" customHeight="1" x14ac:dyDescent="0.2">
      <c r="A24" s="86" t="s">
        <v>287</v>
      </c>
      <c r="B24" s="86" t="s">
        <v>288</v>
      </c>
      <c r="C24" s="86" t="s">
        <v>74</v>
      </c>
      <c r="D24" s="87" t="s">
        <v>75</v>
      </c>
      <c r="E24" s="87" t="s">
        <v>110</v>
      </c>
      <c r="F24" s="88">
        <v>44145</v>
      </c>
      <c r="G24" s="86" t="s">
        <v>280</v>
      </c>
      <c r="H24" s="86" t="s">
        <v>281</v>
      </c>
      <c r="I24" s="86" t="s">
        <v>79</v>
      </c>
      <c r="J24" s="86" t="s">
        <v>282</v>
      </c>
      <c r="K24" s="86" t="s">
        <v>283</v>
      </c>
      <c r="L24" s="86" t="s">
        <v>289</v>
      </c>
      <c r="M24" s="86" t="s">
        <v>290</v>
      </c>
      <c r="N24" s="86" t="s">
        <v>84</v>
      </c>
      <c r="O24" s="86" t="s">
        <v>291</v>
      </c>
      <c r="P24" s="86" t="s">
        <v>292</v>
      </c>
      <c r="Q24" s="87" t="s">
        <v>87</v>
      </c>
      <c r="R24" s="89" t="s">
        <v>293</v>
      </c>
      <c r="S24" s="90">
        <v>1</v>
      </c>
      <c r="T24" s="91">
        <v>90</v>
      </c>
      <c r="U24" s="91">
        <v>1.39</v>
      </c>
      <c r="V24" s="91">
        <v>0</v>
      </c>
      <c r="W24" s="91">
        <v>21.84</v>
      </c>
      <c r="X24" s="91">
        <v>0</v>
      </c>
      <c r="Y24" s="91">
        <v>0</v>
      </c>
      <c r="Z24" s="91">
        <v>0</v>
      </c>
      <c r="AA24" s="91">
        <v>21.84</v>
      </c>
      <c r="AB24" s="89" t="s">
        <v>294</v>
      </c>
      <c r="AC24" s="86"/>
      <c r="AD24" s="86"/>
      <c r="AE24" s="86"/>
      <c r="AF24" s="92">
        <v>44146</v>
      </c>
    </row>
    <row r="25" spans="1:32" ht="53.25" customHeight="1" x14ac:dyDescent="0.2">
      <c r="A25" s="86" t="s">
        <v>295</v>
      </c>
      <c r="B25" s="86" t="s">
        <v>296</v>
      </c>
      <c r="C25" s="86" t="s">
        <v>74</v>
      </c>
      <c r="D25" s="87" t="s">
        <v>75</v>
      </c>
      <c r="E25" s="87" t="s">
        <v>76</v>
      </c>
      <c r="F25" s="88">
        <v>44145</v>
      </c>
      <c r="G25" s="86" t="s">
        <v>297</v>
      </c>
      <c r="H25" s="86" t="s">
        <v>298</v>
      </c>
      <c r="I25" s="86" t="s">
        <v>79</v>
      </c>
      <c r="J25" s="86" t="s">
        <v>299</v>
      </c>
      <c r="K25" s="86" t="s">
        <v>300</v>
      </c>
      <c r="L25" s="86" t="s">
        <v>301</v>
      </c>
      <c r="M25" s="86" t="s">
        <v>302</v>
      </c>
      <c r="N25" s="86" t="s">
        <v>84</v>
      </c>
      <c r="O25" s="86" t="s">
        <v>303</v>
      </c>
      <c r="P25" s="86" t="s">
        <v>304</v>
      </c>
      <c r="Q25" s="87" t="s">
        <v>87</v>
      </c>
      <c r="R25" s="89" t="s">
        <v>305</v>
      </c>
      <c r="S25" s="90">
        <v>1</v>
      </c>
      <c r="T25" s="91">
        <v>34</v>
      </c>
      <c r="U25" s="91">
        <v>0.22</v>
      </c>
      <c r="V25" s="91">
        <v>0</v>
      </c>
      <c r="W25" s="91">
        <v>7.78</v>
      </c>
      <c r="X25" s="91">
        <v>0</v>
      </c>
      <c r="Y25" s="91">
        <v>0</v>
      </c>
      <c r="Z25" s="91">
        <v>0</v>
      </c>
      <c r="AA25" s="91">
        <v>7.78</v>
      </c>
      <c r="AB25" s="89" t="s">
        <v>306</v>
      </c>
      <c r="AC25" s="86"/>
      <c r="AD25" s="86"/>
      <c r="AE25" s="86"/>
      <c r="AF25" s="92">
        <v>44146</v>
      </c>
    </row>
    <row r="26" spans="1:32" ht="53.25" customHeight="1" x14ac:dyDescent="0.2">
      <c r="A26" s="86" t="s">
        <v>307</v>
      </c>
      <c r="B26" s="86" t="s">
        <v>308</v>
      </c>
      <c r="C26" s="86" t="s">
        <v>74</v>
      </c>
      <c r="D26" s="87" t="s">
        <v>75</v>
      </c>
      <c r="E26" s="87" t="s">
        <v>76</v>
      </c>
      <c r="F26" s="88">
        <v>44145</v>
      </c>
      <c r="G26" s="86" t="s">
        <v>309</v>
      </c>
      <c r="H26" s="86" t="s">
        <v>310</v>
      </c>
      <c r="I26" s="86" t="s">
        <v>79</v>
      </c>
      <c r="J26" s="86" t="s">
        <v>311</v>
      </c>
      <c r="K26" s="86" t="s">
        <v>312</v>
      </c>
      <c r="L26" s="86" t="s">
        <v>313</v>
      </c>
      <c r="M26" s="86" t="s">
        <v>314</v>
      </c>
      <c r="N26" s="86" t="s">
        <v>84</v>
      </c>
      <c r="O26" s="86" t="s">
        <v>98</v>
      </c>
      <c r="P26" s="86" t="s">
        <v>99</v>
      </c>
      <c r="Q26" s="87" t="s">
        <v>87</v>
      </c>
      <c r="R26" s="89" t="s">
        <v>315</v>
      </c>
      <c r="S26" s="90">
        <v>1</v>
      </c>
      <c r="T26" s="91">
        <v>126.8</v>
      </c>
      <c r="U26" s="91">
        <v>0</v>
      </c>
      <c r="V26" s="91">
        <v>0</v>
      </c>
      <c r="W26" s="91">
        <v>12.28</v>
      </c>
      <c r="X26" s="91">
        <v>0</v>
      </c>
      <c r="Y26" s="91">
        <v>0</v>
      </c>
      <c r="Z26" s="91">
        <v>0</v>
      </c>
      <c r="AA26" s="91">
        <v>12.28</v>
      </c>
      <c r="AB26" s="89" t="s">
        <v>316</v>
      </c>
      <c r="AC26" s="86"/>
      <c r="AD26" s="86"/>
      <c r="AE26" s="86"/>
      <c r="AF26" s="92">
        <v>44146</v>
      </c>
    </row>
    <row r="27" spans="1:32" ht="53.25" customHeight="1" x14ac:dyDescent="0.2">
      <c r="A27" s="86" t="s">
        <v>317</v>
      </c>
      <c r="B27" s="86" t="s">
        <v>318</v>
      </c>
      <c r="C27" s="86" t="s">
        <v>74</v>
      </c>
      <c r="D27" s="87" t="s">
        <v>75</v>
      </c>
      <c r="E27" s="87" t="s">
        <v>76</v>
      </c>
      <c r="F27" s="88">
        <v>44145</v>
      </c>
      <c r="G27" s="86" t="s">
        <v>319</v>
      </c>
      <c r="H27" s="86" t="s">
        <v>320</v>
      </c>
      <c r="I27" s="86" t="s">
        <v>79</v>
      </c>
      <c r="J27" s="86" t="s">
        <v>321</v>
      </c>
      <c r="K27" s="86" t="s">
        <v>322</v>
      </c>
      <c r="L27" s="86" t="s">
        <v>323</v>
      </c>
      <c r="M27" s="86" t="s">
        <v>324</v>
      </c>
      <c r="N27" s="86" t="s">
        <v>84</v>
      </c>
      <c r="O27" s="86" t="s">
        <v>137</v>
      </c>
      <c r="P27" s="86" t="s">
        <v>99</v>
      </c>
      <c r="Q27" s="87" t="s">
        <v>87</v>
      </c>
      <c r="R27" s="89" t="s">
        <v>325</v>
      </c>
      <c r="S27" s="90">
        <v>1</v>
      </c>
      <c r="T27" s="91">
        <v>30</v>
      </c>
      <c r="U27" s="91">
        <v>0</v>
      </c>
      <c r="V27" s="91">
        <v>0</v>
      </c>
      <c r="W27" s="91">
        <v>6.78</v>
      </c>
      <c r="X27" s="91">
        <v>0</v>
      </c>
      <c r="Y27" s="91">
        <v>0</v>
      </c>
      <c r="Z27" s="91">
        <v>0</v>
      </c>
      <c r="AA27" s="91">
        <v>6.78</v>
      </c>
      <c r="AB27" s="89" t="s">
        <v>326</v>
      </c>
      <c r="AC27" s="86"/>
      <c r="AD27" s="86"/>
      <c r="AE27" s="86"/>
      <c r="AF27" s="92">
        <v>44146</v>
      </c>
    </row>
    <row r="28" spans="1:32" ht="65.25" customHeight="1" x14ac:dyDescent="0.2">
      <c r="A28" s="86" t="s">
        <v>327</v>
      </c>
      <c r="B28" s="86" t="s">
        <v>328</v>
      </c>
      <c r="C28" s="86" t="s">
        <v>74</v>
      </c>
      <c r="D28" s="87" t="s">
        <v>75</v>
      </c>
      <c r="E28" s="87" t="s">
        <v>76</v>
      </c>
      <c r="F28" s="88">
        <v>44145</v>
      </c>
      <c r="G28" s="86" t="s">
        <v>329</v>
      </c>
      <c r="H28" s="86" t="s">
        <v>330</v>
      </c>
      <c r="I28" s="86" t="s">
        <v>79</v>
      </c>
      <c r="J28" s="86" t="s">
        <v>331</v>
      </c>
      <c r="K28" s="86" t="s">
        <v>332</v>
      </c>
      <c r="L28" s="86" t="s">
        <v>333</v>
      </c>
      <c r="M28" s="86" t="s">
        <v>334</v>
      </c>
      <c r="N28" s="86" t="s">
        <v>84</v>
      </c>
      <c r="O28" s="86" t="s">
        <v>335</v>
      </c>
      <c r="P28" s="86" t="s">
        <v>336</v>
      </c>
      <c r="Q28" s="87" t="s">
        <v>87</v>
      </c>
      <c r="R28" s="89" t="s">
        <v>337</v>
      </c>
      <c r="S28" s="90">
        <v>1</v>
      </c>
      <c r="T28" s="91">
        <v>72</v>
      </c>
      <c r="U28" s="91">
        <v>0.32</v>
      </c>
      <c r="V28" s="91">
        <v>0</v>
      </c>
      <c r="W28" s="91">
        <v>8.89</v>
      </c>
      <c r="X28" s="91">
        <v>0</v>
      </c>
      <c r="Y28" s="91">
        <v>0</v>
      </c>
      <c r="Z28" s="91">
        <v>0</v>
      </c>
      <c r="AA28" s="91">
        <v>8.89</v>
      </c>
      <c r="AB28" s="89" t="s">
        <v>338</v>
      </c>
      <c r="AC28" s="86"/>
      <c r="AD28" s="86"/>
      <c r="AE28" s="86"/>
      <c r="AF28" s="92">
        <v>44146</v>
      </c>
    </row>
    <row r="29" spans="1:32" ht="77.25" customHeight="1" x14ac:dyDescent="0.2">
      <c r="A29" s="86" t="s">
        <v>339</v>
      </c>
      <c r="B29" s="86" t="s">
        <v>340</v>
      </c>
      <c r="C29" s="86" t="s">
        <v>74</v>
      </c>
      <c r="D29" s="87" t="s">
        <v>75</v>
      </c>
      <c r="E29" s="87" t="s">
        <v>110</v>
      </c>
      <c r="F29" s="88">
        <v>44145</v>
      </c>
      <c r="G29" s="86" t="s">
        <v>341</v>
      </c>
      <c r="H29" s="86" t="s">
        <v>342</v>
      </c>
      <c r="I29" s="86" t="s">
        <v>79</v>
      </c>
      <c r="J29" s="86" t="s">
        <v>343</v>
      </c>
      <c r="K29" s="86" t="s">
        <v>344</v>
      </c>
      <c r="L29" s="86" t="s">
        <v>345</v>
      </c>
      <c r="M29" s="86" t="s">
        <v>346</v>
      </c>
      <c r="N29" s="86" t="s">
        <v>84</v>
      </c>
      <c r="O29" s="86" t="s">
        <v>347</v>
      </c>
      <c r="P29" s="86" t="s">
        <v>348</v>
      </c>
      <c r="Q29" s="87" t="s">
        <v>87</v>
      </c>
      <c r="R29" s="89" t="s">
        <v>349</v>
      </c>
      <c r="S29" s="90">
        <v>1</v>
      </c>
      <c r="T29" s="91">
        <v>42.95</v>
      </c>
      <c r="U29" s="91">
        <v>0.48</v>
      </c>
      <c r="V29" s="91">
        <v>0</v>
      </c>
      <c r="W29" s="91">
        <v>21.84</v>
      </c>
      <c r="X29" s="91">
        <v>0</v>
      </c>
      <c r="Y29" s="91">
        <v>0</v>
      </c>
      <c r="Z29" s="91">
        <v>0</v>
      </c>
      <c r="AA29" s="91">
        <v>21.84</v>
      </c>
      <c r="AB29" s="89" t="s">
        <v>350</v>
      </c>
      <c r="AC29" s="86"/>
      <c r="AD29" s="86"/>
      <c r="AE29" s="86"/>
      <c r="AF29" s="92">
        <v>44146</v>
      </c>
    </row>
    <row r="30" spans="1:32" ht="53.25" customHeight="1" x14ac:dyDescent="0.2">
      <c r="A30" s="86" t="s">
        <v>351</v>
      </c>
      <c r="B30" s="86" t="s">
        <v>352</v>
      </c>
      <c r="C30" s="86" t="s">
        <v>74</v>
      </c>
      <c r="D30" s="87" t="s">
        <v>75</v>
      </c>
      <c r="E30" s="87" t="s">
        <v>76</v>
      </c>
      <c r="F30" s="88">
        <v>44145</v>
      </c>
      <c r="G30" s="86" t="s">
        <v>353</v>
      </c>
      <c r="H30" s="86" t="s">
        <v>354</v>
      </c>
      <c r="I30" s="86" t="s">
        <v>79</v>
      </c>
      <c r="J30" s="86" t="s">
        <v>355</v>
      </c>
      <c r="K30" s="86" t="s">
        <v>356</v>
      </c>
      <c r="L30" s="86" t="s">
        <v>357</v>
      </c>
      <c r="M30" s="86" t="s">
        <v>358</v>
      </c>
      <c r="N30" s="86" t="s">
        <v>84</v>
      </c>
      <c r="O30" s="86" t="s">
        <v>161</v>
      </c>
      <c r="P30" s="86" t="s">
        <v>162</v>
      </c>
      <c r="Q30" s="87" t="s">
        <v>87</v>
      </c>
      <c r="R30" s="89" t="s">
        <v>359</v>
      </c>
      <c r="S30" s="90">
        <v>1</v>
      </c>
      <c r="T30" s="91">
        <v>9</v>
      </c>
      <c r="U30" s="91">
        <v>0.04</v>
      </c>
      <c r="V30" s="91">
        <v>0</v>
      </c>
      <c r="W30" s="91">
        <v>5.53</v>
      </c>
      <c r="X30" s="91">
        <v>0</v>
      </c>
      <c r="Y30" s="91">
        <v>0</v>
      </c>
      <c r="Z30" s="91">
        <v>0</v>
      </c>
      <c r="AA30" s="91">
        <v>5.53</v>
      </c>
      <c r="AB30" s="89" t="s">
        <v>360</v>
      </c>
      <c r="AC30" s="86"/>
      <c r="AD30" s="86"/>
      <c r="AE30" s="86"/>
      <c r="AF30" s="92">
        <v>44146</v>
      </c>
    </row>
    <row r="31" spans="1:32" ht="53.25" customHeight="1" x14ac:dyDescent="0.2">
      <c r="A31" s="86" t="s">
        <v>361</v>
      </c>
      <c r="B31" s="86" t="s">
        <v>362</v>
      </c>
      <c r="C31" s="86" t="s">
        <v>74</v>
      </c>
      <c r="D31" s="87" t="s">
        <v>75</v>
      </c>
      <c r="E31" s="87" t="s">
        <v>110</v>
      </c>
      <c r="F31" s="88">
        <v>44145</v>
      </c>
      <c r="G31" s="86" t="s">
        <v>213</v>
      </c>
      <c r="H31" s="86" t="s">
        <v>214</v>
      </c>
      <c r="I31" s="86" t="s">
        <v>79</v>
      </c>
      <c r="J31" s="86" t="s">
        <v>215</v>
      </c>
      <c r="K31" s="86" t="s">
        <v>216</v>
      </c>
      <c r="L31" s="86" t="s">
        <v>363</v>
      </c>
      <c r="M31" s="86" t="s">
        <v>364</v>
      </c>
      <c r="N31" s="86" t="s">
        <v>84</v>
      </c>
      <c r="O31" s="86" t="s">
        <v>303</v>
      </c>
      <c r="P31" s="86" t="s">
        <v>304</v>
      </c>
      <c r="Q31" s="87" t="s">
        <v>87</v>
      </c>
      <c r="R31" s="89" t="s">
        <v>365</v>
      </c>
      <c r="S31" s="90">
        <v>1</v>
      </c>
      <c r="T31" s="91">
        <v>183</v>
      </c>
      <c r="U31" s="91">
        <v>0.45</v>
      </c>
      <c r="V31" s="91">
        <v>0</v>
      </c>
      <c r="W31" s="91">
        <v>21.84</v>
      </c>
      <c r="X31" s="91">
        <v>0</v>
      </c>
      <c r="Y31" s="91">
        <v>0</v>
      </c>
      <c r="Z31" s="91">
        <v>0</v>
      </c>
      <c r="AA31" s="91">
        <v>21.84</v>
      </c>
      <c r="AB31" s="89" t="s">
        <v>366</v>
      </c>
      <c r="AC31" s="86"/>
      <c r="AD31" s="86"/>
      <c r="AE31" s="86"/>
      <c r="AF31" s="92">
        <v>44146</v>
      </c>
    </row>
    <row r="32" spans="1:32" x14ac:dyDescent="0.2">
      <c r="A32" s="86"/>
      <c r="S32" s="90">
        <f>SUM(S2:S31)</f>
        <v>38</v>
      </c>
      <c r="T32" s="91">
        <f>SUM(T2:T31)</f>
        <v>1832.24</v>
      </c>
      <c r="U32" s="91">
        <f>SUM(U2:U31)</f>
        <v>11.240000000000002</v>
      </c>
      <c r="W32" s="91">
        <f>SUM(W2:W31)</f>
        <v>398.85999999999979</v>
      </c>
      <c r="X32" s="91">
        <f>SUM(X2:X31)</f>
        <v>0</v>
      </c>
      <c r="Y32" s="91">
        <f>SUM(Y2:Y31)</f>
        <v>0</v>
      </c>
      <c r="AA32" s="91">
        <f>SUM(AA2:AA31)</f>
        <v>398.85999999999979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2"/>
  <sheetViews>
    <sheetView workbookViewId="0"/>
  </sheetViews>
  <sheetFormatPr baseColWidth="10" defaultRowHeight="12.75" x14ac:dyDescent="0.2"/>
  <cols>
    <col min="1" max="1" width="18.85546875" bestFit="1" customWidth="1"/>
    <col min="4" max="4" width="13.28515625" bestFit="1" customWidth="1"/>
  </cols>
  <sheetData>
    <row r="1" spans="1:13" ht="15.75" thickBot="1" x14ac:dyDescent="0.25">
      <c r="A1" s="9" t="s">
        <v>0</v>
      </c>
      <c r="B1" s="9" t="s">
        <v>3</v>
      </c>
      <c r="C1" s="10" t="s">
        <v>10</v>
      </c>
      <c r="D1" s="10" t="s">
        <v>1</v>
      </c>
      <c r="E1" s="10" t="s">
        <v>4</v>
      </c>
      <c r="F1" s="10" t="s">
        <v>2</v>
      </c>
      <c r="G1" s="10" t="s">
        <v>5</v>
      </c>
      <c r="H1" s="10" t="s">
        <v>6</v>
      </c>
      <c r="I1" s="10" t="s">
        <v>7</v>
      </c>
      <c r="J1" s="10" t="s">
        <v>27</v>
      </c>
      <c r="K1" s="11" t="s">
        <v>8</v>
      </c>
      <c r="L1" s="12" t="s">
        <v>9</v>
      </c>
      <c r="M1" s="8" t="s">
        <v>20</v>
      </c>
    </row>
    <row r="2" spans="1:13" ht="13.5" thickBot="1" x14ac:dyDescent="0.25">
      <c r="A2" s="13" t="str">
        <f>mesdonnées!B2</f>
        <v>000091704508</v>
      </c>
      <c r="B2" s="2" t="str">
        <f>IF(ISERROR(SEARCH("CR :",mesdonnées!R2)),"",VALUE(TRIM(MID(mesdonnées!R2,SEARCH("CR :",mesdonnées!R2)+5,SEARCH("€",mesdonnées!R2)-SEARCH("CR :",mesdonnées!R2)-5))))</f>
        <v/>
      </c>
      <c r="C2" s="16" t="str">
        <f>mesdonnées!D2</f>
        <v>L</v>
      </c>
      <c r="D2" s="4" t="str">
        <f>IF(C2="E",mesdonnées!G2,mesdonnées!L2)</f>
        <v>D HAENE KRIS</v>
      </c>
      <c r="E2" s="3" t="str">
        <f>IF(C2="E",mesdonnées!J2,mesdonnées!O2)</f>
        <v>4750</v>
      </c>
      <c r="F2" s="3" t="str">
        <f>IF(C2="E",mesdonnées!K2,mesdonnées!P2)</f>
        <v>ELSENBORN</v>
      </c>
      <c r="G2" s="5">
        <f>mesdonnées!S2</f>
        <v>1</v>
      </c>
      <c r="H2" s="14" t="str">
        <f>mesdonnées!E2</f>
        <v>C</v>
      </c>
      <c r="I2" s="6">
        <f>mesdonnées!T2</f>
        <v>46</v>
      </c>
      <c r="J2" s="6">
        <f>IF(mesdonnées!U2&gt;0,mesdonnées!U2,"")</f>
        <v>0.56000000000000005</v>
      </c>
      <c r="K2" s="7"/>
      <c r="L2" s="15"/>
      <c r="M2" t="str">
        <f t="shared" ref="M2:M64" si="0">CONCATENATE(C2,E2,F2,D2)</f>
        <v>L4750ELSENBORND HAENE KRIS</v>
      </c>
    </row>
    <row r="3" spans="1:13" ht="13.5" thickBot="1" x14ac:dyDescent="0.25">
      <c r="A3" s="13" t="str">
        <f>mesdonnées!B3</f>
        <v>000020125272</v>
      </c>
      <c r="B3" s="2" t="str">
        <f>IF(ISERROR(SEARCH("CR :",mesdonnées!R3)),"",VALUE(TRIM(MID(mesdonnées!R3,SEARCH("CR :",mesdonnées!R3)+5,SEARCH("€",mesdonnées!R3)-SEARCH("CR :",mesdonnées!R3)-5))))</f>
        <v/>
      </c>
      <c r="C3" s="16" t="str">
        <f>mesdonnées!D3</f>
        <v>L</v>
      </c>
      <c r="D3" s="4" t="str">
        <f>IF(C3="E",mesdonnées!G3,mesdonnées!L3)</f>
        <v>CHR DE LA CITADELLE/ COMPTAB.</v>
      </c>
      <c r="E3" s="3" t="str">
        <f>IF(C3="E",mesdonnées!J3,mesdonnées!O3)</f>
        <v>4000</v>
      </c>
      <c r="F3" s="3" t="str">
        <f>IF(C3="E",mesdonnées!K3,mesdonnées!P3)</f>
        <v>LIEGE</v>
      </c>
      <c r="G3" s="5">
        <f>mesdonnées!S3</f>
        <v>1</v>
      </c>
      <c r="H3" s="14" t="str">
        <f>mesdonnées!E3</f>
        <v>C</v>
      </c>
      <c r="I3" s="6">
        <f>mesdonnées!T3</f>
        <v>1.74</v>
      </c>
      <c r="J3" s="6">
        <f>IF(mesdonnées!U3&gt;0,mesdonnées!U3,"")</f>
        <v>0.04</v>
      </c>
      <c r="K3" s="7"/>
      <c r="L3" s="15"/>
      <c r="M3" t="str">
        <f t="shared" si="0"/>
        <v>L4000LIEGECHR DE LA CITADELLE/ COMPTAB.</v>
      </c>
    </row>
    <row r="4" spans="1:13" ht="13.5" thickBot="1" x14ac:dyDescent="0.25">
      <c r="A4" s="13" t="str">
        <f>mesdonnées!B4</f>
        <v>000020125581</v>
      </c>
      <c r="B4" s="2" t="str">
        <f>IF(ISERROR(SEARCH("CR :",mesdonnées!R4)),"",VALUE(TRIM(MID(mesdonnées!R4,SEARCH("CR :",mesdonnées!R4)+5,SEARCH("€",mesdonnées!R4)-SEARCH("CR :",mesdonnées!R4)-5))))</f>
        <v/>
      </c>
      <c r="C4" s="16" t="str">
        <f>mesdonnées!D4</f>
        <v>L</v>
      </c>
      <c r="D4" s="4" t="str">
        <f>IF(C4="E",mesdonnées!G4,mesdonnées!L4)</f>
        <v>Clinique Veterinaire Universit</v>
      </c>
      <c r="E4" s="3" t="str">
        <f>IF(C4="E",mesdonnées!J4,mesdonnées!O4)</f>
        <v>4000</v>
      </c>
      <c r="F4" s="3" t="str">
        <f>IF(C4="E",mesdonnées!K4,mesdonnées!P4)</f>
        <v>LIEGE</v>
      </c>
      <c r="G4" s="5">
        <f>mesdonnées!S4</f>
        <v>1</v>
      </c>
      <c r="H4" s="14" t="str">
        <f>mesdonnées!E4</f>
        <v>C</v>
      </c>
      <c r="I4" s="6">
        <f>mesdonnées!T4</f>
        <v>6.5</v>
      </c>
      <c r="J4" s="6">
        <f>IF(mesdonnées!U4&gt;0,mesdonnées!U4,"")</f>
        <v>0.1</v>
      </c>
      <c r="K4" s="7"/>
      <c r="L4" s="15"/>
      <c r="M4" t="str">
        <f t="shared" si="0"/>
        <v>L4000LIEGEClinique Veterinaire Universit</v>
      </c>
    </row>
    <row r="5" spans="1:13" ht="13.5" thickBot="1" x14ac:dyDescent="0.25">
      <c r="A5" s="13" t="str">
        <f>mesdonnées!B5</f>
        <v>000091703591</v>
      </c>
      <c r="B5" s="2" t="str">
        <f>IF(ISERROR(SEARCH("CR :",mesdonnées!R5)),"",VALUE(TRIM(MID(mesdonnées!R5,SEARCH("CR :",mesdonnées!R5)+5,SEARCH("€",mesdonnées!R5)-SEARCH("CR :",mesdonnées!R5)-5))))</f>
        <v/>
      </c>
      <c r="C5" s="16" t="str">
        <f>mesdonnées!D5</f>
        <v>L</v>
      </c>
      <c r="D5" s="4" t="str">
        <f>IF(C5="E",mesdonnées!G5,mesdonnées!L5)</f>
        <v>FERME A L ARBRE - MAGASIN</v>
      </c>
      <c r="E5" s="3" t="str">
        <f>IF(C5="E",mesdonnées!J5,mesdonnées!O5)</f>
        <v>4450</v>
      </c>
      <c r="F5" s="3" t="str">
        <f>IF(C5="E",mesdonnées!K5,mesdonnées!P5)</f>
        <v>LANTIN</v>
      </c>
      <c r="G5" s="5">
        <f>mesdonnées!S5</f>
        <v>1</v>
      </c>
      <c r="H5" s="14" t="str">
        <f>mesdonnées!E5</f>
        <v>P</v>
      </c>
      <c r="I5" s="6">
        <f>mesdonnées!T5</f>
        <v>135</v>
      </c>
      <c r="J5" s="6">
        <f>IF(mesdonnées!U5&gt;0,mesdonnées!U5,"")</f>
        <v>0.4</v>
      </c>
      <c r="K5" s="7"/>
      <c r="L5" s="15"/>
      <c r="M5" t="str">
        <f t="shared" si="0"/>
        <v>L4450LANTINFERME A L ARBRE - MAGASIN</v>
      </c>
    </row>
    <row r="6" spans="1:13" ht="13.5" thickBot="1" x14ac:dyDescent="0.25">
      <c r="A6" s="13" t="str">
        <f>mesdonnées!B6</f>
        <v>000020125651</v>
      </c>
      <c r="B6" s="2" t="str">
        <f>IF(ISERROR(SEARCH("CR :",mesdonnées!R6)),"",VALUE(TRIM(MID(mesdonnées!R6,SEARCH("CR :",mesdonnées!R6)+5,SEARCH("€",mesdonnées!R6)-SEARCH("CR :",mesdonnées!R6)-5))))</f>
        <v/>
      </c>
      <c r="C6" s="16" t="str">
        <f>mesdonnées!D6</f>
        <v>L</v>
      </c>
      <c r="D6" s="4" t="str">
        <f>IF(C6="E",mesdonnées!G6,mesdonnées!L6)</f>
        <v>Hosp. Logistics NV - Clin. Esp</v>
      </c>
      <c r="E6" s="3" t="str">
        <f>IF(C6="E",mesdonnées!J6,mesdonnées!O6)</f>
        <v>4432</v>
      </c>
      <c r="F6" s="3" t="str">
        <f>IF(C6="E",mesdonnées!K6,mesdonnées!P6)</f>
        <v>ALLEUR</v>
      </c>
      <c r="G6" s="5">
        <f>mesdonnées!S6</f>
        <v>1</v>
      </c>
      <c r="H6" s="14" t="str">
        <f>mesdonnées!E6</f>
        <v>C</v>
      </c>
      <c r="I6" s="6">
        <f>mesdonnées!T6</f>
        <v>3.25</v>
      </c>
      <c r="J6" s="6">
        <f>IF(mesdonnées!U6&gt;0,mesdonnées!U6,"")</f>
        <v>0.05</v>
      </c>
      <c r="K6" s="7"/>
      <c r="L6" s="15"/>
      <c r="M6" t="str">
        <f t="shared" si="0"/>
        <v>L4432ALLEURHosp. Logistics NV - Clin. Esp</v>
      </c>
    </row>
    <row r="7" spans="1:13" ht="13.5" thickBot="1" x14ac:dyDescent="0.25">
      <c r="A7" s="13" t="str">
        <f>mesdonnées!B7</f>
        <v>000091701460</v>
      </c>
      <c r="B7" s="2" t="str">
        <f>IF(ISERROR(SEARCH("CR :",mesdonnées!R7)),"",VALUE(TRIM(MID(mesdonnées!R7,SEARCH("CR :",mesdonnées!R7)+5,SEARCH("€",mesdonnées!R7)-SEARCH("CR :",mesdonnées!R7)-5))))</f>
        <v/>
      </c>
      <c r="C7" s="16" t="str">
        <f>mesdonnées!D7</f>
        <v>L</v>
      </c>
      <c r="D7" s="4" t="str">
        <f>IF(C7="E",mesdonnées!G7,mesdonnées!L7)</f>
        <v>GALERIES DU CYCLE</v>
      </c>
      <c r="E7" s="3" t="str">
        <f>IF(C7="E",mesdonnées!J7,mesdonnées!O7)</f>
        <v>4020</v>
      </c>
      <c r="F7" s="3" t="str">
        <f>IF(C7="E",mesdonnées!K7,mesdonnées!P7)</f>
        <v>LIEGE</v>
      </c>
      <c r="G7" s="5">
        <f>mesdonnées!S7</f>
        <v>1</v>
      </c>
      <c r="H7" s="14" t="str">
        <f>mesdonnées!E7</f>
        <v>C</v>
      </c>
      <c r="I7" s="6">
        <f>mesdonnées!T7</f>
        <v>35</v>
      </c>
      <c r="J7" s="6">
        <f>IF(mesdonnées!U7&gt;0,mesdonnées!U7,"")</f>
        <v>0.4</v>
      </c>
      <c r="K7" s="7"/>
      <c r="L7" s="15"/>
      <c r="M7" t="str">
        <f t="shared" si="0"/>
        <v>L4020LIEGEGALERIES DU CYCLE</v>
      </c>
    </row>
    <row r="8" spans="1:13" ht="13.5" thickBot="1" x14ac:dyDescent="0.25">
      <c r="A8" s="13" t="str">
        <f>mesdonnées!B8</f>
        <v>000091721156</v>
      </c>
      <c r="B8" s="2" t="str">
        <f>IF(ISERROR(SEARCH("CR :",mesdonnées!R8)),"",VALUE(TRIM(MID(mesdonnées!R8,SEARCH("CR :",mesdonnées!R8)+5,SEARCH("€",mesdonnées!R8)-SEARCH("CR :",mesdonnées!R8)-5))))</f>
        <v/>
      </c>
      <c r="C8" s="16" t="str">
        <f>mesdonnées!D8</f>
        <v>L</v>
      </c>
      <c r="D8" s="4" t="str">
        <f>IF(C8="E",mesdonnées!G8,mesdonnées!L8)</f>
        <v>LAINYL SA</v>
      </c>
      <c r="E8" s="3" t="str">
        <f>IF(C8="E",mesdonnées!J8,mesdonnées!O8)</f>
        <v>4000</v>
      </c>
      <c r="F8" s="3" t="str">
        <f>IF(C8="E",mesdonnées!K8,mesdonnées!P8)</f>
        <v>LIEGE</v>
      </c>
      <c r="G8" s="5">
        <f>mesdonnées!S8</f>
        <v>1</v>
      </c>
      <c r="H8" s="14" t="str">
        <f>mesdonnées!E8</f>
        <v>C</v>
      </c>
      <c r="I8" s="6">
        <f>mesdonnées!T8</f>
        <v>133</v>
      </c>
      <c r="J8" s="6">
        <f>IF(mesdonnées!U8&gt;0,mesdonnées!U8,"")</f>
        <v>0.48</v>
      </c>
      <c r="K8" s="7"/>
      <c r="L8" s="15"/>
      <c r="M8" t="str">
        <f t="shared" si="0"/>
        <v>L4000LIEGELAINYL SA</v>
      </c>
    </row>
    <row r="9" spans="1:13" ht="13.5" thickBot="1" x14ac:dyDescent="0.25">
      <c r="A9" s="13" t="str">
        <f>mesdonnées!B9</f>
        <v>000091721288</v>
      </c>
      <c r="B9" s="2" t="str">
        <f>IF(ISERROR(SEARCH("CR :",mesdonnées!R9)),"",VALUE(TRIM(MID(mesdonnées!R9,SEARCH("CR :",mesdonnées!R9)+5,SEARCH("€",mesdonnées!R9)-SEARCH("CR :",mesdonnées!R9)-5))))</f>
        <v/>
      </c>
      <c r="C9" s="16" t="str">
        <f>mesdonnées!D9</f>
        <v>L</v>
      </c>
      <c r="D9" s="4" t="str">
        <f>IF(C9="E",mesdonnées!G9,mesdonnées!L9)</f>
        <v>GALERIES DU CYCLE</v>
      </c>
      <c r="E9" s="3" t="str">
        <f>IF(C9="E",mesdonnées!J9,mesdonnées!O9)</f>
        <v>4020</v>
      </c>
      <c r="F9" s="3" t="str">
        <f>IF(C9="E",mesdonnées!K9,mesdonnées!P9)</f>
        <v>LIEGE</v>
      </c>
      <c r="G9" s="5">
        <f>mesdonnées!S9</f>
        <v>1</v>
      </c>
      <c r="H9" s="14" t="str">
        <f>mesdonnées!E9</f>
        <v>C</v>
      </c>
      <c r="I9" s="6">
        <f>mesdonnées!T9</f>
        <v>35</v>
      </c>
      <c r="J9" s="6">
        <f>IF(mesdonnées!U9&gt;0,mesdonnées!U9,"")</f>
        <v>0.4</v>
      </c>
      <c r="K9" s="7"/>
      <c r="L9" s="15"/>
      <c r="M9" t="str">
        <f t="shared" si="0"/>
        <v>L4020LIEGEGALERIES DU CYCLE</v>
      </c>
    </row>
    <row r="10" spans="1:13" ht="13.5" thickBot="1" x14ac:dyDescent="0.25">
      <c r="A10" s="13" t="str">
        <f>mesdonnées!B10</f>
        <v>000091688805</v>
      </c>
      <c r="B10" s="2" t="str">
        <f>IF(ISERROR(SEARCH("CR :",mesdonnées!R10)),"",VALUE(TRIM(MID(mesdonnées!R10,SEARCH("CR :",mesdonnées!R10)+5,SEARCH("€",mesdonnées!R10)-SEARCH("CR :",mesdonnées!R10)-5))))</f>
        <v/>
      </c>
      <c r="C10" s="16" t="str">
        <f>mesdonnées!D10</f>
        <v>L</v>
      </c>
      <c r="D10" s="4" t="str">
        <f>IF(C10="E",mesdonnées!G10,mesdonnées!L10)</f>
        <v>MR BRICOLAGE BARCHON</v>
      </c>
      <c r="E10" s="3" t="str">
        <f>IF(C10="E",mesdonnées!J10,mesdonnées!O10)</f>
        <v>4671</v>
      </c>
      <c r="F10" s="3" t="str">
        <f>IF(C10="E",mesdonnées!K10,mesdonnées!P10)</f>
        <v>BARCHON</v>
      </c>
      <c r="G10" s="5">
        <f>mesdonnées!S10</f>
        <v>1</v>
      </c>
      <c r="H10" s="14" t="str">
        <f>mesdonnées!E10</f>
        <v>C</v>
      </c>
      <c r="I10" s="6">
        <f>mesdonnées!T10</f>
        <v>29</v>
      </c>
      <c r="J10" s="6" t="str">
        <f>IF(mesdonnées!U10&gt;0,mesdonnées!U10,"")</f>
        <v/>
      </c>
      <c r="K10" s="7"/>
      <c r="L10" s="15"/>
      <c r="M10" t="str">
        <f t="shared" si="0"/>
        <v>L4671BARCHONMR BRICOLAGE BARCHON</v>
      </c>
    </row>
    <row r="11" spans="1:13" ht="13.5" thickBot="1" x14ac:dyDescent="0.25">
      <c r="A11" s="13" t="str">
        <f>mesdonnées!B11</f>
        <v>000091735215</v>
      </c>
      <c r="B11" s="2" t="str">
        <f>IF(ISERROR(SEARCH("CR :",mesdonnées!R11)),"",VALUE(TRIM(MID(mesdonnées!R11,SEARCH("CR :",mesdonnées!R11)+5,SEARCH("€",mesdonnées!R11)-SEARCH("CR :",mesdonnées!R11)-5))))</f>
        <v/>
      </c>
      <c r="C11" s="16" t="str">
        <f>mesdonnées!D11</f>
        <v>L</v>
      </c>
      <c r="D11" s="4" t="str">
        <f>IF(C11="E",mesdonnées!G11,mesdonnées!L11)</f>
        <v>SCIMA SA</v>
      </c>
      <c r="E11" s="3" t="str">
        <f>IF(C11="E",mesdonnées!J11,mesdonnées!O11)</f>
        <v>4630</v>
      </c>
      <c r="F11" s="3" t="str">
        <f>IF(C11="E",mesdonnées!K11,mesdonnées!P11)</f>
        <v>SOUMAGNE</v>
      </c>
      <c r="G11" s="5">
        <f>mesdonnées!S11</f>
        <v>2</v>
      </c>
      <c r="H11" s="14" t="str">
        <f>mesdonnées!E11</f>
        <v>P</v>
      </c>
      <c r="I11" s="6">
        <f>mesdonnées!T11</f>
        <v>280</v>
      </c>
      <c r="J11" s="6">
        <f>IF(mesdonnées!U11&gt;0,mesdonnées!U11,"")</f>
        <v>1.73</v>
      </c>
      <c r="K11" s="7"/>
      <c r="L11" s="15"/>
      <c r="M11" t="str">
        <f t="shared" si="0"/>
        <v>L4630SOUMAGNESCIMA SA</v>
      </c>
    </row>
    <row r="12" spans="1:13" ht="13.5" thickBot="1" x14ac:dyDescent="0.25">
      <c r="A12" s="13" t="str">
        <f>mesdonnées!B12</f>
        <v>000028900640</v>
      </c>
      <c r="B12" s="2" t="str">
        <f>IF(ISERROR(SEARCH("CR :",mesdonnées!R12)),"",VALUE(TRIM(MID(mesdonnées!R12,SEARCH("CR :",mesdonnées!R12)+5,SEARCH("€",mesdonnées!R12)-SEARCH("CR :",mesdonnées!R12)-5))))</f>
        <v/>
      </c>
      <c r="C12" s="16" t="str">
        <f>mesdonnées!D12</f>
        <v>L</v>
      </c>
      <c r="D12" s="4" t="str">
        <f>IF(C12="E",mesdonnées!G12,mesdonnées!L12)</f>
        <v>MR BRICOLAGE</v>
      </c>
      <c r="E12" s="3" t="str">
        <f>IF(C12="E",mesdonnées!J12,mesdonnées!O12)</f>
        <v>4500</v>
      </c>
      <c r="F12" s="3" t="str">
        <f>IF(C12="E",mesdonnées!K12,mesdonnées!P12)</f>
        <v>HUY</v>
      </c>
      <c r="G12" s="5">
        <f>mesdonnées!S12</f>
        <v>1</v>
      </c>
      <c r="H12" s="14" t="str">
        <f>mesdonnées!E12</f>
        <v>C</v>
      </c>
      <c r="I12" s="6">
        <f>mesdonnées!T12</f>
        <v>10</v>
      </c>
      <c r="J12" s="6">
        <f>IF(mesdonnées!U12&gt;0,mesdonnées!U12,"")</f>
        <v>0.05</v>
      </c>
      <c r="K12" s="7"/>
      <c r="L12" s="15"/>
      <c r="M12" t="str">
        <f t="shared" si="0"/>
        <v>L4500HUYMR BRICOLAGE</v>
      </c>
    </row>
    <row r="13" spans="1:13" ht="13.5" thickBot="1" x14ac:dyDescent="0.25">
      <c r="A13" s="13" t="str">
        <f>mesdonnées!B13</f>
        <v>000028900643</v>
      </c>
      <c r="B13" s="2" t="str">
        <f>IF(ISERROR(SEARCH("CR :",mesdonnées!R13)),"",VALUE(TRIM(MID(mesdonnées!R13,SEARCH("CR :",mesdonnées!R13)+5,SEARCH("€",mesdonnées!R13)-SEARCH("CR :",mesdonnées!R13)-5))))</f>
        <v/>
      </c>
      <c r="C13" s="16" t="str">
        <f>mesdonnées!D13</f>
        <v>L</v>
      </c>
      <c r="D13" s="4" t="str">
        <f>IF(C13="E",mesdonnées!G13,mesdonnées!L13)</f>
        <v>MR BRICOLAGE</v>
      </c>
      <c r="E13" s="3" t="str">
        <f>IF(C13="E",mesdonnées!J13,mesdonnées!O13)</f>
        <v>4671</v>
      </c>
      <c r="F13" s="3" t="str">
        <f>IF(C13="E",mesdonnées!K13,mesdonnées!P13)</f>
        <v>BARCHON</v>
      </c>
      <c r="G13" s="5">
        <f>mesdonnées!S13</f>
        <v>2</v>
      </c>
      <c r="H13" s="14" t="str">
        <f>mesdonnées!E13</f>
        <v>C</v>
      </c>
      <c r="I13" s="6">
        <f>mesdonnées!T13</f>
        <v>12</v>
      </c>
      <c r="J13" s="6">
        <f>IF(mesdonnées!U13&gt;0,mesdonnées!U13,"")</f>
        <v>7.0000000000000007E-2</v>
      </c>
      <c r="K13" s="7"/>
      <c r="L13" s="15"/>
      <c r="M13" t="str">
        <f t="shared" si="0"/>
        <v>L4671BARCHONMR BRICOLAGE</v>
      </c>
    </row>
    <row r="14" spans="1:13" ht="13.5" thickBot="1" x14ac:dyDescent="0.25">
      <c r="A14" s="13" t="str">
        <f>mesdonnées!B14</f>
        <v>000028900644</v>
      </c>
      <c r="B14" s="2" t="str">
        <f>IF(ISERROR(SEARCH("CR :",mesdonnées!R14)),"",VALUE(TRIM(MID(mesdonnées!R14,SEARCH("CR :",mesdonnées!R14)+5,SEARCH("€",mesdonnées!R14)-SEARCH("CR :",mesdonnées!R14)-5))))</f>
        <v/>
      </c>
      <c r="C14" s="16" t="str">
        <f>mesdonnées!D14</f>
        <v>L</v>
      </c>
      <c r="D14" s="4" t="str">
        <f>IF(C14="E",mesdonnées!G14,mesdonnées!L14)</f>
        <v>MR BRICOLAGE</v>
      </c>
      <c r="E14" s="3" t="str">
        <f>IF(C14="E",mesdonnées!J14,mesdonnées!O14)</f>
        <v>4550</v>
      </c>
      <c r="F14" s="3" t="str">
        <f>IF(C14="E",mesdonnées!K14,mesdonnées!P14)</f>
        <v>NANDRIN</v>
      </c>
      <c r="G14" s="5">
        <f>mesdonnées!S14</f>
        <v>4</v>
      </c>
      <c r="H14" s="14" t="str">
        <f>mesdonnées!E14</f>
        <v>C</v>
      </c>
      <c r="I14" s="6">
        <f>mesdonnées!T14</f>
        <v>44</v>
      </c>
      <c r="J14" s="6">
        <f>IF(mesdonnées!U14&gt;0,mesdonnées!U14,"")</f>
        <v>0.19</v>
      </c>
      <c r="K14" s="7"/>
      <c r="L14" s="15"/>
      <c r="M14" t="str">
        <f t="shared" si="0"/>
        <v>L4550NANDRINMR BRICOLAGE</v>
      </c>
    </row>
    <row r="15" spans="1:13" ht="13.5" thickBot="1" x14ac:dyDescent="0.25">
      <c r="A15" s="13" t="str">
        <f>mesdonnées!B15</f>
        <v>000091700463</v>
      </c>
      <c r="B15" s="2" t="str">
        <f>IF(ISERROR(SEARCH("CR :",mesdonnées!R15)),"",VALUE(TRIM(MID(mesdonnées!R15,SEARCH("CR :",mesdonnées!R15)+5,SEARCH("€",mesdonnées!R15)-SEARCH("CR :",mesdonnées!R15)-5))))</f>
        <v/>
      </c>
      <c r="C15" s="16" t="str">
        <f>mesdonnées!D15</f>
        <v>L</v>
      </c>
      <c r="D15" s="4" t="str">
        <f>IF(C15="E",mesdonnées!G15,mesdonnées!L15)</f>
        <v>ALF</v>
      </c>
      <c r="E15" s="3" t="str">
        <f>IF(C15="E",mesdonnées!J15,mesdonnées!O15)</f>
        <v>4051</v>
      </c>
      <c r="F15" s="3" t="str">
        <f>IF(C15="E",mesdonnées!K15,mesdonnées!P15)</f>
        <v>VAUX SOUS CHEVREMONT</v>
      </c>
      <c r="G15" s="5">
        <f>mesdonnées!S15</f>
        <v>1</v>
      </c>
      <c r="H15" s="14" t="str">
        <f>mesdonnées!E15</f>
        <v>P</v>
      </c>
      <c r="I15" s="6">
        <f>mesdonnées!T15</f>
        <v>60</v>
      </c>
      <c r="J15" s="6">
        <f>IF(mesdonnées!U15&gt;0,mesdonnées!U15,"")</f>
        <v>0.57999999999999996</v>
      </c>
      <c r="K15" s="7"/>
      <c r="L15" s="15"/>
      <c r="M15" t="str">
        <f t="shared" si="0"/>
        <v>L4051VAUX SOUS CHEVREMONTALF</v>
      </c>
    </row>
    <row r="16" spans="1:13" ht="13.5" thickBot="1" x14ac:dyDescent="0.25">
      <c r="A16" s="13" t="str">
        <f>mesdonnées!B16</f>
        <v>000067479000</v>
      </c>
      <c r="B16" s="2" t="str">
        <f>IF(ISERROR(SEARCH("CR :",mesdonnées!R16)),"",VALUE(TRIM(MID(mesdonnées!R16,SEARCH("CR :",mesdonnées!R16)+5,SEARCH("€",mesdonnées!R16)-SEARCH("CR :",mesdonnées!R16)-5))))</f>
        <v/>
      </c>
      <c r="C16" s="16" t="str">
        <f>mesdonnées!D16</f>
        <v>L</v>
      </c>
      <c r="D16" s="4" t="str">
        <f>IF(C16="E",mesdonnées!G16,mesdonnées!L16)</f>
        <v>090227 / CARREFOUR BONCELLES</v>
      </c>
      <c r="E16" s="3" t="str">
        <f>IF(C16="E",mesdonnées!J16,mesdonnées!O16)</f>
        <v>4100</v>
      </c>
      <c r="F16" s="3" t="str">
        <f>IF(C16="E",mesdonnées!K16,mesdonnées!P16)</f>
        <v>BONCELLES</v>
      </c>
      <c r="G16" s="5">
        <f>mesdonnées!S16</f>
        <v>1</v>
      </c>
      <c r="H16" s="14" t="str">
        <f>mesdonnées!E16</f>
        <v>P</v>
      </c>
      <c r="I16" s="6">
        <f>mesdonnées!T16</f>
        <v>27</v>
      </c>
      <c r="J16" s="6">
        <f>IF(mesdonnées!U16&gt;0,mesdonnées!U16,"")</f>
        <v>0.45</v>
      </c>
      <c r="K16" s="7"/>
      <c r="L16" s="15"/>
      <c r="M16" t="str">
        <f t="shared" si="0"/>
        <v>L4100BONCELLES090227 / CARREFOUR BONCELLES</v>
      </c>
    </row>
    <row r="17" spans="1:13" ht="13.5" thickBot="1" x14ac:dyDescent="0.25">
      <c r="A17" s="13" t="str">
        <f>mesdonnées!B17</f>
        <v>000069112000</v>
      </c>
      <c r="B17" s="2" t="str">
        <f>IF(ISERROR(SEARCH("CR :",mesdonnées!R17)),"",VALUE(TRIM(MID(mesdonnées!R17,SEARCH("CR :",mesdonnées!R17)+5,SEARCH("€",mesdonnées!R17)-SEARCH("CR :",mesdonnées!R17)-5))))</f>
        <v/>
      </c>
      <c r="C17" s="16" t="str">
        <f>mesdonnées!D17</f>
        <v>L</v>
      </c>
      <c r="D17" s="4" t="str">
        <f>IF(C17="E",mesdonnées!G17,mesdonnées!L17)</f>
        <v>091546 / DI WAREMME</v>
      </c>
      <c r="E17" s="3" t="str">
        <f>IF(C17="E",mesdonnées!J17,mesdonnées!O17)</f>
        <v>4300</v>
      </c>
      <c r="F17" s="3" t="str">
        <f>IF(C17="E",mesdonnées!K17,mesdonnées!P17)</f>
        <v>WAREMME</v>
      </c>
      <c r="G17" s="5">
        <f>mesdonnées!S17</f>
        <v>2</v>
      </c>
      <c r="H17" s="14" t="str">
        <f>mesdonnées!E17</f>
        <v>C</v>
      </c>
      <c r="I17" s="6">
        <f>mesdonnées!T17</f>
        <v>12.4</v>
      </c>
      <c r="J17" s="6">
        <f>IF(mesdonnées!U17&gt;0,mesdonnées!U17,"")</f>
        <v>0.15</v>
      </c>
      <c r="K17" s="7"/>
      <c r="L17" s="15"/>
      <c r="M17" t="str">
        <f t="shared" si="0"/>
        <v>L4300WAREMME091546 / DI WAREMME</v>
      </c>
    </row>
    <row r="18" spans="1:13" ht="13.5" thickBot="1" x14ac:dyDescent="0.25">
      <c r="A18" s="13" t="str">
        <f>mesdonnées!B18</f>
        <v>000069239000</v>
      </c>
      <c r="B18" s="2" t="str">
        <f>IF(ISERROR(SEARCH("CR :",mesdonnées!R18)),"",VALUE(TRIM(MID(mesdonnées!R18,SEARCH("CR :",mesdonnées!R18)+5,SEARCH("€",mesdonnées!R18)-SEARCH("CR :",mesdonnées!R18)-5))))</f>
        <v/>
      </c>
      <c r="C18" s="16" t="str">
        <f>mesdonnées!D18</f>
        <v>L</v>
      </c>
      <c r="D18" s="4" t="str">
        <f>IF(C18="E",mesdonnées!G18,mesdonnées!L18)</f>
        <v>091536 / DI HANNUT</v>
      </c>
      <c r="E18" s="3" t="str">
        <f>IF(C18="E",mesdonnées!J18,mesdonnées!O18)</f>
        <v>4280</v>
      </c>
      <c r="F18" s="3" t="str">
        <f>IF(C18="E",mesdonnées!K18,mesdonnées!P18)</f>
        <v>HANNUT</v>
      </c>
      <c r="G18" s="5">
        <f>mesdonnées!S18</f>
        <v>2</v>
      </c>
      <c r="H18" s="14" t="str">
        <f>mesdonnées!E18</f>
        <v>C</v>
      </c>
      <c r="I18" s="6">
        <f>mesdonnées!T18</f>
        <v>12.4</v>
      </c>
      <c r="J18" s="6">
        <f>IF(mesdonnées!U18&gt;0,mesdonnées!U18,"")</f>
        <v>0.16</v>
      </c>
      <c r="K18" s="7"/>
      <c r="L18" s="15"/>
      <c r="M18" t="str">
        <f t="shared" si="0"/>
        <v>L4280HANNUT091536 / DI HANNUT</v>
      </c>
    </row>
    <row r="19" spans="1:13" ht="13.5" thickBot="1" x14ac:dyDescent="0.25">
      <c r="A19" s="13" t="str">
        <f>mesdonnées!B19</f>
        <v>000069470000</v>
      </c>
      <c r="B19" s="2" t="str">
        <f>IF(ISERROR(SEARCH("CR :",mesdonnées!R19)),"",VALUE(TRIM(MID(mesdonnées!R19,SEARCH("CR :",mesdonnées!R19)+5,SEARCH("€",mesdonnées!R19)-SEARCH("CR :",mesdonnées!R19)-5))))</f>
        <v/>
      </c>
      <c r="C19" s="16" t="str">
        <f>mesdonnées!D19</f>
        <v>L</v>
      </c>
      <c r="D19" s="4" t="str">
        <f>IF(C19="E",mesdonnées!G19,mesdonnées!L19)</f>
        <v>090234 / CORA ROCOURT</v>
      </c>
      <c r="E19" s="3" t="str">
        <f>IF(C19="E",mesdonnées!J19,mesdonnées!O19)</f>
        <v>4000</v>
      </c>
      <c r="F19" s="3" t="str">
        <f>IF(C19="E",mesdonnées!K19,mesdonnées!P19)</f>
        <v>ROCOURT</v>
      </c>
      <c r="G19" s="5">
        <f>mesdonnées!S19</f>
        <v>1</v>
      </c>
      <c r="H19" s="14" t="str">
        <f>mesdonnées!E19</f>
        <v>C</v>
      </c>
      <c r="I19" s="6">
        <f>mesdonnées!T19</f>
        <v>7.2</v>
      </c>
      <c r="J19" s="6">
        <f>IF(mesdonnées!U19&gt;0,mesdonnées!U19,"")</f>
        <v>0.08</v>
      </c>
      <c r="K19" s="7"/>
      <c r="L19" s="15"/>
      <c r="M19" t="str">
        <f t="shared" si="0"/>
        <v>L4000ROCOURT090234 / CORA ROCOURT</v>
      </c>
    </row>
    <row r="20" spans="1:13" ht="13.5" thickBot="1" x14ac:dyDescent="0.25">
      <c r="A20" s="13" t="str">
        <f>mesdonnées!B20</f>
        <v>000091649790</v>
      </c>
      <c r="B20" s="2" t="str">
        <f>IF(ISERROR(SEARCH("CR :",mesdonnées!R20)),"",VALUE(TRIM(MID(mesdonnées!R20,SEARCH("CR :",mesdonnées!R20)+5,SEARCH("€",mesdonnées!R20)-SEARCH("CR :",mesdonnées!R20)-5))))</f>
        <v/>
      </c>
      <c r="C20" s="16" t="str">
        <f>mesdonnées!D20</f>
        <v>L</v>
      </c>
      <c r="D20" s="4" t="str">
        <f>IF(C20="E",mesdonnées!G20,mesdonnées!L20)</f>
        <v>EUROSPAR COMBLAIN AU PONT</v>
      </c>
      <c r="E20" s="3" t="str">
        <f>IF(C20="E",mesdonnées!J20,mesdonnées!O20)</f>
        <v>4170</v>
      </c>
      <c r="F20" s="3" t="str">
        <f>IF(C20="E",mesdonnées!K20,mesdonnées!P20)</f>
        <v>COMBLAIN AU PONT</v>
      </c>
      <c r="G20" s="5">
        <f>mesdonnées!S20</f>
        <v>1</v>
      </c>
      <c r="H20" s="14" t="str">
        <f>mesdonnées!E20</f>
        <v>P</v>
      </c>
      <c r="I20" s="6">
        <f>mesdonnées!T20</f>
        <v>88</v>
      </c>
      <c r="J20" s="6">
        <f>IF(mesdonnées!U20&gt;0,mesdonnées!U20,"")</f>
        <v>0.38</v>
      </c>
      <c r="K20" s="7"/>
      <c r="L20" s="15"/>
      <c r="M20" t="str">
        <f t="shared" si="0"/>
        <v>L4170COMBLAIN AU PONTEUROSPAR COMBLAIN AU PONT</v>
      </c>
    </row>
    <row r="21" spans="1:13" ht="13.5" thickBot="1" x14ac:dyDescent="0.25">
      <c r="A21" s="13" t="str">
        <f>mesdonnées!B21</f>
        <v>000091649842</v>
      </c>
      <c r="B21" s="2" t="str">
        <f>IF(ISERROR(SEARCH("CR :",mesdonnées!R21)),"",VALUE(TRIM(MID(mesdonnées!R21,SEARCH("CR :",mesdonnées!R21)+5,SEARCH("€",mesdonnées!R21)-SEARCH("CR :",mesdonnées!R21)-5))))</f>
        <v/>
      </c>
      <c r="C21" s="16" t="str">
        <f>mesdonnées!D21</f>
        <v>L</v>
      </c>
      <c r="D21" s="4" t="str">
        <f>IF(C21="E",mesdonnées!G21,mesdonnées!L21)</f>
        <v>EUROSPAR GRIVEGNEE</v>
      </c>
      <c r="E21" s="3" t="str">
        <f>IF(C21="E",mesdonnées!J21,mesdonnées!O21)</f>
        <v>4030</v>
      </c>
      <c r="F21" s="3" t="str">
        <f>IF(C21="E",mesdonnées!K21,mesdonnées!P21)</f>
        <v>GRIVEGNEE</v>
      </c>
      <c r="G21" s="5">
        <f>mesdonnées!S21</f>
        <v>1</v>
      </c>
      <c r="H21" s="14" t="str">
        <f>mesdonnées!E21</f>
        <v>P</v>
      </c>
      <c r="I21" s="6">
        <f>mesdonnées!T21</f>
        <v>67</v>
      </c>
      <c r="J21" s="6">
        <f>IF(mesdonnées!U21&gt;0,mesdonnées!U21,"")</f>
        <v>0.38</v>
      </c>
      <c r="K21" s="7"/>
      <c r="L21" s="15"/>
      <c r="M21" t="str">
        <f t="shared" si="0"/>
        <v>L4030GRIVEGNEEEUROSPAR GRIVEGNEE</v>
      </c>
    </row>
    <row r="22" spans="1:13" ht="13.5" thickBot="1" x14ac:dyDescent="0.25">
      <c r="A22" s="13" t="str">
        <f>mesdonnées!B22</f>
        <v>000091656379</v>
      </c>
      <c r="B22" s="2" t="str">
        <f>IF(ISERROR(SEARCH("CR :",mesdonnées!R22)),"",VALUE(TRIM(MID(mesdonnées!R22,SEARCH("CR :",mesdonnées!R22)+5,SEARCH("€",mesdonnées!R22)-SEARCH("CR :",mesdonnées!R22)-5))))</f>
        <v/>
      </c>
      <c r="C22" s="16" t="str">
        <f>mesdonnées!D22</f>
        <v>L</v>
      </c>
      <c r="D22" s="4" t="str">
        <f>IF(C22="E",mesdonnées!G22,mesdonnées!L22)</f>
        <v>SOBELCOM</v>
      </c>
      <c r="E22" s="3" t="str">
        <f>IF(C22="E",mesdonnées!J22,mesdonnées!O22)</f>
        <v>4431</v>
      </c>
      <c r="F22" s="3" t="str">
        <f>IF(C22="E",mesdonnées!K22,mesdonnées!P22)</f>
        <v>LONCIN</v>
      </c>
      <c r="G22" s="5">
        <f>mesdonnées!S22</f>
        <v>2</v>
      </c>
      <c r="H22" s="14" t="str">
        <f>mesdonnées!E22</f>
        <v>C</v>
      </c>
      <c r="I22" s="6">
        <f>mesdonnées!T22</f>
        <v>120</v>
      </c>
      <c r="J22" s="6">
        <f>IF(mesdonnées!U22&gt;0,mesdonnées!U22,"")</f>
        <v>0.5</v>
      </c>
      <c r="K22" s="7"/>
      <c r="L22" s="15"/>
      <c r="M22" t="str">
        <f t="shared" si="0"/>
        <v>L4431LONCINSOBELCOM</v>
      </c>
    </row>
    <row r="23" spans="1:13" ht="13.5" thickBot="1" x14ac:dyDescent="0.25">
      <c r="A23" s="13" t="str">
        <f>mesdonnées!B23</f>
        <v>000091675137</v>
      </c>
      <c r="B23" s="2" t="str">
        <f>IF(ISERROR(SEARCH("CR :",mesdonnées!R23)),"",VALUE(TRIM(MID(mesdonnées!R23,SEARCH("CR :",mesdonnées!R23)+5,SEARCH("€",mesdonnées!R23)-SEARCH("CR :",mesdonnées!R23)-5))))</f>
        <v/>
      </c>
      <c r="C23" s="16" t="str">
        <f>mesdonnées!D23</f>
        <v>L</v>
      </c>
      <c r="D23" s="4" t="str">
        <f>IF(C23="E",mesdonnées!G23,mesdonnées!L23)</f>
        <v>NANDRIN</v>
      </c>
      <c r="E23" s="3" t="str">
        <f>IF(C23="E",mesdonnées!J23,mesdonnées!O23)</f>
        <v>4550</v>
      </c>
      <c r="F23" s="3" t="str">
        <f>IF(C23="E",mesdonnées!K23,mesdonnées!P23)</f>
        <v>NANDRIN</v>
      </c>
      <c r="G23" s="5">
        <f>mesdonnées!S23</f>
        <v>1</v>
      </c>
      <c r="H23" s="14" t="str">
        <f>mesdonnées!E23</f>
        <v>P</v>
      </c>
      <c r="I23" s="6">
        <f>mesdonnées!T23</f>
        <v>80</v>
      </c>
      <c r="J23" s="6">
        <f>IF(mesdonnées!U23&gt;0,mesdonnées!U23,"")</f>
        <v>1.19</v>
      </c>
      <c r="K23" s="7"/>
      <c r="L23" s="15"/>
      <c r="M23" t="str">
        <f t="shared" si="0"/>
        <v>L4550NANDRINNANDRIN</v>
      </c>
    </row>
    <row r="24" spans="1:13" ht="13.5" thickBot="1" x14ac:dyDescent="0.25">
      <c r="A24" s="13" t="str">
        <f>mesdonnées!B24</f>
        <v>000091675429</v>
      </c>
      <c r="B24" s="2" t="str">
        <f>IF(ISERROR(SEARCH("CR :",mesdonnées!R24)),"",VALUE(TRIM(MID(mesdonnées!R24,SEARCH("CR :",mesdonnées!R24)+5,SEARCH("€",mesdonnées!R24)-SEARCH("CR :",mesdonnées!R24)-5))))</f>
        <v/>
      </c>
      <c r="C24" s="16" t="str">
        <f>mesdonnées!D24</f>
        <v>L</v>
      </c>
      <c r="D24" s="4" t="str">
        <f>IF(C24="E",mesdonnées!G24,mesdonnées!L24)</f>
        <v>FRANCOIS ET ASSOCIES</v>
      </c>
      <c r="E24" s="3" t="str">
        <f>IF(C24="E",mesdonnées!J24,mesdonnées!O24)</f>
        <v>4140</v>
      </c>
      <c r="F24" s="3" t="str">
        <f>IF(C24="E",mesdonnées!K24,mesdonnées!P24)</f>
        <v>SPRIMONT</v>
      </c>
      <c r="G24" s="5">
        <f>mesdonnées!S24</f>
        <v>1</v>
      </c>
      <c r="H24" s="14" t="str">
        <f>mesdonnées!E24</f>
        <v>P</v>
      </c>
      <c r="I24" s="6">
        <f>mesdonnées!T24</f>
        <v>90</v>
      </c>
      <c r="J24" s="6">
        <f>IF(mesdonnées!U24&gt;0,mesdonnées!U24,"")</f>
        <v>1.39</v>
      </c>
      <c r="K24" s="7"/>
      <c r="L24" s="15"/>
      <c r="M24" t="str">
        <f t="shared" si="0"/>
        <v>L4140SPRIMONTFRANCOIS ET ASSOCIES</v>
      </c>
    </row>
    <row r="25" spans="1:13" ht="13.5" thickBot="1" x14ac:dyDescent="0.25">
      <c r="A25" s="13" t="str">
        <f>mesdonnées!B25</f>
        <v>000091652048</v>
      </c>
      <c r="B25" s="2" t="str">
        <f>IF(ISERROR(SEARCH("CR :",mesdonnées!R25)),"",VALUE(TRIM(MID(mesdonnées!R25,SEARCH("CR :",mesdonnées!R25)+5,SEARCH("€",mesdonnées!R25)-SEARCH("CR :",mesdonnées!R25)-5))))</f>
        <v/>
      </c>
      <c r="C25" s="16" t="str">
        <f>mesdonnées!D25</f>
        <v>L</v>
      </c>
      <c r="D25" s="4" t="str">
        <f>IF(C25="E",mesdonnées!G25,mesdonnées!L25)</f>
        <v>HERSTAL ATELIERS CONSTRUCTION</v>
      </c>
      <c r="E25" s="3" t="str">
        <f>IF(C25="E",mesdonnées!J25,mesdonnées!O25)</f>
        <v>4040</v>
      </c>
      <c r="F25" s="3" t="str">
        <f>IF(C25="E",mesdonnées!K25,mesdonnées!P25)</f>
        <v>HERSTAL</v>
      </c>
      <c r="G25" s="5">
        <f>mesdonnées!S25</f>
        <v>1</v>
      </c>
      <c r="H25" s="14" t="str">
        <f>mesdonnées!E25</f>
        <v>C</v>
      </c>
      <c r="I25" s="6">
        <f>mesdonnées!T25</f>
        <v>34</v>
      </c>
      <c r="J25" s="6">
        <f>IF(mesdonnées!U25&gt;0,mesdonnées!U25,"")</f>
        <v>0.22</v>
      </c>
      <c r="K25" s="7"/>
      <c r="L25" s="15"/>
      <c r="M25" t="str">
        <f t="shared" si="0"/>
        <v>L4040HERSTALHERSTAL ATELIERS CONSTRUCTION</v>
      </c>
    </row>
    <row r="26" spans="1:13" ht="13.5" thickBot="1" x14ac:dyDescent="0.25">
      <c r="A26" s="13" t="str">
        <f>mesdonnées!B26</f>
        <v>000000825197</v>
      </c>
      <c r="B26" s="2" t="str">
        <f>IF(ISERROR(SEARCH("CR :",mesdonnées!R26)),"",VALUE(TRIM(MID(mesdonnées!R26,SEARCH("CR :",mesdonnées!R26)+5,SEARCH("€",mesdonnées!R26)-SEARCH("CR :",mesdonnées!R26)-5))))</f>
        <v/>
      </c>
      <c r="C26" s="16" t="str">
        <f>mesdonnées!D26</f>
        <v>L</v>
      </c>
      <c r="D26" s="4" t="str">
        <f>IF(C26="E",mesdonnées!G26,mesdonnées!L26)</f>
        <v>FRAGRANCES-FRAGRANCES</v>
      </c>
      <c r="E26" s="3" t="str">
        <f>IF(C26="E",mesdonnées!J26,mesdonnées!O26)</f>
        <v>4000</v>
      </c>
      <c r="F26" s="3" t="str">
        <f>IF(C26="E",mesdonnées!K26,mesdonnées!P26)</f>
        <v>LIEGE</v>
      </c>
      <c r="G26" s="5">
        <f>mesdonnées!S26</f>
        <v>1</v>
      </c>
      <c r="H26" s="14" t="str">
        <f>mesdonnées!E26</f>
        <v>C</v>
      </c>
      <c r="I26" s="6">
        <f>mesdonnées!T26</f>
        <v>126.8</v>
      </c>
      <c r="J26" s="6" t="str">
        <f>IF(mesdonnées!U26&gt;0,mesdonnées!U26,"")</f>
        <v/>
      </c>
      <c r="K26" s="7"/>
      <c r="L26" s="15"/>
      <c r="M26" t="str">
        <f t="shared" si="0"/>
        <v>L4000LIEGEFRAGRANCES-FRAGRANCES</v>
      </c>
    </row>
    <row r="27" spans="1:13" ht="13.5" thickBot="1" x14ac:dyDescent="0.25">
      <c r="A27" s="13" t="str">
        <f>mesdonnées!B27</f>
        <v>000090061008</v>
      </c>
      <c r="B27" s="2" t="str">
        <f>IF(ISERROR(SEARCH("CR :",mesdonnées!R27)),"",VALUE(TRIM(MID(mesdonnées!R27,SEARCH("CR :",mesdonnées!R27)+5,SEARCH("€",mesdonnées!R27)-SEARCH("CR :",mesdonnées!R27)-5))))</f>
        <v/>
      </c>
      <c r="C27" s="16" t="str">
        <f>mesdonnées!D27</f>
        <v>L</v>
      </c>
      <c r="D27" s="4" t="str">
        <f>IF(C27="E",mesdonnées!G27,mesdonnées!L27)</f>
        <v>LABORATOIRE SYNLAB / COLLARD</v>
      </c>
      <c r="E27" s="3" t="str">
        <f>IF(C27="E",mesdonnées!J27,mesdonnées!O27)</f>
        <v>4020</v>
      </c>
      <c r="F27" s="3" t="str">
        <f>IF(C27="E",mesdonnées!K27,mesdonnées!P27)</f>
        <v>LIEGE</v>
      </c>
      <c r="G27" s="5">
        <f>mesdonnées!S27</f>
        <v>1</v>
      </c>
      <c r="H27" s="14" t="str">
        <f>mesdonnées!E27</f>
        <v>C</v>
      </c>
      <c r="I27" s="6">
        <f>mesdonnées!T27</f>
        <v>30</v>
      </c>
      <c r="J27" s="6" t="str">
        <f>IF(mesdonnées!U27&gt;0,mesdonnées!U27,"")</f>
        <v/>
      </c>
      <c r="K27" s="7"/>
      <c r="L27" s="15"/>
      <c r="M27" t="str">
        <f t="shared" si="0"/>
        <v>L4020LIEGELABORATOIRE SYNLAB / COLLARD</v>
      </c>
    </row>
    <row r="28" spans="1:13" ht="13.5" thickBot="1" x14ac:dyDescent="0.25">
      <c r="A28" s="13" t="str">
        <f>mesdonnées!B28</f>
        <v>000091673935</v>
      </c>
      <c r="B28" s="2" t="str">
        <f>IF(ISERROR(SEARCH("CR :",mesdonnées!R28)),"",VALUE(TRIM(MID(mesdonnées!R28,SEARCH("CR :",mesdonnées!R28)+5,SEARCH("€",mesdonnées!R28)-SEARCH("CR :",mesdonnées!R28)-5))))</f>
        <v/>
      </c>
      <c r="C28" s="16" t="str">
        <f>mesdonnées!D28</f>
        <v>L</v>
      </c>
      <c r="D28" s="4" t="str">
        <f>IF(C28="E",mesdonnées!G28,mesdonnées!L28)</f>
        <v>OVERDRIVE SA</v>
      </c>
      <c r="E28" s="3" t="str">
        <f>IF(C28="E",mesdonnées!J28,mesdonnées!O28)</f>
        <v>4530</v>
      </c>
      <c r="F28" s="3" t="str">
        <f>IF(C28="E",mesdonnées!K28,mesdonnées!P28)</f>
        <v>VILLERS LE BOUILLET</v>
      </c>
      <c r="G28" s="5">
        <f>mesdonnées!S28</f>
        <v>1</v>
      </c>
      <c r="H28" s="14" t="str">
        <f>mesdonnées!E28</f>
        <v>C</v>
      </c>
      <c r="I28" s="6">
        <f>mesdonnées!T28</f>
        <v>72</v>
      </c>
      <c r="J28" s="6">
        <f>IF(mesdonnées!U28&gt;0,mesdonnées!U28,"")</f>
        <v>0.32</v>
      </c>
      <c r="K28" s="7"/>
      <c r="L28" s="15"/>
      <c r="M28" t="str">
        <f t="shared" si="0"/>
        <v>L4530VILLERS LE BOUILLETOVERDRIVE SA</v>
      </c>
    </row>
    <row r="29" spans="1:13" ht="13.5" thickBot="1" x14ac:dyDescent="0.25">
      <c r="A29" s="13" t="str">
        <f>mesdonnées!B29</f>
        <v>000091676835</v>
      </c>
      <c r="B29" s="2" t="str">
        <f>IF(ISERROR(SEARCH("CR :",mesdonnées!R29)),"",VALUE(TRIM(MID(mesdonnées!R29,SEARCH("CR :",mesdonnées!R29)+5,SEARCH("€",mesdonnées!R29)-SEARCH("CR :",mesdonnées!R29)-5))))</f>
        <v/>
      </c>
      <c r="C29" s="16" t="str">
        <f>mesdonnées!D29</f>
        <v>L</v>
      </c>
      <c r="D29" s="4" t="str">
        <f>IF(C29="E",mesdonnées!G29,mesdonnées!L29)</f>
        <v>ANDRE PISCINE SPRL</v>
      </c>
      <c r="E29" s="3" t="str">
        <f>IF(C29="E",mesdonnées!J29,mesdonnées!O29)</f>
        <v>4590</v>
      </c>
      <c r="F29" s="3" t="str">
        <f>IF(C29="E",mesdonnées!K29,mesdonnées!P29)</f>
        <v>OUFFET</v>
      </c>
      <c r="G29" s="5">
        <f>mesdonnées!S29</f>
        <v>1</v>
      </c>
      <c r="H29" s="14" t="str">
        <f>mesdonnées!E29</f>
        <v>P</v>
      </c>
      <c r="I29" s="6">
        <f>mesdonnées!T29</f>
        <v>42.95</v>
      </c>
      <c r="J29" s="6">
        <f>IF(mesdonnées!U29&gt;0,mesdonnées!U29,"")</f>
        <v>0.48</v>
      </c>
      <c r="K29" s="7"/>
      <c r="L29" s="15"/>
      <c r="M29" t="str">
        <f t="shared" si="0"/>
        <v>L4590OUFFETANDRE PISCINE SPRL</v>
      </c>
    </row>
    <row r="30" spans="1:13" ht="13.5" thickBot="1" x14ac:dyDescent="0.25">
      <c r="A30" s="13" t="str">
        <f>mesdonnées!B30</f>
        <v>000070002767</v>
      </c>
      <c r="B30" s="2" t="str">
        <f>IF(ISERROR(SEARCH("CR :",mesdonnées!R30)),"",VALUE(TRIM(MID(mesdonnées!R30,SEARCH("CR :",mesdonnées!R30)+5,SEARCH("€",mesdonnées!R30)-SEARCH("CR :",mesdonnées!R30)-5))))</f>
        <v/>
      </c>
      <c r="C30" s="16" t="str">
        <f>mesdonnées!D30</f>
        <v>L</v>
      </c>
      <c r="D30" s="4" t="str">
        <f>IF(C30="E",mesdonnées!G30,mesdonnées!L30)</f>
        <v>MPI</v>
      </c>
      <c r="E30" s="3" t="str">
        <f>IF(C30="E",mesdonnées!J30,mesdonnées!O30)</f>
        <v>4671</v>
      </c>
      <c r="F30" s="3" t="str">
        <f>IF(C30="E",mesdonnées!K30,mesdonnées!P30)</f>
        <v>BARCHON</v>
      </c>
      <c r="G30" s="5">
        <f>mesdonnées!S30</f>
        <v>1</v>
      </c>
      <c r="H30" s="14" t="str">
        <f>mesdonnées!E30</f>
        <v>C</v>
      </c>
      <c r="I30" s="6">
        <f>mesdonnées!T30</f>
        <v>9</v>
      </c>
      <c r="J30" s="6">
        <f>IF(mesdonnées!U30&gt;0,mesdonnées!U30,"")</f>
        <v>0.04</v>
      </c>
      <c r="K30" s="7"/>
      <c r="L30" s="15"/>
      <c r="M30" t="str">
        <f t="shared" si="0"/>
        <v>L4671BARCHONMPI</v>
      </c>
    </row>
    <row r="31" spans="1:13" ht="13.5" thickBot="1" x14ac:dyDescent="0.25">
      <c r="A31" s="13" t="str">
        <f>mesdonnées!B31</f>
        <v>000067428000</v>
      </c>
      <c r="B31" s="2" t="str">
        <f>IF(ISERROR(SEARCH("CR :",mesdonnées!R31)),"",VALUE(TRIM(MID(mesdonnées!R31,SEARCH("CR :",mesdonnées!R31)+5,SEARCH("€",mesdonnées!R31)-SEARCH("CR :",mesdonnées!R31)-5))))</f>
        <v/>
      </c>
      <c r="C31" s="16" t="str">
        <f>mesdonnées!D31</f>
        <v>L</v>
      </c>
      <c r="D31" s="4" t="str">
        <f>IF(C31="E",mesdonnées!G31,mesdonnées!L31)</f>
        <v>090109 / CARREFOUR HERSTAL</v>
      </c>
      <c r="E31" s="3" t="str">
        <f>IF(C31="E",mesdonnées!J31,mesdonnées!O31)</f>
        <v>4040</v>
      </c>
      <c r="F31" s="3" t="str">
        <f>IF(C31="E",mesdonnées!K31,mesdonnées!P31)</f>
        <v>HERSTAL</v>
      </c>
      <c r="G31" s="5">
        <f>mesdonnées!S31</f>
        <v>1</v>
      </c>
      <c r="H31" s="14" t="str">
        <f>mesdonnées!E31</f>
        <v>P</v>
      </c>
      <c r="I31" s="6">
        <f>mesdonnées!T31</f>
        <v>183</v>
      </c>
      <c r="J31" s="6">
        <f>IF(mesdonnées!U31&gt;0,mesdonnées!U31,"")</f>
        <v>0.45</v>
      </c>
      <c r="K31" s="7"/>
      <c r="L31" s="15"/>
      <c r="M31" t="str">
        <f t="shared" si="0"/>
        <v>L4040HERSTAL090109 / CARREFOUR HERSTAL</v>
      </c>
    </row>
    <row r="32" spans="1:13" ht="13.5" thickBot="1" x14ac:dyDescent="0.25">
      <c r="A32" s="13">
        <f>mesdonnées!B32</f>
        <v>0</v>
      </c>
      <c r="B32" s="2" t="str">
        <f>IF(ISERROR(SEARCH("CR :",mesdonnées!R32)),"",VALUE(TRIM(MID(mesdonnées!R32,SEARCH("CR :",mesdonnées!R32)+5,SEARCH("€",mesdonnées!R32)-SEARCH("CR :",mesdonnées!R32)-5))))</f>
        <v/>
      </c>
      <c r="C32" s="16">
        <f>mesdonnées!D32</f>
        <v>0</v>
      </c>
      <c r="D32" s="4">
        <f>IF(C32="E",mesdonnées!G32,mesdonnées!L32)</f>
        <v>0</v>
      </c>
      <c r="E32" s="3">
        <f>IF(C32="E",mesdonnées!J32,mesdonnées!O32)</f>
        <v>0</v>
      </c>
      <c r="F32" s="3">
        <f>IF(C32="E",mesdonnées!K32,mesdonnées!P32)</f>
        <v>0</v>
      </c>
      <c r="G32" s="5">
        <f>mesdonnées!S32</f>
        <v>38</v>
      </c>
      <c r="H32" s="14">
        <f>mesdonnées!E32</f>
        <v>0</v>
      </c>
      <c r="I32" s="6">
        <f>mesdonnées!T32</f>
        <v>1832.24</v>
      </c>
      <c r="J32" s="6">
        <f>IF(mesdonnées!U32&gt;0,mesdonnées!U32,"")</f>
        <v>11.240000000000002</v>
      </c>
      <c r="K32" s="7"/>
      <c r="L32" s="15"/>
      <c r="M32" t="str">
        <f t="shared" si="0"/>
        <v>0000</v>
      </c>
    </row>
    <row r="33" spans="1:13" ht="13.5" thickBot="1" x14ac:dyDescent="0.25">
      <c r="A33" s="13">
        <f>mesdonnées!B33</f>
        <v>0</v>
      </c>
      <c r="B33" s="2" t="str">
        <f>IF(ISERROR(SEARCH("CR :",mesdonnées!R33)),"",VALUE(TRIM(MID(mesdonnées!R33,SEARCH("CR :",mesdonnées!R33)+5,SEARCH("€",mesdonnées!R33)-SEARCH("CR :",mesdonnées!R33)-5))))</f>
        <v/>
      </c>
      <c r="C33" s="16">
        <f>mesdonnées!D33</f>
        <v>0</v>
      </c>
      <c r="D33" s="4">
        <f>IF(C33="E",mesdonnées!G33,mesdonnées!L33)</f>
        <v>0</v>
      </c>
      <c r="E33" s="3">
        <f>IF(C33="E",mesdonnées!J33,mesdonnées!O33)</f>
        <v>0</v>
      </c>
      <c r="F33" s="3">
        <f>IF(C33="E",mesdonnées!K33,mesdonnées!P33)</f>
        <v>0</v>
      </c>
      <c r="G33" s="5">
        <f>mesdonnées!S33</f>
        <v>0</v>
      </c>
      <c r="H33" s="14">
        <f>mesdonnées!E33</f>
        <v>0</v>
      </c>
      <c r="I33" s="6">
        <f>mesdonnées!T33</f>
        <v>0</v>
      </c>
      <c r="J33" s="6" t="str">
        <f>IF(mesdonnées!U33&gt;0,mesdonnées!U33,"")</f>
        <v/>
      </c>
      <c r="K33" s="7"/>
      <c r="L33" s="15"/>
      <c r="M33" t="str">
        <f t="shared" si="0"/>
        <v>0000</v>
      </c>
    </row>
    <row r="34" spans="1:13" ht="13.5" thickBot="1" x14ac:dyDescent="0.25">
      <c r="A34" s="13">
        <f>mesdonnées!B34</f>
        <v>0</v>
      </c>
      <c r="B34" s="2" t="str">
        <f>IF(ISERROR(SEARCH("CR :",mesdonnées!R34)),"",VALUE(TRIM(MID(mesdonnées!R34,SEARCH("CR :",mesdonnées!R34)+5,SEARCH("€",mesdonnées!R34)-SEARCH("CR :",mesdonnées!R34)-5))))</f>
        <v/>
      </c>
      <c r="C34" s="16">
        <f>mesdonnées!D34</f>
        <v>0</v>
      </c>
      <c r="D34" s="4">
        <f>IF(C34="E",mesdonnées!G34,mesdonnées!L34)</f>
        <v>0</v>
      </c>
      <c r="E34" s="3">
        <f>IF(C34="E",mesdonnées!J34,mesdonnées!O34)</f>
        <v>0</v>
      </c>
      <c r="F34" s="3">
        <f>IF(C34="E",mesdonnées!K34,mesdonnées!P34)</f>
        <v>0</v>
      </c>
      <c r="G34" s="5">
        <f>mesdonnées!S34</f>
        <v>0</v>
      </c>
      <c r="H34" s="14">
        <f>mesdonnées!E34</f>
        <v>0</v>
      </c>
      <c r="I34" s="6">
        <f>mesdonnées!T34</f>
        <v>0</v>
      </c>
      <c r="J34" s="6" t="str">
        <f>IF(mesdonnées!U34&gt;0,mesdonnées!U34,"")</f>
        <v/>
      </c>
      <c r="K34" s="7"/>
      <c r="L34" s="15"/>
      <c r="M34" t="str">
        <f t="shared" si="0"/>
        <v>0000</v>
      </c>
    </row>
    <row r="35" spans="1:13" ht="13.5" thickBot="1" x14ac:dyDescent="0.25">
      <c r="A35" s="13">
        <f>mesdonnées!B35</f>
        <v>0</v>
      </c>
      <c r="B35" s="2" t="str">
        <f>IF(ISERROR(SEARCH("CR :",mesdonnées!R35)),"",VALUE(TRIM(MID(mesdonnées!R35,SEARCH("CR :",mesdonnées!R35)+5,SEARCH("€",mesdonnées!R35)-SEARCH("CR :",mesdonnées!R35)-5))))</f>
        <v/>
      </c>
      <c r="C35" s="16">
        <f>mesdonnées!D35</f>
        <v>0</v>
      </c>
      <c r="D35" s="4">
        <f>IF(C35="E",mesdonnées!G35,mesdonnées!L35)</f>
        <v>0</v>
      </c>
      <c r="E35" s="3">
        <f>IF(C35="E",mesdonnées!J35,mesdonnées!O35)</f>
        <v>0</v>
      </c>
      <c r="F35" s="3">
        <f>IF(C35="E",mesdonnées!K35,mesdonnées!P35)</f>
        <v>0</v>
      </c>
      <c r="G35" s="5">
        <f>mesdonnées!S35</f>
        <v>0</v>
      </c>
      <c r="H35" s="14">
        <f>mesdonnées!E35</f>
        <v>0</v>
      </c>
      <c r="I35" s="6">
        <f>mesdonnées!T35</f>
        <v>0</v>
      </c>
      <c r="J35" s="6" t="str">
        <f>IF(mesdonnées!U35&gt;0,mesdonnées!U35,"")</f>
        <v/>
      </c>
      <c r="K35" s="7"/>
      <c r="L35" s="15"/>
      <c r="M35" t="str">
        <f t="shared" si="0"/>
        <v>0000</v>
      </c>
    </row>
    <row r="36" spans="1:13" ht="13.5" thickBot="1" x14ac:dyDescent="0.25">
      <c r="A36" s="13">
        <f>mesdonnées!B36</f>
        <v>0</v>
      </c>
      <c r="B36" s="2" t="str">
        <f>IF(ISERROR(SEARCH("CR :",mesdonnées!R36)),"",VALUE(TRIM(MID(mesdonnées!R36,SEARCH("CR :",mesdonnées!R36)+5,SEARCH("€",mesdonnées!R36)-SEARCH("CR :",mesdonnées!R36)-5))))</f>
        <v/>
      </c>
      <c r="C36" s="16">
        <f>mesdonnées!D36</f>
        <v>0</v>
      </c>
      <c r="D36" s="4">
        <f>IF(C36="E",mesdonnées!G36,mesdonnées!L36)</f>
        <v>0</v>
      </c>
      <c r="E36" s="3">
        <f>IF(C36="E",mesdonnées!J36,mesdonnées!O36)</f>
        <v>0</v>
      </c>
      <c r="F36" s="3">
        <f>IF(C36="E",mesdonnées!K36,mesdonnées!P36)</f>
        <v>0</v>
      </c>
      <c r="G36" s="5">
        <f>mesdonnées!S36</f>
        <v>0</v>
      </c>
      <c r="H36" s="14">
        <f>mesdonnées!E36</f>
        <v>0</v>
      </c>
      <c r="I36" s="6">
        <f>mesdonnées!T36</f>
        <v>0</v>
      </c>
      <c r="J36" s="6" t="str">
        <f>IF(mesdonnées!U36&gt;0,mesdonnées!U36,"")</f>
        <v/>
      </c>
      <c r="K36" s="7"/>
      <c r="L36" s="15"/>
      <c r="M36" t="str">
        <f t="shared" si="0"/>
        <v>0000</v>
      </c>
    </row>
    <row r="37" spans="1:13" ht="13.5" thickBot="1" x14ac:dyDescent="0.25">
      <c r="A37" s="13">
        <f>mesdonnées!B37</f>
        <v>0</v>
      </c>
      <c r="B37" s="2" t="str">
        <f>IF(ISERROR(SEARCH("CR :",mesdonnées!R37)),"",VALUE(TRIM(MID(mesdonnées!R37,SEARCH("CR :",mesdonnées!R37)+5,SEARCH("€",mesdonnées!R37)-SEARCH("CR :",mesdonnées!R37)-5))))</f>
        <v/>
      </c>
      <c r="C37" s="16">
        <f>mesdonnées!D37</f>
        <v>0</v>
      </c>
      <c r="D37" s="4">
        <f>IF(C37="E",mesdonnées!G37,mesdonnées!L37)</f>
        <v>0</v>
      </c>
      <c r="E37" s="3">
        <f>IF(C37="E",mesdonnées!J37,mesdonnées!O37)</f>
        <v>0</v>
      </c>
      <c r="F37" s="3">
        <f>IF(C37="E",mesdonnées!K37,mesdonnées!P37)</f>
        <v>0</v>
      </c>
      <c r="G37" s="5">
        <f>mesdonnées!S37</f>
        <v>0</v>
      </c>
      <c r="H37" s="14">
        <f>mesdonnées!E37</f>
        <v>0</v>
      </c>
      <c r="I37" s="6">
        <f>mesdonnées!T37</f>
        <v>0</v>
      </c>
      <c r="J37" s="6" t="str">
        <f>IF(mesdonnées!U37&gt;0,mesdonnées!U37,"")</f>
        <v/>
      </c>
      <c r="K37" s="7"/>
      <c r="L37" s="15"/>
      <c r="M37" t="str">
        <f t="shared" si="0"/>
        <v>0000</v>
      </c>
    </row>
    <row r="38" spans="1:13" ht="13.5" thickBot="1" x14ac:dyDescent="0.25">
      <c r="A38" s="13">
        <f>mesdonnées!B38</f>
        <v>0</v>
      </c>
      <c r="B38" s="2" t="str">
        <f>IF(ISERROR(SEARCH("CR :",mesdonnées!R38)),"",VALUE(TRIM(MID(mesdonnées!R38,SEARCH("CR :",mesdonnées!R38)+5,SEARCH("€",mesdonnées!R38)-SEARCH("CR :",mesdonnées!R38)-5))))</f>
        <v/>
      </c>
      <c r="C38" s="16">
        <f>mesdonnées!D38</f>
        <v>0</v>
      </c>
      <c r="D38" s="4">
        <f>IF(C38="E",mesdonnées!G38,mesdonnées!L38)</f>
        <v>0</v>
      </c>
      <c r="E38" s="3">
        <f>IF(C38="E",mesdonnées!J38,mesdonnées!O38)</f>
        <v>0</v>
      </c>
      <c r="F38" s="3">
        <f>IF(C38="E",mesdonnées!K38,mesdonnées!P38)</f>
        <v>0</v>
      </c>
      <c r="G38" s="5">
        <f>mesdonnées!S38</f>
        <v>0</v>
      </c>
      <c r="H38" s="14">
        <f>mesdonnées!E38</f>
        <v>0</v>
      </c>
      <c r="I38" s="6">
        <f>mesdonnées!T38</f>
        <v>0</v>
      </c>
      <c r="J38" s="6" t="str">
        <f>IF(mesdonnées!U38&gt;0,mesdonnées!U38,"")</f>
        <v/>
      </c>
      <c r="K38" s="7"/>
      <c r="L38" s="15"/>
      <c r="M38" t="str">
        <f t="shared" si="0"/>
        <v>0000</v>
      </c>
    </row>
    <row r="39" spans="1:13" ht="13.5" thickBot="1" x14ac:dyDescent="0.25">
      <c r="A39" s="13">
        <f>mesdonnées!B39</f>
        <v>0</v>
      </c>
      <c r="B39" s="2" t="str">
        <f>IF(ISERROR(SEARCH("CR :",mesdonnées!R39)),"",VALUE(TRIM(MID(mesdonnées!R39,SEARCH("CR :",mesdonnées!R39)+5,SEARCH("€",mesdonnées!R39)-SEARCH("CR :",mesdonnées!R39)-5))))</f>
        <v/>
      </c>
      <c r="C39" s="16">
        <f>mesdonnées!D39</f>
        <v>0</v>
      </c>
      <c r="D39" s="4">
        <f>IF(C39="E",mesdonnées!G39,mesdonnées!L39)</f>
        <v>0</v>
      </c>
      <c r="E39" s="3">
        <f>IF(C39="E",mesdonnées!J39,mesdonnées!O39)</f>
        <v>0</v>
      </c>
      <c r="F39" s="3">
        <f>IF(C39="E",mesdonnées!K39,mesdonnées!P39)</f>
        <v>0</v>
      </c>
      <c r="G39" s="5">
        <f>mesdonnées!S39</f>
        <v>0</v>
      </c>
      <c r="H39" s="14">
        <f>mesdonnées!E39</f>
        <v>0</v>
      </c>
      <c r="I39" s="6">
        <f>mesdonnées!T39</f>
        <v>0</v>
      </c>
      <c r="J39" s="6" t="str">
        <f>IF(mesdonnées!U39&gt;0,mesdonnées!U39,"")</f>
        <v/>
      </c>
      <c r="K39" s="7"/>
      <c r="L39" s="15"/>
      <c r="M39" t="str">
        <f t="shared" si="0"/>
        <v>0000</v>
      </c>
    </row>
    <row r="40" spans="1:13" ht="13.5" thickBot="1" x14ac:dyDescent="0.25">
      <c r="A40" s="13">
        <f>mesdonnées!B40</f>
        <v>0</v>
      </c>
      <c r="B40" s="2" t="str">
        <f>IF(ISERROR(SEARCH("CR :",mesdonnées!R40)),"",VALUE(TRIM(MID(mesdonnées!R40,SEARCH("CR :",mesdonnées!R40)+5,SEARCH("€",mesdonnées!R40)-SEARCH("CR :",mesdonnées!R40)-5))))</f>
        <v/>
      </c>
      <c r="C40" s="16">
        <f>mesdonnées!D40</f>
        <v>0</v>
      </c>
      <c r="D40" s="4">
        <f>IF(C40="E",mesdonnées!G40,mesdonnées!L40)</f>
        <v>0</v>
      </c>
      <c r="E40" s="3">
        <f>IF(C40="E",mesdonnées!J40,mesdonnées!O40)</f>
        <v>0</v>
      </c>
      <c r="F40" s="3">
        <f>IF(C40="E",mesdonnées!K40,mesdonnées!P40)</f>
        <v>0</v>
      </c>
      <c r="G40" s="5">
        <f>mesdonnées!S40</f>
        <v>0</v>
      </c>
      <c r="H40" s="14">
        <f>mesdonnées!E40</f>
        <v>0</v>
      </c>
      <c r="I40" s="6">
        <f>mesdonnées!T40</f>
        <v>0</v>
      </c>
      <c r="J40" s="6" t="str">
        <f>IF(mesdonnées!U40&gt;0,mesdonnées!U40,"")</f>
        <v/>
      </c>
      <c r="K40" s="7"/>
      <c r="L40" s="15"/>
      <c r="M40" t="str">
        <f t="shared" si="0"/>
        <v>0000</v>
      </c>
    </row>
    <row r="41" spans="1:13" ht="13.5" thickBot="1" x14ac:dyDescent="0.25">
      <c r="A41" s="13">
        <f>mesdonnées!B41</f>
        <v>0</v>
      </c>
      <c r="B41" s="2" t="str">
        <f>IF(ISERROR(SEARCH("CR :",mesdonnées!R41)),"",VALUE(TRIM(MID(mesdonnées!R41,SEARCH("CR :",mesdonnées!R41)+5,SEARCH("€",mesdonnées!R41)-SEARCH("CR :",mesdonnées!R41)-5))))</f>
        <v/>
      </c>
      <c r="C41" s="16">
        <f>mesdonnées!D41</f>
        <v>0</v>
      </c>
      <c r="D41" s="4">
        <f>IF(C41="E",mesdonnées!G41,mesdonnées!L41)</f>
        <v>0</v>
      </c>
      <c r="E41" s="3">
        <f>IF(C41="E",mesdonnées!J41,mesdonnées!O41)</f>
        <v>0</v>
      </c>
      <c r="F41" s="3">
        <f>IF(C41="E",mesdonnées!K41,mesdonnées!P41)</f>
        <v>0</v>
      </c>
      <c r="G41" s="5">
        <f>mesdonnées!S41</f>
        <v>0</v>
      </c>
      <c r="H41" s="14">
        <f>mesdonnées!E41</f>
        <v>0</v>
      </c>
      <c r="I41" s="6">
        <f>mesdonnées!T41</f>
        <v>0</v>
      </c>
      <c r="J41" s="6" t="str">
        <f>IF(mesdonnées!U41&gt;0,mesdonnées!U41,"")</f>
        <v/>
      </c>
      <c r="K41" s="7"/>
      <c r="L41" s="15"/>
      <c r="M41" t="str">
        <f t="shared" si="0"/>
        <v>0000</v>
      </c>
    </row>
    <row r="42" spans="1:13" ht="13.5" thickBot="1" x14ac:dyDescent="0.25">
      <c r="A42" s="13">
        <f>mesdonnées!B42</f>
        <v>0</v>
      </c>
      <c r="B42" s="2" t="str">
        <f>IF(ISERROR(SEARCH("CR :",mesdonnées!R42)),"",VALUE(TRIM(MID(mesdonnées!R42,SEARCH("CR :",mesdonnées!R42)+5,SEARCH("€",mesdonnées!R42)-SEARCH("CR :",mesdonnées!R42)-5))))</f>
        <v/>
      </c>
      <c r="C42" s="16">
        <f>mesdonnées!D42</f>
        <v>0</v>
      </c>
      <c r="D42" s="4">
        <f>IF(C42="E",mesdonnées!G42,mesdonnées!L42)</f>
        <v>0</v>
      </c>
      <c r="E42" s="3">
        <f>IF(C42="E",mesdonnées!J42,mesdonnées!O42)</f>
        <v>0</v>
      </c>
      <c r="F42" s="3">
        <f>IF(C42="E",mesdonnées!K42,mesdonnées!P42)</f>
        <v>0</v>
      </c>
      <c r="G42" s="5">
        <f>mesdonnées!S42</f>
        <v>0</v>
      </c>
      <c r="H42" s="14">
        <f>mesdonnées!E42</f>
        <v>0</v>
      </c>
      <c r="I42" s="6">
        <f>mesdonnées!T42</f>
        <v>0</v>
      </c>
      <c r="J42" s="6" t="str">
        <f>IF(mesdonnées!U42&gt;0,mesdonnées!U42,"")</f>
        <v/>
      </c>
      <c r="K42" s="7"/>
      <c r="L42" s="15"/>
      <c r="M42" t="str">
        <f t="shared" si="0"/>
        <v>0000</v>
      </c>
    </row>
    <row r="43" spans="1:13" ht="13.5" thickBot="1" x14ac:dyDescent="0.25">
      <c r="A43" s="13">
        <f>mesdonnées!B43</f>
        <v>0</v>
      </c>
      <c r="B43" s="2" t="str">
        <f>IF(ISERROR(SEARCH("CR :",mesdonnées!R43)),"",VALUE(TRIM(MID(mesdonnées!R43,SEARCH("CR :",mesdonnées!R43)+5,SEARCH("€",mesdonnées!R43)-SEARCH("CR :",mesdonnées!R43)-5))))</f>
        <v/>
      </c>
      <c r="C43" s="16">
        <f>mesdonnées!D43</f>
        <v>0</v>
      </c>
      <c r="D43" s="4">
        <f>IF(C43="E",mesdonnées!G43,mesdonnées!L43)</f>
        <v>0</v>
      </c>
      <c r="E43" s="3">
        <f>IF(C43="E",mesdonnées!J43,mesdonnées!O43)</f>
        <v>0</v>
      </c>
      <c r="F43" s="3">
        <f>IF(C43="E",mesdonnées!K43,mesdonnées!P43)</f>
        <v>0</v>
      </c>
      <c r="G43" s="5">
        <f>mesdonnées!S43</f>
        <v>0</v>
      </c>
      <c r="H43" s="14">
        <f>mesdonnées!E43</f>
        <v>0</v>
      </c>
      <c r="I43" s="6">
        <f>mesdonnées!T43</f>
        <v>0</v>
      </c>
      <c r="J43" s="6" t="str">
        <f>IF(mesdonnées!U43&gt;0,mesdonnées!U43,"")</f>
        <v/>
      </c>
      <c r="K43" s="7"/>
      <c r="L43" s="15"/>
      <c r="M43" t="str">
        <f t="shared" si="0"/>
        <v>0000</v>
      </c>
    </row>
    <row r="44" spans="1:13" ht="13.5" thickBot="1" x14ac:dyDescent="0.25">
      <c r="A44" s="13">
        <f>mesdonnées!B44</f>
        <v>0</v>
      </c>
      <c r="B44" s="2" t="str">
        <f>IF(ISERROR(SEARCH("CR :",mesdonnées!R44)),"",VALUE(TRIM(MID(mesdonnées!R44,SEARCH("CR :",mesdonnées!R44)+5,SEARCH("€",mesdonnées!R44)-SEARCH("CR :",mesdonnées!R44)-5))))</f>
        <v/>
      </c>
      <c r="C44" s="16">
        <f>mesdonnées!D44</f>
        <v>0</v>
      </c>
      <c r="D44" s="4">
        <f>IF(C44="E",mesdonnées!G44,mesdonnées!L44)</f>
        <v>0</v>
      </c>
      <c r="E44" s="3">
        <f>IF(C44="E",mesdonnées!J44,mesdonnées!O44)</f>
        <v>0</v>
      </c>
      <c r="F44" s="3">
        <f>IF(C44="E",mesdonnées!K44,mesdonnées!P44)</f>
        <v>0</v>
      </c>
      <c r="G44" s="5">
        <f>mesdonnées!S44</f>
        <v>0</v>
      </c>
      <c r="H44" s="14">
        <f>mesdonnées!E44</f>
        <v>0</v>
      </c>
      <c r="I44" s="6">
        <f>mesdonnées!T44</f>
        <v>0</v>
      </c>
      <c r="J44" s="6" t="str">
        <f>IF(mesdonnées!U44&gt;0,mesdonnées!U44,"")</f>
        <v/>
      </c>
      <c r="K44" s="7"/>
      <c r="L44" s="15"/>
      <c r="M44" t="str">
        <f t="shared" si="0"/>
        <v>0000</v>
      </c>
    </row>
    <row r="45" spans="1:13" ht="13.5" thickBot="1" x14ac:dyDescent="0.25">
      <c r="A45" s="13">
        <f>mesdonnées!B45</f>
        <v>0</v>
      </c>
      <c r="B45" s="2" t="str">
        <f>IF(ISERROR(SEARCH("CR :",mesdonnées!R45)),"",VALUE(TRIM(MID(mesdonnées!R45,SEARCH("CR :",mesdonnées!R45)+5,SEARCH("€",mesdonnées!R45)-SEARCH("CR :",mesdonnées!R45)-5))))</f>
        <v/>
      </c>
      <c r="C45" s="16">
        <f>mesdonnées!D45</f>
        <v>0</v>
      </c>
      <c r="D45" s="4">
        <f>IF(C45="E",mesdonnées!G45,mesdonnées!L45)</f>
        <v>0</v>
      </c>
      <c r="E45" s="3">
        <f>IF(C45="E",mesdonnées!J45,mesdonnées!O45)</f>
        <v>0</v>
      </c>
      <c r="F45" s="3">
        <f>IF(C45="E",mesdonnées!K45,mesdonnées!P45)</f>
        <v>0</v>
      </c>
      <c r="G45" s="5">
        <f>mesdonnées!S45</f>
        <v>0</v>
      </c>
      <c r="H45" s="14">
        <f>mesdonnées!E45</f>
        <v>0</v>
      </c>
      <c r="I45" s="6">
        <f>mesdonnées!T45</f>
        <v>0</v>
      </c>
      <c r="J45" s="6" t="str">
        <f>IF(mesdonnées!U45&gt;0,mesdonnées!U45,"")</f>
        <v/>
      </c>
      <c r="K45" s="7"/>
      <c r="L45" s="15"/>
      <c r="M45" t="str">
        <f t="shared" si="0"/>
        <v>0000</v>
      </c>
    </row>
    <row r="46" spans="1:13" ht="13.5" thickBot="1" x14ac:dyDescent="0.25">
      <c r="A46" s="13">
        <f>mesdonnées!B46</f>
        <v>0</v>
      </c>
      <c r="B46" s="2" t="str">
        <f>IF(ISERROR(SEARCH("CR :",mesdonnées!R46)),"",VALUE(TRIM(MID(mesdonnées!R46,SEARCH("CR :",mesdonnées!R46)+5,SEARCH("€",mesdonnées!R46)-SEARCH("CR :",mesdonnées!R46)-5))))</f>
        <v/>
      </c>
      <c r="C46" s="16">
        <f>mesdonnées!D46</f>
        <v>0</v>
      </c>
      <c r="D46" s="4">
        <f>IF(C46="E",mesdonnées!G46,mesdonnées!L46)</f>
        <v>0</v>
      </c>
      <c r="E46" s="3">
        <f>IF(C46="E",mesdonnées!J46,mesdonnées!O46)</f>
        <v>0</v>
      </c>
      <c r="F46" s="3">
        <f>IF(C46="E",mesdonnées!K46,mesdonnées!P46)</f>
        <v>0</v>
      </c>
      <c r="G46" s="5">
        <f>mesdonnées!S46</f>
        <v>0</v>
      </c>
      <c r="H46" s="14">
        <f>mesdonnées!E46</f>
        <v>0</v>
      </c>
      <c r="I46" s="6">
        <f>mesdonnées!T46</f>
        <v>0</v>
      </c>
      <c r="J46" s="6" t="str">
        <f>IF(mesdonnées!U46&gt;0,mesdonnées!U46,"")</f>
        <v/>
      </c>
      <c r="K46" s="7"/>
      <c r="L46" s="15"/>
      <c r="M46" t="str">
        <f t="shared" si="0"/>
        <v>0000</v>
      </c>
    </row>
    <row r="47" spans="1:13" ht="13.5" thickBot="1" x14ac:dyDescent="0.25">
      <c r="A47" s="13">
        <f>mesdonnées!B47</f>
        <v>0</v>
      </c>
      <c r="B47" s="2" t="str">
        <f>IF(ISERROR(SEARCH("CR :",mesdonnées!R47)),"",VALUE(TRIM(MID(mesdonnées!R47,SEARCH("CR :",mesdonnées!R47)+5,SEARCH("€",mesdonnées!R47)-SEARCH("CR :",mesdonnées!R47)-5))))</f>
        <v/>
      </c>
      <c r="C47" s="16">
        <f>mesdonnées!D47</f>
        <v>0</v>
      </c>
      <c r="D47" s="4">
        <f>IF(C47="E",mesdonnées!G47,mesdonnées!L47)</f>
        <v>0</v>
      </c>
      <c r="E47" s="3">
        <f>IF(C47="E",mesdonnées!J47,mesdonnées!O47)</f>
        <v>0</v>
      </c>
      <c r="F47" s="3">
        <f>IF(C47="E",mesdonnées!K47,mesdonnées!P47)</f>
        <v>0</v>
      </c>
      <c r="G47" s="5">
        <f>mesdonnées!S47</f>
        <v>0</v>
      </c>
      <c r="H47" s="14">
        <f>mesdonnées!E47</f>
        <v>0</v>
      </c>
      <c r="I47" s="6">
        <f>mesdonnées!T47</f>
        <v>0</v>
      </c>
      <c r="J47" s="6" t="str">
        <f>IF(mesdonnées!U47&gt;0,mesdonnées!U47,"")</f>
        <v/>
      </c>
      <c r="K47" s="7"/>
      <c r="L47" s="15"/>
      <c r="M47" t="str">
        <f t="shared" si="0"/>
        <v>0000</v>
      </c>
    </row>
    <row r="48" spans="1:13" ht="13.5" thickBot="1" x14ac:dyDescent="0.25">
      <c r="A48" s="13">
        <f>mesdonnées!B48</f>
        <v>0</v>
      </c>
      <c r="B48" s="2" t="str">
        <f>IF(ISERROR(SEARCH("CR :",mesdonnées!R48)),"",VALUE(TRIM(MID(mesdonnées!R48,SEARCH("CR :",mesdonnées!R48)+5,SEARCH("€",mesdonnées!R48)-SEARCH("CR :",mesdonnées!R48)-5))))</f>
        <v/>
      </c>
      <c r="C48" s="16">
        <f>mesdonnées!D48</f>
        <v>0</v>
      </c>
      <c r="D48" s="4">
        <f>IF(C48="E",mesdonnées!G48,mesdonnées!L48)</f>
        <v>0</v>
      </c>
      <c r="E48" s="3">
        <f>IF(C48="E",mesdonnées!J48,mesdonnées!O48)</f>
        <v>0</v>
      </c>
      <c r="F48" s="3">
        <f>IF(C48="E",mesdonnées!K48,mesdonnées!P48)</f>
        <v>0</v>
      </c>
      <c r="G48" s="5">
        <f>mesdonnées!S48</f>
        <v>0</v>
      </c>
      <c r="H48" s="14">
        <f>mesdonnées!E48</f>
        <v>0</v>
      </c>
      <c r="I48" s="6">
        <f>mesdonnées!T48</f>
        <v>0</v>
      </c>
      <c r="J48" s="6" t="str">
        <f>IF(mesdonnées!U48&gt;0,mesdonnées!U48,"")</f>
        <v/>
      </c>
      <c r="K48" s="7"/>
      <c r="L48" s="15"/>
      <c r="M48" t="str">
        <f t="shared" si="0"/>
        <v>0000</v>
      </c>
    </row>
    <row r="49" spans="1:13" ht="13.5" thickBot="1" x14ac:dyDescent="0.25">
      <c r="A49" s="13">
        <f>mesdonnées!B49</f>
        <v>0</v>
      </c>
      <c r="B49" s="2" t="str">
        <f>IF(ISERROR(SEARCH("CR :",mesdonnées!R49)),"",VALUE(TRIM(MID(mesdonnées!R49,SEARCH("CR :",mesdonnées!R49)+5,SEARCH("€",mesdonnées!R49)-SEARCH("CR :",mesdonnées!R49)-5))))</f>
        <v/>
      </c>
      <c r="C49" s="16">
        <f>mesdonnées!D49</f>
        <v>0</v>
      </c>
      <c r="D49" s="4">
        <f>IF(C49="E",mesdonnées!G49,mesdonnées!L49)</f>
        <v>0</v>
      </c>
      <c r="E49" s="3">
        <f>IF(C49="E",mesdonnées!J49,mesdonnées!O49)</f>
        <v>0</v>
      </c>
      <c r="F49" s="3">
        <f>IF(C49="E",mesdonnées!K49,mesdonnées!P49)</f>
        <v>0</v>
      </c>
      <c r="G49" s="5">
        <f>mesdonnées!S49</f>
        <v>0</v>
      </c>
      <c r="H49" s="14">
        <f>mesdonnées!E49</f>
        <v>0</v>
      </c>
      <c r="I49" s="6">
        <f>mesdonnées!T49</f>
        <v>0</v>
      </c>
      <c r="J49" s="6" t="str">
        <f>IF(mesdonnées!U49&gt;0,mesdonnées!U49,"")</f>
        <v/>
      </c>
      <c r="K49" s="7"/>
      <c r="L49" s="15"/>
      <c r="M49" t="str">
        <f t="shared" si="0"/>
        <v>0000</v>
      </c>
    </row>
    <row r="50" spans="1:13" ht="13.5" thickBot="1" x14ac:dyDescent="0.25">
      <c r="A50" s="13">
        <f>mesdonnées!B50</f>
        <v>0</v>
      </c>
      <c r="B50" s="2" t="str">
        <f>IF(ISERROR(SEARCH("CR :",mesdonnées!R50)),"",VALUE(TRIM(MID(mesdonnées!R50,SEARCH("CR :",mesdonnées!R50)+5,SEARCH("€",mesdonnées!R50)-SEARCH("CR :",mesdonnées!R50)-5))))</f>
        <v/>
      </c>
      <c r="C50" s="16">
        <f>mesdonnées!D50</f>
        <v>0</v>
      </c>
      <c r="D50" s="4">
        <f>IF(C50="E",mesdonnées!G50,mesdonnées!L50)</f>
        <v>0</v>
      </c>
      <c r="E50" s="3">
        <f>IF(C50="E",mesdonnées!J50,mesdonnées!O50)</f>
        <v>0</v>
      </c>
      <c r="F50" s="3">
        <f>IF(C50="E",mesdonnées!K50,mesdonnées!P50)</f>
        <v>0</v>
      </c>
      <c r="G50" s="5">
        <f>mesdonnées!S50</f>
        <v>0</v>
      </c>
      <c r="H50" s="14">
        <f>mesdonnées!E50</f>
        <v>0</v>
      </c>
      <c r="I50" s="6">
        <f>mesdonnées!T50</f>
        <v>0</v>
      </c>
      <c r="J50" s="6" t="str">
        <f>IF(mesdonnées!U50&gt;0,mesdonnées!U50,"")</f>
        <v/>
      </c>
      <c r="K50" s="7"/>
      <c r="L50" s="15"/>
      <c r="M50" t="str">
        <f t="shared" si="0"/>
        <v>0000</v>
      </c>
    </row>
    <row r="51" spans="1:13" ht="13.5" thickBot="1" x14ac:dyDescent="0.25">
      <c r="A51" s="13">
        <f>mesdonnées!B51</f>
        <v>0</v>
      </c>
      <c r="B51" s="2" t="str">
        <f>IF(ISERROR(SEARCH("CR :",mesdonnées!R51)),"",VALUE(TRIM(MID(mesdonnées!R51,SEARCH("CR :",mesdonnées!R51)+5,SEARCH("€",mesdonnées!R51)-SEARCH("CR :",mesdonnées!R51)-5))))</f>
        <v/>
      </c>
      <c r="C51" s="16">
        <f>mesdonnées!D51</f>
        <v>0</v>
      </c>
      <c r="D51" s="4">
        <f>IF(C51="E",mesdonnées!G51,mesdonnées!L51)</f>
        <v>0</v>
      </c>
      <c r="E51" s="3">
        <f>IF(C51="E",mesdonnées!J51,mesdonnées!O51)</f>
        <v>0</v>
      </c>
      <c r="F51" s="3">
        <f>IF(C51="E",mesdonnées!K51,mesdonnées!P51)</f>
        <v>0</v>
      </c>
      <c r="G51" s="5">
        <f>mesdonnées!S51</f>
        <v>0</v>
      </c>
      <c r="H51" s="14">
        <f>mesdonnées!E51</f>
        <v>0</v>
      </c>
      <c r="I51" s="6">
        <f>mesdonnées!T51</f>
        <v>0</v>
      </c>
      <c r="J51" s="6" t="str">
        <f>IF(mesdonnées!U51&gt;0,mesdonnées!U51,"")</f>
        <v/>
      </c>
      <c r="K51" s="7"/>
      <c r="L51" s="15"/>
      <c r="M51" t="str">
        <f t="shared" si="0"/>
        <v>0000</v>
      </c>
    </row>
    <row r="52" spans="1:13" ht="13.5" thickBot="1" x14ac:dyDescent="0.25">
      <c r="A52" s="13">
        <f>mesdonnées!B52</f>
        <v>0</v>
      </c>
      <c r="B52" s="2" t="str">
        <f>IF(ISERROR(SEARCH("CR :",mesdonnées!R52)),"",VALUE(TRIM(MID(mesdonnées!R52,SEARCH("CR :",mesdonnées!R52)+5,SEARCH("€",mesdonnées!R52)-SEARCH("CR :",mesdonnées!R52)-5))))</f>
        <v/>
      </c>
      <c r="C52" s="16">
        <f>mesdonnées!D52</f>
        <v>0</v>
      </c>
      <c r="D52" s="4">
        <f>IF(C52="E",mesdonnées!G52,mesdonnées!L52)</f>
        <v>0</v>
      </c>
      <c r="E52" s="3">
        <f>IF(C52="E",mesdonnées!J52,mesdonnées!O52)</f>
        <v>0</v>
      </c>
      <c r="F52" s="3">
        <f>IF(C52="E",mesdonnées!K52,mesdonnées!P52)</f>
        <v>0</v>
      </c>
      <c r="G52" s="5">
        <f>mesdonnées!S52</f>
        <v>0</v>
      </c>
      <c r="H52" s="14">
        <f>mesdonnées!E52</f>
        <v>0</v>
      </c>
      <c r="I52" s="6">
        <f>mesdonnées!T52</f>
        <v>0</v>
      </c>
      <c r="J52" s="6" t="str">
        <f>IF(mesdonnées!U52&gt;0,mesdonnées!U52,"")</f>
        <v/>
      </c>
      <c r="K52" s="7"/>
      <c r="L52" s="15"/>
      <c r="M52" t="str">
        <f t="shared" si="0"/>
        <v>0000</v>
      </c>
    </row>
    <row r="53" spans="1:13" ht="13.5" thickBot="1" x14ac:dyDescent="0.25">
      <c r="A53" s="13">
        <f>mesdonnées!B53</f>
        <v>0</v>
      </c>
      <c r="B53" s="2" t="str">
        <f>IF(ISERROR(SEARCH("CR :",mesdonnées!R53)),"",VALUE(TRIM(MID(mesdonnées!R53,SEARCH("CR :",mesdonnées!R53)+5,SEARCH("€",mesdonnées!R53)-SEARCH("CR :",mesdonnées!R53)-5))))</f>
        <v/>
      </c>
      <c r="C53" s="16">
        <f>mesdonnées!D53</f>
        <v>0</v>
      </c>
      <c r="D53" s="4">
        <f>IF(C53="E",mesdonnées!G53,mesdonnées!L53)</f>
        <v>0</v>
      </c>
      <c r="E53" s="3">
        <f>IF(C53="E",mesdonnées!J53,mesdonnées!O53)</f>
        <v>0</v>
      </c>
      <c r="F53" s="3">
        <f>IF(C53="E",mesdonnées!K53,mesdonnées!P53)</f>
        <v>0</v>
      </c>
      <c r="G53" s="5">
        <f>mesdonnées!S53</f>
        <v>0</v>
      </c>
      <c r="H53" s="14">
        <f>mesdonnées!E53</f>
        <v>0</v>
      </c>
      <c r="I53" s="6">
        <f>mesdonnées!T53</f>
        <v>0</v>
      </c>
      <c r="J53" s="6" t="str">
        <f>IF(mesdonnées!U53&gt;0,mesdonnées!U53,"")</f>
        <v/>
      </c>
      <c r="K53" s="7"/>
      <c r="L53" s="15"/>
      <c r="M53" t="str">
        <f t="shared" si="0"/>
        <v>0000</v>
      </c>
    </row>
    <row r="54" spans="1:13" ht="13.5" thickBot="1" x14ac:dyDescent="0.25">
      <c r="A54" s="13">
        <f>mesdonnées!B54</f>
        <v>0</v>
      </c>
      <c r="B54" s="2" t="str">
        <f>IF(ISERROR(SEARCH("CR :",mesdonnées!R54)),"",VALUE(TRIM(MID(mesdonnées!R54,SEARCH("CR :",mesdonnées!R54)+5,SEARCH("€",mesdonnées!R54)-SEARCH("CR :",mesdonnées!R54)-5))))</f>
        <v/>
      </c>
      <c r="C54" s="16">
        <f>mesdonnées!D54</f>
        <v>0</v>
      </c>
      <c r="D54" s="4">
        <f>IF(C54="E",mesdonnées!G54,mesdonnées!L54)</f>
        <v>0</v>
      </c>
      <c r="E54" s="3">
        <f>IF(C54="E",mesdonnées!J54,mesdonnées!O54)</f>
        <v>0</v>
      </c>
      <c r="F54" s="3">
        <f>IF(C54="E",mesdonnées!K54,mesdonnées!P54)</f>
        <v>0</v>
      </c>
      <c r="G54" s="5">
        <f>mesdonnées!S54</f>
        <v>0</v>
      </c>
      <c r="H54" s="14">
        <f>mesdonnées!E54</f>
        <v>0</v>
      </c>
      <c r="I54" s="6">
        <f>mesdonnées!T54</f>
        <v>0</v>
      </c>
      <c r="J54" s="6" t="str">
        <f>IF(mesdonnées!U54&gt;0,mesdonnées!U54,"")</f>
        <v/>
      </c>
      <c r="K54" s="7"/>
      <c r="L54" s="15"/>
      <c r="M54" t="str">
        <f t="shared" si="0"/>
        <v>0000</v>
      </c>
    </row>
    <row r="55" spans="1:13" ht="13.5" thickBot="1" x14ac:dyDescent="0.25">
      <c r="A55" s="13">
        <f>mesdonnées!B55</f>
        <v>0</v>
      </c>
      <c r="B55" s="2" t="str">
        <f>IF(ISERROR(SEARCH("CR :",mesdonnées!R55)),"",VALUE(TRIM(MID(mesdonnées!R55,SEARCH("CR :",mesdonnées!R55)+5,SEARCH("€",mesdonnées!R55)-SEARCH("CR :",mesdonnées!R55)-5))))</f>
        <v/>
      </c>
      <c r="C55" s="16">
        <f>mesdonnées!D55</f>
        <v>0</v>
      </c>
      <c r="D55" s="4">
        <f>IF(C55="E",mesdonnées!G55,mesdonnées!L55)</f>
        <v>0</v>
      </c>
      <c r="E55" s="3">
        <f>IF(C55="E",mesdonnées!J55,mesdonnées!O55)</f>
        <v>0</v>
      </c>
      <c r="F55" s="3">
        <f>IF(C55="E",mesdonnées!K55,mesdonnées!P55)</f>
        <v>0</v>
      </c>
      <c r="G55" s="5">
        <f>mesdonnées!S55</f>
        <v>0</v>
      </c>
      <c r="H55" s="14">
        <f>mesdonnées!E55</f>
        <v>0</v>
      </c>
      <c r="I55" s="6">
        <f>mesdonnées!T55</f>
        <v>0</v>
      </c>
      <c r="J55" s="6" t="str">
        <f>IF(mesdonnées!U55&gt;0,mesdonnées!U55,"")</f>
        <v/>
      </c>
      <c r="K55" s="7"/>
      <c r="L55" s="15"/>
      <c r="M55" t="str">
        <f t="shared" si="0"/>
        <v>0000</v>
      </c>
    </row>
    <row r="56" spans="1:13" ht="13.5" thickBot="1" x14ac:dyDescent="0.25">
      <c r="A56" s="13">
        <f>mesdonnées!B56</f>
        <v>0</v>
      </c>
      <c r="B56" s="2" t="str">
        <f>IF(ISERROR(SEARCH("CR :",mesdonnées!R56)),"",VALUE(TRIM(MID(mesdonnées!R56,SEARCH("CR :",mesdonnées!R56)+5,SEARCH("€",mesdonnées!R56)-SEARCH("CR :",mesdonnées!R56)-5))))</f>
        <v/>
      </c>
      <c r="C56" s="16">
        <f>mesdonnées!D56</f>
        <v>0</v>
      </c>
      <c r="D56" s="4">
        <f>IF(C56="E",mesdonnées!G56,mesdonnées!L56)</f>
        <v>0</v>
      </c>
      <c r="E56" s="3">
        <f>IF(C56="E",mesdonnées!J56,mesdonnées!O56)</f>
        <v>0</v>
      </c>
      <c r="F56" s="3">
        <f>IF(C56="E",mesdonnées!K56,mesdonnées!P56)</f>
        <v>0</v>
      </c>
      <c r="G56" s="5">
        <f>mesdonnées!S56</f>
        <v>0</v>
      </c>
      <c r="H56" s="14">
        <f>mesdonnées!E56</f>
        <v>0</v>
      </c>
      <c r="I56" s="6">
        <f>mesdonnées!T56</f>
        <v>0</v>
      </c>
      <c r="J56" s="6" t="str">
        <f>IF(mesdonnées!U56&gt;0,mesdonnées!U56,"")</f>
        <v/>
      </c>
      <c r="K56" s="7"/>
      <c r="L56" s="15"/>
      <c r="M56" t="str">
        <f t="shared" si="0"/>
        <v>0000</v>
      </c>
    </row>
    <row r="57" spans="1:13" ht="13.5" thickBot="1" x14ac:dyDescent="0.25">
      <c r="A57" s="13">
        <f>mesdonnées!B57</f>
        <v>0</v>
      </c>
      <c r="B57" s="2" t="str">
        <f>IF(ISERROR(SEARCH("CR :",mesdonnées!R57)),"",VALUE(TRIM(MID(mesdonnées!R57,SEARCH("CR :",mesdonnées!R57)+5,SEARCH("€",mesdonnées!R57)-SEARCH("CR :",mesdonnées!R57)-5))))</f>
        <v/>
      </c>
      <c r="C57" s="16">
        <f>mesdonnées!D57</f>
        <v>0</v>
      </c>
      <c r="D57" s="4">
        <f>IF(C57="E",mesdonnées!G57,mesdonnées!L57)</f>
        <v>0</v>
      </c>
      <c r="E57" s="3">
        <f>IF(C57="E",mesdonnées!J57,mesdonnées!O57)</f>
        <v>0</v>
      </c>
      <c r="F57" s="3">
        <f>IF(C57="E",mesdonnées!K57,mesdonnées!P57)</f>
        <v>0</v>
      </c>
      <c r="G57" s="5">
        <f>mesdonnées!S57</f>
        <v>0</v>
      </c>
      <c r="H57" s="14">
        <f>mesdonnées!E57</f>
        <v>0</v>
      </c>
      <c r="I57" s="6">
        <f>mesdonnées!T57</f>
        <v>0</v>
      </c>
      <c r="J57" s="6" t="str">
        <f>IF(mesdonnées!U57&gt;0,mesdonnées!U57,"")</f>
        <v/>
      </c>
      <c r="K57" s="7"/>
      <c r="L57" s="15"/>
      <c r="M57" t="str">
        <f t="shared" si="0"/>
        <v>0000</v>
      </c>
    </row>
    <row r="58" spans="1:13" ht="13.5" thickBot="1" x14ac:dyDescent="0.25">
      <c r="A58" s="13">
        <f>mesdonnées!B58</f>
        <v>0</v>
      </c>
      <c r="B58" s="2" t="str">
        <f>IF(ISERROR(SEARCH("CR :",mesdonnées!R58)),"",VALUE(TRIM(MID(mesdonnées!R58,SEARCH("CR :",mesdonnées!R58)+5,SEARCH("€",mesdonnées!R58)-SEARCH("CR :",mesdonnées!R58)-5))))</f>
        <v/>
      </c>
      <c r="C58" s="16">
        <f>mesdonnées!D58</f>
        <v>0</v>
      </c>
      <c r="D58" s="4">
        <f>IF(C58="E",mesdonnées!G58,mesdonnées!L58)</f>
        <v>0</v>
      </c>
      <c r="E58" s="3">
        <f>IF(C58="E",mesdonnées!J58,mesdonnées!O58)</f>
        <v>0</v>
      </c>
      <c r="F58" s="3">
        <f>IF(C58="E",mesdonnées!K58,mesdonnées!P58)</f>
        <v>0</v>
      </c>
      <c r="G58" s="5">
        <f>mesdonnées!S58</f>
        <v>0</v>
      </c>
      <c r="H58" s="14">
        <f>mesdonnées!E58</f>
        <v>0</v>
      </c>
      <c r="I58" s="6">
        <f>mesdonnées!T58</f>
        <v>0</v>
      </c>
      <c r="J58" s="6" t="str">
        <f>IF(mesdonnées!U58&gt;0,mesdonnées!U58,"")</f>
        <v/>
      </c>
      <c r="K58" s="7"/>
      <c r="L58" s="15"/>
      <c r="M58" t="str">
        <f t="shared" si="0"/>
        <v>0000</v>
      </c>
    </row>
    <row r="59" spans="1:13" ht="13.5" thickBot="1" x14ac:dyDescent="0.25">
      <c r="A59" s="13">
        <f>mesdonnées!B59</f>
        <v>0</v>
      </c>
      <c r="B59" s="2" t="str">
        <f>IF(ISERROR(SEARCH("CR :",mesdonnées!R59)),"",VALUE(TRIM(MID(mesdonnées!R59,SEARCH("CR :",mesdonnées!R59)+5,SEARCH("€",mesdonnées!R59)-SEARCH("CR :",mesdonnées!R59)-5))))</f>
        <v/>
      </c>
      <c r="C59" s="16">
        <f>mesdonnées!D59</f>
        <v>0</v>
      </c>
      <c r="D59" s="4">
        <f>IF(C59="E",mesdonnées!G59,mesdonnées!L59)</f>
        <v>0</v>
      </c>
      <c r="E59" s="3">
        <f>IF(C59="E",mesdonnées!J59,mesdonnées!O59)</f>
        <v>0</v>
      </c>
      <c r="F59" s="3">
        <f>IF(C59="E",mesdonnées!K59,mesdonnées!P59)</f>
        <v>0</v>
      </c>
      <c r="G59" s="5">
        <f>mesdonnées!S59</f>
        <v>0</v>
      </c>
      <c r="H59" s="14">
        <f>mesdonnées!E59</f>
        <v>0</v>
      </c>
      <c r="I59" s="6">
        <f>mesdonnées!T59</f>
        <v>0</v>
      </c>
      <c r="J59" s="6" t="str">
        <f>IF(mesdonnées!U59&gt;0,mesdonnées!U59,"")</f>
        <v/>
      </c>
      <c r="K59" s="7"/>
      <c r="L59" s="15"/>
      <c r="M59" t="str">
        <f t="shared" si="0"/>
        <v>0000</v>
      </c>
    </row>
    <row r="60" spans="1:13" ht="13.5" thickBot="1" x14ac:dyDescent="0.25">
      <c r="A60" s="13">
        <f>mesdonnées!B60</f>
        <v>0</v>
      </c>
      <c r="B60" s="2" t="str">
        <f>IF(ISERROR(SEARCH("CR :",mesdonnées!R60)),"",VALUE(TRIM(MID(mesdonnées!R60,SEARCH("CR :",mesdonnées!R60)+5,SEARCH("€",mesdonnées!R60)-SEARCH("CR :",mesdonnées!R60)-5))))</f>
        <v/>
      </c>
      <c r="C60" s="16">
        <f>mesdonnées!D60</f>
        <v>0</v>
      </c>
      <c r="D60" s="4">
        <f>IF(C60="E",mesdonnées!G60,mesdonnées!L60)</f>
        <v>0</v>
      </c>
      <c r="E60" s="3">
        <f>IF(C60="E",mesdonnées!J60,mesdonnées!O60)</f>
        <v>0</v>
      </c>
      <c r="F60" s="3">
        <f>IF(C60="E",mesdonnées!K60,mesdonnées!P60)</f>
        <v>0</v>
      </c>
      <c r="G60" s="5">
        <f>mesdonnées!S60</f>
        <v>0</v>
      </c>
      <c r="H60" s="14">
        <f>mesdonnées!E60</f>
        <v>0</v>
      </c>
      <c r="I60" s="6">
        <f>mesdonnées!T60</f>
        <v>0</v>
      </c>
      <c r="J60" s="6" t="str">
        <f>IF(mesdonnées!U60&gt;0,mesdonnées!U60,"")</f>
        <v/>
      </c>
      <c r="K60" s="7"/>
      <c r="L60" s="15"/>
      <c r="M60" t="str">
        <f t="shared" si="0"/>
        <v>0000</v>
      </c>
    </row>
    <row r="61" spans="1:13" ht="13.5" thickBot="1" x14ac:dyDescent="0.25">
      <c r="A61" s="13">
        <f>mesdonnées!B61</f>
        <v>0</v>
      </c>
      <c r="B61" s="2" t="str">
        <f>IF(ISERROR(SEARCH("CR :",mesdonnées!R61)),"",VALUE(TRIM(MID(mesdonnées!R61,SEARCH("CR :",mesdonnées!R61)+5,SEARCH("€",mesdonnées!R61)-SEARCH("CR :",mesdonnées!R61)-5))))</f>
        <v/>
      </c>
      <c r="C61" s="16">
        <f>mesdonnées!D61</f>
        <v>0</v>
      </c>
      <c r="D61" s="4">
        <f>IF(C61="E",mesdonnées!G61,mesdonnées!L61)</f>
        <v>0</v>
      </c>
      <c r="E61" s="3">
        <f>IF(C61="E",mesdonnées!J61,mesdonnées!O61)</f>
        <v>0</v>
      </c>
      <c r="F61" s="3">
        <f>IF(C61="E",mesdonnées!K61,mesdonnées!P61)</f>
        <v>0</v>
      </c>
      <c r="G61" s="5">
        <f>mesdonnées!S61</f>
        <v>0</v>
      </c>
      <c r="H61" s="14">
        <f>mesdonnées!E61</f>
        <v>0</v>
      </c>
      <c r="I61" s="6">
        <f>mesdonnées!T61</f>
        <v>0</v>
      </c>
      <c r="J61" s="6" t="str">
        <f>IF(mesdonnées!U61&gt;0,mesdonnées!U61,"")</f>
        <v/>
      </c>
      <c r="K61" s="7"/>
      <c r="L61" s="15"/>
      <c r="M61" t="str">
        <f t="shared" si="0"/>
        <v>0000</v>
      </c>
    </row>
    <row r="62" spans="1:13" ht="13.5" thickBot="1" x14ac:dyDescent="0.25">
      <c r="A62" s="13">
        <f>mesdonnées!B62</f>
        <v>0</v>
      </c>
      <c r="B62" s="2" t="str">
        <f>IF(ISERROR(SEARCH("CR :",mesdonnées!R62)),"",VALUE(TRIM(MID(mesdonnées!R62,SEARCH("CR :",mesdonnées!R62)+5,SEARCH("€",mesdonnées!R62)-SEARCH("CR :",mesdonnées!R62)-5))))</f>
        <v/>
      </c>
      <c r="C62" s="16">
        <f>mesdonnées!D62</f>
        <v>0</v>
      </c>
      <c r="D62" s="4">
        <f>IF(C62="E",mesdonnées!G62,mesdonnées!L62)</f>
        <v>0</v>
      </c>
      <c r="E62" s="3">
        <f>IF(C62="E",mesdonnées!J62,mesdonnées!O62)</f>
        <v>0</v>
      </c>
      <c r="F62" s="3">
        <f>IF(C62="E",mesdonnées!K62,mesdonnées!P62)</f>
        <v>0</v>
      </c>
      <c r="G62" s="5">
        <f>mesdonnées!S62</f>
        <v>0</v>
      </c>
      <c r="H62" s="14">
        <f>mesdonnées!E62</f>
        <v>0</v>
      </c>
      <c r="I62" s="6">
        <f>mesdonnées!T62</f>
        <v>0</v>
      </c>
      <c r="J62" s="6" t="str">
        <f>IF(mesdonnées!U62&gt;0,mesdonnées!U62,"")</f>
        <v/>
      </c>
      <c r="K62" s="7"/>
      <c r="L62" s="15"/>
      <c r="M62" t="str">
        <f t="shared" si="0"/>
        <v>0000</v>
      </c>
    </row>
    <row r="63" spans="1:13" ht="13.5" thickBot="1" x14ac:dyDescent="0.25">
      <c r="A63" s="13">
        <f>mesdonnées!B63</f>
        <v>0</v>
      </c>
      <c r="B63" s="2" t="str">
        <f>IF(ISERROR(SEARCH("CR :",mesdonnées!R63)),"",VALUE(TRIM(MID(mesdonnées!R63,SEARCH("CR :",mesdonnées!R63)+5,SEARCH("€",mesdonnées!R63)-SEARCH("CR :",mesdonnées!R63)-5))))</f>
        <v/>
      </c>
      <c r="C63" s="16">
        <f>mesdonnées!D63</f>
        <v>0</v>
      </c>
      <c r="D63" s="4">
        <f>IF(C63="E",mesdonnées!G63,mesdonnées!L63)</f>
        <v>0</v>
      </c>
      <c r="E63" s="3">
        <f>IF(C63="E",mesdonnées!J63,mesdonnées!O63)</f>
        <v>0</v>
      </c>
      <c r="F63" s="3">
        <f>IF(C63="E",mesdonnées!K63,mesdonnées!P63)</f>
        <v>0</v>
      </c>
      <c r="G63" s="5">
        <f>mesdonnées!S63</f>
        <v>0</v>
      </c>
      <c r="H63" s="14">
        <f>mesdonnées!E63</f>
        <v>0</v>
      </c>
      <c r="I63" s="6">
        <f>mesdonnées!T63</f>
        <v>0</v>
      </c>
      <c r="J63" s="6" t="str">
        <f>IF(mesdonnées!U63&gt;0,mesdonnées!U63,"")</f>
        <v/>
      </c>
      <c r="K63" s="7"/>
      <c r="L63" s="15"/>
      <c r="M63" t="str">
        <f t="shared" si="0"/>
        <v>0000</v>
      </c>
    </row>
    <row r="64" spans="1:13" ht="13.5" thickBot="1" x14ac:dyDescent="0.25">
      <c r="A64" s="13">
        <f>mesdonnées!B64</f>
        <v>0</v>
      </c>
      <c r="B64" s="2" t="str">
        <f>IF(ISERROR(SEARCH("CR :",mesdonnées!R64)),"",VALUE(TRIM(MID(mesdonnées!R64,SEARCH("CR :",mesdonnées!R64)+5,SEARCH("€",mesdonnées!R64)-SEARCH("CR :",mesdonnées!R64)-5))))</f>
        <v/>
      </c>
      <c r="C64" s="16">
        <f>mesdonnées!D64</f>
        <v>0</v>
      </c>
      <c r="D64" s="4">
        <f>IF(C64="E",mesdonnées!G64,mesdonnées!L64)</f>
        <v>0</v>
      </c>
      <c r="E64" s="3">
        <f>IF(C64="E",mesdonnées!J64,mesdonnées!O64)</f>
        <v>0</v>
      </c>
      <c r="F64" s="3">
        <f>IF(C64="E",mesdonnées!K64,mesdonnées!P64)</f>
        <v>0</v>
      </c>
      <c r="G64" s="5">
        <f>mesdonnées!S64</f>
        <v>0</v>
      </c>
      <c r="H64" s="14">
        <f>mesdonnées!E64</f>
        <v>0</v>
      </c>
      <c r="I64" s="6">
        <f>mesdonnées!T64</f>
        <v>0</v>
      </c>
      <c r="J64" s="6" t="str">
        <f>IF(mesdonnées!U64&gt;0,mesdonnées!U64,"")</f>
        <v/>
      </c>
      <c r="K64" s="7"/>
      <c r="L64" s="15"/>
      <c r="M64" t="str">
        <f t="shared" si="0"/>
        <v>0000</v>
      </c>
    </row>
    <row r="65" spans="1:13" ht="13.5" thickBot="1" x14ac:dyDescent="0.25">
      <c r="A65" s="13">
        <f>mesdonnées!B65</f>
        <v>0</v>
      </c>
      <c r="B65" s="2" t="str">
        <f>IF(ISERROR(SEARCH("CR :",mesdonnées!R65)),"",VALUE(TRIM(MID(mesdonnées!R65,SEARCH("CR :",mesdonnées!R65)+5,SEARCH("€",mesdonnées!R65)-SEARCH("CR :",mesdonnées!R65)-5))))</f>
        <v/>
      </c>
      <c r="C65" s="16">
        <f>mesdonnées!D65</f>
        <v>0</v>
      </c>
      <c r="D65" s="4">
        <f>IF(C65="E",mesdonnées!G65,mesdonnées!L65)</f>
        <v>0</v>
      </c>
      <c r="E65" s="3">
        <f>IF(C65="E",mesdonnées!J65,mesdonnées!O65)</f>
        <v>0</v>
      </c>
      <c r="F65" s="3">
        <f>IF(C65="E",mesdonnées!K65,mesdonnées!P65)</f>
        <v>0</v>
      </c>
      <c r="G65" s="5">
        <f>mesdonnées!S65</f>
        <v>0</v>
      </c>
      <c r="H65" s="14">
        <f>mesdonnées!E65</f>
        <v>0</v>
      </c>
      <c r="I65" s="6">
        <f>mesdonnées!T65</f>
        <v>0</v>
      </c>
      <c r="J65" s="6" t="str">
        <f>IF(mesdonnées!U65&gt;0,mesdonnées!U65,"")</f>
        <v/>
      </c>
      <c r="K65" s="7"/>
      <c r="L65" s="15"/>
      <c r="M65" t="str">
        <f t="shared" ref="M65:M128" si="1">CONCATENATE(C65,E65,F65,D65)</f>
        <v>0000</v>
      </c>
    </row>
    <row r="66" spans="1:13" ht="13.5" thickBot="1" x14ac:dyDescent="0.25">
      <c r="A66" s="13">
        <f>mesdonnées!B66</f>
        <v>0</v>
      </c>
      <c r="B66" s="2" t="str">
        <f>IF(ISERROR(SEARCH("CR :",mesdonnées!R66)),"",VALUE(TRIM(MID(mesdonnées!R66,SEARCH("CR :",mesdonnées!R66)+5,SEARCH("€",mesdonnées!R66)-SEARCH("CR :",mesdonnées!R66)-5))))</f>
        <v/>
      </c>
      <c r="C66" s="16">
        <f>mesdonnées!D66</f>
        <v>0</v>
      </c>
      <c r="D66" s="4">
        <f>IF(C66="E",mesdonnées!G66,mesdonnées!L66)</f>
        <v>0</v>
      </c>
      <c r="E66" s="3">
        <f>IF(C66="E",mesdonnées!J66,mesdonnées!O66)</f>
        <v>0</v>
      </c>
      <c r="F66" s="3">
        <f>IF(C66="E",mesdonnées!K66,mesdonnées!P66)</f>
        <v>0</v>
      </c>
      <c r="G66" s="5">
        <f>mesdonnées!S66</f>
        <v>0</v>
      </c>
      <c r="H66" s="14">
        <f>mesdonnées!E66</f>
        <v>0</v>
      </c>
      <c r="I66" s="6">
        <f>mesdonnées!T66</f>
        <v>0</v>
      </c>
      <c r="J66" s="6" t="str">
        <f>IF(mesdonnées!U66&gt;0,mesdonnées!U66,"")</f>
        <v/>
      </c>
      <c r="K66" s="7"/>
      <c r="L66" s="15"/>
      <c r="M66" t="str">
        <f t="shared" si="1"/>
        <v>0000</v>
      </c>
    </row>
    <row r="67" spans="1:13" ht="13.5" thickBot="1" x14ac:dyDescent="0.25">
      <c r="A67" s="13">
        <f>mesdonnées!B67</f>
        <v>0</v>
      </c>
      <c r="B67" s="2" t="str">
        <f>IF(ISERROR(SEARCH("CR :",mesdonnées!R67)),"",VALUE(TRIM(MID(mesdonnées!R67,SEARCH("CR :",mesdonnées!R67)+5,SEARCH("€",mesdonnées!R67)-SEARCH("CR :",mesdonnées!R67)-5))))</f>
        <v/>
      </c>
      <c r="C67" s="16">
        <f>mesdonnées!D67</f>
        <v>0</v>
      </c>
      <c r="D67" s="4">
        <f>IF(C67="E",mesdonnées!G67,mesdonnées!L67)</f>
        <v>0</v>
      </c>
      <c r="E67" s="3">
        <f>IF(C67="E",mesdonnées!J67,mesdonnées!O67)</f>
        <v>0</v>
      </c>
      <c r="F67" s="3">
        <f>IF(C67="E",mesdonnées!K67,mesdonnées!P67)</f>
        <v>0</v>
      </c>
      <c r="G67" s="5">
        <f>mesdonnées!S67</f>
        <v>0</v>
      </c>
      <c r="H67" s="14">
        <f>mesdonnées!E67</f>
        <v>0</v>
      </c>
      <c r="I67" s="6">
        <f>mesdonnées!T67</f>
        <v>0</v>
      </c>
      <c r="J67" s="6" t="str">
        <f>IF(mesdonnées!U67&gt;0,mesdonnées!U67,"")</f>
        <v/>
      </c>
      <c r="K67" s="7"/>
      <c r="L67" s="15"/>
      <c r="M67" t="str">
        <f t="shared" si="1"/>
        <v>0000</v>
      </c>
    </row>
    <row r="68" spans="1:13" ht="13.5" thickBot="1" x14ac:dyDescent="0.25">
      <c r="A68" s="13">
        <f>mesdonnées!B68</f>
        <v>0</v>
      </c>
      <c r="B68" s="2" t="str">
        <f>IF(ISERROR(SEARCH("CR :",mesdonnées!R68)),"",VALUE(TRIM(MID(mesdonnées!R68,SEARCH("CR :",mesdonnées!R68)+5,SEARCH("€",mesdonnées!R68)-SEARCH("CR :",mesdonnées!R68)-5))))</f>
        <v/>
      </c>
      <c r="C68" s="16">
        <f>mesdonnées!D68</f>
        <v>0</v>
      </c>
      <c r="D68" s="4">
        <f>IF(C68="E",mesdonnées!G68,mesdonnées!L68)</f>
        <v>0</v>
      </c>
      <c r="E68" s="3">
        <f>IF(C68="E",mesdonnées!J68,mesdonnées!O68)</f>
        <v>0</v>
      </c>
      <c r="F68" s="3">
        <f>IF(C68="E",mesdonnées!K68,mesdonnées!P68)</f>
        <v>0</v>
      </c>
      <c r="G68" s="5">
        <f>mesdonnées!S68</f>
        <v>0</v>
      </c>
      <c r="H68" s="14">
        <f>mesdonnées!E68</f>
        <v>0</v>
      </c>
      <c r="I68" s="6">
        <f>mesdonnées!T68</f>
        <v>0</v>
      </c>
      <c r="J68" s="6" t="str">
        <f>IF(mesdonnées!U68&gt;0,mesdonnées!U68,"")</f>
        <v/>
      </c>
      <c r="K68" s="7"/>
      <c r="L68" s="15"/>
      <c r="M68" t="str">
        <f t="shared" si="1"/>
        <v>0000</v>
      </c>
    </row>
    <row r="69" spans="1:13" ht="13.5" thickBot="1" x14ac:dyDescent="0.25">
      <c r="A69" s="13">
        <f>mesdonnées!B69</f>
        <v>0</v>
      </c>
      <c r="B69" s="2" t="str">
        <f>IF(ISERROR(SEARCH("CR :",mesdonnées!R69)),"",VALUE(TRIM(MID(mesdonnées!R69,SEARCH("CR :",mesdonnées!R69)+5,SEARCH("€",mesdonnées!R69)-SEARCH("CR :",mesdonnées!R69)-5))))</f>
        <v/>
      </c>
      <c r="C69" s="16">
        <f>mesdonnées!D69</f>
        <v>0</v>
      </c>
      <c r="D69" s="4">
        <f>IF(C69="E",mesdonnées!G69,mesdonnées!L69)</f>
        <v>0</v>
      </c>
      <c r="E69" s="3">
        <f>IF(C69="E",mesdonnées!J69,mesdonnées!O69)</f>
        <v>0</v>
      </c>
      <c r="F69" s="3">
        <f>IF(C69="E",mesdonnées!K69,mesdonnées!P69)</f>
        <v>0</v>
      </c>
      <c r="G69" s="5">
        <f>mesdonnées!S69</f>
        <v>0</v>
      </c>
      <c r="H69" s="14">
        <f>mesdonnées!E69</f>
        <v>0</v>
      </c>
      <c r="I69" s="6">
        <f>mesdonnées!T69</f>
        <v>0</v>
      </c>
      <c r="J69" s="6" t="str">
        <f>IF(mesdonnées!U69&gt;0,mesdonnées!U69,"")</f>
        <v/>
      </c>
      <c r="K69" s="7"/>
      <c r="L69" s="15"/>
      <c r="M69" t="str">
        <f t="shared" si="1"/>
        <v>0000</v>
      </c>
    </row>
    <row r="70" spans="1:13" ht="13.5" thickBot="1" x14ac:dyDescent="0.25">
      <c r="A70" s="13">
        <f>mesdonnées!B70</f>
        <v>0</v>
      </c>
      <c r="B70" s="2" t="str">
        <f>IF(ISERROR(SEARCH("CR :",mesdonnées!R70)),"",VALUE(TRIM(MID(mesdonnées!R70,SEARCH("CR :",mesdonnées!R70)+5,SEARCH("€",mesdonnées!R70)-SEARCH("CR :",mesdonnées!R70)-5))))</f>
        <v/>
      </c>
      <c r="C70" s="16">
        <f>mesdonnées!D70</f>
        <v>0</v>
      </c>
      <c r="D70" s="4">
        <f>IF(C70="E",mesdonnées!G70,mesdonnées!L70)</f>
        <v>0</v>
      </c>
      <c r="E70" s="3">
        <f>IF(C70="E",mesdonnées!J70,mesdonnées!O70)</f>
        <v>0</v>
      </c>
      <c r="F70" s="3">
        <f>IF(C70="E",mesdonnées!K70,mesdonnées!P70)</f>
        <v>0</v>
      </c>
      <c r="G70" s="5">
        <f>mesdonnées!S70</f>
        <v>0</v>
      </c>
      <c r="H70" s="14">
        <f>mesdonnées!E70</f>
        <v>0</v>
      </c>
      <c r="I70" s="6">
        <f>mesdonnées!T70</f>
        <v>0</v>
      </c>
      <c r="J70" s="6" t="str">
        <f>IF(mesdonnées!U70&gt;0,mesdonnées!U70,"")</f>
        <v/>
      </c>
      <c r="K70" s="7"/>
      <c r="L70" s="15"/>
      <c r="M70" t="str">
        <f t="shared" si="1"/>
        <v>0000</v>
      </c>
    </row>
    <row r="71" spans="1:13" ht="13.5" thickBot="1" x14ac:dyDescent="0.25">
      <c r="A71" s="13">
        <f>mesdonnées!B71</f>
        <v>0</v>
      </c>
      <c r="B71" s="2" t="str">
        <f>IF(ISERROR(SEARCH("CR :",mesdonnées!R71)),"",VALUE(TRIM(MID(mesdonnées!R71,SEARCH("CR :",mesdonnées!R71)+5,SEARCH("€",mesdonnées!R71)-SEARCH("CR :",mesdonnées!R71)-5))))</f>
        <v/>
      </c>
      <c r="C71" s="16">
        <f>mesdonnées!D71</f>
        <v>0</v>
      </c>
      <c r="D71" s="4">
        <f>IF(C71="E",mesdonnées!G71,mesdonnées!L71)</f>
        <v>0</v>
      </c>
      <c r="E71" s="3">
        <f>IF(C71="E",mesdonnées!J71,mesdonnées!O71)</f>
        <v>0</v>
      </c>
      <c r="F71" s="3">
        <f>IF(C71="E",mesdonnées!K71,mesdonnées!P71)</f>
        <v>0</v>
      </c>
      <c r="G71" s="5">
        <f>mesdonnées!S71</f>
        <v>0</v>
      </c>
      <c r="H71" s="14">
        <f>mesdonnées!E71</f>
        <v>0</v>
      </c>
      <c r="I71" s="6">
        <f>mesdonnées!T71</f>
        <v>0</v>
      </c>
      <c r="J71" s="6" t="str">
        <f>IF(mesdonnées!U71&gt;0,mesdonnées!U71,"")</f>
        <v/>
      </c>
      <c r="K71" s="7"/>
      <c r="L71" s="15"/>
      <c r="M71" t="str">
        <f t="shared" si="1"/>
        <v>0000</v>
      </c>
    </row>
    <row r="72" spans="1:13" ht="13.5" thickBot="1" x14ac:dyDescent="0.25">
      <c r="A72" s="13">
        <f>mesdonnées!B72</f>
        <v>0</v>
      </c>
      <c r="B72" s="2" t="str">
        <f>IF(ISERROR(SEARCH("CR :",mesdonnées!R72)),"",VALUE(TRIM(MID(mesdonnées!R72,SEARCH("CR :",mesdonnées!R72)+5,SEARCH("€",mesdonnées!R72)-SEARCH("CR :",mesdonnées!R72)-5))))</f>
        <v/>
      </c>
      <c r="C72" s="16">
        <f>mesdonnées!D72</f>
        <v>0</v>
      </c>
      <c r="D72" s="4">
        <f>IF(C72="E",mesdonnées!G72,mesdonnées!L72)</f>
        <v>0</v>
      </c>
      <c r="E72" s="3">
        <f>IF(C72="E",mesdonnées!J72,mesdonnées!O72)</f>
        <v>0</v>
      </c>
      <c r="F72" s="3">
        <f>IF(C72="E",mesdonnées!K72,mesdonnées!P72)</f>
        <v>0</v>
      </c>
      <c r="G72" s="5">
        <f>mesdonnées!S72</f>
        <v>0</v>
      </c>
      <c r="H72" s="14">
        <f>mesdonnées!E72</f>
        <v>0</v>
      </c>
      <c r="I72" s="6">
        <f>mesdonnées!T72</f>
        <v>0</v>
      </c>
      <c r="J72" s="6" t="str">
        <f>IF(mesdonnées!U72&gt;0,mesdonnées!U72,"")</f>
        <v/>
      </c>
      <c r="K72" s="7"/>
      <c r="L72" s="15"/>
      <c r="M72" t="str">
        <f t="shared" si="1"/>
        <v>0000</v>
      </c>
    </row>
    <row r="73" spans="1:13" ht="13.5" thickBot="1" x14ac:dyDescent="0.25">
      <c r="A73" s="13">
        <f>mesdonnées!B73</f>
        <v>0</v>
      </c>
      <c r="B73" s="2" t="str">
        <f>IF(ISERROR(SEARCH("CR :",mesdonnées!R73)),"",VALUE(TRIM(MID(mesdonnées!R73,SEARCH("CR :",mesdonnées!R73)+5,SEARCH("€",mesdonnées!R73)-SEARCH("CR :",mesdonnées!R73)-5))))</f>
        <v/>
      </c>
      <c r="C73" s="16">
        <f>mesdonnées!D73</f>
        <v>0</v>
      </c>
      <c r="D73" s="4">
        <f>IF(C73="E",mesdonnées!G73,mesdonnées!L73)</f>
        <v>0</v>
      </c>
      <c r="E73" s="3">
        <f>IF(C73="E",mesdonnées!J73,mesdonnées!O73)</f>
        <v>0</v>
      </c>
      <c r="F73" s="3">
        <f>IF(C73="E",mesdonnées!K73,mesdonnées!P73)</f>
        <v>0</v>
      </c>
      <c r="G73" s="5">
        <f>mesdonnées!S73</f>
        <v>0</v>
      </c>
      <c r="H73" s="14">
        <f>mesdonnées!E73</f>
        <v>0</v>
      </c>
      <c r="I73" s="6">
        <f>mesdonnées!T73</f>
        <v>0</v>
      </c>
      <c r="J73" s="6" t="str">
        <f>IF(mesdonnées!U73&gt;0,mesdonnées!U73,"")</f>
        <v/>
      </c>
      <c r="K73" s="7"/>
      <c r="L73" s="15"/>
      <c r="M73" t="str">
        <f t="shared" si="1"/>
        <v>0000</v>
      </c>
    </row>
    <row r="74" spans="1:13" ht="13.5" thickBot="1" x14ac:dyDescent="0.25">
      <c r="A74" s="13">
        <f>mesdonnées!B74</f>
        <v>0</v>
      </c>
      <c r="B74" s="2" t="str">
        <f>IF(ISERROR(SEARCH("CR :",mesdonnées!R74)),"",VALUE(TRIM(MID(mesdonnées!R74,SEARCH("CR :",mesdonnées!R74)+5,SEARCH("€",mesdonnées!R74)-SEARCH("CR :",mesdonnées!R74)-5))))</f>
        <v/>
      </c>
      <c r="C74" s="16">
        <f>mesdonnées!D74</f>
        <v>0</v>
      </c>
      <c r="D74" s="4">
        <f>IF(C74="E",mesdonnées!G74,mesdonnées!L74)</f>
        <v>0</v>
      </c>
      <c r="E74" s="3">
        <f>IF(C74="E",mesdonnées!J74,mesdonnées!O74)</f>
        <v>0</v>
      </c>
      <c r="F74" s="3">
        <f>IF(C74="E",mesdonnées!K74,mesdonnées!P74)</f>
        <v>0</v>
      </c>
      <c r="G74" s="5">
        <f>mesdonnées!S74</f>
        <v>0</v>
      </c>
      <c r="H74" s="14">
        <f>mesdonnées!E74</f>
        <v>0</v>
      </c>
      <c r="I74" s="6">
        <f>mesdonnées!T74</f>
        <v>0</v>
      </c>
      <c r="J74" s="6" t="str">
        <f>IF(mesdonnées!U74&gt;0,mesdonnées!U74,"")</f>
        <v/>
      </c>
      <c r="K74" s="7"/>
      <c r="L74" s="15"/>
      <c r="M74" t="str">
        <f t="shared" si="1"/>
        <v>0000</v>
      </c>
    </row>
    <row r="75" spans="1:13" ht="13.5" thickBot="1" x14ac:dyDescent="0.25">
      <c r="A75" s="13">
        <f>mesdonnées!B75</f>
        <v>0</v>
      </c>
      <c r="B75" s="2" t="str">
        <f>IF(ISERROR(SEARCH("CR :",mesdonnées!R75)),"",VALUE(TRIM(MID(mesdonnées!R75,SEARCH("CR :",mesdonnées!R75)+5,SEARCH("€",mesdonnées!R75)-SEARCH("CR :",mesdonnées!R75)-5))))</f>
        <v/>
      </c>
      <c r="C75" s="16">
        <f>mesdonnées!D75</f>
        <v>0</v>
      </c>
      <c r="D75" s="4">
        <f>IF(C75="E",mesdonnées!G75,mesdonnées!L75)</f>
        <v>0</v>
      </c>
      <c r="E75" s="3">
        <f>IF(C75="E",mesdonnées!J75,mesdonnées!O75)</f>
        <v>0</v>
      </c>
      <c r="F75" s="3">
        <f>IF(C75="E",mesdonnées!K75,mesdonnées!P75)</f>
        <v>0</v>
      </c>
      <c r="G75" s="5">
        <f>mesdonnées!S75</f>
        <v>0</v>
      </c>
      <c r="H75" s="14">
        <f>mesdonnées!E75</f>
        <v>0</v>
      </c>
      <c r="I75" s="6">
        <f>mesdonnées!T75</f>
        <v>0</v>
      </c>
      <c r="J75" s="6" t="str">
        <f>IF(mesdonnées!U75&gt;0,mesdonnées!U75,"")</f>
        <v/>
      </c>
      <c r="K75" s="7"/>
      <c r="L75" s="15"/>
      <c r="M75" t="str">
        <f t="shared" si="1"/>
        <v>0000</v>
      </c>
    </row>
    <row r="76" spans="1:13" ht="13.5" thickBot="1" x14ac:dyDescent="0.25">
      <c r="A76" s="13">
        <f>mesdonnées!B76</f>
        <v>0</v>
      </c>
      <c r="B76" s="2" t="str">
        <f>IF(ISERROR(SEARCH("CR :",mesdonnées!R76)),"",VALUE(TRIM(MID(mesdonnées!R76,SEARCH("CR :",mesdonnées!R76)+5,SEARCH("€",mesdonnées!R76)-SEARCH("CR :",mesdonnées!R76)-5))))</f>
        <v/>
      </c>
      <c r="C76" s="16">
        <f>mesdonnées!D76</f>
        <v>0</v>
      </c>
      <c r="D76" s="4">
        <f>IF(C76="E",mesdonnées!G76,mesdonnées!L76)</f>
        <v>0</v>
      </c>
      <c r="E76" s="3">
        <f>IF(C76="E",mesdonnées!J76,mesdonnées!O76)</f>
        <v>0</v>
      </c>
      <c r="F76" s="3">
        <f>IF(C76="E",mesdonnées!K76,mesdonnées!P76)</f>
        <v>0</v>
      </c>
      <c r="G76" s="5">
        <f>mesdonnées!S76</f>
        <v>0</v>
      </c>
      <c r="H76" s="14">
        <f>mesdonnées!E76</f>
        <v>0</v>
      </c>
      <c r="I76" s="6">
        <f>mesdonnées!T76</f>
        <v>0</v>
      </c>
      <c r="J76" s="6" t="str">
        <f>IF(mesdonnées!U76&gt;0,mesdonnées!U76,"")</f>
        <v/>
      </c>
      <c r="K76" s="7"/>
      <c r="L76" s="15"/>
      <c r="M76" t="str">
        <f t="shared" si="1"/>
        <v>0000</v>
      </c>
    </row>
    <row r="77" spans="1:13" ht="13.5" thickBot="1" x14ac:dyDescent="0.25">
      <c r="A77" s="13">
        <f>mesdonnées!B77</f>
        <v>0</v>
      </c>
      <c r="B77" s="2" t="str">
        <f>IF(ISERROR(SEARCH("CR :",mesdonnées!R77)),"",VALUE(TRIM(MID(mesdonnées!R77,SEARCH("CR :",mesdonnées!R77)+5,SEARCH("€",mesdonnées!R77)-SEARCH("CR :",mesdonnées!R77)-5))))</f>
        <v/>
      </c>
      <c r="C77" s="16">
        <f>mesdonnées!D77</f>
        <v>0</v>
      </c>
      <c r="D77" s="4">
        <f>IF(C77="E",mesdonnées!G77,mesdonnées!L77)</f>
        <v>0</v>
      </c>
      <c r="E77" s="3">
        <f>IF(C77="E",mesdonnées!J77,mesdonnées!O77)</f>
        <v>0</v>
      </c>
      <c r="F77" s="3">
        <f>IF(C77="E",mesdonnées!K77,mesdonnées!P77)</f>
        <v>0</v>
      </c>
      <c r="G77" s="5">
        <f>mesdonnées!S77</f>
        <v>0</v>
      </c>
      <c r="H77" s="14">
        <f>mesdonnées!E77</f>
        <v>0</v>
      </c>
      <c r="I77" s="6">
        <f>mesdonnées!T77</f>
        <v>0</v>
      </c>
      <c r="J77" s="6" t="str">
        <f>IF(mesdonnées!U77&gt;0,mesdonnées!U77,"")</f>
        <v/>
      </c>
      <c r="K77" s="7"/>
      <c r="L77" s="15"/>
      <c r="M77" t="str">
        <f t="shared" si="1"/>
        <v>0000</v>
      </c>
    </row>
    <row r="78" spans="1:13" ht="13.5" thickBot="1" x14ac:dyDescent="0.25">
      <c r="A78" s="13">
        <f>mesdonnées!B78</f>
        <v>0</v>
      </c>
      <c r="B78" s="2" t="str">
        <f>IF(ISERROR(SEARCH("CR :",mesdonnées!R78)),"",VALUE(TRIM(MID(mesdonnées!R78,SEARCH("CR :",mesdonnées!R78)+5,SEARCH("€",mesdonnées!R78)-SEARCH("CR :",mesdonnées!R78)-5))))</f>
        <v/>
      </c>
      <c r="C78" s="16">
        <f>mesdonnées!D78</f>
        <v>0</v>
      </c>
      <c r="D78" s="4">
        <f>IF(C78="E",mesdonnées!G78,mesdonnées!L78)</f>
        <v>0</v>
      </c>
      <c r="E78" s="3">
        <f>IF(C78="E",mesdonnées!J78,mesdonnées!O78)</f>
        <v>0</v>
      </c>
      <c r="F78" s="3">
        <f>IF(C78="E",mesdonnées!K78,mesdonnées!P78)</f>
        <v>0</v>
      </c>
      <c r="G78" s="5">
        <f>mesdonnées!S78</f>
        <v>0</v>
      </c>
      <c r="H78" s="14">
        <f>mesdonnées!E78</f>
        <v>0</v>
      </c>
      <c r="I78" s="6">
        <f>mesdonnées!T78</f>
        <v>0</v>
      </c>
      <c r="J78" s="6" t="str">
        <f>IF(mesdonnées!U78&gt;0,mesdonnées!U78,"")</f>
        <v/>
      </c>
      <c r="K78" s="7"/>
      <c r="L78" s="15"/>
      <c r="M78" t="str">
        <f t="shared" si="1"/>
        <v>0000</v>
      </c>
    </row>
    <row r="79" spans="1:13" ht="13.5" thickBot="1" x14ac:dyDescent="0.25">
      <c r="A79" s="13">
        <f>mesdonnées!B79</f>
        <v>0</v>
      </c>
      <c r="B79" s="2" t="str">
        <f>IF(ISERROR(SEARCH("CR :",mesdonnées!R79)),"",VALUE(TRIM(MID(mesdonnées!R79,SEARCH("CR :",mesdonnées!R79)+5,SEARCH("€",mesdonnées!R79)-SEARCH("CR :",mesdonnées!R79)-5))))</f>
        <v/>
      </c>
      <c r="C79" s="16">
        <f>mesdonnées!D79</f>
        <v>0</v>
      </c>
      <c r="D79" s="4">
        <f>IF(C79="E",mesdonnées!G79,mesdonnées!L79)</f>
        <v>0</v>
      </c>
      <c r="E79" s="3">
        <f>IF(C79="E",mesdonnées!J79,mesdonnées!O79)</f>
        <v>0</v>
      </c>
      <c r="F79" s="3">
        <f>IF(C79="E",mesdonnées!K79,mesdonnées!P79)</f>
        <v>0</v>
      </c>
      <c r="G79" s="5">
        <f>mesdonnées!S79</f>
        <v>0</v>
      </c>
      <c r="H79" s="14">
        <f>mesdonnées!E79</f>
        <v>0</v>
      </c>
      <c r="I79" s="6">
        <f>mesdonnées!T79</f>
        <v>0</v>
      </c>
      <c r="J79" s="6" t="str">
        <f>IF(mesdonnées!U79&gt;0,mesdonnées!U79,"")</f>
        <v/>
      </c>
      <c r="K79" s="7"/>
      <c r="L79" s="15"/>
      <c r="M79" t="str">
        <f t="shared" si="1"/>
        <v>0000</v>
      </c>
    </row>
    <row r="80" spans="1:13" ht="13.5" thickBot="1" x14ac:dyDescent="0.25">
      <c r="A80" s="13">
        <f>mesdonnées!B80</f>
        <v>0</v>
      </c>
      <c r="B80" s="2" t="str">
        <f>IF(ISERROR(SEARCH("CR :",mesdonnées!R80)),"",VALUE(TRIM(MID(mesdonnées!R80,SEARCH("CR :",mesdonnées!R80)+5,SEARCH("€",mesdonnées!R80)-SEARCH("CR :",mesdonnées!R80)-5))))</f>
        <v/>
      </c>
      <c r="C80" s="16">
        <f>mesdonnées!D80</f>
        <v>0</v>
      </c>
      <c r="D80" s="4">
        <f>IF(C80="E",mesdonnées!G80,mesdonnées!L80)</f>
        <v>0</v>
      </c>
      <c r="E80" s="3">
        <f>IF(C80="E",mesdonnées!J80,mesdonnées!O80)</f>
        <v>0</v>
      </c>
      <c r="F80" s="3">
        <f>IF(C80="E",mesdonnées!K80,mesdonnées!P80)</f>
        <v>0</v>
      </c>
      <c r="G80" s="5">
        <f>mesdonnées!S80</f>
        <v>0</v>
      </c>
      <c r="H80" s="14">
        <f>mesdonnées!E80</f>
        <v>0</v>
      </c>
      <c r="I80" s="6">
        <f>mesdonnées!T80</f>
        <v>0</v>
      </c>
      <c r="J80" s="6" t="str">
        <f>IF(mesdonnées!U80&gt;0,mesdonnées!U80,"")</f>
        <v/>
      </c>
      <c r="K80" s="7"/>
      <c r="L80" s="15"/>
      <c r="M80" t="str">
        <f t="shared" si="1"/>
        <v>0000</v>
      </c>
    </row>
    <row r="81" spans="1:13" ht="13.5" thickBot="1" x14ac:dyDescent="0.25">
      <c r="A81" s="13">
        <f>mesdonnées!B81</f>
        <v>0</v>
      </c>
      <c r="B81" s="2" t="str">
        <f>IF(ISERROR(SEARCH("CR :",mesdonnées!R81)),"",VALUE(TRIM(MID(mesdonnées!R81,SEARCH("CR :",mesdonnées!R81)+5,SEARCH("€",mesdonnées!R81)-SEARCH("CR :",mesdonnées!R81)-5))))</f>
        <v/>
      </c>
      <c r="C81" s="16">
        <f>mesdonnées!D81</f>
        <v>0</v>
      </c>
      <c r="D81" s="4">
        <f>IF(C81="E",mesdonnées!G81,mesdonnées!L81)</f>
        <v>0</v>
      </c>
      <c r="E81" s="3">
        <f>IF(C81="E",mesdonnées!J81,mesdonnées!O81)</f>
        <v>0</v>
      </c>
      <c r="F81" s="3">
        <f>IF(C81="E",mesdonnées!K81,mesdonnées!P81)</f>
        <v>0</v>
      </c>
      <c r="G81" s="5">
        <f>mesdonnées!S81</f>
        <v>0</v>
      </c>
      <c r="H81" s="14">
        <f>mesdonnées!E81</f>
        <v>0</v>
      </c>
      <c r="I81" s="6">
        <f>mesdonnées!T81</f>
        <v>0</v>
      </c>
      <c r="J81" s="6" t="str">
        <f>IF(mesdonnées!U81&gt;0,mesdonnées!U81,"")</f>
        <v/>
      </c>
      <c r="K81" s="7"/>
      <c r="L81" s="15"/>
      <c r="M81" t="str">
        <f t="shared" si="1"/>
        <v>0000</v>
      </c>
    </row>
    <row r="82" spans="1:13" ht="13.5" thickBot="1" x14ac:dyDescent="0.25">
      <c r="A82" s="13">
        <f>mesdonnées!B82</f>
        <v>0</v>
      </c>
      <c r="B82" s="2" t="str">
        <f>IF(ISERROR(SEARCH("CR :",mesdonnées!R82)),"",VALUE(TRIM(MID(mesdonnées!R82,SEARCH("CR :",mesdonnées!R82)+5,SEARCH("€",mesdonnées!R82)-SEARCH("CR :",mesdonnées!R82)-5))))</f>
        <v/>
      </c>
      <c r="C82" s="16">
        <f>mesdonnées!D82</f>
        <v>0</v>
      </c>
      <c r="D82" s="4">
        <f>IF(C82="E",mesdonnées!G82,mesdonnées!L82)</f>
        <v>0</v>
      </c>
      <c r="E82" s="3">
        <f>IF(C82="E",mesdonnées!J82,mesdonnées!O82)</f>
        <v>0</v>
      </c>
      <c r="F82" s="3">
        <f>IF(C82="E",mesdonnées!K82,mesdonnées!P82)</f>
        <v>0</v>
      </c>
      <c r="G82" s="5">
        <f>mesdonnées!S82</f>
        <v>0</v>
      </c>
      <c r="H82" s="14">
        <f>mesdonnées!E82</f>
        <v>0</v>
      </c>
      <c r="I82" s="6">
        <f>mesdonnées!T82</f>
        <v>0</v>
      </c>
      <c r="J82" s="6" t="str">
        <f>IF(mesdonnées!U82&gt;0,mesdonnées!U82,"")</f>
        <v/>
      </c>
      <c r="K82" s="7"/>
      <c r="L82" s="15"/>
      <c r="M82" t="str">
        <f t="shared" si="1"/>
        <v>0000</v>
      </c>
    </row>
    <row r="83" spans="1:13" ht="13.5" thickBot="1" x14ac:dyDescent="0.25">
      <c r="A83" s="13">
        <f>mesdonnées!B83</f>
        <v>0</v>
      </c>
      <c r="B83" s="2" t="str">
        <f>IF(ISERROR(SEARCH("CR :",mesdonnées!R83)),"",VALUE(TRIM(MID(mesdonnées!R83,SEARCH("CR :",mesdonnées!R83)+5,SEARCH("€",mesdonnées!R83)-SEARCH("CR :",mesdonnées!R83)-5))))</f>
        <v/>
      </c>
      <c r="C83" s="16">
        <f>mesdonnées!D83</f>
        <v>0</v>
      </c>
      <c r="D83" s="4">
        <f>IF(C83="E",mesdonnées!G83,mesdonnées!L83)</f>
        <v>0</v>
      </c>
      <c r="E83" s="3">
        <f>IF(C83="E",mesdonnées!J83,mesdonnées!O83)</f>
        <v>0</v>
      </c>
      <c r="F83" s="3">
        <f>IF(C83="E",mesdonnées!K83,mesdonnées!P83)</f>
        <v>0</v>
      </c>
      <c r="G83" s="5">
        <f>mesdonnées!S83</f>
        <v>0</v>
      </c>
      <c r="H83" s="14">
        <f>mesdonnées!E83</f>
        <v>0</v>
      </c>
      <c r="I83" s="6">
        <f>mesdonnées!T83</f>
        <v>0</v>
      </c>
      <c r="J83" s="6" t="str">
        <f>IF(mesdonnées!U83&gt;0,mesdonnées!U83,"")</f>
        <v/>
      </c>
      <c r="K83" s="7"/>
      <c r="L83" s="15"/>
      <c r="M83" t="str">
        <f t="shared" si="1"/>
        <v>0000</v>
      </c>
    </row>
    <row r="84" spans="1:13" ht="13.5" thickBot="1" x14ac:dyDescent="0.25">
      <c r="A84" s="13">
        <f>mesdonnées!B84</f>
        <v>0</v>
      </c>
      <c r="B84" s="2" t="str">
        <f>IF(ISERROR(SEARCH("CR :",mesdonnées!R84)),"",VALUE(TRIM(MID(mesdonnées!R84,SEARCH("CR :",mesdonnées!R84)+5,SEARCH("€",mesdonnées!R84)-SEARCH("CR :",mesdonnées!R84)-5))))</f>
        <v/>
      </c>
      <c r="C84" s="16">
        <f>mesdonnées!D84</f>
        <v>0</v>
      </c>
      <c r="D84" s="4">
        <f>IF(C84="E",mesdonnées!G84,mesdonnées!L84)</f>
        <v>0</v>
      </c>
      <c r="E84" s="3">
        <f>IF(C84="E",mesdonnées!J84,mesdonnées!O84)</f>
        <v>0</v>
      </c>
      <c r="F84" s="3">
        <f>IF(C84="E",mesdonnées!K84,mesdonnées!P84)</f>
        <v>0</v>
      </c>
      <c r="G84" s="5">
        <f>mesdonnées!S84</f>
        <v>0</v>
      </c>
      <c r="H84" s="14">
        <f>mesdonnées!E84</f>
        <v>0</v>
      </c>
      <c r="I84" s="6">
        <f>mesdonnées!T84</f>
        <v>0</v>
      </c>
      <c r="J84" s="6" t="str">
        <f>IF(mesdonnées!U84&gt;0,mesdonnées!U84,"")</f>
        <v/>
      </c>
      <c r="K84" s="7"/>
      <c r="L84" s="15"/>
      <c r="M84" t="str">
        <f t="shared" si="1"/>
        <v>0000</v>
      </c>
    </row>
    <row r="85" spans="1:13" ht="13.5" thickBot="1" x14ac:dyDescent="0.25">
      <c r="A85" s="13">
        <f>mesdonnées!B85</f>
        <v>0</v>
      </c>
      <c r="B85" s="2" t="str">
        <f>IF(ISERROR(SEARCH("CR :",mesdonnées!R85)),"",VALUE(TRIM(MID(mesdonnées!R85,SEARCH("CR :",mesdonnées!R85)+5,SEARCH("€",mesdonnées!R85)-SEARCH("CR :",mesdonnées!R85)-5))))</f>
        <v/>
      </c>
      <c r="C85" s="16">
        <f>mesdonnées!D85</f>
        <v>0</v>
      </c>
      <c r="D85" s="4">
        <f>IF(C85="E",mesdonnées!G85,mesdonnées!L85)</f>
        <v>0</v>
      </c>
      <c r="E85" s="3">
        <f>IF(C85="E",mesdonnées!J85,mesdonnées!O85)</f>
        <v>0</v>
      </c>
      <c r="F85" s="3">
        <f>IF(C85="E",mesdonnées!K85,mesdonnées!P85)</f>
        <v>0</v>
      </c>
      <c r="G85" s="5">
        <f>mesdonnées!S85</f>
        <v>0</v>
      </c>
      <c r="H85" s="14">
        <f>mesdonnées!E85</f>
        <v>0</v>
      </c>
      <c r="I85" s="6">
        <f>mesdonnées!T85</f>
        <v>0</v>
      </c>
      <c r="J85" s="6" t="str">
        <f>IF(mesdonnées!U85&gt;0,mesdonnées!U85,"")</f>
        <v/>
      </c>
      <c r="K85" s="7"/>
      <c r="L85" s="15"/>
      <c r="M85" t="str">
        <f t="shared" si="1"/>
        <v>0000</v>
      </c>
    </row>
    <row r="86" spans="1:13" ht="13.5" thickBot="1" x14ac:dyDescent="0.25">
      <c r="A86" s="13">
        <f>mesdonnées!B86</f>
        <v>0</v>
      </c>
      <c r="B86" s="2" t="str">
        <f>IF(ISERROR(SEARCH("CR :",mesdonnées!R86)),"",VALUE(TRIM(MID(mesdonnées!R86,SEARCH("CR :",mesdonnées!R86)+5,SEARCH("€",mesdonnées!R86)-SEARCH("CR :",mesdonnées!R86)-5))))</f>
        <v/>
      </c>
      <c r="C86" s="16">
        <f>mesdonnées!D86</f>
        <v>0</v>
      </c>
      <c r="D86" s="4">
        <f>IF(C86="E",mesdonnées!G86,mesdonnées!L86)</f>
        <v>0</v>
      </c>
      <c r="E86" s="3">
        <f>IF(C86="E",mesdonnées!J86,mesdonnées!O86)</f>
        <v>0</v>
      </c>
      <c r="F86" s="3">
        <f>IF(C86="E",mesdonnées!K86,mesdonnées!P86)</f>
        <v>0</v>
      </c>
      <c r="G86" s="5">
        <f>mesdonnées!S86</f>
        <v>0</v>
      </c>
      <c r="H86" s="14">
        <f>mesdonnées!E86</f>
        <v>0</v>
      </c>
      <c r="I86" s="6">
        <f>mesdonnées!T86</f>
        <v>0</v>
      </c>
      <c r="J86" s="6" t="str">
        <f>IF(mesdonnées!U86&gt;0,mesdonnées!U86,"")</f>
        <v/>
      </c>
      <c r="K86" s="7"/>
      <c r="L86" s="15"/>
      <c r="M86" t="str">
        <f t="shared" si="1"/>
        <v>0000</v>
      </c>
    </row>
    <row r="87" spans="1:13" ht="13.5" thickBot="1" x14ac:dyDescent="0.25">
      <c r="A87" s="13">
        <f>mesdonnées!B87</f>
        <v>0</v>
      </c>
      <c r="B87" s="2" t="str">
        <f>IF(ISERROR(SEARCH("CR :",mesdonnées!R87)),"",VALUE(TRIM(MID(mesdonnées!R87,SEARCH("CR :",mesdonnées!R87)+5,SEARCH("€",mesdonnées!R87)-SEARCH("CR :",mesdonnées!R87)-5))))</f>
        <v/>
      </c>
      <c r="C87" s="16">
        <f>mesdonnées!D87</f>
        <v>0</v>
      </c>
      <c r="D87" s="4">
        <f>IF(C87="E",mesdonnées!G87,mesdonnées!L87)</f>
        <v>0</v>
      </c>
      <c r="E87" s="3">
        <f>IF(C87="E",mesdonnées!J87,mesdonnées!O87)</f>
        <v>0</v>
      </c>
      <c r="F87" s="3">
        <f>IF(C87="E",mesdonnées!K87,mesdonnées!P87)</f>
        <v>0</v>
      </c>
      <c r="G87" s="5">
        <f>mesdonnées!S87</f>
        <v>0</v>
      </c>
      <c r="H87" s="14">
        <f>mesdonnées!E87</f>
        <v>0</v>
      </c>
      <c r="I87" s="6">
        <f>mesdonnées!T87</f>
        <v>0</v>
      </c>
      <c r="J87" s="6" t="str">
        <f>IF(mesdonnées!U87&gt;0,mesdonnées!U87,"")</f>
        <v/>
      </c>
      <c r="K87" s="7"/>
      <c r="L87" s="15"/>
      <c r="M87" t="str">
        <f t="shared" si="1"/>
        <v>0000</v>
      </c>
    </row>
    <row r="88" spans="1:13" ht="13.5" thickBot="1" x14ac:dyDescent="0.25">
      <c r="A88" s="13">
        <f>mesdonnées!B88</f>
        <v>0</v>
      </c>
      <c r="B88" s="2" t="str">
        <f>IF(ISERROR(SEARCH("CR :",mesdonnées!R88)),"",VALUE(TRIM(MID(mesdonnées!R88,SEARCH("CR :",mesdonnées!R88)+5,SEARCH("€",mesdonnées!R88)-SEARCH("CR :",mesdonnées!R88)-5))))</f>
        <v/>
      </c>
      <c r="C88" s="16">
        <f>mesdonnées!D88</f>
        <v>0</v>
      </c>
      <c r="D88" s="4">
        <f>IF(C88="E",mesdonnées!G88,mesdonnées!L88)</f>
        <v>0</v>
      </c>
      <c r="E88" s="3">
        <f>IF(C88="E",mesdonnées!J88,mesdonnées!O88)</f>
        <v>0</v>
      </c>
      <c r="F88" s="3">
        <f>IF(C88="E",mesdonnées!K88,mesdonnées!P88)</f>
        <v>0</v>
      </c>
      <c r="G88" s="5">
        <f>mesdonnées!S88</f>
        <v>0</v>
      </c>
      <c r="H88" s="14">
        <f>mesdonnées!E88</f>
        <v>0</v>
      </c>
      <c r="I88" s="6">
        <f>mesdonnées!T88</f>
        <v>0</v>
      </c>
      <c r="J88" s="6" t="str">
        <f>IF(mesdonnées!U88&gt;0,mesdonnées!U88,"")</f>
        <v/>
      </c>
      <c r="K88" s="7"/>
      <c r="L88" s="15"/>
      <c r="M88" t="str">
        <f t="shared" si="1"/>
        <v>0000</v>
      </c>
    </row>
    <row r="89" spans="1:13" ht="13.5" thickBot="1" x14ac:dyDescent="0.25">
      <c r="A89" s="13">
        <f>mesdonnées!B89</f>
        <v>0</v>
      </c>
      <c r="B89" s="2" t="str">
        <f>IF(ISERROR(SEARCH("CR :",mesdonnées!R89)),"",VALUE(TRIM(MID(mesdonnées!R89,SEARCH("CR :",mesdonnées!R89)+5,SEARCH("€",mesdonnées!R89)-SEARCH("CR :",mesdonnées!R89)-5))))</f>
        <v/>
      </c>
      <c r="C89" s="16">
        <f>mesdonnées!D89</f>
        <v>0</v>
      </c>
      <c r="D89" s="4">
        <f>IF(C89="E",mesdonnées!G89,mesdonnées!L89)</f>
        <v>0</v>
      </c>
      <c r="E89" s="3">
        <f>IF(C89="E",mesdonnées!J89,mesdonnées!O89)</f>
        <v>0</v>
      </c>
      <c r="F89" s="3">
        <f>IF(C89="E",mesdonnées!K89,mesdonnées!P89)</f>
        <v>0</v>
      </c>
      <c r="G89" s="5">
        <f>mesdonnées!S89</f>
        <v>0</v>
      </c>
      <c r="H89" s="14">
        <f>mesdonnées!E89</f>
        <v>0</v>
      </c>
      <c r="I89" s="6">
        <f>mesdonnées!T89</f>
        <v>0</v>
      </c>
      <c r="J89" s="6" t="str">
        <f>IF(mesdonnées!U89&gt;0,mesdonnées!U89,"")</f>
        <v/>
      </c>
      <c r="K89" s="7"/>
      <c r="L89" s="15"/>
      <c r="M89" t="str">
        <f t="shared" si="1"/>
        <v>0000</v>
      </c>
    </row>
    <row r="90" spans="1:13" ht="13.5" thickBot="1" x14ac:dyDescent="0.25">
      <c r="A90" s="13">
        <f>mesdonnées!B90</f>
        <v>0</v>
      </c>
      <c r="B90" s="2" t="str">
        <f>IF(ISERROR(SEARCH("CR :",mesdonnées!R90)),"",VALUE(TRIM(MID(mesdonnées!R90,SEARCH("CR :",mesdonnées!R90)+5,SEARCH("€",mesdonnées!R90)-SEARCH("CR :",mesdonnées!R90)-5))))</f>
        <v/>
      </c>
      <c r="C90" s="16">
        <f>mesdonnées!D90</f>
        <v>0</v>
      </c>
      <c r="D90" s="4">
        <f>IF(C90="E",mesdonnées!G90,mesdonnées!L90)</f>
        <v>0</v>
      </c>
      <c r="E90" s="3">
        <f>IF(C90="E",mesdonnées!J90,mesdonnées!O90)</f>
        <v>0</v>
      </c>
      <c r="F90" s="3">
        <f>IF(C90="E",mesdonnées!K90,mesdonnées!P90)</f>
        <v>0</v>
      </c>
      <c r="G90" s="5">
        <f>mesdonnées!S90</f>
        <v>0</v>
      </c>
      <c r="H90" s="14">
        <f>mesdonnées!E90</f>
        <v>0</v>
      </c>
      <c r="I90" s="6">
        <f>mesdonnées!T90</f>
        <v>0</v>
      </c>
      <c r="J90" s="6" t="str">
        <f>IF(mesdonnées!U90&gt;0,mesdonnées!U90,"")</f>
        <v/>
      </c>
      <c r="K90" s="7"/>
      <c r="L90" s="15"/>
      <c r="M90" t="str">
        <f t="shared" si="1"/>
        <v>0000</v>
      </c>
    </row>
    <row r="91" spans="1:13" ht="13.5" thickBot="1" x14ac:dyDescent="0.25">
      <c r="A91" s="13">
        <f>mesdonnées!B91</f>
        <v>0</v>
      </c>
      <c r="B91" s="2" t="str">
        <f>IF(ISERROR(SEARCH("CR :",mesdonnées!R91)),"",VALUE(TRIM(MID(mesdonnées!R91,SEARCH("CR :",mesdonnées!R91)+5,SEARCH("€",mesdonnées!R91)-SEARCH("CR :",mesdonnées!R91)-5))))</f>
        <v/>
      </c>
      <c r="C91" s="16">
        <f>mesdonnées!D91</f>
        <v>0</v>
      </c>
      <c r="D91" s="4">
        <f>IF(C91="E",mesdonnées!G91,mesdonnées!L91)</f>
        <v>0</v>
      </c>
      <c r="E91" s="3">
        <f>IF(C91="E",mesdonnées!J91,mesdonnées!O91)</f>
        <v>0</v>
      </c>
      <c r="F91" s="3">
        <f>IF(C91="E",mesdonnées!K91,mesdonnées!P91)</f>
        <v>0</v>
      </c>
      <c r="G91" s="5">
        <f>mesdonnées!S91</f>
        <v>0</v>
      </c>
      <c r="H91" s="14">
        <f>mesdonnées!E91</f>
        <v>0</v>
      </c>
      <c r="I91" s="6">
        <f>mesdonnées!T91</f>
        <v>0</v>
      </c>
      <c r="J91" s="6" t="str">
        <f>IF(mesdonnées!U91&gt;0,mesdonnées!U91,"")</f>
        <v/>
      </c>
      <c r="K91" s="7"/>
      <c r="L91" s="15"/>
      <c r="M91" t="str">
        <f t="shared" si="1"/>
        <v>0000</v>
      </c>
    </row>
    <row r="92" spans="1:13" ht="13.5" thickBot="1" x14ac:dyDescent="0.25">
      <c r="A92" s="13">
        <f>mesdonnées!B92</f>
        <v>0</v>
      </c>
      <c r="B92" s="2" t="str">
        <f>IF(ISERROR(SEARCH("CR :",mesdonnées!R92)),"",VALUE(TRIM(MID(mesdonnées!R92,SEARCH("CR :",mesdonnées!R92)+5,SEARCH("€",mesdonnées!R92)-SEARCH("CR :",mesdonnées!R92)-5))))</f>
        <v/>
      </c>
      <c r="C92" s="16">
        <f>mesdonnées!D92</f>
        <v>0</v>
      </c>
      <c r="D92" s="4">
        <f>IF(C92="E",mesdonnées!G92,mesdonnées!L92)</f>
        <v>0</v>
      </c>
      <c r="E92" s="3">
        <f>IF(C92="E",mesdonnées!J92,mesdonnées!O92)</f>
        <v>0</v>
      </c>
      <c r="F92" s="3">
        <f>IF(C92="E",mesdonnées!K92,mesdonnées!P92)</f>
        <v>0</v>
      </c>
      <c r="G92" s="5">
        <f>mesdonnées!S92</f>
        <v>0</v>
      </c>
      <c r="H92" s="14">
        <f>mesdonnées!E92</f>
        <v>0</v>
      </c>
      <c r="I92" s="6">
        <f>mesdonnées!T92</f>
        <v>0</v>
      </c>
      <c r="J92" s="6" t="str">
        <f>IF(mesdonnées!U92&gt;0,mesdonnées!U92,"")</f>
        <v/>
      </c>
      <c r="K92" s="7"/>
      <c r="L92" s="15"/>
      <c r="M92" t="str">
        <f t="shared" si="1"/>
        <v>0000</v>
      </c>
    </row>
    <row r="93" spans="1:13" ht="13.5" thickBot="1" x14ac:dyDescent="0.25">
      <c r="A93" s="13">
        <f>mesdonnées!B93</f>
        <v>0</v>
      </c>
      <c r="B93" s="2" t="str">
        <f>IF(ISERROR(SEARCH("CR :",mesdonnées!R93)),"",VALUE(TRIM(MID(mesdonnées!R93,SEARCH("CR :",mesdonnées!R93)+5,SEARCH("€",mesdonnées!R93)-SEARCH("CR :",mesdonnées!R93)-5))))</f>
        <v/>
      </c>
      <c r="C93" s="16">
        <f>mesdonnées!D93</f>
        <v>0</v>
      </c>
      <c r="D93" s="4">
        <f>IF(C93="E",mesdonnées!G93,mesdonnées!L93)</f>
        <v>0</v>
      </c>
      <c r="E93" s="3">
        <f>IF(C93="E",mesdonnées!J93,mesdonnées!O93)</f>
        <v>0</v>
      </c>
      <c r="F93" s="3">
        <f>IF(C93="E",mesdonnées!K93,mesdonnées!P93)</f>
        <v>0</v>
      </c>
      <c r="G93" s="5">
        <f>mesdonnées!S93</f>
        <v>0</v>
      </c>
      <c r="H93" s="14">
        <f>mesdonnées!E93</f>
        <v>0</v>
      </c>
      <c r="I93" s="6">
        <f>mesdonnées!T93</f>
        <v>0</v>
      </c>
      <c r="J93" s="6" t="str">
        <f>IF(mesdonnées!U93&gt;0,mesdonnées!U93,"")</f>
        <v/>
      </c>
      <c r="K93" s="7"/>
      <c r="L93" s="15"/>
      <c r="M93" t="str">
        <f t="shared" si="1"/>
        <v>0000</v>
      </c>
    </row>
    <row r="94" spans="1:13" ht="13.5" thickBot="1" x14ac:dyDescent="0.25">
      <c r="A94" s="13">
        <f>mesdonnées!B94</f>
        <v>0</v>
      </c>
      <c r="B94" s="2" t="str">
        <f>IF(ISERROR(SEARCH("CR :",mesdonnées!R94)),"",VALUE(TRIM(MID(mesdonnées!R94,SEARCH("CR :",mesdonnées!R94)+5,SEARCH("€",mesdonnées!R94)-SEARCH("CR :",mesdonnées!R94)-5))))</f>
        <v/>
      </c>
      <c r="C94" s="16">
        <f>mesdonnées!D94</f>
        <v>0</v>
      </c>
      <c r="D94" s="4">
        <f>IF(C94="E",mesdonnées!G94,mesdonnées!L94)</f>
        <v>0</v>
      </c>
      <c r="E94" s="3">
        <f>IF(C94="E",mesdonnées!J94,mesdonnées!O94)</f>
        <v>0</v>
      </c>
      <c r="F94" s="3">
        <f>IF(C94="E",mesdonnées!K94,mesdonnées!P94)</f>
        <v>0</v>
      </c>
      <c r="G94" s="5">
        <f>mesdonnées!S94</f>
        <v>0</v>
      </c>
      <c r="H94" s="14">
        <f>mesdonnées!E94</f>
        <v>0</v>
      </c>
      <c r="I94" s="6">
        <f>mesdonnées!T94</f>
        <v>0</v>
      </c>
      <c r="J94" s="6" t="str">
        <f>IF(mesdonnées!U94&gt;0,mesdonnées!U94,"")</f>
        <v/>
      </c>
      <c r="K94" s="7"/>
      <c r="L94" s="15"/>
      <c r="M94" t="str">
        <f t="shared" si="1"/>
        <v>0000</v>
      </c>
    </row>
    <row r="95" spans="1:13" ht="13.5" thickBot="1" x14ac:dyDescent="0.25">
      <c r="A95" s="13">
        <f>mesdonnées!B95</f>
        <v>0</v>
      </c>
      <c r="B95" s="2" t="str">
        <f>IF(ISERROR(SEARCH("CR :",mesdonnées!R95)),"",VALUE(TRIM(MID(mesdonnées!R95,SEARCH("CR :",mesdonnées!R95)+5,SEARCH("€",mesdonnées!R95)-SEARCH("CR :",mesdonnées!R95)-5))))</f>
        <v/>
      </c>
      <c r="C95" s="16">
        <f>mesdonnées!D95</f>
        <v>0</v>
      </c>
      <c r="D95" s="4">
        <f>IF(C95="E",mesdonnées!G95,mesdonnées!L95)</f>
        <v>0</v>
      </c>
      <c r="E95" s="3">
        <f>IF(C95="E",mesdonnées!J95,mesdonnées!O95)</f>
        <v>0</v>
      </c>
      <c r="F95" s="3">
        <f>IF(C95="E",mesdonnées!K95,mesdonnées!P95)</f>
        <v>0</v>
      </c>
      <c r="G95" s="5">
        <f>mesdonnées!S95</f>
        <v>0</v>
      </c>
      <c r="H95" s="14">
        <f>mesdonnées!E95</f>
        <v>0</v>
      </c>
      <c r="I95" s="6">
        <f>mesdonnées!T95</f>
        <v>0</v>
      </c>
      <c r="J95" s="6" t="str">
        <f>IF(mesdonnées!U95&gt;0,mesdonnées!U95,"")</f>
        <v/>
      </c>
      <c r="K95" s="7"/>
      <c r="L95" s="15"/>
      <c r="M95" t="str">
        <f t="shared" si="1"/>
        <v>0000</v>
      </c>
    </row>
    <row r="96" spans="1:13" ht="13.5" thickBot="1" x14ac:dyDescent="0.25">
      <c r="A96" s="13">
        <f>mesdonnées!B96</f>
        <v>0</v>
      </c>
      <c r="B96" s="2" t="str">
        <f>IF(ISERROR(SEARCH("CR :",mesdonnées!R96)),"",VALUE(TRIM(MID(mesdonnées!R96,SEARCH("CR :",mesdonnées!R96)+5,SEARCH("€",mesdonnées!R96)-SEARCH("CR :",mesdonnées!R96)-5))))</f>
        <v/>
      </c>
      <c r="C96" s="16">
        <f>mesdonnées!D96</f>
        <v>0</v>
      </c>
      <c r="D96" s="4">
        <f>IF(C96="E",mesdonnées!G96,mesdonnées!L96)</f>
        <v>0</v>
      </c>
      <c r="E96" s="3">
        <f>IF(C96="E",mesdonnées!J96,mesdonnées!O96)</f>
        <v>0</v>
      </c>
      <c r="F96" s="3">
        <f>IF(C96="E",mesdonnées!K96,mesdonnées!P96)</f>
        <v>0</v>
      </c>
      <c r="G96" s="5">
        <f>mesdonnées!S96</f>
        <v>0</v>
      </c>
      <c r="H96" s="14">
        <f>mesdonnées!E96</f>
        <v>0</v>
      </c>
      <c r="I96" s="6">
        <f>mesdonnées!T96</f>
        <v>0</v>
      </c>
      <c r="J96" s="6" t="str">
        <f>IF(mesdonnées!U96&gt;0,mesdonnées!U96,"")</f>
        <v/>
      </c>
      <c r="K96" s="7"/>
      <c r="L96" s="15"/>
      <c r="M96" t="str">
        <f t="shared" si="1"/>
        <v>0000</v>
      </c>
    </row>
    <row r="97" spans="1:13" ht="13.5" thickBot="1" x14ac:dyDescent="0.25">
      <c r="A97" s="13">
        <f>mesdonnées!B97</f>
        <v>0</v>
      </c>
      <c r="B97" s="2" t="str">
        <f>IF(ISERROR(SEARCH("CR :",mesdonnées!R97)),"",VALUE(TRIM(MID(mesdonnées!R97,SEARCH("CR :",mesdonnées!R97)+5,SEARCH("€",mesdonnées!R97)-SEARCH("CR :",mesdonnées!R97)-5))))</f>
        <v/>
      </c>
      <c r="C97" s="16">
        <f>mesdonnées!D97</f>
        <v>0</v>
      </c>
      <c r="D97" s="4">
        <f>IF(C97="E",mesdonnées!G97,mesdonnées!L97)</f>
        <v>0</v>
      </c>
      <c r="E97" s="3">
        <f>IF(C97="E",mesdonnées!J97,mesdonnées!O97)</f>
        <v>0</v>
      </c>
      <c r="F97" s="3">
        <f>IF(C97="E",mesdonnées!K97,mesdonnées!P97)</f>
        <v>0</v>
      </c>
      <c r="G97" s="5">
        <f>mesdonnées!S97</f>
        <v>0</v>
      </c>
      <c r="H97" s="14">
        <f>mesdonnées!E97</f>
        <v>0</v>
      </c>
      <c r="I97" s="6">
        <f>mesdonnées!T97</f>
        <v>0</v>
      </c>
      <c r="J97" s="6" t="str">
        <f>IF(mesdonnées!U97&gt;0,mesdonnées!U97,"")</f>
        <v/>
      </c>
      <c r="K97" s="7"/>
      <c r="L97" s="15"/>
      <c r="M97" t="str">
        <f t="shared" si="1"/>
        <v>0000</v>
      </c>
    </row>
    <row r="98" spans="1:13" ht="13.5" thickBot="1" x14ac:dyDescent="0.25">
      <c r="A98" s="13">
        <f>mesdonnées!B98</f>
        <v>0</v>
      </c>
      <c r="B98" s="2" t="str">
        <f>IF(ISERROR(SEARCH("CR :",mesdonnées!R98)),"",VALUE(TRIM(MID(mesdonnées!R98,SEARCH("CR :",mesdonnées!R98)+5,SEARCH("€",mesdonnées!R98)-SEARCH("CR :",mesdonnées!R98)-5))))</f>
        <v/>
      </c>
      <c r="C98" s="16">
        <f>mesdonnées!D98</f>
        <v>0</v>
      </c>
      <c r="D98" s="4">
        <f>IF(C98="E",mesdonnées!G98,mesdonnées!L98)</f>
        <v>0</v>
      </c>
      <c r="E98" s="3">
        <f>IF(C98="E",mesdonnées!J98,mesdonnées!O98)</f>
        <v>0</v>
      </c>
      <c r="F98" s="3">
        <f>IF(C98="E",mesdonnées!K98,mesdonnées!P98)</f>
        <v>0</v>
      </c>
      <c r="G98" s="5">
        <f>mesdonnées!S98</f>
        <v>0</v>
      </c>
      <c r="H98" s="14">
        <f>mesdonnées!E98</f>
        <v>0</v>
      </c>
      <c r="I98" s="6">
        <f>mesdonnées!T98</f>
        <v>0</v>
      </c>
      <c r="J98" s="6" t="str">
        <f>IF(mesdonnées!U98&gt;0,mesdonnées!U98,"")</f>
        <v/>
      </c>
      <c r="K98" s="7"/>
      <c r="L98" s="15"/>
      <c r="M98" t="str">
        <f t="shared" si="1"/>
        <v>0000</v>
      </c>
    </row>
    <row r="99" spans="1:13" ht="13.5" thickBot="1" x14ac:dyDescent="0.25">
      <c r="A99" s="13">
        <f>mesdonnées!B99</f>
        <v>0</v>
      </c>
      <c r="B99" s="2" t="str">
        <f>IF(ISERROR(SEARCH("CR :",mesdonnées!R99)),"",VALUE(TRIM(MID(mesdonnées!R99,SEARCH("CR :",mesdonnées!R99)+5,SEARCH("€",mesdonnées!R99)-SEARCH("CR :",mesdonnées!R99)-5))))</f>
        <v/>
      </c>
      <c r="C99" s="16">
        <f>mesdonnées!D99</f>
        <v>0</v>
      </c>
      <c r="D99" s="4">
        <f>IF(C99="E",mesdonnées!G99,mesdonnées!L99)</f>
        <v>0</v>
      </c>
      <c r="E99" s="3">
        <f>IF(C99="E",mesdonnées!J99,mesdonnées!O99)</f>
        <v>0</v>
      </c>
      <c r="F99" s="3">
        <f>IF(C99="E",mesdonnées!K99,mesdonnées!P99)</f>
        <v>0</v>
      </c>
      <c r="G99" s="5">
        <f>mesdonnées!S99</f>
        <v>0</v>
      </c>
      <c r="H99" s="14">
        <f>mesdonnées!E99</f>
        <v>0</v>
      </c>
      <c r="I99" s="6">
        <f>mesdonnées!T99</f>
        <v>0</v>
      </c>
      <c r="J99" s="6" t="str">
        <f>IF(mesdonnées!U99&gt;0,mesdonnées!U99,"")</f>
        <v/>
      </c>
      <c r="K99" s="7"/>
      <c r="L99" s="15"/>
      <c r="M99" t="str">
        <f t="shared" si="1"/>
        <v>0000</v>
      </c>
    </row>
    <row r="100" spans="1:13" ht="13.5" thickBot="1" x14ac:dyDescent="0.25">
      <c r="A100" s="13">
        <f>mesdonnées!B100</f>
        <v>0</v>
      </c>
      <c r="B100" s="2" t="str">
        <f>IF(ISERROR(SEARCH("CR :",mesdonnées!R100)),"",VALUE(TRIM(MID(mesdonnées!R100,SEARCH("CR :",mesdonnées!R100)+5,SEARCH("€",mesdonnées!R100)-SEARCH("CR :",mesdonnées!R100)-5))))</f>
        <v/>
      </c>
      <c r="C100" s="16">
        <f>mesdonnées!D100</f>
        <v>0</v>
      </c>
      <c r="D100" s="4">
        <f>IF(C100="E",mesdonnées!G100,mesdonnées!L100)</f>
        <v>0</v>
      </c>
      <c r="E100" s="3">
        <f>IF(C100="E",mesdonnées!J100,mesdonnées!O100)</f>
        <v>0</v>
      </c>
      <c r="F100" s="3">
        <f>IF(C100="E",mesdonnées!K100,mesdonnées!P100)</f>
        <v>0</v>
      </c>
      <c r="G100" s="5">
        <f>mesdonnées!S100</f>
        <v>0</v>
      </c>
      <c r="H100" s="14">
        <f>mesdonnées!E100</f>
        <v>0</v>
      </c>
      <c r="I100" s="6">
        <f>mesdonnées!T100</f>
        <v>0</v>
      </c>
      <c r="J100" s="6" t="str">
        <f>IF(mesdonnées!U100&gt;0,mesdonnées!U100,"")</f>
        <v/>
      </c>
      <c r="K100" s="7"/>
      <c r="L100" s="15"/>
      <c r="M100" t="str">
        <f t="shared" si="1"/>
        <v>0000</v>
      </c>
    </row>
    <row r="101" spans="1:13" ht="13.5" thickBot="1" x14ac:dyDescent="0.25">
      <c r="A101" s="13">
        <f>mesdonnées!B101</f>
        <v>0</v>
      </c>
      <c r="B101" s="2" t="str">
        <f>IF(ISERROR(SEARCH("CR :",mesdonnées!R101)),"",VALUE(TRIM(MID(mesdonnées!R101,SEARCH("CR :",mesdonnées!R101)+5,SEARCH("€",mesdonnées!R101)-SEARCH("CR :",mesdonnées!R101)-5))))</f>
        <v/>
      </c>
      <c r="C101" s="16">
        <f>mesdonnées!D101</f>
        <v>0</v>
      </c>
      <c r="D101" s="4">
        <f>IF(C101="E",mesdonnées!G101,mesdonnées!L101)</f>
        <v>0</v>
      </c>
      <c r="E101" s="3">
        <f>IF(C101="E",mesdonnées!J101,mesdonnées!O101)</f>
        <v>0</v>
      </c>
      <c r="F101" s="3">
        <f>IF(C101="E",mesdonnées!K101,mesdonnées!P101)</f>
        <v>0</v>
      </c>
      <c r="G101" s="5">
        <f>mesdonnées!S101</f>
        <v>0</v>
      </c>
      <c r="H101" s="14">
        <f>mesdonnées!E101</f>
        <v>0</v>
      </c>
      <c r="I101" s="6">
        <f>mesdonnées!T101</f>
        <v>0</v>
      </c>
      <c r="J101" s="6" t="str">
        <f>IF(mesdonnées!U101&gt;0,mesdonnées!U101,"")</f>
        <v/>
      </c>
      <c r="K101" s="7"/>
      <c r="L101" s="15"/>
      <c r="M101" t="str">
        <f t="shared" si="1"/>
        <v>0000</v>
      </c>
    </row>
    <row r="102" spans="1:13" ht="13.5" thickBot="1" x14ac:dyDescent="0.25">
      <c r="A102" s="13">
        <f>mesdonnées!B102</f>
        <v>0</v>
      </c>
      <c r="B102" s="2" t="str">
        <f>IF(ISERROR(SEARCH("CR :",mesdonnées!R102)),"",VALUE(TRIM(MID(mesdonnées!R102,SEARCH("CR :",mesdonnées!R102)+5,SEARCH("€",mesdonnées!R102)-SEARCH("CR :",mesdonnées!R102)-5))))</f>
        <v/>
      </c>
      <c r="C102" s="16">
        <f>mesdonnées!D102</f>
        <v>0</v>
      </c>
      <c r="D102" s="4">
        <f>IF(C102="E",mesdonnées!G102,mesdonnées!L102)</f>
        <v>0</v>
      </c>
      <c r="E102" s="3">
        <f>IF(C102="E",mesdonnées!J102,mesdonnées!O102)</f>
        <v>0</v>
      </c>
      <c r="F102" s="3">
        <f>IF(C102="E",mesdonnées!K102,mesdonnées!P102)</f>
        <v>0</v>
      </c>
      <c r="G102" s="5">
        <f>mesdonnées!S102</f>
        <v>0</v>
      </c>
      <c r="H102" s="14">
        <f>mesdonnées!E102</f>
        <v>0</v>
      </c>
      <c r="I102" s="6">
        <f>mesdonnées!T102</f>
        <v>0</v>
      </c>
      <c r="J102" s="6" t="str">
        <f>IF(mesdonnées!U102&gt;0,mesdonnées!U102,"")</f>
        <v/>
      </c>
      <c r="K102" s="7"/>
      <c r="L102" s="15"/>
      <c r="M102" t="str">
        <f t="shared" si="1"/>
        <v>0000</v>
      </c>
    </row>
    <row r="103" spans="1:13" ht="13.5" thickBot="1" x14ac:dyDescent="0.25">
      <c r="A103" s="13">
        <f>mesdonnées!B103</f>
        <v>0</v>
      </c>
      <c r="B103" s="2" t="str">
        <f>IF(ISERROR(SEARCH("CR :",mesdonnées!R103)),"",VALUE(TRIM(MID(mesdonnées!R103,SEARCH("CR :",mesdonnées!R103)+5,SEARCH("€",mesdonnées!R103)-SEARCH("CR :",mesdonnées!R103)-5))))</f>
        <v/>
      </c>
      <c r="C103" s="16">
        <f>mesdonnées!D103</f>
        <v>0</v>
      </c>
      <c r="D103" s="4">
        <f>IF(C103="E",mesdonnées!G103,mesdonnées!L103)</f>
        <v>0</v>
      </c>
      <c r="E103" s="3">
        <f>IF(C103="E",mesdonnées!J103,mesdonnées!O103)</f>
        <v>0</v>
      </c>
      <c r="F103" s="3">
        <f>IF(C103="E",mesdonnées!K103,mesdonnées!P103)</f>
        <v>0</v>
      </c>
      <c r="G103" s="5">
        <f>mesdonnées!S103</f>
        <v>0</v>
      </c>
      <c r="H103" s="14">
        <f>mesdonnées!E103</f>
        <v>0</v>
      </c>
      <c r="I103" s="6">
        <f>mesdonnées!T103</f>
        <v>0</v>
      </c>
      <c r="J103" s="6" t="str">
        <f>IF(mesdonnées!U103&gt;0,mesdonnées!U103,"")</f>
        <v/>
      </c>
      <c r="K103" s="7"/>
      <c r="L103" s="15"/>
      <c r="M103" t="str">
        <f t="shared" si="1"/>
        <v>0000</v>
      </c>
    </row>
    <row r="104" spans="1:13" ht="13.5" thickBot="1" x14ac:dyDescent="0.25">
      <c r="A104" s="13">
        <f>mesdonnées!B104</f>
        <v>0</v>
      </c>
      <c r="B104" s="2" t="str">
        <f>IF(ISERROR(SEARCH("CR :",mesdonnées!R104)),"",VALUE(TRIM(MID(mesdonnées!R104,SEARCH("CR :",mesdonnées!R104)+5,SEARCH("€",mesdonnées!R104)-SEARCH("CR :",mesdonnées!R104)-5))))</f>
        <v/>
      </c>
      <c r="C104" s="16">
        <f>mesdonnées!D104</f>
        <v>0</v>
      </c>
      <c r="D104" s="4">
        <f>IF(C104="E",mesdonnées!G104,mesdonnées!L104)</f>
        <v>0</v>
      </c>
      <c r="E104" s="3">
        <f>IF(C104="E",mesdonnées!J104,mesdonnées!O104)</f>
        <v>0</v>
      </c>
      <c r="F104" s="3">
        <f>IF(C104="E",mesdonnées!K104,mesdonnées!P104)</f>
        <v>0</v>
      </c>
      <c r="G104" s="5">
        <f>mesdonnées!S104</f>
        <v>0</v>
      </c>
      <c r="H104" s="14">
        <f>mesdonnées!E104</f>
        <v>0</v>
      </c>
      <c r="I104" s="6">
        <f>mesdonnées!T104</f>
        <v>0</v>
      </c>
      <c r="J104" s="6" t="str">
        <f>IF(mesdonnées!U104&gt;0,mesdonnées!U104,"")</f>
        <v/>
      </c>
      <c r="K104" s="7"/>
      <c r="L104" s="15"/>
      <c r="M104" t="str">
        <f t="shared" si="1"/>
        <v>0000</v>
      </c>
    </row>
    <row r="105" spans="1:13" ht="13.5" thickBot="1" x14ac:dyDescent="0.25">
      <c r="A105" s="13">
        <f>mesdonnées!B105</f>
        <v>0</v>
      </c>
      <c r="B105" s="2" t="str">
        <f>IF(ISERROR(SEARCH("CR :",mesdonnées!R105)),"",VALUE(TRIM(MID(mesdonnées!R105,SEARCH("CR :",mesdonnées!R105)+5,SEARCH("€",mesdonnées!R105)-SEARCH("CR :",mesdonnées!R105)-5))))</f>
        <v/>
      </c>
      <c r="C105" s="16">
        <f>mesdonnées!D105</f>
        <v>0</v>
      </c>
      <c r="D105" s="4">
        <f>IF(C105="E",mesdonnées!G105,mesdonnées!L105)</f>
        <v>0</v>
      </c>
      <c r="E105" s="3">
        <f>IF(C105="E",mesdonnées!J105,mesdonnées!O105)</f>
        <v>0</v>
      </c>
      <c r="F105" s="3">
        <f>IF(C105="E",mesdonnées!K105,mesdonnées!P105)</f>
        <v>0</v>
      </c>
      <c r="G105" s="5">
        <f>mesdonnées!S105</f>
        <v>0</v>
      </c>
      <c r="H105" s="14">
        <f>mesdonnées!E105</f>
        <v>0</v>
      </c>
      <c r="I105" s="6">
        <f>mesdonnées!T105</f>
        <v>0</v>
      </c>
      <c r="J105" s="6" t="str">
        <f>IF(mesdonnées!U105&gt;0,mesdonnées!U105,"")</f>
        <v/>
      </c>
      <c r="K105" s="7"/>
      <c r="L105" s="15"/>
      <c r="M105" t="str">
        <f t="shared" si="1"/>
        <v>0000</v>
      </c>
    </row>
    <row r="106" spans="1:13" ht="13.5" thickBot="1" x14ac:dyDescent="0.25">
      <c r="A106" s="13">
        <f>mesdonnées!B106</f>
        <v>0</v>
      </c>
      <c r="B106" s="2" t="str">
        <f>IF(ISERROR(SEARCH("CR :",mesdonnées!R106)),"",VALUE(TRIM(MID(mesdonnées!R106,SEARCH("CR :",mesdonnées!R106)+5,SEARCH("€",mesdonnées!R106)-SEARCH("CR :",mesdonnées!R106)-5))))</f>
        <v/>
      </c>
      <c r="C106" s="16">
        <f>mesdonnées!D106</f>
        <v>0</v>
      </c>
      <c r="D106" s="4">
        <f>IF(C106="E",mesdonnées!G106,mesdonnées!L106)</f>
        <v>0</v>
      </c>
      <c r="E106" s="3">
        <f>IF(C106="E",mesdonnées!J106,mesdonnées!O106)</f>
        <v>0</v>
      </c>
      <c r="F106" s="3">
        <f>IF(C106="E",mesdonnées!K106,mesdonnées!P106)</f>
        <v>0</v>
      </c>
      <c r="G106" s="5">
        <f>mesdonnées!S106</f>
        <v>0</v>
      </c>
      <c r="H106" s="14">
        <f>mesdonnées!E106</f>
        <v>0</v>
      </c>
      <c r="I106" s="6">
        <f>mesdonnées!T106</f>
        <v>0</v>
      </c>
      <c r="J106" s="6" t="str">
        <f>IF(mesdonnées!U106&gt;0,mesdonnées!U106,"")</f>
        <v/>
      </c>
      <c r="K106" s="7"/>
      <c r="L106" s="15"/>
      <c r="M106" t="str">
        <f t="shared" si="1"/>
        <v>0000</v>
      </c>
    </row>
    <row r="107" spans="1:13" ht="13.5" thickBot="1" x14ac:dyDescent="0.25">
      <c r="A107" s="13">
        <f>mesdonnées!B107</f>
        <v>0</v>
      </c>
      <c r="B107" s="2" t="str">
        <f>IF(ISERROR(SEARCH("CR :",mesdonnées!R107)),"",VALUE(TRIM(MID(mesdonnées!R107,SEARCH("CR :",mesdonnées!R107)+5,SEARCH("€",mesdonnées!R107)-SEARCH("CR :",mesdonnées!R107)-5))))</f>
        <v/>
      </c>
      <c r="C107" s="16">
        <f>mesdonnées!D107</f>
        <v>0</v>
      </c>
      <c r="D107" s="4">
        <f>IF(C107="E",mesdonnées!G107,mesdonnées!L107)</f>
        <v>0</v>
      </c>
      <c r="E107" s="3">
        <f>IF(C107="E",mesdonnées!J107,mesdonnées!O107)</f>
        <v>0</v>
      </c>
      <c r="F107" s="3">
        <f>IF(C107="E",mesdonnées!K107,mesdonnées!P107)</f>
        <v>0</v>
      </c>
      <c r="G107" s="5">
        <f>mesdonnées!S107</f>
        <v>0</v>
      </c>
      <c r="H107" s="14">
        <f>mesdonnées!E107</f>
        <v>0</v>
      </c>
      <c r="I107" s="6">
        <f>mesdonnées!T107</f>
        <v>0</v>
      </c>
      <c r="J107" s="6" t="str">
        <f>IF(mesdonnées!U107&gt;0,mesdonnées!U107,"")</f>
        <v/>
      </c>
      <c r="K107" s="7"/>
      <c r="L107" s="15"/>
      <c r="M107" t="str">
        <f t="shared" si="1"/>
        <v>0000</v>
      </c>
    </row>
    <row r="108" spans="1:13" ht="13.5" thickBot="1" x14ac:dyDescent="0.25">
      <c r="A108" s="13">
        <f>mesdonnées!B108</f>
        <v>0</v>
      </c>
      <c r="B108" s="2" t="str">
        <f>IF(ISERROR(SEARCH("CR :",mesdonnées!R108)),"",VALUE(TRIM(MID(mesdonnées!R108,SEARCH("CR :",mesdonnées!R108)+5,SEARCH("€",mesdonnées!R108)-SEARCH("CR :",mesdonnées!R108)-5))))</f>
        <v/>
      </c>
      <c r="C108" s="16">
        <f>mesdonnées!D108</f>
        <v>0</v>
      </c>
      <c r="D108" s="4">
        <f>IF(C108="E",mesdonnées!G108,mesdonnées!L108)</f>
        <v>0</v>
      </c>
      <c r="E108" s="3">
        <f>IF(C108="E",mesdonnées!J108,mesdonnées!O108)</f>
        <v>0</v>
      </c>
      <c r="F108" s="3">
        <f>IF(C108="E",mesdonnées!K108,mesdonnées!P108)</f>
        <v>0</v>
      </c>
      <c r="G108" s="5">
        <f>mesdonnées!S108</f>
        <v>0</v>
      </c>
      <c r="H108" s="14">
        <f>mesdonnées!E108</f>
        <v>0</v>
      </c>
      <c r="I108" s="6">
        <f>mesdonnées!T108</f>
        <v>0</v>
      </c>
      <c r="J108" s="6" t="str">
        <f>IF(mesdonnées!U108&gt;0,mesdonnées!U108,"")</f>
        <v/>
      </c>
      <c r="K108" s="7"/>
      <c r="L108" s="15"/>
      <c r="M108" t="str">
        <f t="shared" si="1"/>
        <v>0000</v>
      </c>
    </row>
    <row r="109" spans="1:13" ht="13.5" thickBot="1" x14ac:dyDescent="0.25">
      <c r="A109" s="13">
        <f>mesdonnées!B109</f>
        <v>0</v>
      </c>
      <c r="B109" s="2" t="str">
        <f>IF(ISERROR(SEARCH("CR :",mesdonnées!R109)),"",VALUE(TRIM(MID(mesdonnées!R109,SEARCH("CR :",mesdonnées!R109)+5,SEARCH("€",mesdonnées!R109)-SEARCH("CR :",mesdonnées!R109)-5))))</f>
        <v/>
      </c>
      <c r="C109" s="16">
        <f>mesdonnées!D109</f>
        <v>0</v>
      </c>
      <c r="D109" s="4">
        <f>IF(C109="E",mesdonnées!G109,mesdonnées!L109)</f>
        <v>0</v>
      </c>
      <c r="E109" s="3">
        <f>IF(C109="E",mesdonnées!J109,mesdonnées!O109)</f>
        <v>0</v>
      </c>
      <c r="F109" s="3">
        <f>IF(C109="E",mesdonnées!K109,mesdonnées!P109)</f>
        <v>0</v>
      </c>
      <c r="G109" s="5">
        <f>mesdonnées!S109</f>
        <v>0</v>
      </c>
      <c r="H109" s="14">
        <f>mesdonnées!E109</f>
        <v>0</v>
      </c>
      <c r="I109" s="6">
        <f>mesdonnées!T109</f>
        <v>0</v>
      </c>
      <c r="J109" s="6" t="str">
        <f>IF(mesdonnées!U109&gt;0,mesdonnées!U109,"")</f>
        <v/>
      </c>
      <c r="K109" s="7"/>
      <c r="L109" s="15"/>
      <c r="M109" t="str">
        <f t="shared" si="1"/>
        <v>0000</v>
      </c>
    </row>
    <row r="110" spans="1:13" ht="13.5" thickBot="1" x14ac:dyDescent="0.25">
      <c r="A110" s="13">
        <f>mesdonnées!B110</f>
        <v>0</v>
      </c>
      <c r="B110" s="2" t="str">
        <f>IF(ISERROR(SEARCH("CR :",mesdonnées!R110)),"",VALUE(TRIM(MID(mesdonnées!R110,SEARCH("CR :",mesdonnées!R110)+5,SEARCH("€",mesdonnées!R110)-SEARCH("CR :",mesdonnées!R110)-5))))</f>
        <v/>
      </c>
      <c r="C110" s="16">
        <f>mesdonnées!D110</f>
        <v>0</v>
      </c>
      <c r="D110" s="4">
        <f>IF(C110="E",mesdonnées!G110,mesdonnées!L110)</f>
        <v>0</v>
      </c>
      <c r="E110" s="3">
        <f>IF(C110="E",mesdonnées!J110,mesdonnées!O110)</f>
        <v>0</v>
      </c>
      <c r="F110" s="3">
        <f>IF(C110="E",mesdonnées!K110,mesdonnées!P110)</f>
        <v>0</v>
      </c>
      <c r="G110" s="5">
        <f>mesdonnées!S110</f>
        <v>0</v>
      </c>
      <c r="H110" s="14">
        <f>mesdonnées!E110</f>
        <v>0</v>
      </c>
      <c r="I110" s="6">
        <f>mesdonnées!T110</f>
        <v>0</v>
      </c>
      <c r="J110" s="6" t="str">
        <f>IF(mesdonnées!U110&gt;0,mesdonnées!U110,"")</f>
        <v/>
      </c>
      <c r="K110" s="7"/>
      <c r="L110" s="15"/>
      <c r="M110" t="str">
        <f t="shared" si="1"/>
        <v>0000</v>
      </c>
    </row>
    <row r="111" spans="1:13" ht="13.5" thickBot="1" x14ac:dyDescent="0.25">
      <c r="A111" s="13">
        <f>mesdonnées!B111</f>
        <v>0</v>
      </c>
      <c r="B111" s="2" t="str">
        <f>IF(ISERROR(SEARCH("CR :",mesdonnées!R111)),"",VALUE(TRIM(MID(mesdonnées!R111,SEARCH("CR :",mesdonnées!R111)+5,SEARCH("€",mesdonnées!R111)-SEARCH("CR :",mesdonnées!R111)-5))))</f>
        <v/>
      </c>
      <c r="C111" s="16">
        <f>mesdonnées!D111</f>
        <v>0</v>
      </c>
      <c r="D111" s="4">
        <f>IF(C111="E",mesdonnées!G111,mesdonnées!L111)</f>
        <v>0</v>
      </c>
      <c r="E111" s="3">
        <f>IF(C111="E",mesdonnées!J111,mesdonnées!O111)</f>
        <v>0</v>
      </c>
      <c r="F111" s="3">
        <f>IF(C111="E",mesdonnées!K111,mesdonnées!P111)</f>
        <v>0</v>
      </c>
      <c r="G111" s="5">
        <f>mesdonnées!S111</f>
        <v>0</v>
      </c>
      <c r="H111" s="14">
        <f>mesdonnées!E111</f>
        <v>0</v>
      </c>
      <c r="I111" s="6">
        <f>mesdonnées!T111</f>
        <v>0</v>
      </c>
      <c r="J111" s="6" t="str">
        <f>IF(mesdonnées!U111&gt;0,mesdonnées!U111,"")</f>
        <v/>
      </c>
      <c r="K111" s="7"/>
      <c r="L111" s="15"/>
      <c r="M111" t="str">
        <f t="shared" si="1"/>
        <v>0000</v>
      </c>
    </row>
    <row r="112" spans="1:13" ht="13.5" thickBot="1" x14ac:dyDescent="0.25">
      <c r="A112" s="13">
        <f>mesdonnées!B112</f>
        <v>0</v>
      </c>
      <c r="B112" s="2" t="str">
        <f>IF(ISERROR(SEARCH("CR :",mesdonnées!R112)),"",VALUE(TRIM(MID(mesdonnées!R112,SEARCH("CR :",mesdonnées!R112)+5,SEARCH("€",mesdonnées!R112)-SEARCH("CR :",mesdonnées!R112)-5))))</f>
        <v/>
      </c>
      <c r="C112" s="16">
        <f>mesdonnées!D112</f>
        <v>0</v>
      </c>
      <c r="D112" s="4">
        <f>IF(C112="E",mesdonnées!G112,mesdonnées!L112)</f>
        <v>0</v>
      </c>
      <c r="E112" s="3">
        <f>IF(C112="E",mesdonnées!J112,mesdonnées!O112)</f>
        <v>0</v>
      </c>
      <c r="F112" s="3">
        <f>IF(C112="E",mesdonnées!K112,mesdonnées!P112)</f>
        <v>0</v>
      </c>
      <c r="G112" s="5">
        <f>mesdonnées!S112</f>
        <v>0</v>
      </c>
      <c r="H112" s="14">
        <f>mesdonnées!E112</f>
        <v>0</v>
      </c>
      <c r="I112" s="6">
        <f>mesdonnées!T112</f>
        <v>0</v>
      </c>
      <c r="J112" s="6" t="str">
        <f>IF(mesdonnées!U112&gt;0,mesdonnées!U112,"")</f>
        <v/>
      </c>
      <c r="K112" s="7"/>
      <c r="L112" s="15"/>
      <c r="M112" t="str">
        <f t="shared" si="1"/>
        <v>0000</v>
      </c>
    </row>
    <row r="113" spans="1:13" ht="13.5" thickBot="1" x14ac:dyDescent="0.25">
      <c r="A113" s="13">
        <f>mesdonnées!B113</f>
        <v>0</v>
      </c>
      <c r="B113" s="2" t="str">
        <f>IF(ISERROR(SEARCH("CR :",mesdonnées!R113)),"",VALUE(TRIM(MID(mesdonnées!R113,SEARCH("CR :",mesdonnées!R113)+5,SEARCH("€",mesdonnées!R113)-SEARCH("CR :",mesdonnées!R113)-5))))</f>
        <v/>
      </c>
      <c r="C113" s="16">
        <f>mesdonnées!D113</f>
        <v>0</v>
      </c>
      <c r="D113" s="4">
        <f>IF(C113="E",mesdonnées!G113,mesdonnées!L113)</f>
        <v>0</v>
      </c>
      <c r="E113" s="3">
        <f>IF(C113="E",mesdonnées!J113,mesdonnées!O113)</f>
        <v>0</v>
      </c>
      <c r="F113" s="3">
        <f>IF(C113="E",mesdonnées!K113,mesdonnées!P113)</f>
        <v>0</v>
      </c>
      <c r="G113" s="5">
        <f>mesdonnées!S113</f>
        <v>0</v>
      </c>
      <c r="H113" s="14">
        <f>mesdonnées!E113</f>
        <v>0</v>
      </c>
      <c r="I113" s="6">
        <f>mesdonnées!T113</f>
        <v>0</v>
      </c>
      <c r="J113" s="6" t="str">
        <f>IF(mesdonnées!U113&gt;0,mesdonnées!U113,"")</f>
        <v/>
      </c>
      <c r="K113" s="7"/>
      <c r="L113" s="15"/>
      <c r="M113" t="str">
        <f t="shared" si="1"/>
        <v>0000</v>
      </c>
    </row>
    <row r="114" spans="1:13" ht="13.5" thickBot="1" x14ac:dyDescent="0.25">
      <c r="A114" s="13">
        <f>mesdonnées!B114</f>
        <v>0</v>
      </c>
      <c r="B114" s="2" t="str">
        <f>IF(ISERROR(SEARCH("CR :",mesdonnées!R114)),"",VALUE(TRIM(MID(mesdonnées!R114,SEARCH("CR :",mesdonnées!R114)+5,SEARCH("€",mesdonnées!R114)-SEARCH("CR :",mesdonnées!R114)-5))))</f>
        <v/>
      </c>
      <c r="C114" s="16">
        <f>mesdonnées!D114</f>
        <v>0</v>
      </c>
      <c r="D114" s="4">
        <f>IF(C114="E",mesdonnées!G114,mesdonnées!L114)</f>
        <v>0</v>
      </c>
      <c r="E114" s="3">
        <f>IF(C114="E",mesdonnées!J114,mesdonnées!O114)</f>
        <v>0</v>
      </c>
      <c r="F114" s="3">
        <f>IF(C114="E",mesdonnées!K114,mesdonnées!P114)</f>
        <v>0</v>
      </c>
      <c r="G114" s="5">
        <f>mesdonnées!S114</f>
        <v>0</v>
      </c>
      <c r="H114" s="14">
        <f>mesdonnées!E114</f>
        <v>0</v>
      </c>
      <c r="I114" s="6">
        <f>mesdonnées!T114</f>
        <v>0</v>
      </c>
      <c r="J114" s="6" t="str">
        <f>IF(mesdonnées!U114&gt;0,mesdonnées!U114,"")</f>
        <v/>
      </c>
      <c r="K114" s="7"/>
      <c r="L114" s="15"/>
      <c r="M114" t="str">
        <f t="shared" si="1"/>
        <v>0000</v>
      </c>
    </row>
    <row r="115" spans="1:13" ht="13.5" thickBot="1" x14ac:dyDescent="0.25">
      <c r="A115" s="13">
        <f>mesdonnées!B115</f>
        <v>0</v>
      </c>
      <c r="B115" s="2" t="str">
        <f>IF(ISERROR(SEARCH("CR :",mesdonnées!R115)),"",VALUE(TRIM(MID(mesdonnées!R115,SEARCH("CR :",mesdonnées!R115)+5,SEARCH("€",mesdonnées!R115)-SEARCH("CR :",mesdonnées!R115)-5))))</f>
        <v/>
      </c>
      <c r="C115" s="16">
        <f>mesdonnées!D115</f>
        <v>0</v>
      </c>
      <c r="D115" s="4">
        <f>IF(C115="E",mesdonnées!G115,mesdonnées!L115)</f>
        <v>0</v>
      </c>
      <c r="E115" s="3">
        <f>IF(C115="E",mesdonnées!J115,mesdonnées!O115)</f>
        <v>0</v>
      </c>
      <c r="F115" s="3">
        <f>IF(C115="E",mesdonnées!K115,mesdonnées!P115)</f>
        <v>0</v>
      </c>
      <c r="G115" s="5">
        <f>mesdonnées!S115</f>
        <v>0</v>
      </c>
      <c r="H115" s="14">
        <f>mesdonnées!E115</f>
        <v>0</v>
      </c>
      <c r="I115" s="6">
        <f>mesdonnées!T115</f>
        <v>0</v>
      </c>
      <c r="J115" s="6" t="str">
        <f>IF(mesdonnées!U115&gt;0,mesdonnées!U115,"")</f>
        <v/>
      </c>
      <c r="K115" s="7"/>
      <c r="L115" s="15"/>
      <c r="M115" t="str">
        <f t="shared" si="1"/>
        <v>0000</v>
      </c>
    </row>
    <row r="116" spans="1:13" ht="13.5" thickBot="1" x14ac:dyDescent="0.25">
      <c r="A116" s="13">
        <f>mesdonnées!B116</f>
        <v>0</v>
      </c>
      <c r="B116" s="2" t="str">
        <f>IF(ISERROR(SEARCH("CR :",mesdonnées!R116)),"",VALUE(TRIM(MID(mesdonnées!R116,SEARCH("CR :",mesdonnées!R116)+5,SEARCH("€",mesdonnées!R116)-SEARCH("CR :",mesdonnées!R116)-5))))</f>
        <v/>
      </c>
      <c r="C116" s="16">
        <f>mesdonnées!D116</f>
        <v>0</v>
      </c>
      <c r="D116" s="4">
        <f>IF(C116="E",mesdonnées!G116,mesdonnées!L116)</f>
        <v>0</v>
      </c>
      <c r="E116" s="3">
        <f>IF(C116="E",mesdonnées!J116,mesdonnées!O116)</f>
        <v>0</v>
      </c>
      <c r="F116" s="3">
        <f>IF(C116="E",mesdonnées!K116,mesdonnées!P116)</f>
        <v>0</v>
      </c>
      <c r="G116" s="5">
        <f>mesdonnées!S116</f>
        <v>0</v>
      </c>
      <c r="H116" s="14">
        <f>mesdonnées!E116</f>
        <v>0</v>
      </c>
      <c r="I116" s="6">
        <f>mesdonnées!T116</f>
        <v>0</v>
      </c>
      <c r="J116" s="6" t="str">
        <f>IF(mesdonnées!U116&gt;0,mesdonnées!U116,"")</f>
        <v/>
      </c>
      <c r="K116" s="7"/>
      <c r="L116" s="15"/>
      <c r="M116" t="str">
        <f t="shared" si="1"/>
        <v>0000</v>
      </c>
    </row>
    <row r="117" spans="1:13" ht="13.5" thickBot="1" x14ac:dyDescent="0.25">
      <c r="A117" s="13">
        <f>mesdonnées!B117</f>
        <v>0</v>
      </c>
      <c r="B117" s="2" t="str">
        <f>IF(ISERROR(SEARCH("CR :",mesdonnées!R117)),"",VALUE(TRIM(MID(mesdonnées!R117,SEARCH("CR :",mesdonnées!R117)+5,SEARCH("€",mesdonnées!R117)-SEARCH("CR :",mesdonnées!R117)-5))))</f>
        <v/>
      </c>
      <c r="C117" s="16">
        <f>mesdonnées!D117</f>
        <v>0</v>
      </c>
      <c r="D117" s="4">
        <f>IF(C117="E",mesdonnées!G117,mesdonnées!L117)</f>
        <v>0</v>
      </c>
      <c r="E117" s="3">
        <f>IF(C117="E",mesdonnées!J117,mesdonnées!O117)</f>
        <v>0</v>
      </c>
      <c r="F117" s="3">
        <f>IF(C117="E",mesdonnées!K117,mesdonnées!P117)</f>
        <v>0</v>
      </c>
      <c r="G117" s="5">
        <f>mesdonnées!S117</f>
        <v>0</v>
      </c>
      <c r="H117" s="14">
        <f>mesdonnées!E117</f>
        <v>0</v>
      </c>
      <c r="I117" s="6">
        <f>mesdonnées!T117</f>
        <v>0</v>
      </c>
      <c r="J117" s="6" t="str">
        <f>IF(mesdonnées!U117&gt;0,mesdonnées!U117,"")</f>
        <v/>
      </c>
      <c r="K117" s="7"/>
      <c r="L117" s="15"/>
      <c r="M117" t="str">
        <f t="shared" si="1"/>
        <v>0000</v>
      </c>
    </row>
    <row r="118" spans="1:13" ht="13.5" thickBot="1" x14ac:dyDescent="0.25">
      <c r="A118" s="13">
        <f>mesdonnées!B118</f>
        <v>0</v>
      </c>
      <c r="B118" s="2" t="str">
        <f>IF(ISERROR(SEARCH("CR :",mesdonnées!R118)),"",VALUE(TRIM(MID(mesdonnées!R118,SEARCH("CR :",mesdonnées!R118)+5,SEARCH("€",mesdonnées!R118)-SEARCH("CR :",mesdonnées!R118)-5))))</f>
        <v/>
      </c>
      <c r="C118" s="16">
        <f>mesdonnées!D118</f>
        <v>0</v>
      </c>
      <c r="D118" s="4">
        <f>IF(C118="E",mesdonnées!G118,mesdonnées!L118)</f>
        <v>0</v>
      </c>
      <c r="E118" s="3">
        <f>IF(C118="E",mesdonnées!J118,mesdonnées!O118)</f>
        <v>0</v>
      </c>
      <c r="F118" s="3">
        <f>IF(C118="E",mesdonnées!K118,mesdonnées!P118)</f>
        <v>0</v>
      </c>
      <c r="G118" s="5">
        <f>mesdonnées!S118</f>
        <v>0</v>
      </c>
      <c r="H118" s="14">
        <f>mesdonnées!E118</f>
        <v>0</v>
      </c>
      <c r="I118" s="6">
        <f>mesdonnées!T118</f>
        <v>0</v>
      </c>
      <c r="J118" s="6" t="str">
        <f>IF(mesdonnées!U118&gt;0,mesdonnées!U118,"")</f>
        <v/>
      </c>
      <c r="K118" s="7"/>
      <c r="L118" s="15"/>
      <c r="M118" t="str">
        <f t="shared" si="1"/>
        <v>0000</v>
      </c>
    </row>
    <row r="119" spans="1:13" ht="13.5" thickBot="1" x14ac:dyDescent="0.25">
      <c r="A119" s="13">
        <f>mesdonnées!B119</f>
        <v>0</v>
      </c>
      <c r="B119" s="2" t="str">
        <f>IF(ISERROR(SEARCH("CR :",mesdonnées!R119)),"",VALUE(TRIM(MID(mesdonnées!R119,SEARCH("CR :",mesdonnées!R119)+5,SEARCH("€",mesdonnées!R119)-SEARCH("CR :",mesdonnées!R119)-5))))</f>
        <v/>
      </c>
      <c r="C119" s="16">
        <f>mesdonnées!D119</f>
        <v>0</v>
      </c>
      <c r="D119" s="4">
        <f>IF(C119="E",mesdonnées!G119,mesdonnées!L119)</f>
        <v>0</v>
      </c>
      <c r="E119" s="3">
        <f>IF(C119="E",mesdonnées!J119,mesdonnées!O119)</f>
        <v>0</v>
      </c>
      <c r="F119" s="3">
        <f>IF(C119="E",mesdonnées!K119,mesdonnées!P119)</f>
        <v>0</v>
      </c>
      <c r="G119" s="5">
        <f>mesdonnées!S119</f>
        <v>0</v>
      </c>
      <c r="H119" s="14">
        <f>mesdonnées!E119</f>
        <v>0</v>
      </c>
      <c r="I119" s="6">
        <f>mesdonnées!T119</f>
        <v>0</v>
      </c>
      <c r="J119" s="6" t="str">
        <f>IF(mesdonnées!U119&gt;0,mesdonnées!U119,"")</f>
        <v/>
      </c>
      <c r="K119" s="7"/>
      <c r="L119" s="15"/>
      <c r="M119" t="str">
        <f t="shared" si="1"/>
        <v>0000</v>
      </c>
    </row>
    <row r="120" spans="1:13" ht="13.5" thickBot="1" x14ac:dyDescent="0.25">
      <c r="A120" s="13">
        <f>mesdonnées!B120</f>
        <v>0</v>
      </c>
      <c r="B120" s="2" t="str">
        <f>IF(ISERROR(SEARCH("CR :",mesdonnées!R120)),"",VALUE(TRIM(MID(mesdonnées!R120,SEARCH("CR :",mesdonnées!R120)+5,SEARCH("€",mesdonnées!R120)-SEARCH("CR :",mesdonnées!R120)-5))))</f>
        <v/>
      </c>
      <c r="C120" s="16">
        <f>mesdonnées!D120</f>
        <v>0</v>
      </c>
      <c r="D120" s="4">
        <f>IF(C120="E",mesdonnées!G120,mesdonnées!L120)</f>
        <v>0</v>
      </c>
      <c r="E120" s="3">
        <f>IF(C120="E",mesdonnées!J120,mesdonnées!O120)</f>
        <v>0</v>
      </c>
      <c r="F120" s="3">
        <f>IF(C120="E",mesdonnées!K120,mesdonnées!P120)</f>
        <v>0</v>
      </c>
      <c r="G120" s="5">
        <f>mesdonnées!S120</f>
        <v>0</v>
      </c>
      <c r="H120" s="14">
        <f>mesdonnées!E120</f>
        <v>0</v>
      </c>
      <c r="I120" s="6">
        <f>mesdonnées!T120</f>
        <v>0</v>
      </c>
      <c r="J120" s="6" t="str">
        <f>IF(mesdonnées!U120&gt;0,mesdonnées!U120,"")</f>
        <v/>
      </c>
      <c r="K120" s="7"/>
      <c r="L120" s="15"/>
      <c r="M120" t="str">
        <f t="shared" si="1"/>
        <v>0000</v>
      </c>
    </row>
    <row r="121" spans="1:13" ht="13.5" thickBot="1" x14ac:dyDescent="0.25">
      <c r="A121" s="13">
        <f>mesdonnées!B121</f>
        <v>0</v>
      </c>
      <c r="B121" s="2" t="str">
        <f>IF(ISERROR(SEARCH("CR :",mesdonnées!R121)),"",VALUE(TRIM(MID(mesdonnées!R121,SEARCH("CR :",mesdonnées!R121)+5,SEARCH("€",mesdonnées!R121)-SEARCH("CR :",mesdonnées!R121)-5))))</f>
        <v/>
      </c>
      <c r="C121" s="16">
        <f>mesdonnées!D121</f>
        <v>0</v>
      </c>
      <c r="D121" s="4">
        <f>IF(C121="E",mesdonnées!G121,mesdonnées!L121)</f>
        <v>0</v>
      </c>
      <c r="E121" s="3">
        <f>IF(C121="E",mesdonnées!J121,mesdonnées!O121)</f>
        <v>0</v>
      </c>
      <c r="F121" s="3">
        <f>IF(C121="E",mesdonnées!K121,mesdonnées!P121)</f>
        <v>0</v>
      </c>
      <c r="G121" s="5">
        <f>mesdonnées!S121</f>
        <v>0</v>
      </c>
      <c r="H121" s="14">
        <f>mesdonnées!E121</f>
        <v>0</v>
      </c>
      <c r="I121" s="6">
        <f>mesdonnées!T121</f>
        <v>0</v>
      </c>
      <c r="J121" s="6" t="str">
        <f>IF(mesdonnées!U121&gt;0,mesdonnées!U121,"")</f>
        <v/>
      </c>
      <c r="K121" s="7"/>
      <c r="L121" s="15"/>
      <c r="M121" t="str">
        <f t="shared" si="1"/>
        <v>0000</v>
      </c>
    </row>
    <row r="122" spans="1:13" ht="13.5" thickBot="1" x14ac:dyDescent="0.25">
      <c r="A122" s="13">
        <f>mesdonnées!B122</f>
        <v>0</v>
      </c>
      <c r="B122" s="2" t="str">
        <f>IF(ISERROR(SEARCH("CR :",mesdonnées!R122)),"",VALUE(TRIM(MID(mesdonnées!R122,SEARCH("CR :",mesdonnées!R122)+5,SEARCH("€",mesdonnées!R122)-SEARCH("CR :",mesdonnées!R122)-5))))</f>
        <v/>
      </c>
      <c r="C122" s="16">
        <f>mesdonnées!D122</f>
        <v>0</v>
      </c>
      <c r="D122" s="4">
        <f>IF(C122="E",mesdonnées!G122,mesdonnées!L122)</f>
        <v>0</v>
      </c>
      <c r="E122" s="3">
        <f>IF(C122="E",mesdonnées!J122,mesdonnées!O122)</f>
        <v>0</v>
      </c>
      <c r="F122" s="3">
        <f>IF(C122="E",mesdonnées!K122,mesdonnées!P122)</f>
        <v>0</v>
      </c>
      <c r="G122" s="5">
        <f>mesdonnées!S122</f>
        <v>0</v>
      </c>
      <c r="H122" s="14">
        <f>mesdonnées!E122</f>
        <v>0</v>
      </c>
      <c r="I122" s="6">
        <f>mesdonnées!T122</f>
        <v>0</v>
      </c>
      <c r="J122" s="6" t="str">
        <f>IF(mesdonnées!U122&gt;0,mesdonnées!U122,"")</f>
        <v/>
      </c>
      <c r="K122" s="7"/>
      <c r="L122" s="15"/>
      <c r="M122" t="str">
        <f t="shared" si="1"/>
        <v>0000</v>
      </c>
    </row>
    <row r="123" spans="1:13" ht="13.5" thickBot="1" x14ac:dyDescent="0.25">
      <c r="A123" s="13">
        <f>mesdonnées!B123</f>
        <v>0</v>
      </c>
      <c r="B123" s="2" t="str">
        <f>IF(ISERROR(SEARCH("CR :",mesdonnées!R123)),"",VALUE(TRIM(MID(mesdonnées!R123,SEARCH("CR :",mesdonnées!R123)+5,SEARCH("€",mesdonnées!R123)-SEARCH("CR :",mesdonnées!R123)-5))))</f>
        <v/>
      </c>
      <c r="C123" s="16">
        <f>mesdonnées!D123</f>
        <v>0</v>
      </c>
      <c r="D123" s="4">
        <f>IF(C123="E",mesdonnées!G123,mesdonnées!L123)</f>
        <v>0</v>
      </c>
      <c r="E123" s="3">
        <f>IF(C123="E",mesdonnées!J123,mesdonnées!O123)</f>
        <v>0</v>
      </c>
      <c r="F123" s="3">
        <f>IF(C123="E",mesdonnées!K123,mesdonnées!P123)</f>
        <v>0</v>
      </c>
      <c r="G123" s="5">
        <f>mesdonnées!S123</f>
        <v>0</v>
      </c>
      <c r="H123" s="14">
        <f>mesdonnées!E123</f>
        <v>0</v>
      </c>
      <c r="I123" s="6">
        <f>mesdonnées!T123</f>
        <v>0</v>
      </c>
      <c r="J123" s="6" t="str">
        <f>IF(mesdonnées!U123&gt;0,mesdonnées!U123,"")</f>
        <v/>
      </c>
      <c r="K123" s="7"/>
      <c r="L123" s="15"/>
      <c r="M123" t="str">
        <f t="shared" si="1"/>
        <v>0000</v>
      </c>
    </row>
    <row r="124" spans="1:13" ht="13.5" thickBot="1" x14ac:dyDescent="0.25">
      <c r="A124" s="13">
        <f>mesdonnées!B124</f>
        <v>0</v>
      </c>
      <c r="B124" s="2" t="str">
        <f>IF(ISERROR(SEARCH("CR :",mesdonnées!R124)),"",VALUE(TRIM(MID(mesdonnées!R124,SEARCH("CR :",mesdonnées!R124)+5,SEARCH("€",mesdonnées!R124)-SEARCH("CR :",mesdonnées!R124)-5))))</f>
        <v/>
      </c>
      <c r="C124" s="16">
        <f>mesdonnées!D124</f>
        <v>0</v>
      </c>
      <c r="D124" s="4">
        <f>IF(C124="E",mesdonnées!G124,mesdonnées!L124)</f>
        <v>0</v>
      </c>
      <c r="E124" s="3">
        <f>IF(C124="E",mesdonnées!J124,mesdonnées!O124)</f>
        <v>0</v>
      </c>
      <c r="F124" s="3">
        <f>IF(C124="E",mesdonnées!K124,mesdonnées!P124)</f>
        <v>0</v>
      </c>
      <c r="G124" s="5">
        <f>mesdonnées!S124</f>
        <v>0</v>
      </c>
      <c r="H124" s="14">
        <f>mesdonnées!E124</f>
        <v>0</v>
      </c>
      <c r="I124" s="6">
        <f>mesdonnées!T124</f>
        <v>0</v>
      </c>
      <c r="J124" s="6" t="str">
        <f>IF(mesdonnées!U124&gt;0,mesdonnées!U124,"")</f>
        <v/>
      </c>
      <c r="K124" s="7"/>
      <c r="L124" s="15"/>
      <c r="M124" t="str">
        <f t="shared" si="1"/>
        <v>0000</v>
      </c>
    </row>
    <row r="125" spans="1:13" ht="13.5" thickBot="1" x14ac:dyDescent="0.25">
      <c r="A125" s="13">
        <f>mesdonnées!B125</f>
        <v>0</v>
      </c>
      <c r="B125" s="2" t="str">
        <f>IF(ISERROR(SEARCH("CR :",mesdonnées!R125)),"",VALUE(TRIM(MID(mesdonnées!R125,SEARCH("CR :",mesdonnées!R125)+5,SEARCH("€",mesdonnées!R125)-SEARCH("CR :",mesdonnées!R125)-5))))</f>
        <v/>
      </c>
      <c r="C125" s="16">
        <f>mesdonnées!D125</f>
        <v>0</v>
      </c>
      <c r="D125" s="4">
        <f>IF(C125="E",mesdonnées!G125,mesdonnées!L125)</f>
        <v>0</v>
      </c>
      <c r="E125" s="3">
        <f>IF(C125="E",mesdonnées!J125,mesdonnées!O125)</f>
        <v>0</v>
      </c>
      <c r="F125" s="3">
        <f>IF(C125="E",mesdonnées!K125,mesdonnées!P125)</f>
        <v>0</v>
      </c>
      <c r="G125" s="5">
        <f>mesdonnées!S125</f>
        <v>0</v>
      </c>
      <c r="H125" s="14">
        <f>mesdonnées!E125</f>
        <v>0</v>
      </c>
      <c r="I125" s="6">
        <f>mesdonnées!T125</f>
        <v>0</v>
      </c>
      <c r="J125" s="6" t="str">
        <f>IF(mesdonnées!U125&gt;0,mesdonnées!U125,"")</f>
        <v/>
      </c>
      <c r="K125" s="7"/>
      <c r="L125" s="15"/>
      <c r="M125" t="str">
        <f t="shared" si="1"/>
        <v>0000</v>
      </c>
    </row>
    <row r="126" spans="1:13" ht="13.5" thickBot="1" x14ac:dyDescent="0.25">
      <c r="A126" s="13">
        <f>mesdonnées!B126</f>
        <v>0</v>
      </c>
      <c r="B126" s="2" t="str">
        <f>IF(ISERROR(SEARCH("CR :",mesdonnées!R126)),"",VALUE(TRIM(MID(mesdonnées!R126,SEARCH("CR :",mesdonnées!R126)+5,SEARCH("€",mesdonnées!R126)-SEARCH("CR :",mesdonnées!R126)-5))))</f>
        <v/>
      </c>
      <c r="C126" s="16">
        <f>mesdonnées!D126</f>
        <v>0</v>
      </c>
      <c r="D126" s="4">
        <f>IF(C126="E",mesdonnées!G126,mesdonnées!L126)</f>
        <v>0</v>
      </c>
      <c r="E126" s="3">
        <f>IF(C126="E",mesdonnées!J126,mesdonnées!O126)</f>
        <v>0</v>
      </c>
      <c r="F126" s="3">
        <f>IF(C126="E",mesdonnées!K126,mesdonnées!P126)</f>
        <v>0</v>
      </c>
      <c r="G126" s="5">
        <f>mesdonnées!S126</f>
        <v>0</v>
      </c>
      <c r="H126" s="14">
        <f>mesdonnées!E126</f>
        <v>0</v>
      </c>
      <c r="I126" s="6">
        <f>mesdonnées!T126</f>
        <v>0</v>
      </c>
      <c r="J126" s="6" t="str">
        <f>IF(mesdonnées!U126&gt;0,mesdonnées!U126,"")</f>
        <v/>
      </c>
      <c r="K126" s="7"/>
      <c r="L126" s="15"/>
      <c r="M126" t="str">
        <f t="shared" si="1"/>
        <v>0000</v>
      </c>
    </row>
    <row r="127" spans="1:13" ht="13.5" thickBot="1" x14ac:dyDescent="0.25">
      <c r="A127" s="13">
        <f>mesdonnées!B127</f>
        <v>0</v>
      </c>
      <c r="B127" s="2" t="str">
        <f>IF(ISERROR(SEARCH("CR :",mesdonnées!R127)),"",VALUE(TRIM(MID(mesdonnées!R127,SEARCH("CR :",mesdonnées!R127)+5,SEARCH("€",mesdonnées!R127)-SEARCH("CR :",mesdonnées!R127)-5))))</f>
        <v/>
      </c>
      <c r="C127" s="16">
        <f>mesdonnées!D127</f>
        <v>0</v>
      </c>
      <c r="D127" s="4">
        <f>IF(C127="E",mesdonnées!G127,mesdonnées!L127)</f>
        <v>0</v>
      </c>
      <c r="E127" s="3">
        <f>IF(C127="E",mesdonnées!J127,mesdonnées!O127)</f>
        <v>0</v>
      </c>
      <c r="F127" s="3">
        <f>IF(C127="E",mesdonnées!K127,mesdonnées!P127)</f>
        <v>0</v>
      </c>
      <c r="G127" s="5">
        <f>mesdonnées!S127</f>
        <v>0</v>
      </c>
      <c r="H127" s="14">
        <f>mesdonnées!E127</f>
        <v>0</v>
      </c>
      <c r="I127" s="6">
        <f>mesdonnées!T127</f>
        <v>0</v>
      </c>
      <c r="J127" s="6" t="str">
        <f>IF(mesdonnées!U127&gt;0,mesdonnées!U127,"")</f>
        <v/>
      </c>
      <c r="K127" s="7"/>
      <c r="L127" s="15"/>
      <c r="M127" t="str">
        <f t="shared" si="1"/>
        <v>0000</v>
      </c>
    </row>
    <row r="128" spans="1:13" ht="13.5" thickBot="1" x14ac:dyDescent="0.25">
      <c r="A128" s="13">
        <f>mesdonnées!B128</f>
        <v>0</v>
      </c>
      <c r="B128" s="2" t="str">
        <f>IF(ISERROR(SEARCH("CR :",mesdonnées!R128)),"",VALUE(TRIM(MID(mesdonnées!R128,SEARCH("CR :",mesdonnées!R128)+5,SEARCH("€",mesdonnées!R128)-SEARCH("CR :",mesdonnées!R128)-5))))</f>
        <v/>
      </c>
      <c r="C128" s="16">
        <f>mesdonnées!D128</f>
        <v>0</v>
      </c>
      <c r="D128" s="4">
        <f>IF(C128="E",mesdonnées!G128,mesdonnées!L128)</f>
        <v>0</v>
      </c>
      <c r="E128" s="3">
        <f>IF(C128="E",mesdonnées!J128,mesdonnées!O128)</f>
        <v>0</v>
      </c>
      <c r="F128" s="3">
        <f>IF(C128="E",mesdonnées!K128,mesdonnées!P128)</f>
        <v>0</v>
      </c>
      <c r="G128" s="5">
        <f>mesdonnées!S128</f>
        <v>0</v>
      </c>
      <c r="H128" s="14">
        <f>mesdonnées!E128</f>
        <v>0</v>
      </c>
      <c r="I128" s="6">
        <f>mesdonnées!T128</f>
        <v>0</v>
      </c>
      <c r="J128" s="6" t="str">
        <f>IF(mesdonnées!U128&gt;0,mesdonnées!U128,"")</f>
        <v/>
      </c>
      <c r="K128" s="7"/>
      <c r="L128" s="15"/>
      <c r="M128" t="str">
        <f t="shared" si="1"/>
        <v>0000</v>
      </c>
    </row>
    <row r="129" spans="1:13" ht="13.5" thickBot="1" x14ac:dyDescent="0.25">
      <c r="A129" s="13">
        <f>mesdonnées!B129</f>
        <v>0</v>
      </c>
      <c r="B129" s="2" t="str">
        <f>IF(ISERROR(SEARCH("CR :",mesdonnées!R129)),"",VALUE(TRIM(MID(mesdonnées!R129,SEARCH("CR :",mesdonnées!R129)+5,SEARCH("€",mesdonnées!R129)-SEARCH("CR :",mesdonnées!R129)-5))))</f>
        <v/>
      </c>
      <c r="C129" s="16">
        <f>mesdonnées!D129</f>
        <v>0</v>
      </c>
      <c r="D129" s="4">
        <f>IF(C129="E",mesdonnées!G129,mesdonnées!L129)</f>
        <v>0</v>
      </c>
      <c r="E129" s="3">
        <f>IF(C129="E",mesdonnées!J129,mesdonnées!O129)</f>
        <v>0</v>
      </c>
      <c r="F129" s="3">
        <f>IF(C129="E",mesdonnées!K129,mesdonnées!P129)</f>
        <v>0</v>
      </c>
      <c r="G129" s="5">
        <f>mesdonnées!S129</f>
        <v>0</v>
      </c>
      <c r="H129" s="14">
        <f>mesdonnées!E129</f>
        <v>0</v>
      </c>
      <c r="I129" s="6">
        <f>mesdonnées!T129</f>
        <v>0</v>
      </c>
      <c r="J129" s="6" t="str">
        <f>IF(mesdonnées!U129&gt;0,mesdonnées!U129,"")</f>
        <v/>
      </c>
      <c r="K129" s="7"/>
      <c r="L129" s="15"/>
      <c r="M129" t="str">
        <f t="shared" ref="M129:M192" si="2">CONCATENATE(C129,E129,F129,D129)</f>
        <v>0000</v>
      </c>
    </row>
    <row r="130" spans="1:13" ht="13.5" thickBot="1" x14ac:dyDescent="0.25">
      <c r="A130" s="13">
        <f>mesdonnées!B130</f>
        <v>0</v>
      </c>
      <c r="B130" s="2" t="str">
        <f>IF(ISERROR(SEARCH("CR :",mesdonnées!R130)),"",VALUE(TRIM(MID(mesdonnées!R130,SEARCH("CR :",mesdonnées!R130)+5,SEARCH("€",mesdonnées!R130)-SEARCH("CR :",mesdonnées!R130)-5))))</f>
        <v/>
      </c>
      <c r="C130" s="16">
        <f>mesdonnées!D130</f>
        <v>0</v>
      </c>
      <c r="D130" s="4">
        <f>IF(C130="E",mesdonnées!G130,mesdonnées!L130)</f>
        <v>0</v>
      </c>
      <c r="E130" s="3">
        <f>IF(C130="E",mesdonnées!J130,mesdonnées!O130)</f>
        <v>0</v>
      </c>
      <c r="F130" s="3">
        <f>IF(C130="E",mesdonnées!K130,mesdonnées!P130)</f>
        <v>0</v>
      </c>
      <c r="G130" s="5">
        <f>mesdonnées!S130</f>
        <v>0</v>
      </c>
      <c r="H130" s="14">
        <f>mesdonnées!E130</f>
        <v>0</v>
      </c>
      <c r="I130" s="6">
        <f>mesdonnées!T130</f>
        <v>0</v>
      </c>
      <c r="J130" s="6" t="str">
        <f>IF(mesdonnées!U130&gt;0,mesdonnées!U130,"")</f>
        <v/>
      </c>
      <c r="K130" s="7"/>
      <c r="L130" s="15"/>
      <c r="M130" t="str">
        <f t="shared" si="2"/>
        <v>0000</v>
      </c>
    </row>
    <row r="131" spans="1:13" ht="13.5" thickBot="1" x14ac:dyDescent="0.25">
      <c r="A131" s="13">
        <f>mesdonnées!B131</f>
        <v>0</v>
      </c>
      <c r="B131" s="2" t="str">
        <f>IF(ISERROR(SEARCH("CR :",mesdonnées!R131)),"",VALUE(TRIM(MID(mesdonnées!R131,SEARCH("CR :",mesdonnées!R131)+5,SEARCH("€",mesdonnées!R131)-SEARCH("CR :",mesdonnées!R131)-5))))</f>
        <v/>
      </c>
      <c r="C131" s="16">
        <f>mesdonnées!D131</f>
        <v>0</v>
      </c>
      <c r="D131" s="4">
        <f>IF(C131="E",mesdonnées!G131,mesdonnées!L131)</f>
        <v>0</v>
      </c>
      <c r="E131" s="3">
        <f>IF(C131="E",mesdonnées!J131,mesdonnées!O131)</f>
        <v>0</v>
      </c>
      <c r="F131" s="3">
        <f>IF(C131="E",mesdonnées!K131,mesdonnées!P131)</f>
        <v>0</v>
      </c>
      <c r="G131" s="5">
        <f>mesdonnées!S131</f>
        <v>0</v>
      </c>
      <c r="H131" s="14">
        <f>mesdonnées!E131</f>
        <v>0</v>
      </c>
      <c r="I131" s="6">
        <f>mesdonnées!T131</f>
        <v>0</v>
      </c>
      <c r="J131" s="6" t="str">
        <f>IF(mesdonnées!U131&gt;0,mesdonnées!U131,"")</f>
        <v/>
      </c>
      <c r="K131" s="7"/>
      <c r="L131" s="15"/>
      <c r="M131" t="str">
        <f t="shared" si="2"/>
        <v>0000</v>
      </c>
    </row>
    <row r="132" spans="1:13" ht="13.5" thickBot="1" x14ac:dyDescent="0.25">
      <c r="A132" s="13">
        <f>mesdonnées!B132</f>
        <v>0</v>
      </c>
      <c r="B132" s="2" t="str">
        <f>IF(ISERROR(SEARCH("CR :",mesdonnées!R132)),"",VALUE(TRIM(MID(mesdonnées!R132,SEARCH("CR :",mesdonnées!R132)+5,SEARCH("€",mesdonnées!R132)-SEARCH("CR :",mesdonnées!R132)-5))))</f>
        <v/>
      </c>
      <c r="C132" s="16">
        <f>mesdonnées!D132</f>
        <v>0</v>
      </c>
      <c r="D132" s="4">
        <f>IF(C132="E",mesdonnées!G132,mesdonnées!L132)</f>
        <v>0</v>
      </c>
      <c r="E132" s="3">
        <f>IF(C132="E",mesdonnées!J132,mesdonnées!O132)</f>
        <v>0</v>
      </c>
      <c r="F132" s="3">
        <f>IF(C132="E",mesdonnées!K132,mesdonnées!P132)</f>
        <v>0</v>
      </c>
      <c r="G132" s="5">
        <f>mesdonnées!S132</f>
        <v>0</v>
      </c>
      <c r="H132" s="14">
        <f>mesdonnées!E132</f>
        <v>0</v>
      </c>
      <c r="I132" s="6">
        <f>mesdonnées!T132</f>
        <v>0</v>
      </c>
      <c r="J132" s="6" t="str">
        <f>IF(mesdonnées!U132&gt;0,mesdonnées!U132,"")</f>
        <v/>
      </c>
      <c r="K132" s="7"/>
      <c r="L132" s="15"/>
      <c r="M132" t="str">
        <f t="shared" si="2"/>
        <v>0000</v>
      </c>
    </row>
    <row r="133" spans="1:13" ht="13.5" thickBot="1" x14ac:dyDescent="0.25">
      <c r="A133" s="13">
        <f>mesdonnées!B133</f>
        <v>0</v>
      </c>
      <c r="B133" s="2" t="str">
        <f>IF(ISERROR(SEARCH("CR :",mesdonnées!R133)),"",VALUE(TRIM(MID(mesdonnées!R133,SEARCH("CR :",mesdonnées!R133)+5,SEARCH("€",mesdonnées!R133)-SEARCH("CR :",mesdonnées!R133)-5))))</f>
        <v/>
      </c>
      <c r="C133" s="16">
        <f>mesdonnées!D133</f>
        <v>0</v>
      </c>
      <c r="D133" s="4">
        <f>IF(C133="E",mesdonnées!G133,mesdonnées!L133)</f>
        <v>0</v>
      </c>
      <c r="E133" s="3">
        <f>IF(C133="E",mesdonnées!J133,mesdonnées!O133)</f>
        <v>0</v>
      </c>
      <c r="F133" s="3">
        <f>IF(C133="E",mesdonnées!K133,mesdonnées!P133)</f>
        <v>0</v>
      </c>
      <c r="G133" s="5">
        <f>mesdonnées!S133</f>
        <v>0</v>
      </c>
      <c r="H133" s="14">
        <f>mesdonnées!E133</f>
        <v>0</v>
      </c>
      <c r="I133" s="6">
        <f>mesdonnées!T133</f>
        <v>0</v>
      </c>
      <c r="J133" s="6" t="str">
        <f>IF(mesdonnées!U133&gt;0,mesdonnées!U133,"")</f>
        <v/>
      </c>
      <c r="K133" s="7"/>
      <c r="L133" s="15"/>
      <c r="M133" t="str">
        <f t="shared" si="2"/>
        <v>0000</v>
      </c>
    </row>
    <row r="134" spans="1:13" ht="13.5" thickBot="1" x14ac:dyDescent="0.25">
      <c r="A134" s="13">
        <f>mesdonnées!B134</f>
        <v>0</v>
      </c>
      <c r="B134" s="2" t="str">
        <f>IF(ISERROR(SEARCH("CR :",mesdonnées!R134)),"",VALUE(TRIM(MID(mesdonnées!R134,SEARCH("CR :",mesdonnées!R134)+5,SEARCH("€",mesdonnées!R134)-SEARCH("CR :",mesdonnées!R134)-5))))</f>
        <v/>
      </c>
      <c r="C134" s="16">
        <f>mesdonnées!D134</f>
        <v>0</v>
      </c>
      <c r="D134" s="4">
        <f>IF(C134="E",mesdonnées!G134,mesdonnées!L134)</f>
        <v>0</v>
      </c>
      <c r="E134" s="3">
        <f>IF(C134="E",mesdonnées!J134,mesdonnées!O134)</f>
        <v>0</v>
      </c>
      <c r="F134" s="3">
        <f>IF(C134="E",mesdonnées!K134,mesdonnées!P134)</f>
        <v>0</v>
      </c>
      <c r="G134" s="5">
        <f>mesdonnées!S134</f>
        <v>0</v>
      </c>
      <c r="H134" s="14">
        <f>mesdonnées!E134</f>
        <v>0</v>
      </c>
      <c r="I134" s="6">
        <f>mesdonnées!T134</f>
        <v>0</v>
      </c>
      <c r="J134" s="6" t="str">
        <f>IF(mesdonnées!U134&gt;0,mesdonnées!U134,"")</f>
        <v/>
      </c>
      <c r="K134" s="7"/>
      <c r="L134" s="15"/>
      <c r="M134" t="str">
        <f t="shared" si="2"/>
        <v>0000</v>
      </c>
    </row>
    <row r="135" spans="1:13" ht="13.5" thickBot="1" x14ac:dyDescent="0.25">
      <c r="A135" s="13">
        <f>mesdonnées!B135</f>
        <v>0</v>
      </c>
      <c r="B135" s="2" t="str">
        <f>IF(ISERROR(SEARCH("CR :",mesdonnées!R135)),"",VALUE(TRIM(MID(mesdonnées!R135,SEARCH("CR :",mesdonnées!R135)+5,SEARCH("€",mesdonnées!R135)-SEARCH("CR :",mesdonnées!R135)-5))))</f>
        <v/>
      </c>
      <c r="C135" s="16">
        <f>mesdonnées!D135</f>
        <v>0</v>
      </c>
      <c r="D135" s="4">
        <f>IF(C135="E",mesdonnées!G135,mesdonnées!L135)</f>
        <v>0</v>
      </c>
      <c r="E135" s="3">
        <f>IF(C135="E",mesdonnées!J135,mesdonnées!O135)</f>
        <v>0</v>
      </c>
      <c r="F135" s="3">
        <f>IF(C135="E",mesdonnées!K135,mesdonnées!P135)</f>
        <v>0</v>
      </c>
      <c r="G135" s="5">
        <f>mesdonnées!S135</f>
        <v>0</v>
      </c>
      <c r="H135" s="14">
        <f>mesdonnées!E135</f>
        <v>0</v>
      </c>
      <c r="I135" s="6">
        <f>mesdonnées!T135</f>
        <v>0</v>
      </c>
      <c r="J135" s="6" t="str">
        <f>IF(mesdonnées!U135&gt;0,mesdonnées!U135,"")</f>
        <v/>
      </c>
      <c r="K135" s="7"/>
      <c r="L135" s="15"/>
      <c r="M135" t="str">
        <f t="shared" si="2"/>
        <v>0000</v>
      </c>
    </row>
    <row r="136" spans="1:13" ht="13.5" thickBot="1" x14ac:dyDescent="0.25">
      <c r="A136" s="13">
        <f>mesdonnées!B136</f>
        <v>0</v>
      </c>
      <c r="B136" s="2" t="str">
        <f>IF(ISERROR(SEARCH("CR :",mesdonnées!R136)),"",VALUE(TRIM(MID(mesdonnées!R136,SEARCH("CR :",mesdonnées!R136)+5,SEARCH("€",mesdonnées!R136)-SEARCH("CR :",mesdonnées!R136)-5))))</f>
        <v/>
      </c>
      <c r="C136" s="16">
        <f>mesdonnées!D136</f>
        <v>0</v>
      </c>
      <c r="D136" s="4">
        <f>IF(C136="E",mesdonnées!G136,mesdonnées!L136)</f>
        <v>0</v>
      </c>
      <c r="E136" s="3">
        <f>IF(C136="E",mesdonnées!J136,mesdonnées!O136)</f>
        <v>0</v>
      </c>
      <c r="F136" s="3">
        <f>IF(C136="E",mesdonnées!K136,mesdonnées!P136)</f>
        <v>0</v>
      </c>
      <c r="G136" s="5">
        <f>mesdonnées!S136</f>
        <v>0</v>
      </c>
      <c r="H136" s="14">
        <f>mesdonnées!E136</f>
        <v>0</v>
      </c>
      <c r="I136" s="6">
        <f>mesdonnées!T136</f>
        <v>0</v>
      </c>
      <c r="J136" s="6" t="str">
        <f>IF(mesdonnées!U136&gt;0,mesdonnées!U136,"")</f>
        <v/>
      </c>
      <c r="K136" s="7"/>
      <c r="L136" s="15"/>
      <c r="M136" t="str">
        <f t="shared" si="2"/>
        <v>0000</v>
      </c>
    </row>
    <row r="137" spans="1:13" ht="13.5" thickBot="1" x14ac:dyDescent="0.25">
      <c r="A137" s="13">
        <f>mesdonnées!B137</f>
        <v>0</v>
      </c>
      <c r="B137" s="2" t="str">
        <f>IF(ISERROR(SEARCH("CR :",mesdonnées!R137)),"",VALUE(TRIM(MID(mesdonnées!R137,SEARCH("CR :",mesdonnées!R137)+5,SEARCH("€",mesdonnées!R137)-SEARCH("CR :",mesdonnées!R137)-5))))</f>
        <v/>
      </c>
      <c r="C137" s="16">
        <f>mesdonnées!D137</f>
        <v>0</v>
      </c>
      <c r="D137" s="4">
        <f>IF(C137="E",mesdonnées!G137,mesdonnées!L137)</f>
        <v>0</v>
      </c>
      <c r="E137" s="3">
        <f>IF(C137="E",mesdonnées!J137,mesdonnées!O137)</f>
        <v>0</v>
      </c>
      <c r="F137" s="3">
        <f>IF(C137="E",mesdonnées!K137,mesdonnées!P137)</f>
        <v>0</v>
      </c>
      <c r="G137" s="5">
        <f>mesdonnées!S137</f>
        <v>0</v>
      </c>
      <c r="H137" s="14">
        <f>mesdonnées!E137</f>
        <v>0</v>
      </c>
      <c r="I137" s="6">
        <f>mesdonnées!T137</f>
        <v>0</v>
      </c>
      <c r="J137" s="6" t="str">
        <f>IF(mesdonnées!U137&gt;0,mesdonnées!U137,"")</f>
        <v/>
      </c>
      <c r="K137" s="7"/>
      <c r="L137" s="15"/>
      <c r="M137" t="str">
        <f t="shared" si="2"/>
        <v>0000</v>
      </c>
    </row>
    <row r="138" spans="1:13" ht="13.5" thickBot="1" x14ac:dyDescent="0.25">
      <c r="A138" s="13">
        <f>mesdonnées!B138</f>
        <v>0</v>
      </c>
      <c r="B138" s="2" t="str">
        <f>IF(ISERROR(SEARCH("CR :",mesdonnées!R138)),"",VALUE(TRIM(MID(mesdonnées!R138,SEARCH("CR :",mesdonnées!R138)+5,SEARCH("€",mesdonnées!R138)-SEARCH("CR :",mesdonnées!R138)-5))))</f>
        <v/>
      </c>
      <c r="C138" s="16">
        <f>mesdonnées!D138</f>
        <v>0</v>
      </c>
      <c r="D138" s="4">
        <f>IF(C138="E",mesdonnées!G138,mesdonnées!L138)</f>
        <v>0</v>
      </c>
      <c r="E138" s="3">
        <f>IF(C138="E",mesdonnées!J138,mesdonnées!O138)</f>
        <v>0</v>
      </c>
      <c r="F138" s="3">
        <f>IF(C138="E",mesdonnées!K138,mesdonnées!P138)</f>
        <v>0</v>
      </c>
      <c r="G138" s="5">
        <f>mesdonnées!S138</f>
        <v>0</v>
      </c>
      <c r="H138" s="14">
        <f>mesdonnées!E138</f>
        <v>0</v>
      </c>
      <c r="I138" s="6">
        <f>mesdonnées!T138</f>
        <v>0</v>
      </c>
      <c r="J138" s="6" t="str">
        <f>IF(mesdonnées!U138&gt;0,mesdonnées!U138,"")</f>
        <v/>
      </c>
      <c r="K138" s="7"/>
      <c r="L138" s="15"/>
      <c r="M138" t="str">
        <f t="shared" si="2"/>
        <v>0000</v>
      </c>
    </row>
    <row r="139" spans="1:13" ht="13.5" thickBot="1" x14ac:dyDescent="0.25">
      <c r="A139" s="13">
        <f>mesdonnées!B139</f>
        <v>0</v>
      </c>
      <c r="B139" s="2" t="str">
        <f>IF(ISERROR(SEARCH("CR :",mesdonnées!R139)),"",VALUE(TRIM(MID(mesdonnées!R139,SEARCH("CR :",mesdonnées!R139)+5,SEARCH("€",mesdonnées!R139)-SEARCH("CR :",mesdonnées!R139)-5))))</f>
        <v/>
      </c>
      <c r="C139" s="16">
        <f>mesdonnées!D139</f>
        <v>0</v>
      </c>
      <c r="D139" s="4">
        <f>IF(C139="E",mesdonnées!G139,mesdonnées!L139)</f>
        <v>0</v>
      </c>
      <c r="E139" s="3">
        <f>IF(C139="E",mesdonnées!J139,mesdonnées!O139)</f>
        <v>0</v>
      </c>
      <c r="F139" s="3">
        <f>IF(C139="E",mesdonnées!K139,mesdonnées!P139)</f>
        <v>0</v>
      </c>
      <c r="G139" s="5">
        <f>mesdonnées!S139</f>
        <v>0</v>
      </c>
      <c r="H139" s="14">
        <f>mesdonnées!E139</f>
        <v>0</v>
      </c>
      <c r="I139" s="6">
        <f>mesdonnées!T139</f>
        <v>0</v>
      </c>
      <c r="J139" s="6" t="str">
        <f>IF(mesdonnées!U139&gt;0,mesdonnées!U139,"")</f>
        <v/>
      </c>
      <c r="K139" s="7"/>
      <c r="L139" s="15"/>
      <c r="M139" t="str">
        <f t="shared" si="2"/>
        <v>0000</v>
      </c>
    </row>
    <row r="140" spans="1:13" ht="13.5" thickBot="1" x14ac:dyDescent="0.25">
      <c r="A140" s="13">
        <f>mesdonnées!B140</f>
        <v>0</v>
      </c>
      <c r="B140" s="2" t="str">
        <f>IF(ISERROR(SEARCH("CR :",mesdonnées!R140)),"",VALUE(TRIM(MID(mesdonnées!R140,SEARCH("CR :",mesdonnées!R140)+5,SEARCH("€",mesdonnées!R140)-SEARCH("CR :",mesdonnées!R140)-5))))</f>
        <v/>
      </c>
      <c r="C140" s="16">
        <f>mesdonnées!D140</f>
        <v>0</v>
      </c>
      <c r="D140" s="4">
        <f>IF(C140="E",mesdonnées!G140,mesdonnées!L140)</f>
        <v>0</v>
      </c>
      <c r="E140" s="3">
        <f>IF(C140="E",mesdonnées!J140,mesdonnées!O140)</f>
        <v>0</v>
      </c>
      <c r="F140" s="3">
        <f>IF(C140="E",mesdonnées!K140,mesdonnées!P140)</f>
        <v>0</v>
      </c>
      <c r="G140" s="5">
        <f>mesdonnées!S140</f>
        <v>0</v>
      </c>
      <c r="H140" s="14">
        <f>mesdonnées!E140</f>
        <v>0</v>
      </c>
      <c r="I140" s="6">
        <f>mesdonnées!T140</f>
        <v>0</v>
      </c>
      <c r="J140" s="6" t="str">
        <f>IF(mesdonnées!U140&gt;0,mesdonnées!U140,"")</f>
        <v/>
      </c>
      <c r="K140" s="7"/>
      <c r="L140" s="15"/>
      <c r="M140" t="str">
        <f t="shared" si="2"/>
        <v>0000</v>
      </c>
    </row>
    <row r="141" spans="1:13" ht="13.5" thickBot="1" x14ac:dyDescent="0.25">
      <c r="A141" s="13">
        <f>mesdonnées!B141</f>
        <v>0</v>
      </c>
      <c r="B141" s="2" t="str">
        <f>IF(ISERROR(SEARCH("CR :",mesdonnées!R141)),"",VALUE(TRIM(MID(mesdonnées!R141,SEARCH("CR :",mesdonnées!R141)+5,SEARCH("€",mesdonnées!R141)-SEARCH("CR :",mesdonnées!R141)-5))))</f>
        <v/>
      </c>
      <c r="C141" s="16">
        <f>mesdonnées!D141</f>
        <v>0</v>
      </c>
      <c r="D141" s="4">
        <f>IF(C141="E",mesdonnées!G141,mesdonnées!L141)</f>
        <v>0</v>
      </c>
      <c r="E141" s="3">
        <f>IF(C141="E",mesdonnées!J141,mesdonnées!O141)</f>
        <v>0</v>
      </c>
      <c r="F141" s="3">
        <f>IF(C141="E",mesdonnées!K141,mesdonnées!P141)</f>
        <v>0</v>
      </c>
      <c r="G141" s="5">
        <f>mesdonnées!S141</f>
        <v>0</v>
      </c>
      <c r="H141" s="14">
        <f>mesdonnées!E141</f>
        <v>0</v>
      </c>
      <c r="I141" s="6">
        <f>mesdonnées!T141</f>
        <v>0</v>
      </c>
      <c r="J141" s="6" t="str">
        <f>IF(mesdonnées!U141&gt;0,mesdonnées!U141,"")</f>
        <v/>
      </c>
      <c r="K141" s="7"/>
      <c r="L141" s="15"/>
      <c r="M141" t="str">
        <f t="shared" si="2"/>
        <v>0000</v>
      </c>
    </row>
    <row r="142" spans="1:13" ht="13.5" thickBot="1" x14ac:dyDescent="0.25">
      <c r="A142" s="13">
        <f>mesdonnées!B142</f>
        <v>0</v>
      </c>
      <c r="B142" s="2" t="str">
        <f>IF(ISERROR(SEARCH("CR :",mesdonnées!R142)),"",VALUE(TRIM(MID(mesdonnées!R142,SEARCH("CR :",mesdonnées!R142)+5,SEARCH("€",mesdonnées!R142)-SEARCH("CR :",mesdonnées!R142)-5))))</f>
        <v/>
      </c>
      <c r="C142" s="16">
        <f>mesdonnées!D142</f>
        <v>0</v>
      </c>
      <c r="D142" s="4">
        <f>IF(C142="E",mesdonnées!G142,mesdonnées!L142)</f>
        <v>0</v>
      </c>
      <c r="E142" s="3">
        <f>IF(C142="E",mesdonnées!J142,mesdonnées!O142)</f>
        <v>0</v>
      </c>
      <c r="F142" s="3">
        <f>IF(C142="E",mesdonnées!K142,mesdonnées!P142)</f>
        <v>0</v>
      </c>
      <c r="G142" s="5">
        <f>mesdonnées!S142</f>
        <v>0</v>
      </c>
      <c r="H142" s="14">
        <f>mesdonnées!E142</f>
        <v>0</v>
      </c>
      <c r="I142" s="6">
        <f>mesdonnées!T142</f>
        <v>0</v>
      </c>
      <c r="J142" s="6" t="str">
        <f>IF(mesdonnées!U142&gt;0,mesdonnées!U142,"")</f>
        <v/>
      </c>
      <c r="K142" s="7"/>
      <c r="L142" s="15"/>
      <c r="M142" t="str">
        <f t="shared" si="2"/>
        <v>0000</v>
      </c>
    </row>
    <row r="143" spans="1:13" ht="13.5" thickBot="1" x14ac:dyDescent="0.25">
      <c r="A143" s="13">
        <f>mesdonnées!B143</f>
        <v>0</v>
      </c>
      <c r="B143" s="2" t="str">
        <f>IF(ISERROR(SEARCH("CR :",mesdonnées!R143)),"",VALUE(TRIM(MID(mesdonnées!R143,SEARCH("CR :",mesdonnées!R143)+5,SEARCH("€",mesdonnées!R143)-SEARCH("CR :",mesdonnées!R143)-5))))</f>
        <v/>
      </c>
      <c r="C143" s="16">
        <f>mesdonnées!D143</f>
        <v>0</v>
      </c>
      <c r="D143" s="4">
        <f>IF(C143="E",mesdonnées!G143,mesdonnées!L143)</f>
        <v>0</v>
      </c>
      <c r="E143" s="3">
        <f>IF(C143="E",mesdonnées!J143,mesdonnées!O143)</f>
        <v>0</v>
      </c>
      <c r="F143" s="3">
        <f>IF(C143="E",mesdonnées!K143,mesdonnées!P143)</f>
        <v>0</v>
      </c>
      <c r="G143" s="5">
        <f>mesdonnées!S143</f>
        <v>0</v>
      </c>
      <c r="H143" s="14">
        <f>mesdonnées!E143</f>
        <v>0</v>
      </c>
      <c r="I143" s="6">
        <f>mesdonnées!T143</f>
        <v>0</v>
      </c>
      <c r="J143" s="6" t="str">
        <f>IF(mesdonnées!U143&gt;0,mesdonnées!U143,"")</f>
        <v/>
      </c>
      <c r="K143" s="7"/>
      <c r="L143" s="15"/>
      <c r="M143" t="str">
        <f t="shared" si="2"/>
        <v>0000</v>
      </c>
    </row>
    <row r="144" spans="1:13" ht="13.5" thickBot="1" x14ac:dyDescent="0.25">
      <c r="A144" s="13">
        <f>mesdonnées!B144</f>
        <v>0</v>
      </c>
      <c r="B144" s="2" t="str">
        <f>IF(ISERROR(SEARCH("CR :",mesdonnées!R144)),"",VALUE(TRIM(MID(mesdonnées!R144,SEARCH("CR :",mesdonnées!R144)+5,SEARCH("€",mesdonnées!R144)-SEARCH("CR :",mesdonnées!R144)-5))))</f>
        <v/>
      </c>
      <c r="C144" s="16">
        <f>mesdonnées!D144</f>
        <v>0</v>
      </c>
      <c r="D144" s="4">
        <f>IF(C144="E",mesdonnées!G144,mesdonnées!L144)</f>
        <v>0</v>
      </c>
      <c r="E144" s="3">
        <f>IF(C144="E",mesdonnées!J144,mesdonnées!O144)</f>
        <v>0</v>
      </c>
      <c r="F144" s="3">
        <f>IF(C144="E",mesdonnées!K144,mesdonnées!P144)</f>
        <v>0</v>
      </c>
      <c r="G144" s="5">
        <f>mesdonnées!S144</f>
        <v>0</v>
      </c>
      <c r="H144" s="14">
        <f>mesdonnées!E144</f>
        <v>0</v>
      </c>
      <c r="I144" s="6">
        <f>mesdonnées!T144</f>
        <v>0</v>
      </c>
      <c r="J144" s="6" t="str">
        <f>IF(mesdonnées!U144&gt;0,mesdonnées!U144,"")</f>
        <v/>
      </c>
      <c r="K144" s="7"/>
      <c r="L144" s="15"/>
      <c r="M144" t="str">
        <f t="shared" si="2"/>
        <v>0000</v>
      </c>
    </row>
    <row r="145" spans="1:13" ht="13.5" thickBot="1" x14ac:dyDescent="0.25">
      <c r="A145" s="13">
        <f>mesdonnées!B145</f>
        <v>0</v>
      </c>
      <c r="B145" s="2" t="str">
        <f>IF(ISERROR(SEARCH("CR :",mesdonnées!R145)),"",VALUE(TRIM(MID(mesdonnées!R145,SEARCH("CR :",mesdonnées!R145)+5,SEARCH("€",mesdonnées!R145)-SEARCH("CR :",mesdonnées!R145)-5))))</f>
        <v/>
      </c>
      <c r="C145" s="16">
        <f>mesdonnées!D145</f>
        <v>0</v>
      </c>
      <c r="D145" s="4">
        <f>IF(C145="E",mesdonnées!G145,mesdonnées!L145)</f>
        <v>0</v>
      </c>
      <c r="E145" s="3">
        <f>IF(C145="E",mesdonnées!J145,mesdonnées!O145)</f>
        <v>0</v>
      </c>
      <c r="F145" s="3">
        <f>IF(C145="E",mesdonnées!K145,mesdonnées!P145)</f>
        <v>0</v>
      </c>
      <c r="G145" s="5">
        <f>mesdonnées!S145</f>
        <v>0</v>
      </c>
      <c r="H145" s="14">
        <f>mesdonnées!E145</f>
        <v>0</v>
      </c>
      <c r="I145" s="6">
        <f>mesdonnées!T145</f>
        <v>0</v>
      </c>
      <c r="J145" s="6" t="str">
        <f>IF(mesdonnées!U145&gt;0,mesdonnées!U145,"")</f>
        <v/>
      </c>
      <c r="K145" s="7"/>
      <c r="L145" s="15"/>
      <c r="M145" t="str">
        <f t="shared" si="2"/>
        <v>0000</v>
      </c>
    </row>
    <row r="146" spans="1:13" ht="13.5" thickBot="1" x14ac:dyDescent="0.25">
      <c r="A146" s="13">
        <f>mesdonnées!B146</f>
        <v>0</v>
      </c>
      <c r="B146" s="2" t="str">
        <f>IF(ISERROR(SEARCH("CR :",mesdonnées!R146)),"",VALUE(TRIM(MID(mesdonnées!R146,SEARCH("CR :",mesdonnées!R146)+5,SEARCH("€",mesdonnées!R146)-SEARCH("CR :",mesdonnées!R146)-5))))</f>
        <v/>
      </c>
      <c r="C146" s="16">
        <f>mesdonnées!D146</f>
        <v>0</v>
      </c>
      <c r="D146" s="4">
        <f>IF(C146="E",mesdonnées!G146,mesdonnées!L146)</f>
        <v>0</v>
      </c>
      <c r="E146" s="3">
        <f>IF(C146="E",mesdonnées!J146,mesdonnées!O146)</f>
        <v>0</v>
      </c>
      <c r="F146" s="3">
        <f>IF(C146="E",mesdonnées!K146,mesdonnées!P146)</f>
        <v>0</v>
      </c>
      <c r="G146" s="5">
        <f>mesdonnées!S146</f>
        <v>0</v>
      </c>
      <c r="H146" s="14">
        <f>mesdonnées!E146</f>
        <v>0</v>
      </c>
      <c r="I146" s="6">
        <f>mesdonnées!T146</f>
        <v>0</v>
      </c>
      <c r="J146" s="6" t="str">
        <f>IF(mesdonnées!U146&gt;0,mesdonnées!U146,"")</f>
        <v/>
      </c>
      <c r="K146" s="7"/>
      <c r="L146" s="15"/>
      <c r="M146" t="str">
        <f t="shared" si="2"/>
        <v>0000</v>
      </c>
    </row>
    <row r="147" spans="1:13" ht="13.5" thickBot="1" x14ac:dyDescent="0.25">
      <c r="A147" s="13">
        <f>mesdonnées!B147</f>
        <v>0</v>
      </c>
      <c r="B147" s="2" t="str">
        <f>IF(ISERROR(SEARCH("CR :",mesdonnées!R147)),"",VALUE(TRIM(MID(mesdonnées!R147,SEARCH("CR :",mesdonnées!R147)+5,SEARCH("€",mesdonnées!R147)-SEARCH("CR :",mesdonnées!R147)-5))))</f>
        <v/>
      </c>
      <c r="C147" s="16">
        <f>mesdonnées!D147</f>
        <v>0</v>
      </c>
      <c r="D147" s="4">
        <f>IF(C147="E",mesdonnées!G147,mesdonnées!L147)</f>
        <v>0</v>
      </c>
      <c r="E147" s="3">
        <f>IF(C147="E",mesdonnées!J147,mesdonnées!O147)</f>
        <v>0</v>
      </c>
      <c r="F147" s="3">
        <f>IF(C147="E",mesdonnées!K147,mesdonnées!P147)</f>
        <v>0</v>
      </c>
      <c r="G147" s="5">
        <f>mesdonnées!S147</f>
        <v>0</v>
      </c>
      <c r="H147" s="14">
        <f>mesdonnées!E147</f>
        <v>0</v>
      </c>
      <c r="I147" s="6">
        <f>mesdonnées!T147</f>
        <v>0</v>
      </c>
      <c r="J147" s="6" t="str">
        <f>IF(mesdonnées!U147&gt;0,mesdonnées!U147,"")</f>
        <v/>
      </c>
      <c r="K147" s="7"/>
      <c r="L147" s="15"/>
      <c r="M147" t="str">
        <f t="shared" si="2"/>
        <v>0000</v>
      </c>
    </row>
    <row r="148" spans="1:13" ht="13.5" thickBot="1" x14ac:dyDescent="0.25">
      <c r="A148" s="13">
        <f>mesdonnées!B148</f>
        <v>0</v>
      </c>
      <c r="B148" s="2" t="str">
        <f>IF(ISERROR(SEARCH("CR :",mesdonnées!R148)),"",VALUE(TRIM(MID(mesdonnées!R148,SEARCH("CR :",mesdonnées!R148)+5,SEARCH("€",mesdonnées!R148)-SEARCH("CR :",mesdonnées!R148)-5))))</f>
        <v/>
      </c>
      <c r="C148" s="16">
        <f>mesdonnées!D148</f>
        <v>0</v>
      </c>
      <c r="D148" s="4">
        <f>IF(C148="E",mesdonnées!G148,mesdonnées!L148)</f>
        <v>0</v>
      </c>
      <c r="E148" s="3">
        <f>IF(C148="E",mesdonnées!J148,mesdonnées!O148)</f>
        <v>0</v>
      </c>
      <c r="F148" s="3">
        <f>IF(C148="E",mesdonnées!K148,mesdonnées!P148)</f>
        <v>0</v>
      </c>
      <c r="G148" s="5">
        <f>mesdonnées!S148</f>
        <v>0</v>
      </c>
      <c r="H148" s="14">
        <f>mesdonnées!E148</f>
        <v>0</v>
      </c>
      <c r="I148" s="6">
        <f>mesdonnées!T148</f>
        <v>0</v>
      </c>
      <c r="J148" s="6" t="str">
        <f>IF(mesdonnées!U148&gt;0,mesdonnées!U148,"")</f>
        <v/>
      </c>
      <c r="K148" s="7"/>
      <c r="L148" s="15"/>
      <c r="M148" t="str">
        <f t="shared" si="2"/>
        <v>0000</v>
      </c>
    </row>
    <row r="149" spans="1:13" ht="13.5" thickBot="1" x14ac:dyDescent="0.25">
      <c r="A149" s="13">
        <f>mesdonnées!B149</f>
        <v>0</v>
      </c>
      <c r="B149" s="2" t="str">
        <f>IF(ISERROR(SEARCH("CR :",mesdonnées!R149)),"",VALUE(TRIM(MID(mesdonnées!R149,SEARCH("CR :",mesdonnées!R149)+5,SEARCH("€",mesdonnées!R149)-SEARCH("CR :",mesdonnées!R149)-5))))</f>
        <v/>
      </c>
      <c r="C149" s="16">
        <f>mesdonnées!D149</f>
        <v>0</v>
      </c>
      <c r="D149" s="4">
        <f>IF(C149="E",mesdonnées!G149,mesdonnées!L149)</f>
        <v>0</v>
      </c>
      <c r="E149" s="3">
        <f>IF(C149="E",mesdonnées!J149,mesdonnées!O149)</f>
        <v>0</v>
      </c>
      <c r="F149" s="3">
        <f>IF(C149="E",mesdonnées!K149,mesdonnées!P149)</f>
        <v>0</v>
      </c>
      <c r="G149" s="5">
        <f>mesdonnées!S149</f>
        <v>0</v>
      </c>
      <c r="H149" s="14">
        <f>mesdonnées!E149</f>
        <v>0</v>
      </c>
      <c r="I149" s="6">
        <f>mesdonnées!T149</f>
        <v>0</v>
      </c>
      <c r="J149" s="6" t="str">
        <f>IF(mesdonnées!U149&gt;0,mesdonnées!U149,"")</f>
        <v/>
      </c>
      <c r="K149" s="7"/>
      <c r="L149" s="15"/>
      <c r="M149" t="str">
        <f t="shared" si="2"/>
        <v>0000</v>
      </c>
    </row>
    <row r="150" spans="1:13" ht="13.5" thickBot="1" x14ac:dyDescent="0.25">
      <c r="A150" s="13">
        <f>mesdonnées!B150</f>
        <v>0</v>
      </c>
      <c r="B150" s="2" t="str">
        <f>IF(ISERROR(SEARCH("CR :",mesdonnées!R150)),"",VALUE(TRIM(MID(mesdonnées!R150,SEARCH("CR :",mesdonnées!R150)+5,SEARCH("€",mesdonnées!R150)-SEARCH("CR :",mesdonnées!R150)-5))))</f>
        <v/>
      </c>
      <c r="C150" s="16">
        <f>mesdonnées!D150</f>
        <v>0</v>
      </c>
      <c r="D150" s="4">
        <f>IF(C150="E",mesdonnées!G150,mesdonnées!L150)</f>
        <v>0</v>
      </c>
      <c r="E150" s="3">
        <f>IF(C150="E",mesdonnées!J150,mesdonnées!O150)</f>
        <v>0</v>
      </c>
      <c r="F150" s="3">
        <f>IF(C150="E",mesdonnées!K150,mesdonnées!P150)</f>
        <v>0</v>
      </c>
      <c r="G150" s="5">
        <f>mesdonnées!S150</f>
        <v>0</v>
      </c>
      <c r="H150" s="14">
        <f>mesdonnées!E150</f>
        <v>0</v>
      </c>
      <c r="I150" s="6">
        <f>mesdonnées!T150</f>
        <v>0</v>
      </c>
      <c r="J150" s="6" t="str">
        <f>IF(mesdonnées!U150&gt;0,mesdonnées!U150,"")</f>
        <v/>
      </c>
      <c r="K150" s="7"/>
      <c r="L150" s="15"/>
      <c r="M150" t="str">
        <f t="shared" si="2"/>
        <v>0000</v>
      </c>
    </row>
    <row r="151" spans="1:13" ht="13.5" thickBot="1" x14ac:dyDescent="0.25">
      <c r="A151" s="13">
        <f>mesdonnées!B151</f>
        <v>0</v>
      </c>
      <c r="B151" s="2" t="str">
        <f>IF(ISERROR(SEARCH("CR :",mesdonnées!R151)),"",VALUE(TRIM(MID(mesdonnées!R151,SEARCH("CR :",mesdonnées!R151)+5,SEARCH("€",mesdonnées!R151)-SEARCH("CR :",mesdonnées!R151)-5))))</f>
        <v/>
      </c>
      <c r="C151" s="16">
        <f>mesdonnées!D151</f>
        <v>0</v>
      </c>
      <c r="D151" s="4">
        <f>IF(C151="E",mesdonnées!G151,mesdonnées!L151)</f>
        <v>0</v>
      </c>
      <c r="E151" s="3">
        <f>IF(C151="E",mesdonnées!J151,mesdonnées!O151)</f>
        <v>0</v>
      </c>
      <c r="F151" s="3">
        <f>IF(C151="E",mesdonnées!K151,mesdonnées!P151)</f>
        <v>0</v>
      </c>
      <c r="G151" s="5">
        <f>mesdonnées!S151</f>
        <v>0</v>
      </c>
      <c r="H151" s="14">
        <f>mesdonnées!E151</f>
        <v>0</v>
      </c>
      <c r="I151" s="6">
        <f>mesdonnées!T151</f>
        <v>0</v>
      </c>
      <c r="J151" s="6" t="str">
        <f>IF(mesdonnées!U151&gt;0,mesdonnées!U151,"")</f>
        <v/>
      </c>
      <c r="K151" s="7"/>
      <c r="L151" s="15"/>
      <c r="M151" t="str">
        <f t="shared" si="2"/>
        <v>0000</v>
      </c>
    </row>
    <row r="152" spans="1:13" ht="13.5" thickBot="1" x14ac:dyDescent="0.25">
      <c r="A152" s="13">
        <f>mesdonnées!B152</f>
        <v>0</v>
      </c>
      <c r="B152" s="2" t="str">
        <f>IF(ISERROR(SEARCH("CR :",mesdonnées!R152)),"",VALUE(TRIM(MID(mesdonnées!R152,SEARCH("CR :",mesdonnées!R152)+5,SEARCH("€",mesdonnées!R152)-SEARCH("CR :",mesdonnées!R152)-5))))</f>
        <v/>
      </c>
      <c r="C152" s="16">
        <f>mesdonnées!D152</f>
        <v>0</v>
      </c>
      <c r="D152" s="4">
        <f>IF(C152="E",mesdonnées!G152,mesdonnées!L152)</f>
        <v>0</v>
      </c>
      <c r="E152" s="3">
        <f>IF(C152="E",mesdonnées!J152,mesdonnées!O152)</f>
        <v>0</v>
      </c>
      <c r="F152" s="3">
        <f>IF(C152="E",mesdonnées!K152,mesdonnées!P152)</f>
        <v>0</v>
      </c>
      <c r="G152" s="5">
        <f>mesdonnées!S152</f>
        <v>0</v>
      </c>
      <c r="H152" s="14">
        <f>mesdonnées!E152</f>
        <v>0</v>
      </c>
      <c r="I152" s="6">
        <f>mesdonnées!T152</f>
        <v>0</v>
      </c>
      <c r="J152" s="6" t="str">
        <f>IF(mesdonnées!U152&gt;0,mesdonnées!U152,"")</f>
        <v/>
      </c>
      <c r="K152" s="7"/>
      <c r="L152" s="15"/>
      <c r="M152" t="str">
        <f t="shared" si="2"/>
        <v>0000</v>
      </c>
    </row>
    <row r="153" spans="1:13" ht="13.5" thickBot="1" x14ac:dyDescent="0.25">
      <c r="A153" s="13">
        <f>mesdonnées!B153</f>
        <v>0</v>
      </c>
      <c r="B153" s="2" t="str">
        <f>IF(ISERROR(SEARCH("CR :",mesdonnées!R153)),"",VALUE(TRIM(MID(mesdonnées!R153,SEARCH("CR :",mesdonnées!R153)+5,SEARCH("€",mesdonnées!R153)-SEARCH("CR :",mesdonnées!R153)-5))))</f>
        <v/>
      </c>
      <c r="C153" s="16">
        <f>mesdonnées!D153</f>
        <v>0</v>
      </c>
      <c r="D153" s="4">
        <f>IF(C153="E",mesdonnées!G153,mesdonnées!L153)</f>
        <v>0</v>
      </c>
      <c r="E153" s="3">
        <f>IF(C153="E",mesdonnées!J153,mesdonnées!O153)</f>
        <v>0</v>
      </c>
      <c r="F153" s="3">
        <f>IF(C153="E",mesdonnées!K153,mesdonnées!P153)</f>
        <v>0</v>
      </c>
      <c r="G153" s="5">
        <f>mesdonnées!S153</f>
        <v>0</v>
      </c>
      <c r="H153" s="14">
        <f>mesdonnées!E153</f>
        <v>0</v>
      </c>
      <c r="I153" s="6">
        <f>mesdonnées!T153</f>
        <v>0</v>
      </c>
      <c r="J153" s="6" t="str">
        <f>IF(mesdonnées!U153&gt;0,mesdonnées!U153,"")</f>
        <v/>
      </c>
      <c r="K153" s="7"/>
      <c r="L153" s="15"/>
      <c r="M153" t="str">
        <f t="shared" si="2"/>
        <v>0000</v>
      </c>
    </row>
    <row r="154" spans="1:13" ht="13.5" thickBot="1" x14ac:dyDescent="0.25">
      <c r="A154" s="13">
        <f>mesdonnées!B154</f>
        <v>0</v>
      </c>
      <c r="B154" s="2" t="str">
        <f>IF(ISERROR(SEARCH("CR :",mesdonnées!R154)),"",VALUE(TRIM(MID(mesdonnées!R154,SEARCH("CR :",mesdonnées!R154)+5,SEARCH("€",mesdonnées!R154)-SEARCH("CR :",mesdonnées!R154)-5))))</f>
        <v/>
      </c>
      <c r="C154" s="16">
        <f>mesdonnées!D154</f>
        <v>0</v>
      </c>
      <c r="D154" s="4">
        <f>IF(C154="E",mesdonnées!G154,mesdonnées!L154)</f>
        <v>0</v>
      </c>
      <c r="E154" s="3">
        <f>IF(C154="E",mesdonnées!J154,mesdonnées!O154)</f>
        <v>0</v>
      </c>
      <c r="F154" s="3">
        <f>IF(C154="E",mesdonnées!K154,mesdonnées!P154)</f>
        <v>0</v>
      </c>
      <c r="G154" s="5">
        <f>mesdonnées!S154</f>
        <v>0</v>
      </c>
      <c r="H154" s="14">
        <f>mesdonnées!E154</f>
        <v>0</v>
      </c>
      <c r="I154" s="6">
        <f>mesdonnées!T154</f>
        <v>0</v>
      </c>
      <c r="J154" s="6" t="str">
        <f>IF(mesdonnées!U154&gt;0,mesdonnées!U154,"")</f>
        <v/>
      </c>
      <c r="K154" s="7"/>
      <c r="L154" s="15"/>
      <c r="M154" t="str">
        <f t="shared" si="2"/>
        <v>0000</v>
      </c>
    </row>
    <row r="155" spans="1:13" ht="13.5" thickBot="1" x14ac:dyDescent="0.25">
      <c r="A155" s="13">
        <f>mesdonnées!B155</f>
        <v>0</v>
      </c>
      <c r="B155" s="2" t="str">
        <f>IF(ISERROR(SEARCH("CR :",mesdonnées!R155)),"",VALUE(TRIM(MID(mesdonnées!R155,SEARCH("CR :",mesdonnées!R155)+5,SEARCH("€",mesdonnées!R155)-SEARCH("CR :",mesdonnées!R155)-5))))</f>
        <v/>
      </c>
      <c r="C155" s="16">
        <f>mesdonnées!D155</f>
        <v>0</v>
      </c>
      <c r="D155" s="4">
        <f>IF(C155="E",mesdonnées!G155,mesdonnées!L155)</f>
        <v>0</v>
      </c>
      <c r="E155" s="3">
        <f>IF(C155="E",mesdonnées!J155,mesdonnées!O155)</f>
        <v>0</v>
      </c>
      <c r="F155" s="3">
        <f>IF(C155="E",mesdonnées!K155,mesdonnées!P155)</f>
        <v>0</v>
      </c>
      <c r="G155" s="5">
        <f>mesdonnées!S155</f>
        <v>0</v>
      </c>
      <c r="H155" s="14">
        <f>mesdonnées!E155</f>
        <v>0</v>
      </c>
      <c r="I155" s="6">
        <f>mesdonnées!T155</f>
        <v>0</v>
      </c>
      <c r="J155" s="6" t="str">
        <f>IF(mesdonnées!U155&gt;0,mesdonnées!U155,"")</f>
        <v/>
      </c>
      <c r="K155" s="7"/>
      <c r="L155" s="15"/>
      <c r="M155" t="str">
        <f t="shared" si="2"/>
        <v>0000</v>
      </c>
    </row>
    <row r="156" spans="1:13" ht="13.5" thickBot="1" x14ac:dyDescent="0.25">
      <c r="A156" s="13">
        <f>mesdonnées!B156</f>
        <v>0</v>
      </c>
      <c r="B156" s="2" t="str">
        <f>IF(ISERROR(SEARCH("CR :",mesdonnées!R156)),"",VALUE(TRIM(MID(mesdonnées!R156,SEARCH("CR :",mesdonnées!R156)+5,SEARCH("€",mesdonnées!R156)-SEARCH("CR :",mesdonnées!R156)-5))))</f>
        <v/>
      </c>
      <c r="C156" s="16">
        <f>mesdonnées!D156</f>
        <v>0</v>
      </c>
      <c r="D156" s="4">
        <f>IF(C156="E",mesdonnées!G156,mesdonnées!L156)</f>
        <v>0</v>
      </c>
      <c r="E156" s="3">
        <f>IF(C156="E",mesdonnées!J156,mesdonnées!O156)</f>
        <v>0</v>
      </c>
      <c r="F156" s="3">
        <f>IF(C156="E",mesdonnées!K156,mesdonnées!P156)</f>
        <v>0</v>
      </c>
      <c r="G156" s="5">
        <f>mesdonnées!S156</f>
        <v>0</v>
      </c>
      <c r="H156" s="14">
        <f>mesdonnées!E156</f>
        <v>0</v>
      </c>
      <c r="I156" s="6">
        <f>mesdonnées!T156</f>
        <v>0</v>
      </c>
      <c r="J156" s="6" t="str">
        <f>IF(mesdonnées!U156&gt;0,mesdonnées!U156,"")</f>
        <v/>
      </c>
      <c r="K156" s="7"/>
      <c r="L156" s="15"/>
      <c r="M156" t="str">
        <f t="shared" si="2"/>
        <v>0000</v>
      </c>
    </row>
    <row r="157" spans="1:13" ht="13.5" thickBot="1" x14ac:dyDescent="0.25">
      <c r="A157" s="13">
        <f>mesdonnées!B157</f>
        <v>0</v>
      </c>
      <c r="B157" s="2" t="str">
        <f>IF(ISERROR(SEARCH("CR :",mesdonnées!R157)),"",VALUE(TRIM(MID(mesdonnées!R157,SEARCH("CR :",mesdonnées!R157)+5,SEARCH("€",mesdonnées!R157)-SEARCH("CR :",mesdonnées!R157)-5))))</f>
        <v/>
      </c>
      <c r="C157" s="16">
        <f>mesdonnées!D157</f>
        <v>0</v>
      </c>
      <c r="D157" s="4">
        <f>IF(C157="E",mesdonnées!G157,mesdonnées!L157)</f>
        <v>0</v>
      </c>
      <c r="E157" s="3">
        <f>IF(C157="E",mesdonnées!J157,mesdonnées!O157)</f>
        <v>0</v>
      </c>
      <c r="F157" s="3">
        <f>IF(C157="E",mesdonnées!K157,mesdonnées!P157)</f>
        <v>0</v>
      </c>
      <c r="G157" s="5">
        <f>mesdonnées!S157</f>
        <v>0</v>
      </c>
      <c r="H157" s="14">
        <f>mesdonnées!E157</f>
        <v>0</v>
      </c>
      <c r="I157" s="6">
        <f>mesdonnées!T157</f>
        <v>0</v>
      </c>
      <c r="J157" s="6" t="str">
        <f>IF(mesdonnées!U157&gt;0,mesdonnées!U157,"")</f>
        <v/>
      </c>
      <c r="K157" s="7"/>
      <c r="L157" s="15"/>
      <c r="M157" t="str">
        <f t="shared" si="2"/>
        <v>0000</v>
      </c>
    </row>
    <row r="158" spans="1:13" ht="13.5" thickBot="1" x14ac:dyDescent="0.25">
      <c r="A158" s="13">
        <f>mesdonnées!B158</f>
        <v>0</v>
      </c>
      <c r="B158" s="2" t="str">
        <f>IF(ISERROR(SEARCH("CR :",mesdonnées!R158)),"",VALUE(TRIM(MID(mesdonnées!R158,SEARCH("CR :",mesdonnées!R158)+5,SEARCH("€",mesdonnées!R158)-SEARCH("CR :",mesdonnées!R158)-5))))</f>
        <v/>
      </c>
      <c r="C158" s="16">
        <f>mesdonnées!D158</f>
        <v>0</v>
      </c>
      <c r="D158" s="4">
        <f>IF(C158="E",mesdonnées!G158,mesdonnées!L158)</f>
        <v>0</v>
      </c>
      <c r="E158" s="3">
        <f>IF(C158="E",mesdonnées!J158,mesdonnées!O158)</f>
        <v>0</v>
      </c>
      <c r="F158" s="3">
        <f>IF(C158="E",mesdonnées!K158,mesdonnées!P158)</f>
        <v>0</v>
      </c>
      <c r="G158" s="5">
        <f>mesdonnées!S158</f>
        <v>0</v>
      </c>
      <c r="H158" s="14">
        <f>mesdonnées!E158</f>
        <v>0</v>
      </c>
      <c r="I158" s="6">
        <f>mesdonnées!T158</f>
        <v>0</v>
      </c>
      <c r="J158" s="6" t="str">
        <f>IF(mesdonnées!U158&gt;0,mesdonnées!U158,"")</f>
        <v/>
      </c>
      <c r="K158" s="7"/>
      <c r="L158" s="15"/>
      <c r="M158" t="str">
        <f t="shared" si="2"/>
        <v>0000</v>
      </c>
    </row>
    <row r="159" spans="1:13" ht="13.5" thickBot="1" x14ac:dyDescent="0.25">
      <c r="A159" s="13">
        <f>mesdonnées!B159</f>
        <v>0</v>
      </c>
      <c r="B159" s="2" t="str">
        <f>IF(ISERROR(SEARCH("CR :",mesdonnées!R159)),"",VALUE(TRIM(MID(mesdonnées!R159,SEARCH("CR :",mesdonnées!R159)+5,SEARCH("€",mesdonnées!R159)-SEARCH("CR :",mesdonnées!R159)-5))))</f>
        <v/>
      </c>
      <c r="C159" s="16">
        <f>mesdonnées!D159</f>
        <v>0</v>
      </c>
      <c r="D159" s="4">
        <f>IF(C159="E",mesdonnées!G159,mesdonnées!L159)</f>
        <v>0</v>
      </c>
      <c r="E159" s="3">
        <f>IF(C159="E",mesdonnées!J159,mesdonnées!O159)</f>
        <v>0</v>
      </c>
      <c r="F159" s="3">
        <f>IF(C159="E",mesdonnées!K159,mesdonnées!P159)</f>
        <v>0</v>
      </c>
      <c r="G159" s="5">
        <f>mesdonnées!S159</f>
        <v>0</v>
      </c>
      <c r="H159" s="14">
        <f>mesdonnées!E159</f>
        <v>0</v>
      </c>
      <c r="I159" s="6">
        <f>mesdonnées!T159</f>
        <v>0</v>
      </c>
      <c r="J159" s="6" t="str">
        <f>IF(mesdonnées!U159&gt;0,mesdonnées!U159,"")</f>
        <v/>
      </c>
      <c r="K159" s="7"/>
      <c r="L159" s="15"/>
      <c r="M159" t="str">
        <f t="shared" si="2"/>
        <v>0000</v>
      </c>
    </row>
    <row r="160" spans="1:13" ht="13.5" thickBot="1" x14ac:dyDescent="0.25">
      <c r="A160" s="13">
        <f>mesdonnées!B160</f>
        <v>0</v>
      </c>
      <c r="B160" s="2" t="str">
        <f>IF(ISERROR(SEARCH("CR :",mesdonnées!R160)),"",VALUE(TRIM(MID(mesdonnées!R160,SEARCH("CR :",mesdonnées!R160)+5,SEARCH("€",mesdonnées!R160)-SEARCH("CR :",mesdonnées!R160)-5))))</f>
        <v/>
      </c>
      <c r="C160" s="16">
        <f>mesdonnées!D160</f>
        <v>0</v>
      </c>
      <c r="D160" s="4">
        <f>IF(C160="E",mesdonnées!G160,mesdonnées!L160)</f>
        <v>0</v>
      </c>
      <c r="E160" s="3">
        <f>IF(C160="E",mesdonnées!J160,mesdonnées!O160)</f>
        <v>0</v>
      </c>
      <c r="F160" s="3">
        <f>IF(C160="E",mesdonnées!K160,mesdonnées!P160)</f>
        <v>0</v>
      </c>
      <c r="G160" s="5">
        <f>mesdonnées!S160</f>
        <v>0</v>
      </c>
      <c r="H160" s="14">
        <f>mesdonnées!E160</f>
        <v>0</v>
      </c>
      <c r="I160" s="6">
        <f>mesdonnées!T160</f>
        <v>0</v>
      </c>
      <c r="J160" s="6" t="str">
        <f>IF(mesdonnées!U160&gt;0,mesdonnées!U160,"")</f>
        <v/>
      </c>
      <c r="K160" s="7"/>
      <c r="L160" s="15"/>
      <c r="M160" t="str">
        <f t="shared" si="2"/>
        <v>0000</v>
      </c>
    </row>
    <row r="161" spans="1:13" ht="13.5" thickBot="1" x14ac:dyDescent="0.25">
      <c r="A161" s="13">
        <f>mesdonnées!B161</f>
        <v>0</v>
      </c>
      <c r="B161" s="2" t="str">
        <f>IF(ISERROR(SEARCH("CR :",mesdonnées!R161)),"",VALUE(TRIM(MID(mesdonnées!R161,SEARCH("CR :",mesdonnées!R161)+5,SEARCH("€",mesdonnées!R161)-SEARCH("CR :",mesdonnées!R161)-5))))</f>
        <v/>
      </c>
      <c r="C161" s="16">
        <f>mesdonnées!D161</f>
        <v>0</v>
      </c>
      <c r="D161" s="4">
        <f>IF(C161="E",mesdonnées!G161,mesdonnées!L161)</f>
        <v>0</v>
      </c>
      <c r="E161" s="3">
        <f>IF(C161="E",mesdonnées!J161,mesdonnées!O161)</f>
        <v>0</v>
      </c>
      <c r="F161" s="3">
        <f>IF(C161="E",mesdonnées!K161,mesdonnées!P161)</f>
        <v>0</v>
      </c>
      <c r="G161" s="5">
        <f>mesdonnées!S161</f>
        <v>0</v>
      </c>
      <c r="H161" s="14">
        <f>mesdonnées!E161</f>
        <v>0</v>
      </c>
      <c r="I161" s="6">
        <f>mesdonnées!T161</f>
        <v>0</v>
      </c>
      <c r="J161" s="6" t="str">
        <f>IF(mesdonnées!U161&gt;0,mesdonnées!U161,"")</f>
        <v/>
      </c>
      <c r="K161" s="7"/>
      <c r="L161" s="15"/>
      <c r="M161" t="str">
        <f t="shared" si="2"/>
        <v>0000</v>
      </c>
    </row>
    <row r="162" spans="1:13" ht="13.5" thickBot="1" x14ac:dyDescent="0.25">
      <c r="A162" s="13">
        <f>mesdonnées!B162</f>
        <v>0</v>
      </c>
      <c r="B162" s="2" t="str">
        <f>IF(ISERROR(SEARCH("CR :",mesdonnées!R162)),"",VALUE(TRIM(MID(mesdonnées!R162,SEARCH("CR :",mesdonnées!R162)+5,SEARCH("€",mesdonnées!R162)-SEARCH("CR :",mesdonnées!R162)-5))))</f>
        <v/>
      </c>
      <c r="C162" s="16">
        <f>mesdonnées!D162</f>
        <v>0</v>
      </c>
      <c r="D162" s="4">
        <f>IF(C162="E",mesdonnées!G162,mesdonnées!L162)</f>
        <v>0</v>
      </c>
      <c r="E162" s="3">
        <f>IF(C162="E",mesdonnées!J162,mesdonnées!O162)</f>
        <v>0</v>
      </c>
      <c r="F162" s="3">
        <f>IF(C162="E",mesdonnées!K162,mesdonnées!P162)</f>
        <v>0</v>
      </c>
      <c r="G162" s="5">
        <f>mesdonnées!S162</f>
        <v>0</v>
      </c>
      <c r="H162" s="14">
        <f>mesdonnées!E162</f>
        <v>0</v>
      </c>
      <c r="I162" s="6">
        <f>mesdonnées!T162</f>
        <v>0</v>
      </c>
      <c r="J162" s="6" t="str">
        <f>IF(mesdonnées!U162&gt;0,mesdonnées!U162,"")</f>
        <v/>
      </c>
      <c r="K162" s="7"/>
      <c r="L162" s="15"/>
      <c r="M162" t="str">
        <f t="shared" si="2"/>
        <v>0000</v>
      </c>
    </row>
    <row r="163" spans="1:13" ht="13.5" thickBot="1" x14ac:dyDescent="0.25">
      <c r="A163" s="13">
        <f>mesdonnées!B163</f>
        <v>0</v>
      </c>
      <c r="B163" s="2" t="str">
        <f>IF(ISERROR(SEARCH("CR :",mesdonnées!R163)),"",VALUE(TRIM(MID(mesdonnées!R163,SEARCH("CR :",mesdonnées!R163)+5,SEARCH("€",mesdonnées!R163)-SEARCH("CR :",mesdonnées!R163)-5))))</f>
        <v/>
      </c>
      <c r="C163" s="16">
        <f>mesdonnées!D163</f>
        <v>0</v>
      </c>
      <c r="D163" s="4">
        <f>IF(C163="E",mesdonnées!G163,mesdonnées!L163)</f>
        <v>0</v>
      </c>
      <c r="E163" s="3">
        <f>IF(C163="E",mesdonnées!J163,mesdonnées!O163)</f>
        <v>0</v>
      </c>
      <c r="F163" s="3">
        <f>IF(C163="E",mesdonnées!K163,mesdonnées!P163)</f>
        <v>0</v>
      </c>
      <c r="G163" s="5">
        <f>mesdonnées!S163</f>
        <v>0</v>
      </c>
      <c r="H163" s="14">
        <f>mesdonnées!E163</f>
        <v>0</v>
      </c>
      <c r="I163" s="6">
        <f>mesdonnées!T163</f>
        <v>0</v>
      </c>
      <c r="J163" s="6" t="str">
        <f>IF(mesdonnées!U163&gt;0,mesdonnées!U163,"")</f>
        <v/>
      </c>
      <c r="K163" s="7"/>
      <c r="L163" s="15"/>
      <c r="M163" t="str">
        <f t="shared" si="2"/>
        <v>0000</v>
      </c>
    </row>
    <row r="164" spans="1:13" ht="13.5" thickBot="1" x14ac:dyDescent="0.25">
      <c r="A164" s="13">
        <f>mesdonnées!B164</f>
        <v>0</v>
      </c>
      <c r="B164" s="2" t="str">
        <f>IF(ISERROR(SEARCH("CR :",mesdonnées!R164)),"",VALUE(TRIM(MID(mesdonnées!R164,SEARCH("CR :",mesdonnées!R164)+5,SEARCH("€",mesdonnées!R164)-SEARCH("CR :",mesdonnées!R164)-5))))</f>
        <v/>
      </c>
      <c r="C164" s="16">
        <f>mesdonnées!D164</f>
        <v>0</v>
      </c>
      <c r="D164" s="4">
        <f>IF(C164="E",mesdonnées!G164,mesdonnées!L164)</f>
        <v>0</v>
      </c>
      <c r="E164" s="3">
        <f>IF(C164="E",mesdonnées!J164,mesdonnées!O164)</f>
        <v>0</v>
      </c>
      <c r="F164" s="3">
        <f>IF(C164="E",mesdonnées!K164,mesdonnées!P164)</f>
        <v>0</v>
      </c>
      <c r="G164" s="5">
        <f>mesdonnées!S164</f>
        <v>0</v>
      </c>
      <c r="H164" s="14">
        <f>mesdonnées!E164</f>
        <v>0</v>
      </c>
      <c r="I164" s="6">
        <f>mesdonnées!T164</f>
        <v>0</v>
      </c>
      <c r="J164" s="6" t="str">
        <f>IF(mesdonnées!U164&gt;0,mesdonnées!U164,"")</f>
        <v/>
      </c>
      <c r="K164" s="7"/>
      <c r="L164" s="15"/>
      <c r="M164" t="str">
        <f t="shared" si="2"/>
        <v>0000</v>
      </c>
    </row>
    <row r="165" spans="1:13" ht="13.5" thickBot="1" x14ac:dyDescent="0.25">
      <c r="A165" s="13">
        <f>mesdonnées!B165</f>
        <v>0</v>
      </c>
      <c r="B165" s="2" t="str">
        <f>IF(ISERROR(SEARCH("CR :",mesdonnées!R165)),"",VALUE(TRIM(MID(mesdonnées!R165,SEARCH("CR :",mesdonnées!R165)+5,SEARCH("€",mesdonnées!R165)-SEARCH("CR :",mesdonnées!R165)-5))))</f>
        <v/>
      </c>
      <c r="C165" s="16">
        <f>mesdonnées!D165</f>
        <v>0</v>
      </c>
      <c r="D165" s="4">
        <f>IF(C165="E",mesdonnées!G165,mesdonnées!L165)</f>
        <v>0</v>
      </c>
      <c r="E165" s="3">
        <f>IF(C165="E",mesdonnées!J165,mesdonnées!O165)</f>
        <v>0</v>
      </c>
      <c r="F165" s="3">
        <f>IF(C165="E",mesdonnées!K165,mesdonnées!P165)</f>
        <v>0</v>
      </c>
      <c r="G165" s="5">
        <f>mesdonnées!S165</f>
        <v>0</v>
      </c>
      <c r="H165" s="14">
        <f>mesdonnées!E165</f>
        <v>0</v>
      </c>
      <c r="I165" s="6">
        <f>mesdonnées!T165</f>
        <v>0</v>
      </c>
      <c r="J165" s="6" t="str">
        <f>IF(mesdonnées!U165&gt;0,mesdonnées!U165,"")</f>
        <v/>
      </c>
      <c r="K165" s="7"/>
      <c r="L165" s="15"/>
      <c r="M165" t="str">
        <f t="shared" si="2"/>
        <v>0000</v>
      </c>
    </row>
    <row r="166" spans="1:13" ht="13.5" thickBot="1" x14ac:dyDescent="0.25">
      <c r="A166" s="13">
        <f>mesdonnées!B166</f>
        <v>0</v>
      </c>
      <c r="B166" s="2" t="str">
        <f>IF(ISERROR(SEARCH("CR :",mesdonnées!R166)),"",VALUE(TRIM(MID(mesdonnées!R166,SEARCH("CR :",mesdonnées!R166)+5,SEARCH("€",mesdonnées!R166)-SEARCH("CR :",mesdonnées!R166)-5))))</f>
        <v/>
      </c>
      <c r="C166" s="16">
        <f>mesdonnées!D166</f>
        <v>0</v>
      </c>
      <c r="D166" s="4">
        <f>IF(C166="E",mesdonnées!G166,mesdonnées!L166)</f>
        <v>0</v>
      </c>
      <c r="E166" s="3">
        <f>IF(C166="E",mesdonnées!J166,mesdonnées!O166)</f>
        <v>0</v>
      </c>
      <c r="F166" s="3">
        <f>IF(C166="E",mesdonnées!K166,mesdonnées!P166)</f>
        <v>0</v>
      </c>
      <c r="G166" s="5">
        <f>mesdonnées!S166</f>
        <v>0</v>
      </c>
      <c r="H166" s="14">
        <f>mesdonnées!E166</f>
        <v>0</v>
      </c>
      <c r="I166" s="6">
        <f>mesdonnées!T166</f>
        <v>0</v>
      </c>
      <c r="J166" s="6" t="str">
        <f>IF(mesdonnées!U166&gt;0,mesdonnées!U166,"")</f>
        <v/>
      </c>
      <c r="K166" s="7"/>
      <c r="L166" s="15"/>
      <c r="M166" t="str">
        <f t="shared" si="2"/>
        <v>0000</v>
      </c>
    </row>
    <row r="167" spans="1:13" ht="13.5" thickBot="1" x14ac:dyDescent="0.25">
      <c r="A167" s="13">
        <f>mesdonnées!B167</f>
        <v>0</v>
      </c>
      <c r="B167" s="2" t="str">
        <f>IF(ISERROR(SEARCH("CR :",mesdonnées!R167)),"",VALUE(TRIM(MID(mesdonnées!R167,SEARCH("CR :",mesdonnées!R167)+5,SEARCH("€",mesdonnées!R167)-SEARCH("CR :",mesdonnées!R167)-5))))</f>
        <v/>
      </c>
      <c r="C167" s="16">
        <f>mesdonnées!D167</f>
        <v>0</v>
      </c>
      <c r="D167" s="4">
        <f>IF(C167="E",mesdonnées!G167,mesdonnées!L167)</f>
        <v>0</v>
      </c>
      <c r="E167" s="3">
        <f>IF(C167="E",mesdonnées!J167,mesdonnées!O167)</f>
        <v>0</v>
      </c>
      <c r="F167" s="3">
        <f>IF(C167="E",mesdonnées!K167,mesdonnées!P167)</f>
        <v>0</v>
      </c>
      <c r="G167" s="5">
        <f>mesdonnées!S167</f>
        <v>0</v>
      </c>
      <c r="H167" s="14">
        <f>mesdonnées!E167</f>
        <v>0</v>
      </c>
      <c r="I167" s="6">
        <f>mesdonnées!T167</f>
        <v>0</v>
      </c>
      <c r="J167" s="6" t="str">
        <f>IF(mesdonnées!U167&gt;0,mesdonnées!U167,"")</f>
        <v/>
      </c>
      <c r="K167" s="7"/>
      <c r="L167" s="15"/>
      <c r="M167" t="str">
        <f t="shared" si="2"/>
        <v>0000</v>
      </c>
    </row>
    <row r="168" spans="1:13" ht="13.5" thickBot="1" x14ac:dyDescent="0.25">
      <c r="A168" s="13">
        <f>mesdonnées!B168</f>
        <v>0</v>
      </c>
      <c r="B168" s="2" t="str">
        <f>IF(ISERROR(SEARCH("CR :",mesdonnées!R168)),"",VALUE(TRIM(MID(mesdonnées!R168,SEARCH("CR :",mesdonnées!R168)+5,SEARCH("€",mesdonnées!R168)-SEARCH("CR :",mesdonnées!R168)-5))))</f>
        <v/>
      </c>
      <c r="C168" s="16">
        <f>mesdonnées!D168</f>
        <v>0</v>
      </c>
      <c r="D168" s="4">
        <f>IF(C168="E",mesdonnées!G168,mesdonnées!L168)</f>
        <v>0</v>
      </c>
      <c r="E168" s="3">
        <f>IF(C168="E",mesdonnées!J168,mesdonnées!O168)</f>
        <v>0</v>
      </c>
      <c r="F168" s="3">
        <f>IF(C168="E",mesdonnées!K168,mesdonnées!P168)</f>
        <v>0</v>
      </c>
      <c r="G168" s="5">
        <f>mesdonnées!S168</f>
        <v>0</v>
      </c>
      <c r="H168" s="14">
        <f>mesdonnées!E168</f>
        <v>0</v>
      </c>
      <c r="I168" s="6">
        <f>mesdonnées!T168</f>
        <v>0</v>
      </c>
      <c r="J168" s="6" t="str">
        <f>IF(mesdonnées!U168&gt;0,mesdonnées!U168,"")</f>
        <v/>
      </c>
      <c r="K168" s="7"/>
      <c r="L168" s="15"/>
      <c r="M168" t="str">
        <f t="shared" si="2"/>
        <v>0000</v>
      </c>
    </row>
    <row r="169" spans="1:13" ht="13.5" thickBot="1" x14ac:dyDescent="0.25">
      <c r="A169" s="13">
        <f>mesdonnées!B169</f>
        <v>0</v>
      </c>
      <c r="B169" s="2" t="str">
        <f>IF(ISERROR(SEARCH("CR :",mesdonnées!R169)),"",VALUE(TRIM(MID(mesdonnées!R169,SEARCH("CR :",mesdonnées!R169)+5,SEARCH("€",mesdonnées!R169)-SEARCH("CR :",mesdonnées!R169)-5))))</f>
        <v/>
      </c>
      <c r="C169" s="16">
        <f>mesdonnées!D169</f>
        <v>0</v>
      </c>
      <c r="D169" s="4">
        <f>IF(C169="E",mesdonnées!G169,mesdonnées!L169)</f>
        <v>0</v>
      </c>
      <c r="E169" s="3">
        <f>IF(C169="E",mesdonnées!J169,mesdonnées!O169)</f>
        <v>0</v>
      </c>
      <c r="F169" s="3">
        <f>IF(C169="E",mesdonnées!K169,mesdonnées!P169)</f>
        <v>0</v>
      </c>
      <c r="G169" s="5">
        <f>mesdonnées!S169</f>
        <v>0</v>
      </c>
      <c r="H169" s="14">
        <f>mesdonnées!E169</f>
        <v>0</v>
      </c>
      <c r="I169" s="6">
        <f>mesdonnées!T169</f>
        <v>0</v>
      </c>
      <c r="J169" s="6" t="str">
        <f>IF(mesdonnées!U169&gt;0,mesdonnées!U169,"")</f>
        <v/>
      </c>
      <c r="K169" s="7"/>
      <c r="L169" s="15"/>
      <c r="M169" t="str">
        <f t="shared" si="2"/>
        <v>0000</v>
      </c>
    </row>
    <row r="170" spans="1:13" ht="13.5" thickBot="1" x14ac:dyDescent="0.25">
      <c r="A170" s="13">
        <f>mesdonnées!B170</f>
        <v>0</v>
      </c>
      <c r="B170" s="2" t="str">
        <f>IF(ISERROR(SEARCH("CR :",mesdonnées!R170)),"",VALUE(TRIM(MID(mesdonnées!R170,SEARCH("CR :",mesdonnées!R170)+5,SEARCH("€",mesdonnées!R170)-SEARCH("CR :",mesdonnées!R170)-5))))</f>
        <v/>
      </c>
      <c r="C170" s="16">
        <f>mesdonnées!D170</f>
        <v>0</v>
      </c>
      <c r="D170" s="4">
        <f>IF(C170="E",mesdonnées!G170,mesdonnées!L170)</f>
        <v>0</v>
      </c>
      <c r="E170" s="3">
        <f>IF(C170="E",mesdonnées!J170,mesdonnées!O170)</f>
        <v>0</v>
      </c>
      <c r="F170" s="3">
        <f>IF(C170="E",mesdonnées!K170,mesdonnées!P170)</f>
        <v>0</v>
      </c>
      <c r="G170" s="5">
        <f>mesdonnées!S170</f>
        <v>0</v>
      </c>
      <c r="H170" s="14">
        <f>mesdonnées!E170</f>
        <v>0</v>
      </c>
      <c r="I170" s="6">
        <f>mesdonnées!T170</f>
        <v>0</v>
      </c>
      <c r="J170" s="6" t="str">
        <f>IF(mesdonnées!U170&gt;0,mesdonnées!U170,"")</f>
        <v/>
      </c>
      <c r="K170" s="7"/>
      <c r="L170" s="15"/>
      <c r="M170" t="str">
        <f t="shared" si="2"/>
        <v>0000</v>
      </c>
    </row>
    <row r="171" spans="1:13" ht="13.5" thickBot="1" x14ac:dyDescent="0.25">
      <c r="A171" s="13">
        <f>mesdonnées!B171</f>
        <v>0</v>
      </c>
      <c r="B171" s="2" t="str">
        <f>IF(ISERROR(SEARCH("CR :",mesdonnées!R171)),"",VALUE(TRIM(MID(mesdonnées!R171,SEARCH("CR :",mesdonnées!R171)+5,SEARCH("€",mesdonnées!R171)-SEARCH("CR :",mesdonnées!R171)-5))))</f>
        <v/>
      </c>
      <c r="C171" s="16">
        <f>mesdonnées!D171</f>
        <v>0</v>
      </c>
      <c r="D171" s="4">
        <f>IF(C171="E",mesdonnées!G171,mesdonnées!L171)</f>
        <v>0</v>
      </c>
      <c r="E171" s="3">
        <f>IF(C171="E",mesdonnées!J171,mesdonnées!O171)</f>
        <v>0</v>
      </c>
      <c r="F171" s="3">
        <f>IF(C171="E",mesdonnées!K171,mesdonnées!P171)</f>
        <v>0</v>
      </c>
      <c r="G171" s="5">
        <f>mesdonnées!S171</f>
        <v>0</v>
      </c>
      <c r="H171" s="14">
        <f>mesdonnées!E171</f>
        <v>0</v>
      </c>
      <c r="I171" s="6">
        <f>mesdonnées!T171</f>
        <v>0</v>
      </c>
      <c r="J171" s="6" t="str">
        <f>IF(mesdonnées!U171&gt;0,mesdonnées!U171,"")</f>
        <v/>
      </c>
      <c r="K171" s="7"/>
      <c r="L171" s="15"/>
      <c r="M171" t="str">
        <f t="shared" si="2"/>
        <v>0000</v>
      </c>
    </row>
    <row r="172" spans="1:13" ht="13.5" thickBot="1" x14ac:dyDescent="0.25">
      <c r="A172" s="13">
        <f>mesdonnées!B172</f>
        <v>0</v>
      </c>
      <c r="B172" s="2" t="str">
        <f>IF(ISERROR(SEARCH("CR :",mesdonnées!R172)),"",VALUE(TRIM(MID(mesdonnées!R172,SEARCH("CR :",mesdonnées!R172)+5,SEARCH("€",mesdonnées!R172)-SEARCH("CR :",mesdonnées!R172)-5))))</f>
        <v/>
      </c>
      <c r="C172" s="16">
        <f>mesdonnées!D172</f>
        <v>0</v>
      </c>
      <c r="D172" s="4">
        <f>IF(C172="E",mesdonnées!G172,mesdonnées!L172)</f>
        <v>0</v>
      </c>
      <c r="E172" s="3">
        <f>IF(C172="E",mesdonnées!J172,mesdonnées!O172)</f>
        <v>0</v>
      </c>
      <c r="F172" s="3">
        <f>IF(C172="E",mesdonnées!K172,mesdonnées!P172)</f>
        <v>0</v>
      </c>
      <c r="G172" s="5">
        <f>mesdonnées!S172</f>
        <v>0</v>
      </c>
      <c r="H172" s="14">
        <f>mesdonnées!E172</f>
        <v>0</v>
      </c>
      <c r="I172" s="6">
        <f>mesdonnées!T172</f>
        <v>0</v>
      </c>
      <c r="J172" s="6" t="str">
        <f>IF(mesdonnées!U172&gt;0,mesdonnées!U172,"")</f>
        <v/>
      </c>
      <c r="K172" s="7"/>
      <c r="L172" s="15"/>
      <c r="M172" t="str">
        <f t="shared" si="2"/>
        <v>0000</v>
      </c>
    </row>
    <row r="173" spans="1:13" ht="13.5" thickBot="1" x14ac:dyDescent="0.25">
      <c r="A173" s="13">
        <f>mesdonnées!B173</f>
        <v>0</v>
      </c>
      <c r="B173" s="2" t="str">
        <f>IF(ISERROR(SEARCH("CR :",mesdonnées!R173)),"",VALUE(TRIM(MID(mesdonnées!R173,SEARCH("CR :",mesdonnées!R173)+5,SEARCH("€",mesdonnées!R173)-SEARCH("CR :",mesdonnées!R173)-5))))</f>
        <v/>
      </c>
      <c r="C173" s="16">
        <f>mesdonnées!D173</f>
        <v>0</v>
      </c>
      <c r="D173" s="4">
        <f>IF(C173="E",mesdonnées!G173,mesdonnées!L173)</f>
        <v>0</v>
      </c>
      <c r="E173" s="3">
        <f>IF(C173="E",mesdonnées!J173,mesdonnées!O173)</f>
        <v>0</v>
      </c>
      <c r="F173" s="3">
        <f>IF(C173="E",mesdonnées!K173,mesdonnées!P173)</f>
        <v>0</v>
      </c>
      <c r="G173" s="5">
        <f>mesdonnées!S173</f>
        <v>0</v>
      </c>
      <c r="H173" s="14">
        <f>mesdonnées!E173</f>
        <v>0</v>
      </c>
      <c r="I173" s="6">
        <f>mesdonnées!T173</f>
        <v>0</v>
      </c>
      <c r="J173" s="6" t="str">
        <f>IF(mesdonnées!U173&gt;0,mesdonnées!U173,"")</f>
        <v/>
      </c>
      <c r="K173" s="7"/>
      <c r="L173" s="15"/>
      <c r="M173" t="str">
        <f t="shared" si="2"/>
        <v>0000</v>
      </c>
    </row>
    <row r="174" spans="1:13" ht="13.5" thickBot="1" x14ac:dyDescent="0.25">
      <c r="A174" s="13">
        <f>mesdonnées!B174</f>
        <v>0</v>
      </c>
      <c r="B174" s="2" t="str">
        <f>IF(ISERROR(SEARCH("CR :",mesdonnées!R174)),"",VALUE(TRIM(MID(mesdonnées!R174,SEARCH("CR :",mesdonnées!R174)+5,SEARCH("€",mesdonnées!R174)-SEARCH("CR :",mesdonnées!R174)-5))))</f>
        <v/>
      </c>
      <c r="C174" s="16">
        <f>mesdonnées!D174</f>
        <v>0</v>
      </c>
      <c r="D174" s="4">
        <f>IF(C174="E",mesdonnées!G174,mesdonnées!L174)</f>
        <v>0</v>
      </c>
      <c r="E174" s="3">
        <f>IF(C174="E",mesdonnées!J174,mesdonnées!O174)</f>
        <v>0</v>
      </c>
      <c r="F174" s="3">
        <f>IF(C174="E",mesdonnées!K174,mesdonnées!P174)</f>
        <v>0</v>
      </c>
      <c r="G174" s="5">
        <f>mesdonnées!S174</f>
        <v>0</v>
      </c>
      <c r="H174" s="14">
        <f>mesdonnées!E174</f>
        <v>0</v>
      </c>
      <c r="I174" s="6">
        <f>mesdonnées!T174</f>
        <v>0</v>
      </c>
      <c r="J174" s="6" t="str">
        <f>IF(mesdonnées!U174&gt;0,mesdonnées!U174,"")</f>
        <v/>
      </c>
      <c r="K174" s="7"/>
      <c r="L174" s="15"/>
      <c r="M174" t="str">
        <f t="shared" si="2"/>
        <v>0000</v>
      </c>
    </row>
    <row r="175" spans="1:13" ht="13.5" thickBot="1" x14ac:dyDescent="0.25">
      <c r="A175" s="13">
        <f>mesdonnées!B175</f>
        <v>0</v>
      </c>
      <c r="B175" s="2" t="str">
        <f>IF(ISERROR(SEARCH("CR :",mesdonnées!R175)),"",VALUE(TRIM(MID(mesdonnées!R175,SEARCH("CR :",mesdonnées!R175)+5,SEARCH("€",mesdonnées!R175)-SEARCH("CR :",mesdonnées!R175)-5))))</f>
        <v/>
      </c>
      <c r="C175" s="16">
        <f>mesdonnées!D175</f>
        <v>0</v>
      </c>
      <c r="D175" s="4">
        <f>IF(C175="E",mesdonnées!G175,mesdonnées!L175)</f>
        <v>0</v>
      </c>
      <c r="E175" s="3">
        <f>IF(C175="E",mesdonnées!J175,mesdonnées!O175)</f>
        <v>0</v>
      </c>
      <c r="F175" s="3">
        <f>IF(C175="E",mesdonnées!K175,mesdonnées!P175)</f>
        <v>0</v>
      </c>
      <c r="G175" s="5">
        <f>mesdonnées!S175</f>
        <v>0</v>
      </c>
      <c r="H175" s="14">
        <f>mesdonnées!E175</f>
        <v>0</v>
      </c>
      <c r="I175" s="6">
        <f>mesdonnées!T175</f>
        <v>0</v>
      </c>
      <c r="J175" s="6" t="str">
        <f>IF(mesdonnées!U175&gt;0,mesdonnées!U175,"")</f>
        <v/>
      </c>
      <c r="K175" s="7"/>
      <c r="L175" s="15"/>
      <c r="M175" t="str">
        <f t="shared" si="2"/>
        <v>0000</v>
      </c>
    </row>
    <row r="176" spans="1:13" ht="13.5" thickBot="1" x14ac:dyDescent="0.25">
      <c r="A176" s="13">
        <f>mesdonnées!B176</f>
        <v>0</v>
      </c>
      <c r="B176" s="2" t="str">
        <f>IF(ISERROR(SEARCH("CR :",mesdonnées!R176)),"",VALUE(TRIM(MID(mesdonnées!R176,SEARCH("CR :",mesdonnées!R176)+5,SEARCH("€",mesdonnées!R176)-SEARCH("CR :",mesdonnées!R176)-5))))</f>
        <v/>
      </c>
      <c r="C176" s="16">
        <f>mesdonnées!D176</f>
        <v>0</v>
      </c>
      <c r="D176" s="4">
        <f>IF(C176="E",mesdonnées!G176,mesdonnées!L176)</f>
        <v>0</v>
      </c>
      <c r="E176" s="3">
        <f>IF(C176="E",mesdonnées!J176,mesdonnées!O176)</f>
        <v>0</v>
      </c>
      <c r="F176" s="3">
        <f>IF(C176="E",mesdonnées!K176,mesdonnées!P176)</f>
        <v>0</v>
      </c>
      <c r="G176" s="5">
        <f>mesdonnées!S176</f>
        <v>0</v>
      </c>
      <c r="H176" s="14">
        <f>mesdonnées!E176</f>
        <v>0</v>
      </c>
      <c r="I176" s="6">
        <f>mesdonnées!T176</f>
        <v>0</v>
      </c>
      <c r="J176" s="6" t="str">
        <f>IF(mesdonnées!U176&gt;0,mesdonnées!U176,"")</f>
        <v/>
      </c>
      <c r="K176" s="7"/>
      <c r="L176" s="15"/>
      <c r="M176" t="str">
        <f t="shared" si="2"/>
        <v>0000</v>
      </c>
    </row>
    <row r="177" spans="1:13" ht="13.5" thickBot="1" x14ac:dyDescent="0.25">
      <c r="A177" s="13">
        <f>mesdonnées!B177</f>
        <v>0</v>
      </c>
      <c r="B177" s="2" t="str">
        <f>IF(ISERROR(SEARCH("CR :",mesdonnées!R177)),"",VALUE(TRIM(MID(mesdonnées!R177,SEARCH("CR :",mesdonnées!R177)+5,SEARCH("€",mesdonnées!R177)-SEARCH("CR :",mesdonnées!R177)-5))))</f>
        <v/>
      </c>
      <c r="C177" s="16">
        <f>mesdonnées!D177</f>
        <v>0</v>
      </c>
      <c r="D177" s="4">
        <f>IF(C177="E",mesdonnées!G177,mesdonnées!L177)</f>
        <v>0</v>
      </c>
      <c r="E177" s="3">
        <f>IF(C177="E",mesdonnées!J177,mesdonnées!O177)</f>
        <v>0</v>
      </c>
      <c r="F177" s="3">
        <f>IF(C177="E",mesdonnées!K177,mesdonnées!P177)</f>
        <v>0</v>
      </c>
      <c r="G177" s="5">
        <f>mesdonnées!S177</f>
        <v>0</v>
      </c>
      <c r="H177" s="14">
        <f>mesdonnées!E177</f>
        <v>0</v>
      </c>
      <c r="I177" s="6">
        <f>mesdonnées!T177</f>
        <v>0</v>
      </c>
      <c r="J177" s="6" t="str">
        <f>IF(mesdonnées!U177&gt;0,mesdonnées!U177,"")</f>
        <v/>
      </c>
      <c r="K177" s="7"/>
      <c r="L177" s="15"/>
      <c r="M177" t="str">
        <f t="shared" si="2"/>
        <v>0000</v>
      </c>
    </row>
    <row r="178" spans="1:13" ht="13.5" thickBot="1" x14ac:dyDescent="0.25">
      <c r="A178" s="13">
        <f>mesdonnées!B178</f>
        <v>0</v>
      </c>
      <c r="B178" s="2" t="str">
        <f>IF(ISERROR(SEARCH("CR :",mesdonnées!R178)),"",VALUE(TRIM(MID(mesdonnées!R178,SEARCH("CR :",mesdonnées!R178)+5,SEARCH("€",mesdonnées!R178)-SEARCH("CR :",mesdonnées!R178)-5))))</f>
        <v/>
      </c>
      <c r="C178" s="16">
        <f>mesdonnées!D178</f>
        <v>0</v>
      </c>
      <c r="D178" s="4">
        <f>IF(C178="E",mesdonnées!G178,mesdonnées!L178)</f>
        <v>0</v>
      </c>
      <c r="E178" s="3">
        <f>IF(C178="E",mesdonnées!J178,mesdonnées!O178)</f>
        <v>0</v>
      </c>
      <c r="F178" s="3">
        <f>IF(C178="E",mesdonnées!K178,mesdonnées!P178)</f>
        <v>0</v>
      </c>
      <c r="G178" s="5">
        <f>mesdonnées!S178</f>
        <v>0</v>
      </c>
      <c r="H178" s="14">
        <f>mesdonnées!E178</f>
        <v>0</v>
      </c>
      <c r="I178" s="6">
        <f>mesdonnées!T178</f>
        <v>0</v>
      </c>
      <c r="J178" s="6" t="str">
        <f>IF(mesdonnées!U178&gt;0,mesdonnées!U178,"")</f>
        <v/>
      </c>
      <c r="K178" s="7"/>
      <c r="L178" s="15"/>
      <c r="M178" t="str">
        <f t="shared" si="2"/>
        <v>0000</v>
      </c>
    </row>
    <row r="179" spans="1:13" ht="13.5" thickBot="1" x14ac:dyDescent="0.25">
      <c r="A179" s="13">
        <f>mesdonnées!B179</f>
        <v>0</v>
      </c>
      <c r="B179" s="2" t="str">
        <f>IF(ISERROR(SEARCH("CR :",mesdonnées!R179)),"",VALUE(TRIM(MID(mesdonnées!R179,SEARCH("CR :",mesdonnées!R179)+5,SEARCH("€",mesdonnées!R179)-SEARCH("CR :",mesdonnées!R179)-5))))</f>
        <v/>
      </c>
      <c r="C179" s="16">
        <f>mesdonnées!D179</f>
        <v>0</v>
      </c>
      <c r="D179" s="4">
        <f>IF(C179="E",mesdonnées!G179,mesdonnées!L179)</f>
        <v>0</v>
      </c>
      <c r="E179" s="3">
        <f>IF(C179="E",mesdonnées!J179,mesdonnées!O179)</f>
        <v>0</v>
      </c>
      <c r="F179" s="3">
        <f>IF(C179="E",mesdonnées!K179,mesdonnées!P179)</f>
        <v>0</v>
      </c>
      <c r="G179" s="5">
        <f>mesdonnées!S179</f>
        <v>0</v>
      </c>
      <c r="H179" s="14">
        <f>mesdonnées!E179</f>
        <v>0</v>
      </c>
      <c r="I179" s="6">
        <f>mesdonnées!T179</f>
        <v>0</v>
      </c>
      <c r="J179" s="6" t="str">
        <f>IF(mesdonnées!U179&gt;0,mesdonnées!U179,"")</f>
        <v/>
      </c>
      <c r="K179" s="7"/>
      <c r="L179" s="15"/>
      <c r="M179" t="str">
        <f t="shared" si="2"/>
        <v>0000</v>
      </c>
    </row>
    <row r="180" spans="1:13" ht="13.5" thickBot="1" x14ac:dyDescent="0.25">
      <c r="A180" s="13">
        <f>mesdonnées!B180</f>
        <v>0</v>
      </c>
      <c r="B180" s="2" t="str">
        <f>IF(ISERROR(SEARCH("CR :",mesdonnées!R180)),"",VALUE(TRIM(MID(mesdonnées!R180,SEARCH("CR :",mesdonnées!R180)+5,SEARCH("€",mesdonnées!R180)-SEARCH("CR :",mesdonnées!R180)-5))))</f>
        <v/>
      </c>
      <c r="C180" s="16">
        <f>mesdonnées!D180</f>
        <v>0</v>
      </c>
      <c r="D180" s="4">
        <f>IF(C180="E",mesdonnées!G180,mesdonnées!L180)</f>
        <v>0</v>
      </c>
      <c r="E180" s="3">
        <f>IF(C180="E",mesdonnées!J180,mesdonnées!O180)</f>
        <v>0</v>
      </c>
      <c r="F180" s="3">
        <f>IF(C180="E",mesdonnées!K180,mesdonnées!P180)</f>
        <v>0</v>
      </c>
      <c r="G180" s="5">
        <f>mesdonnées!S180</f>
        <v>0</v>
      </c>
      <c r="H180" s="14">
        <f>mesdonnées!E180</f>
        <v>0</v>
      </c>
      <c r="I180" s="6">
        <f>mesdonnées!T180</f>
        <v>0</v>
      </c>
      <c r="J180" s="6" t="str">
        <f>IF(mesdonnées!U180&gt;0,mesdonnées!U180,"")</f>
        <v/>
      </c>
      <c r="K180" s="7"/>
      <c r="L180" s="15"/>
      <c r="M180" t="str">
        <f t="shared" si="2"/>
        <v>0000</v>
      </c>
    </row>
    <row r="181" spans="1:13" ht="13.5" thickBot="1" x14ac:dyDescent="0.25">
      <c r="A181" s="13">
        <f>mesdonnées!B181</f>
        <v>0</v>
      </c>
      <c r="B181" s="2" t="str">
        <f>IF(ISERROR(SEARCH("CR :",mesdonnées!R181)),"",VALUE(TRIM(MID(mesdonnées!R181,SEARCH("CR :",mesdonnées!R181)+5,SEARCH("€",mesdonnées!R181)-SEARCH("CR :",mesdonnées!R181)-5))))</f>
        <v/>
      </c>
      <c r="C181" s="16">
        <f>mesdonnées!D181</f>
        <v>0</v>
      </c>
      <c r="D181" s="4">
        <f>IF(C181="E",mesdonnées!G181,mesdonnées!L181)</f>
        <v>0</v>
      </c>
      <c r="E181" s="3">
        <f>IF(C181="E",mesdonnées!J181,mesdonnées!O181)</f>
        <v>0</v>
      </c>
      <c r="F181" s="3">
        <f>IF(C181="E",mesdonnées!K181,mesdonnées!P181)</f>
        <v>0</v>
      </c>
      <c r="G181" s="5">
        <f>mesdonnées!S181</f>
        <v>0</v>
      </c>
      <c r="H181" s="14">
        <f>mesdonnées!E181</f>
        <v>0</v>
      </c>
      <c r="I181" s="6">
        <f>mesdonnées!T181</f>
        <v>0</v>
      </c>
      <c r="J181" s="6" t="str">
        <f>IF(mesdonnées!U181&gt;0,mesdonnées!U181,"")</f>
        <v/>
      </c>
      <c r="K181" s="7"/>
      <c r="L181" s="15"/>
      <c r="M181" t="str">
        <f t="shared" si="2"/>
        <v>0000</v>
      </c>
    </row>
    <row r="182" spans="1:13" ht="13.5" thickBot="1" x14ac:dyDescent="0.25">
      <c r="A182" s="13">
        <f>mesdonnées!B182</f>
        <v>0</v>
      </c>
      <c r="B182" s="2" t="str">
        <f>IF(ISERROR(SEARCH("CR :",mesdonnées!R182)),"",VALUE(TRIM(MID(mesdonnées!R182,SEARCH("CR :",mesdonnées!R182)+5,SEARCH("€",mesdonnées!R182)-SEARCH("CR :",mesdonnées!R182)-5))))</f>
        <v/>
      </c>
      <c r="C182" s="16">
        <f>mesdonnées!D182</f>
        <v>0</v>
      </c>
      <c r="D182" s="4">
        <f>IF(C182="E",mesdonnées!G182,mesdonnées!L182)</f>
        <v>0</v>
      </c>
      <c r="E182" s="3">
        <f>IF(C182="E",mesdonnées!J182,mesdonnées!O182)</f>
        <v>0</v>
      </c>
      <c r="F182" s="3">
        <f>IF(C182="E",mesdonnées!K182,mesdonnées!P182)</f>
        <v>0</v>
      </c>
      <c r="G182" s="5">
        <f>mesdonnées!S182</f>
        <v>0</v>
      </c>
      <c r="H182" s="14">
        <f>mesdonnées!E182</f>
        <v>0</v>
      </c>
      <c r="I182" s="6">
        <f>mesdonnées!T182</f>
        <v>0</v>
      </c>
      <c r="J182" s="6" t="str">
        <f>IF(mesdonnées!U182&gt;0,mesdonnées!U182,"")</f>
        <v/>
      </c>
      <c r="K182" s="7"/>
      <c r="L182" s="15"/>
      <c r="M182" t="str">
        <f t="shared" si="2"/>
        <v>0000</v>
      </c>
    </row>
    <row r="183" spans="1:13" ht="13.5" thickBot="1" x14ac:dyDescent="0.25">
      <c r="A183" s="13">
        <f>mesdonnées!B183</f>
        <v>0</v>
      </c>
      <c r="B183" s="2" t="str">
        <f>IF(ISERROR(SEARCH("CR :",mesdonnées!R183)),"",VALUE(TRIM(MID(mesdonnées!R183,SEARCH("CR :",mesdonnées!R183)+5,SEARCH("€",mesdonnées!R183)-SEARCH("CR :",mesdonnées!R183)-5))))</f>
        <v/>
      </c>
      <c r="C183" s="16">
        <f>mesdonnées!D183</f>
        <v>0</v>
      </c>
      <c r="D183" s="4">
        <f>IF(C183="E",mesdonnées!G183,mesdonnées!L183)</f>
        <v>0</v>
      </c>
      <c r="E183" s="3">
        <f>IF(C183="E",mesdonnées!J183,mesdonnées!O183)</f>
        <v>0</v>
      </c>
      <c r="F183" s="3">
        <f>IF(C183="E",mesdonnées!K183,mesdonnées!P183)</f>
        <v>0</v>
      </c>
      <c r="G183" s="5">
        <f>mesdonnées!S183</f>
        <v>0</v>
      </c>
      <c r="H183" s="14">
        <f>mesdonnées!E183</f>
        <v>0</v>
      </c>
      <c r="I183" s="6">
        <f>mesdonnées!T183</f>
        <v>0</v>
      </c>
      <c r="J183" s="6" t="str">
        <f>IF(mesdonnées!U183&gt;0,mesdonnées!U183,"")</f>
        <v/>
      </c>
      <c r="K183" s="7"/>
      <c r="L183" s="15"/>
      <c r="M183" t="str">
        <f t="shared" si="2"/>
        <v>0000</v>
      </c>
    </row>
    <row r="184" spans="1:13" ht="13.5" thickBot="1" x14ac:dyDescent="0.25">
      <c r="A184" s="13">
        <f>mesdonnées!B184</f>
        <v>0</v>
      </c>
      <c r="B184" s="2" t="str">
        <f>IF(ISERROR(SEARCH("CR :",mesdonnées!R184)),"",VALUE(TRIM(MID(mesdonnées!R184,SEARCH("CR :",mesdonnées!R184)+5,SEARCH("€",mesdonnées!R184)-SEARCH("CR :",mesdonnées!R184)-5))))</f>
        <v/>
      </c>
      <c r="C184" s="16">
        <f>mesdonnées!D184</f>
        <v>0</v>
      </c>
      <c r="D184" s="4">
        <f>IF(C184="E",mesdonnées!G184,mesdonnées!L184)</f>
        <v>0</v>
      </c>
      <c r="E184" s="3">
        <f>IF(C184="E",mesdonnées!J184,mesdonnées!O184)</f>
        <v>0</v>
      </c>
      <c r="F184" s="3">
        <f>IF(C184="E",mesdonnées!K184,mesdonnées!P184)</f>
        <v>0</v>
      </c>
      <c r="G184" s="5">
        <f>mesdonnées!S184</f>
        <v>0</v>
      </c>
      <c r="H184" s="14">
        <f>mesdonnées!E184</f>
        <v>0</v>
      </c>
      <c r="I184" s="6">
        <f>mesdonnées!T184</f>
        <v>0</v>
      </c>
      <c r="J184" s="6" t="str">
        <f>IF(mesdonnées!U184&gt;0,mesdonnées!U184,"")</f>
        <v/>
      </c>
      <c r="K184" s="7"/>
      <c r="L184" s="15"/>
      <c r="M184" t="str">
        <f t="shared" si="2"/>
        <v>0000</v>
      </c>
    </row>
    <row r="185" spans="1:13" ht="13.5" thickBot="1" x14ac:dyDescent="0.25">
      <c r="A185" s="13">
        <f>mesdonnées!B185</f>
        <v>0</v>
      </c>
      <c r="B185" s="2" t="str">
        <f>IF(ISERROR(SEARCH("CR :",mesdonnées!R185)),"",VALUE(TRIM(MID(mesdonnées!R185,SEARCH("CR :",mesdonnées!R185)+5,SEARCH("€",mesdonnées!R185)-SEARCH("CR :",mesdonnées!R185)-5))))</f>
        <v/>
      </c>
      <c r="C185" s="16">
        <f>mesdonnées!D185</f>
        <v>0</v>
      </c>
      <c r="D185" s="4">
        <f>IF(C185="E",mesdonnées!G185,mesdonnées!L185)</f>
        <v>0</v>
      </c>
      <c r="E185" s="3">
        <f>IF(C185="E",mesdonnées!J185,mesdonnées!O185)</f>
        <v>0</v>
      </c>
      <c r="F185" s="3">
        <f>IF(C185="E",mesdonnées!K185,mesdonnées!P185)</f>
        <v>0</v>
      </c>
      <c r="G185" s="5">
        <f>mesdonnées!S185</f>
        <v>0</v>
      </c>
      <c r="H185" s="14">
        <f>mesdonnées!E185</f>
        <v>0</v>
      </c>
      <c r="I185" s="6">
        <f>mesdonnées!T185</f>
        <v>0</v>
      </c>
      <c r="J185" s="6" t="str">
        <f>IF(mesdonnées!U185&gt;0,mesdonnées!U185,"")</f>
        <v/>
      </c>
      <c r="K185" s="7"/>
      <c r="L185" s="15"/>
      <c r="M185" t="str">
        <f t="shared" si="2"/>
        <v>0000</v>
      </c>
    </row>
    <row r="186" spans="1:13" ht="13.5" thickBot="1" x14ac:dyDescent="0.25">
      <c r="A186" s="13">
        <f>mesdonnées!B186</f>
        <v>0</v>
      </c>
      <c r="B186" s="2" t="str">
        <f>IF(ISERROR(SEARCH("CR :",mesdonnées!R186)),"",VALUE(TRIM(MID(mesdonnées!R186,SEARCH("CR :",mesdonnées!R186)+5,SEARCH("€",mesdonnées!R186)-SEARCH("CR :",mesdonnées!R186)-5))))</f>
        <v/>
      </c>
      <c r="C186" s="16">
        <f>mesdonnées!D186</f>
        <v>0</v>
      </c>
      <c r="D186" s="4">
        <f>IF(C186="E",mesdonnées!G186,mesdonnées!L186)</f>
        <v>0</v>
      </c>
      <c r="E186" s="3">
        <f>IF(C186="E",mesdonnées!J186,mesdonnées!O186)</f>
        <v>0</v>
      </c>
      <c r="F186" s="3">
        <f>IF(C186="E",mesdonnées!K186,mesdonnées!P186)</f>
        <v>0</v>
      </c>
      <c r="G186" s="5">
        <f>mesdonnées!S186</f>
        <v>0</v>
      </c>
      <c r="H186" s="14">
        <f>mesdonnées!E186</f>
        <v>0</v>
      </c>
      <c r="I186" s="6">
        <f>mesdonnées!T186</f>
        <v>0</v>
      </c>
      <c r="J186" s="6" t="str">
        <f>IF(mesdonnées!U186&gt;0,mesdonnées!U186,"")</f>
        <v/>
      </c>
      <c r="K186" s="7"/>
      <c r="L186" s="15"/>
      <c r="M186" t="str">
        <f t="shared" si="2"/>
        <v>0000</v>
      </c>
    </row>
    <row r="187" spans="1:13" ht="13.5" thickBot="1" x14ac:dyDescent="0.25">
      <c r="A187" s="13">
        <f>mesdonnées!B187</f>
        <v>0</v>
      </c>
      <c r="B187" s="2" t="str">
        <f>IF(ISERROR(SEARCH("CR :",mesdonnées!R187)),"",VALUE(TRIM(MID(mesdonnées!R187,SEARCH("CR :",mesdonnées!R187)+5,SEARCH("€",mesdonnées!R187)-SEARCH("CR :",mesdonnées!R187)-5))))</f>
        <v/>
      </c>
      <c r="C187" s="16">
        <f>mesdonnées!D187</f>
        <v>0</v>
      </c>
      <c r="D187" s="4">
        <f>IF(C187="E",mesdonnées!G187,mesdonnées!L187)</f>
        <v>0</v>
      </c>
      <c r="E187" s="3">
        <f>IF(C187="E",mesdonnées!J187,mesdonnées!O187)</f>
        <v>0</v>
      </c>
      <c r="F187" s="3">
        <f>IF(C187="E",mesdonnées!K187,mesdonnées!P187)</f>
        <v>0</v>
      </c>
      <c r="G187" s="5">
        <f>mesdonnées!S187</f>
        <v>0</v>
      </c>
      <c r="H187" s="14">
        <f>mesdonnées!E187</f>
        <v>0</v>
      </c>
      <c r="I187" s="6">
        <f>mesdonnées!T187</f>
        <v>0</v>
      </c>
      <c r="J187" s="6" t="str">
        <f>IF(mesdonnées!U187&gt;0,mesdonnées!U187,"")</f>
        <v/>
      </c>
      <c r="K187" s="7"/>
      <c r="L187" s="15"/>
      <c r="M187" t="str">
        <f t="shared" si="2"/>
        <v>0000</v>
      </c>
    </row>
    <row r="188" spans="1:13" ht="13.5" thickBot="1" x14ac:dyDescent="0.25">
      <c r="A188" s="13">
        <f>mesdonnées!B188</f>
        <v>0</v>
      </c>
      <c r="B188" s="2" t="str">
        <f>IF(ISERROR(SEARCH("CR :",mesdonnées!R188)),"",VALUE(TRIM(MID(mesdonnées!R188,SEARCH("CR :",mesdonnées!R188)+5,SEARCH("€",mesdonnées!R188)-SEARCH("CR :",mesdonnées!R188)-5))))</f>
        <v/>
      </c>
      <c r="C188" s="16">
        <f>mesdonnées!D188</f>
        <v>0</v>
      </c>
      <c r="D188" s="4">
        <f>IF(C188="E",mesdonnées!G188,mesdonnées!L188)</f>
        <v>0</v>
      </c>
      <c r="E188" s="3">
        <f>IF(C188="E",mesdonnées!J188,mesdonnées!O188)</f>
        <v>0</v>
      </c>
      <c r="F188" s="3">
        <f>IF(C188="E",mesdonnées!K188,mesdonnées!P188)</f>
        <v>0</v>
      </c>
      <c r="G188" s="5">
        <f>mesdonnées!S188</f>
        <v>0</v>
      </c>
      <c r="H188" s="14">
        <f>mesdonnées!E188</f>
        <v>0</v>
      </c>
      <c r="I188" s="6">
        <f>mesdonnées!T188</f>
        <v>0</v>
      </c>
      <c r="J188" s="6" t="str">
        <f>IF(mesdonnées!U188&gt;0,mesdonnées!U188,"")</f>
        <v/>
      </c>
      <c r="K188" s="7"/>
      <c r="L188" s="15"/>
      <c r="M188" t="str">
        <f t="shared" si="2"/>
        <v>0000</v>
      </c>
    </row>
    <row r="189" spans="1:13" ht="13.5" thickBot="1" x14ac:dyDescent="0.25">
      <c r="A189" s="13">
        <f>mesdonnées!B189</f>
        <v>0</v>
      </c>
      <c r="B189" s="2" t="str">
        <f>IF(ISERROR(SEARCH("CR :",mesdonnées!R189)),"",VALUE(TRIM(MID(mesdonnées!R189,SEARCH("CR :",mesdonnées!R189)+5,SEARCH("€",mesdonnées!R189)-SEARCH("CR :",mesdonnées!R189)-5))))</f>
        <v/>
      </c>
      <c r="C189" s="16">
        <f>mesdonnées!D189</f>
        <v>0</v>
      </c>
      <c r="D189" s="4">
        <f>IF(C189="E",mesdonnées!G189,mesdonnées!L189)</f>
        <v>0</v>
      </c>
      <c r="E189" s="3">
        <f>IF(C189="E",mesdonnées!J189,mesdonnées!O189)</f>
        <v>0</v>
      </c>
      <c r="F189" s="3">
        <f>IF(C189="E",mesdonnées!K189,mesdonnées!P189)</f>
        <v>0</v>
      </c>
      <c r="G189" s="5">
        <f>mesdonnées!S189</f>
        <v>0</v>
      </c>
      <c r="H189" s="14">
        <f>mesdonnées!E189</f>
        <v>0</v>
      </c>
      <c r="I189" s="6">
        <f>mesdonnées!T189</f>
        <v>0</v>
      </c>
      <c r="J189" s="6" t="str">
        <f>IF(mesdonnées!U189&gt;0,mesdonnées!U189,"")</f>
        <v/>
      </c>
      <c r="K189" s="7"/>
      <c r="L189" s="15"/>
      <c r="M189" t="str">
        <f t="shared" si="2"/>
        <v>0000</v>
      </c>
    </row>
    <row r="190" spans="1:13" ht="13.5" thickBot="1" x14ac:dyDescent="0.25">
      <c r="A190" s="13">
        <f>mesdonnées!B190</f>
        <v>0</v>
      </c>
      <c r="B190" s="2" t="str">
        <f>IF(ISERROR(SEARCH("CR :",mesdonnées!R190)),"",VALUE(TRIM(MID(mesdonnées!R190,SEARCH("CR :",mesdonnées!R190)+5,SEARCH("€",mesdonnées!R190)-SEARCH("CR :",mesdonnées!R190)-5))))</f>
        <v/>
      </c>
      <c r="C190" s="16">
        <f>mesdonnées!D190</f>
        <v>0</v>
      </c>
      <c r="D190" s="4">
        <f>IF(C190="E",mesdonnées!G190,mesdonnées!L190)</f>
        <v>0</v>
      </c>
      <c r="E190" s="3">
        <f>IF(C190="E",mesdonnées!J190,mesdonnées!O190)</f>
        <v>0</v>
      </c>
      <c r="F190" s="3">
        <f>IF(C190="E",mesdonnées!K190,mesdonnées!P190)</f>
        <v>0</v>
      </c>
      <c r="G190" s="5">
        <f>mesdonnées!S190</f>
        <v>0</v>
      </c>
      <c r="H190" s="14">
        <f>mesdonnées!E190</f>
        <v>0</v>
      </c>
      <c r="I190" s="6">
        <f>mesdonnées!T190</f>
        <v>0</v>
      </c>
      <c r="J190" s="6" t="str">
        <f>IF(mesdonnées!U190&gt;0,mesdonnées!U190,"")</f>
        <v/>
      </c>
      <c r="K190" s="7"/>
      <c r="L190" s="15"/>
      <c r="M190" t="str">
        <f t="shared" si="2"/>
        <v>0000</v>
      </c>
    </row>
    <row r="191" spans="1:13" ht="13.5" thickBot="1" x14ac:dyDescent="0.25">
      <c r="A191" s="13">
        <f>mesdonnées!B191</f>
        <v>0</v>
      </c>
      <c r="B191" s="2" t="str">
        <f>IF(ISERROR(SEARCH("CR :",mesdonnées!R191)),"",VALUE(TRIM(MID(mesdonnées!R191,SEARCH("CR :",mesdonnées!R191)+5,SEARCH("€",mesdonnées!R191)-SEARCH("CR :",mesdonnées!R191)-5))))</f>
        <v/>
      </c>
      <c r="C191" s="16">
        <f>mesdonnées!D191</f>
        <v>0</v>
      </c>
      <c r="D191" s="4">
        <f>IF(C191="E",mesdonnées!G191,mesdonnées!L191)</f>
        <v>0</v>
      </c>
      <c r="E191" s="3">
        <f>IF(C191="E",mesdonnées!J191,mesdonnées!O191)</f>
        <v>0</v>
      </c>
      <c r="F191" s="3">
        <f>IF(C191="E",mesdonnées!K191,mesdonnées!P191)</f>
        <v>0</v>
      </c>
      <c r="G191" s="5">
        <f>mesdonnées!S191</f>
        <v>0</v>
      </c>
      <c r="H191" s="14">
        <f>mesdonnées!E191</f>
        <v>0</v>
      </c>
      <c r="I191" s="6">
        <f>mesdonnées!T191</f>
        <v>0</v>
      </c>
      <c r="J191" s="6" t="str">
        <f>IF(mesdonnées!U191&gt;0,mesdonnées!U191,"")</f>
        <v/>
      </c>
      <c r="K191" s="7"/>
      <c r="L191" s="15"/>
      <c r="M191" t="str">
        <f t="shared" si="2"/>
        <v>0000</v>
      </c>
    </row>
    <row r="192" spans="1:13" ht="13.5" thickBot="1" x14ac:dyDescent="0.25">
      <c r="A192" s="13">
        <f>mesdonnées!B192</f>
        <v>0</v>
      </c>
      <c r="B192" s="2" t="str">
        <f>IF(ISERROR(SEARCH("CR :",mesdonnées!R192)),"",VALUE(TRIM(MID(mesdonnées!R192,SEARCH("CR :",mesdonnées!R192)+5,SEARCH("€",mesdonnées!R192)-SEARCH("CR :",mesdonnées!R192)-5))))</f>
        <v/>
      </c>
      <c r="C192" s="16">
        <f>mesdonnées!D192</f>
        <v>0</v>
      </c>
      <c r="D192" s="4">
        <f>IF(C192="E",mesdonnées!G192,mesdonnées!L192)</f>
        <v>0</v>
      </c>
      <c r="E192" s="3">
        <f>IF(C192="E",mesdonnées!J192,mesdonnées!O192)</f>
        <v>0</v>
      </c>
      <c r="F192" s="3">
        <f>IF(C192="E",mesdonnées!K192,mesdonnées!P192)</f>
        <v>0</v>
      </c>
      <c r="G192" s="5">
        <f>mesdonnées!S192</f>
        <v>0</v>
      </c>
      <c r="H192" s="14">
        <f>mesdonnées!E192</f>
        <v>0</v>
      </c>
      <c r="I192" s="6">
        <f>mesdonnées!T192</f>
        <v>0</v>
      </c>
      <c r="J192" s="6" t="str">
        <f>IF(mesdonnées!U192&gt;0,mesdonnées!U192,"")</f>
        <v/>
      </c>
      <c r="K192" s="7"/>
      <c r="L192" s="15"/>
      <c r="M192" t="str">
        <f t="shared" si="2"/>
        <v>0000</v>
      </c>
    </row>
    <row r="193" spans="1:13" ht="13.5" thickBot="1" x14ac:dyDescent="0.25">
      <c r="A193" s="13">
        <f>mesdonnées!B193</f>
        <v>0</v>
      </c>
      <c r="B193" s="2" t="str">
        <f>IF(ISERROR(SEARCH("CR :",mesdonnées!R193)),"",VALUE(TRIM(MID(mesdonnées!R193,SEARCH("CR :",mesdonnées!R193)+5,SEARCH("€",mesdonnées!R193)-SEARCH("CR :",mesdonnées!R193)-5))))</f>
        <v/>
      </c>
      <c r="C193" s="16">
        <f>mesdonnées!D193</f>
        <v>0</v>
      </c>
      <c r="D193" s="4">
        <f>IF(C193="E",mesdonnées!G193,mesdonnées!L193)</f>
        <v>0</v>
      </c>
      <c r="E193" s="3">
        <f>IF(C193="E",mesdonnées!J193,mesdonnées!O193)</f>
        <v>0</v>
      </c>
      <c r="F193" s="3">
        <f>IF(C193="E",mesdonnées!K193,mesdonnées!P193)</f>
        <v>0</v>
      </c>
      <c r="G193" s="5">
        <f>mesdonnées!S193</f>
        <v>0</v>
      </c>
      <c r="H193" s="14">
        <f>mesdonnées!E193</f>
        <v>0</v>
      </c>
      <c r="I193" s="6">
        <f>mesdonnées!T193</f>
        <v>0</v>
      </c>
      <c r="J193" s="6" t="str">
        <f>IF(mesdonnées!U193&gt;0,mesdonnées!U193,"")</f>
        <v/>
      </c>
      <c r="K193" s="7"/>
      <c r="L193" s="15"/>
      <c r="M193" t="str">
        <f t="shared" ref="M193:M256" si="3">CONCATENATE(C193,E193,F193,D193)</f>
        <v>0000</v>
      </c>
    </row>
    <row r="194" spans="1:13" ht="13.5" thickBot="1" x14ac:dyDescent="0.25">
      <c r="A194" s="13">
        <f>mesdonnées!B194</f>
        <v>0</v>
      </c>
      <c r="B194" s="2" t="str">
        <f>IF(ISERROR(SEARCH("CR :",mesdonnées!R194)),"",VALUE(TRIM(MID(mesdonnées!R194,SEARCH("CR :",mesdonnées!R194)+5,SEARCH("€",mesdonnées!R194)-SEARCH("CR :",mesdonnées!R194)-5))))</f>
        <v/>
      </c>
      <c r="C194" s="16">
        <f>mesdonnées!D194</f>
        <v>0</v>
      </c>
      <c r="D194" s="4">
        <f>IF(C194="E",mesdonnées!G194,mesdonnées!L194)</f>
        <v>0</v>
      </c>
      <c r="E194" s="3">
        <f>IF(C194="E",mesdonnées!J194,mesdonnées!O194)</f>
        <v>0</v>
      </c>
      <c r="F194" s="3">
        <f>IF(C194="E",mesdonnées!K194,mesdonnées!P194)</f>
        <v>0</v>
      </c>
      <c r="G194" s="5">
        <f>mesdonnées!S194</f>
        <v>0</v>
      </c>
      <c r="H194" s="14">
        <f>mesdonnées!E194</f>
        <v>0</v>
      </c>
      <c r="I194" s="6">
        <f>mesdonnées!T194</f>
        <v>0</v>
      </c>
      <c r="J194" s="6" t="str">
        <f>IF(mesdonnées!U194&gt;0,mesdonnées!U194,"")</f>
        <v/>
      </c>
      <c r="K194" s="7"/>
      <c r="L194" s="15"/>
      <c r="M194" t="str">
        <f t="shared" si="3"/>
        <v>0000</v>
      </c>
    </row>
    <row r="195" spans="1:13" ht="13.5" thickBot="1" x14ac:dyDescent="0.25">
      <c r="A195" s="13">
        <f>mesdonnées!B195</f>
        <v>0</v>
      </c>
      <c r="B195" s="2" t="str">
        <f>IF(ISERROR(SEARCH("CR :",mesdonnées!R195)),"",VALUE(TRIM(MID(mesdonnées!R195,SEARCH("CR :",mesdonnées!R195)+5,SEARCH("€",mesdonnées!R195)-SEARCH("CR :",mesdonnées!R195)-5))))</f>
        <v/>
      </c>
      <c r="C195" s="16">
        <f>mesdonnées!D195</f>
        <v>0</v>
      </c>
      <c r="D195" s="4">
        <f>IF(C195="E",mesdonnées!G195,mesdonnées!L195)</f>
        <v>0</v>
      </c>
      <c r="E195" s="3">
        <f>IF(C195="E",mesdonnées!J195,mesdonnées!O195)</f>
        <v>0</v>
      </c>
      <c r="F195" s="3">
        <f>IF(C195="E",mesdonnées!K195,mesdonnées!P195)</f>
        <v>0</v>
      </c>
      <c r="G195" s="5">
        <f>mesdonnées!S195</f>
        <v>0</v>
      </c>
      <c r="H195" s="14">
        <f>mesdonnées!E195</f>
        <v>0</v>
      </c>
      <c r="I195" s="6">
        <f>mesdonnées!T195</f>
        <v>0</v>
      </c>
      <c r="J195" s="6" t="str">
        <f>IF(mesdonnées!U195&gt;0,mesdonnées!U195,"")</f>
        <v/>
      </c>
      <c r="K195" s="7"/>
      <c r="L195" s="15"/>
      <c r="M195" t="str">
        <f t="shared" si="3"/>
        <v>0000</v>
      </c>
    </row>
    <row r="196" spans="1:13" ht="13.5" thickBot="1" x14ac:dyDescent="0.25">
      <c r="A196" s="13">
        <f>mesdonnées!B196</f>
        <v>0</v>
      </c>
      <c r="B196" s="2" t="str">
        <f>IF(ISERROR(SEARCH("CR :",mesdonnées!R196)),"",VALUE(TRIM(MID(mesdonnées!R196,SEARCH("CR :",mesdonnées!R196)+5,SEARCH("€",mesdonnées!R196)-SEARCH("CR :",mesdonnées!R196)-5))))</f>
        <v/>
      </c>
      <c r="C196" s="16">
        <f>mesdonnées!D196</f>
        <v>0</v>
      </c>
      <c r="D196" s="4">
        <f>IF(C196="E",mesdonnées!G196,mesdonnées!L196)</f>
        <v>0</v>
      </c>
      <c r="E196" s="3">
        <f>IF(C196="E",mesdonnées!J196,mesdonnées!O196)</f>
        <v>0</v>
      </c>
      <c r="F196" s="3">
        <f>IF(C196="E",mesdonnées!K196,mesdonnées!P196)</f>
        <v>0</v>
      </c>
      <c r="G196" s="5">
        <f>mesdonnées!S196</f>
        <v>0</v>
      </c>
      <c r="H196" s="14">
        <f>mesdonnées!E196</f>
        <v>0</v>
      </c>
      <c r="I196" s="6">
        <f>mesdonnées!T196</f>
        <v>0</v>
      </c>
      <c r="J196" s="6" t="str">
        <f>IF(mesdonnées!U196&gt;0,mesdonnées!U196,"")</f>
        <v/>
      </c>
      <c r="K196" s="7"/>
      <c r="L196" s="15"/>
      <c r="M196" t="str">
        <f t="shared" si="3"/>
        <v>0000</v>
      </c>
    </row>
    <row r="197" spans="1:13" ht="13.5" thickBot="1" x14ac:dyDescent="0.25">
      <c r="A197" s="13">
        <f>mesdonnées!B197</f>
        <v>0</v>
      </c>
      <c r="B197" s="2" t="str">
        <f>IF(ISERROR(SEARCH("CR :",mesdonnées!R197)),"",VALUE(TRIM(MID(mesdonnées!R197,SEARCH("CR :",mesdonnées!R197)+5,SEARCH("€",mesdonnées!R197)-SEARCH("CR :",mesdonnées!R197)-5))))</f>
        <v/>
      </c>
      <c r="C197" s="16">
        <f>mesdonnées!D197</f>
        <v>0</v>
      </c>
      <c r="D197" s="4">
        <f>IF(C197="E",mesdonnées!G197,mesdonnées!L197)</f>
        <v>0</v>
      </c>
      <c r="E197" s="3">
        <f>IF(C197="E",mesdonnées!J197,mesdonnées!O197)</f>
        <v>0</v>
      </c>
      <c r="F197" s="3">
        <f>IF(C197="E",mesdonnées!K197,mesdonnées!P197)</f>
        <v>0</v>
      </c>
      <c r="G197" s="5">
        <f>mesdonnées!S197</f>
        <v>0</v>
      </c>
      <c r="H197" s="14">
        <f>mesdonnées!E197</f>
        <v>0</v>
      </c>
      <c r="I197" s="6">
        <f>mesdonnées!T197</f>
        <v>0</v>
      </c>
      <c r="J197" s="6" t="str">
        <f>IF(mesdonnées!U197&gt;0,mesdonnées!U197,"")</f>
        <v/>
      </c>
      <c r="K197" s="7"/>
      <c r="L197" s="15"/>
      <c r="M197" t="str">
        <f t="shared" si="3"/>
        <v>0000</v>
      </c>
    </row>
    <row r="198" spans="1:13" ht="13.5" thickBot="1" x14ac:dyDescent="0.25">
      <c r="A198" s="13">
        <f>mesdonnées!B198</f>
        <v>0</v>
      </c>
      <c r="B198" s="2" t="str">
        <f>IF(ISERROR(SEARCH("CR :",mesdonnées!R198)),"",VALUE(TRIM(MID(mesdonnées!R198,SEARCH("CR :",mesdonnées!R198)+5,SEARCH("€",mesdonnées!R198)-SEARCH("CR :",mesdonnées!R198)-5))))</f>
        <v/>
      </c>
      <c r="C198" s="16">
        <f>mesdonnées!D198</f>
        <v>0</v>
      </c>
      <c r="D198" s="4">
        <f>IF(C198="E",mesdonnées!G198,mesdonnées!L198)</f>
        <v>0</v>
      </c>
      <c r="E198" s="3">
        <f>IF(C198="E",mesdonnées!J198,mesdonnées!O198)</f>
        <v>0</v>
      </c>
      <c r="F198" s="3">
        <f>IF(C198="E",mesdonnées!K198,mesdonnées!P198)</f>
        <v>0</v>
      </c>
      <c r="G198" s="5">
        <f>mesdonnées!S198</f>
        <v>0</v>
      </c>
      <c r="H198" s="14">
        <f>mesdonnées!E198</f>
        <v>0</v>
      </c>
      <c r="I198" s="6">
        <f>mesdonnées!T198</f>
        <v>0</v>
      </c>
      <c r="J198" s="6" t="str">
        <f>IF(mesdonnées!U198&gt;0,mesdonnées!U198,"")</f>
        <v/>
      </c>
      <c r="K198" s="7"/>
      <c r="L198" s="15"/>
      <c r="M198" t="str">
        <f t="shared" si="3"/>
        <v>0000</v>
      </c>
    </row>
    <row r="199" spans="1:13" ht="13.5" thickBot="1" x14ac:dyDescent="0.25">
      <c r="A199" s="13">
        <f>mesdonnées!B199</f>
        <v>0</v>
      </c>
      <c r="B199" s="2" t="str">
        <f>IF(ISERROR(SEARCH("CR :",mesdonnées!R199)),"",VALUE(TRIM(MID(mesdonnées!R199,SEARCH("CR :",mesdonnées!R199)+5,SEARCH("€",mesdonnées!R199)-SEARCH("CR :",mesdonnées!R199)-5))))</f>
        <v/>
      </c>
      <c r="C199" s="16">
        <f>mesdonnées!D199</f>
        <v>0</v>
      </c>
      <c r="D199" s="4">
        <f>IF(C199="E",mesdonnées!G199,mesdonnées!L199)</f>
        <v>0</v>
      </c>
      <c r="E199" s="3">
        <f>IF(C199="E",mesdonnées!J199,mesdonnées!O199)</f>
        <v>0</v>
      </c>
      <c r="F199" s="3">
        <f>IF(C199="E",mesdonnées!K199,mesdonnées!P199)</f>
        <v>0</v>
      </c>
      <c r="G199" s="5">
        <f>mesdonnées!S199</f>
        <v>0</v>
      </c>
      <c r="H199" s="14">
        <f>mesdonnées!E199</f>
        <v>0</v>
      </c>
      <c r="I199" s="6">
        <f>mesdonnées!T199</f>
        <v>0</v>
      </c>
      <c r="J199" s="6" t="str">
        <f>IF(mesdonnées!U199&gt;0,mesdonnées!U199,"")</f>
        <v/>
      </c>
      <c r="K199" s="7"/>
      <c r="L199" s="15"/>
      <c r="M199" t="str">
        <f t="shared" si="3"/>
        <v>0000</v>
      </c>
    </row>
    <row r="200" spans="1:13" ht="13.5" thickBot="1" x14ac:dyDescent="0.25">
      <c r="A200" s="13">
        <f>mesdonnées!B200</f>
        <v>0</v>
      </c>
      <c r="B200" s="2" t="str">
        <f>IF(ISERROR(SEARCH("CR :",mesdonnées!R200)),"",VALUE(TRIM(MID(mesdonnées!R200,SEARCH("CR :",mesdonnées!R200)+5,SEARCH("€",mesdonnées!R200)-SEARCH("CR :",mesdonnées!R200)-5))))</f>
        <v/>
      </c>
      <c r="C200" s="16">
        <f>mesdonnées!D200</f>
        <v>0</v>
      </c>
      <c r="D200" s="4">
        <f>IF(C200="E",mesdonnées!G200,mesdonnées!L200)</f>
        <v>0</v>
      </c>
      <c r="E200" s="3">
        <f>IF(C200="E",mesdonnées!J200,mesdonnées!O200)</f>
        <v>0</v>
      </c>
      <c r="F200" s="3">
        <f>IF(C200="E",mesdonnées!K200,mesdonnées!P200)</f>
        <v>0</v>
      </c>
      <c r="G200" s="5">
        <f>mesdonnées!S200</f>
        <v>0</v>
      </c>
      <c r="H200" s="14">
        <f>mesdonnées!E200</f>
        <v>0</v>
      </c>
      <c r="I200" s="6">
        <f>mesdonnées!T200</f>
        <v>0</v>
      </c>
      <c r="J200" s="6" t="str">
        <f>IF(mesdonnées!U200&gt;0,mesdonnées!U200,"")</f>
        <v/>
      </c>
      <c r="K200" s="7"/>
      <c r="L200" s="15"/>
      <c r="M200" t="str">
        <f t="shared" si="3"/>
        <v>0000</v>
      </c>
    </row>
    <row r="201" spans="1:13" ht="13.5" thickBot="1" x14ac:dyDescent="0.25">
      <c r="A201" s="13">
        <f>mesdonnées!B201</f>
        <v>0</v>
      </c>
      <c r="B201" s="2" t="str">
        <f>IF(ISERROR(SEARCH("CR :",mesdonnées!R201)),"",VALUE(TRIM(MID(mesdonnées!R201,SEARCH("CR :",mesdonnées!R201)+5,SEARCH("€",mesdonnées!R201)-SEARCH("CR :",mesdonnées!R201)-5))))</f>
        <v/>
      </c>
      <c r="C201" s="16">
        <f>mesdonnées!D201</f>
        <v>0</v>
      </c>
      <c r="D201" s="4">
        <f>IF(C201="E",mesdonnées!G201,mesdonnées!L201)</f>
        <v>0</v>
      </c>
      <c r="E201" s="3">
        <f>IF(C201="E",mesdonnées!J201,mesdonnées!O201)</f>
        <v>0</v>
      </c>
      <c r="F201" s="3">
        <f>IF(C201="E",mesdonnées!K201,mesdonnées!P201)</f>
        <v>0</v>
      </c>
      <c r="G201" s="5">
        <f>mesdonnées!S201</f>
        <v>0</v>
      </c>
      <c r="H201" s="14">
        <f>mesdonnées!E201</f>
        <v>0</v>
      </c>
      <c r="I201" s="6">
        <f>mesdonnées!T201</f>
        <v>0</v>
      </c>
      <c r="J201" s="6" t="str">
        <f>IF(mesdonnées!U201&gt;0,mesdonnées!U201,"")</f>
        <v/>
      </c>
      <c r="K201" s="7"/>
      <c r="L201" s="15"/>
      <c r="M201" t="str">
        <f t="shared" si="3"/>
        <v>0000</v>
      </c>
    </row>
    <row r="202" spans="1:13" ht="13.5" thickBot="1" x14ac:dyDescent="0.25">
      <c r="A202" s="13">
        <f>mesdonnées!B202</f>
        <v>0</v>
      </c>
      <c r="B202" s="2" t="str">
        <f>IF(ISERROR(SEARCH("CR :",mesdonnées!R202)),"",VALUE(TRIM(MID(mesdonnées!R202,SEARCH("CR :",mesdonnées!R202)+5,SEARCH("€",mesdonnées!R202)-SEARCH("CR :",mesdonnées!R202)-5))))</f>
        <v/>
      </c>
      <c r="C202" s="16">
        <f>mesdonnées!D202</f>
        <v>0</v>
      </c>
      <c r="D202" s="4">
        <f>IF(C202="E",mesdonnées!G202,mesdonnées!L202)</f>
        <v>0</v>
      </c>
      <c r="E202" s="3">
        <f>IF(C202="E",mesdonnées!J202,mesdonnées!O202)</f>
        <v>0</v>
      </c>
      <c r="F202" s="3">
        <f>IF(C202="E",mesdonnées!K202,mesdonnées!P202)</f>
        <v>0</v>
      </c>
      <c r="G202" s="5">
        <f>mesdonnées!S202</f>
        <v>0</v>
      </c>
      <c r="H202" s="14">
        <f>mesdonnées!E202</f>
        <v>0</v>
      </c>
      <c r="I202" s="6">
        <f>mesdonnées!T202</f>
        <v>0</v>
      </c>
      <c r="J202" s="6" t="str">
        <f>IF(mesdonnées!U202&gt;0,mesdonnées!U202,"")</f>
        <v/>
      </c>
      <c r="K202" s="7"/>
      <c r="L202" s="15"/>
      <c r="M202" t="str">
        <f t="shared" si="3"/>
        <v>0000</v>
      </c>
    </row>
    <row r="203" spans="1:13" ht="13.5" thickBot="1" x14ac:dyDescent="0.25">
      <c r="A203" s="13">
        <f>mesdonnées!B203</f>
        <v>0</v>
      </c>
      <c r="B203" s="2" t="str">
        <f>IF(ISERROR(SEARCH("CR :",mesdonnées!R203)),"",VALUE(TRIM(MID(mesdonnées!R203,SEARCH("CR :",mesdonnées!R203)+5,SEARCH("€",mesdonnées!R203)-SEARCH("CR :",mesdonnées!R203)-5))))</f>
        <v/>
      </c>
      <c r="C203" s="16">
        <f>mesdonnées!D203</f>
        <v>0</v>
      </c>
      <c r="D203" s="4">
        <f>IF(C203="E",mesdonnées!G203,mesdonnées!L203)</f>
        <v>0</v>
      </c>
      <c r="E203" s="3">
        <f>IF(C203="E",mesdonnées!J203,mesdonnées!O203)</f>
        <v>0</v>
      </c>
      <c r="F203" s="3">
        <f>IF(C203="E",mesdonnées!K203,mesdonnées!P203)</f>
        <v>0</v>
      </c>
      <c r="G203" s="5">
        <f>mesdonnées!S203</f>
        <v>0</v>
      </c>
      <c r="H203" s="14">
        <f>mesdonnées!E203</f>
        <v>0</v>
      </c>
      <c r="I203" s="6">
        <f>mesdonnées!T203</f>
        <v>0</v>
      </c>
      <c r="J203" s="6" t="str">
        <f>IF(mesdonnées!U203&gt;0,mesdonnées!U203,"")</f>
        <v/>
      </c>
      <c r="K203" s="7"/>
      <c r="L203" s="15"/>
      <c r="M203" t="str">
        <f t="shared" si="3"/>
        <v>0000</v>
      </c>
    </row>
    <row r="204" spans="1:13" ht="13.5" thickBot="1" x14ac:dyDescent="0.25">
      <c r="A204" s="13">
        <f>mesdonnées!B204</f>
        <v>0</v>
      </c>
      <c r="B204" s="2" t="str">
        <f>IF(ISERROR(SEARCH("CR :",mesdonnées!R204)),"",VALUE(TRIM(MID(mesdonnées!R204,SEARCH("CR :",mesdonnées!R204)+5,SEARCH("€",mesdonnées!R204)-SEARCH("CR :",mesdonnées!R204)-5))))</f>
        <v/>
      </c>
      <c r="C204" s="16">
        <f>mesdonnées!D204</f>
        <v>0</v>
      </c>
      <c r="D204" s="4">
        <f>IF(C204="E",mesdonnées!G204,mesdonnées!L204)</f>
        <v>0</v>
      </c>
      <c r="E204" s="3">
        <f>IF(C204="E",mesdonnées!J204,mesdonnées!O204)</f>
        <v>0</v>
      </c>
      <c r="F204" s="3">
        <f>IF(C204="E",mesdonnées!K204,mesdonnées!P204)</f>
        <v>0</v>
      </c>
      <c r="G204" s="5">
        <f>mesdonnées!S204</f>
        <v>0</v>
      </c>
      <c r="H204" s="14">
        <f>mesdonnées!E204</f>
        <v>0</v>
      </c>
      <c r="I204" s="6">
        <f>mesdonnées!T204</f>
        <v>0</v>
      </c>
      <c r="J204" s="6" t="str">
        <f>IF(mesdonnées!U204&gt;0,mesdonnées!U204,"")</f>
        <v/>
      </c>
      <c r="K204" s="7"/>
      <c r="L204" s="15"/>
      <c r="M204" t="str">
        <f t="shared" si="3"/>
        <v>0000</v>
      </c>
    </row>
    <row r="205" spans="1:13" ht="13.5" thickBot="1" x14ac:dyDescent="0.25">
      <c r="A205" s="13">
        <f>mesdonnées!B205</f>
        <v>0</v>
      </c>
      <c r="B205" s="2" t="str">
        <f>IF(ISERROR(SEARCH("CR :",mesdonnées!R205)),"",VALUE(TRIM(MID(mesdonnées!R205,SEARCH("CR :",mesdonnées!R205)+5,SEARCH("€",mesdonnées!R205)-SEARCH("CR :",mesdonnées!R205)-5))))</f>
        <v/>
      </c>
      <c r="C205" s="16">
        <f>mesdonnées!D205</f>
        <v>0</v>
      </c>
      <c r="D205" s="4">
        <f>IF(C205="E",mesdonnées!G205,mesdonnées!L205)</f>
        <v>0</v>
      </c>
      <c r="E205" s="3">
        <f>IF(C205="E",mesdonnées!J205,mesdonnées!O205)</f>
        <v>0</v>
      </c>
      <c r="F205" s="3">
        <f>IF(C205="E",mesdonnées!K205,mesdonnées!P205)</f>
        <v>0</v>
      </c>
      <c r="G205" s="5">
        <f>mesdonnées!S205</f>
        <v>0</v>
      </c>
      <c r="H205" s="14">
        <f>mesdonnées!E205</f>
        <v>0</v>
      </c>
      <c r="I205" s="6">
        <f>mesdonnées!T205</f>
        <v>0</v>
      </c>
      <c r="J205" s="6" t="str">
        <f>IF(mesdonnées!U205&gt;0,mesdonnées!U205,"")</f>
        <v/>
      </c>
      <c r="K205" s="7"/>
      <c r="L205" s="15"/>
      <c r="M205" t="str">
        <f t="shared" si="3"/>
        <v>0000</v>
      </c>
    </row>
    <row r="206" spans="1:13" ht="13.5" thickBot="1" x14ac:dyDescent="0.25">
      <c r="A206" s="13">
        <f>mesdonnées!B206</f>
        <v>0</v>
      </c>
      <c r="B206" s="2" t="str">
        <f>IF(ISERROR(SEARCH("CR :",mesdonnées!R206)),"",VALUE(TRIM(MID(mesdonnées!R206,SEARCH("CR :",mesdonnées!R206)+5,SEARCH("€",mesdonnées!R206)-SEARCH("CR :",mesdonnées!R206)-5))))</f>
        <v/>
      </c>
      <c r="C206" s="16">
        <f>mesdonnées!D206</f>
        <v>0</v>
      </c>
      <c r="D206" s="4">
        <f>IF(C206="E",mesdonnées!G206,mesdonnées!L206)</f>
        <v>0</v>
      </c>
      <c r="E206" s="3">
        <f>IF(C206="E",mesdonnées!J206,mesdonnées!O206)</f>
        <v>0</v>
      </c>
      <c r="F206" s="3">
        <f>IF(C206="E",mesdonnées!K206,mesdonnées!P206)</f>
        <v>0</v>
      </c>
      <c r="G206" s="5">
        <f>mesdonnées!S206</f>
        <v>0</v>
      </c>
      <c r="H206" s="14">
        <f>mesdonnées!E206</f>
        <v>0</v>
      </c>
      <c r="I206" s="6">
        <f>mesdonnées!T206</f>
        <v>0</v>
      </c>
      <c r="J206" s="6" t="str">
        <f>IF(mesdonnées!U206&gt;0,mesdonnées!U206,"")</f>
        <v/>
      </c>
      <c r="K206" s="7"/>
      <c r="L206" s="15"/>
      <c r="M206" t="str">
        <f t="shared" si="3"/>
        <v>0000</v>
      </c>
    </row>
    <row r="207" spans="1:13" ht="13.5" thickBot="1" x14ac:dyDescent="0.25">
      <c r="A207" s="13">
        <f>mesdonnées!B207</f>
        <v>0</v>
      </c>
      <c r="B207" s="2" t="str">
        <f>IF(ISERROR(SEARCH("CR :",mesdonnées!R207)),"",VALUE(TRIM(MID(mesdonnées!R207,SEARCH("CR :",mesdonnées!R207)+5,SEARCH("€",mesdonnées!R207)-SEARCH("CR :",mesdonnées!R207)-5))))</f>
        <v/>
      </c>
      <c r="C207" s="16">
        <f>mesdonnées!D207</f>
        <v>0</v>
      </c>
      <c r="D207" s="4">
        <f>IF(C207="E",mesdonnées!G207,mesdonnées!L207)</f>
        <v>0</v>
      </c>
      <c r="E207" s="3">
        <f>IF(C207="E",mesdonnées!J207,mesdonnées!O207)</f>
        <v>0</v>
      </c>
      <c r="F207" s="3">
        <f>IF(C207="E",mesdonnées!K207,mesdonnées!P207)</f>
        <v>0</v>
      </c>
      <c r="G207" s="5">
        <f>mesdonnées!S207</f>
        <v>0</v>
      </c>
      <c r="H207" s="14">
        <f>mesdonnées!E207</f>
        <v>0</v>
      </c>
      <c r="I207" s="6">
        <f>mesdonnées!T207</f>
        <v>0</v>
      </c>
      <c r="J207" s="6" t="str">
        <f>IF(mesdonnées!U207&gt;0,mesdonnées!U207,"")</f>
        <v/>
      </c>
      <c r="K207" s="7"/>
      <c r="L207" s="15"/>
      <c r="M207" t="str">
        <f t="shared" si="3"/>
        <v>0000</v>
      </c>
    </row>
    <row r="208" spans="1:13" ht="13.5" thickBot="1" x14ac:dyDescent="0.25">
      <c r="A208" s="13">
        <f>mesdonnées!B208</f>
        <v>0</v>
      </c>
      <c r="B208" s="2" t="str">
        <f>IF(ISERROR(SEARCH("CR :",mesdonnées!R208)),"",VALUE(TRIM(MID(mesdonnées!R208,SEARCH("CR :",mesdonnées!R208)+5,SEARCH("€",mesdonnées!R208)-SEARCH("CR :",mesdonnées!R208)-5))))</f>
        <v/>
      </c>
      <c r="C208" s="16">
        <f>mesdonnées!D208</f>
        <v>0</v>
      </c>
      <c r="D208" s="4">
        <f>IF(C208="E",mesdonnées!G208,mesdonnées!L208)</f>
        <v>0</v>
      </c>
      <c r="E208" s="3">
        <f>IF(C208="E",mesdonnées!J208,mesdonnées!O208)</f>
        <v>0</v>
      </c>
      <c r="F208" s="3">
        <f>IF(C208="E",mesdonnées!K208,mesdonnées!P208)</f>
        <v>0</v>
      </c>
      <c r="G208" s="5">
        <f>mesdonnées!S208</f>
        <v>0</v>
      </c>
      <c r="H208" s="14">
        <f>mesdonnées!E208</f>
        <v>0</v>
      </c>
      <c r="I208" s="6">
        <f>mesdonnées!T208</f>
        <v>0</v>
      </c>
      <c r="J208" s="6" t="str">
        <f>IF(mesdonnées!U208&gt;0,mesdonnées!U208,"")</f>
        <v/>
      </c>
      <c r="K208" s="7"/>
      <c r="L208" s="15"/>
      <c r="M208" t="str">
        <f t="shared" si="3"/>
        <v>0000</v>
      </c>
    </row>
    <row r="209" spans="1:13" ht="13.5" thickBot="1" x14ac:dyDescent="0.25">
      <c r="A209" s="13">
        <f>mesdonnées!B209</f>
        <v>0</v>
      </c>
      <c r="B209" s="2" t="str">
        <f>IF(ISERROR(SEARCH("CR :",mesdonnées!R209)),"",VALUE(TRIM(MID(mesdonnées!R209,SEARCH("CR :",mesdonnées!R209)+5,SEARCH("€",mesdonnées!R209)-SEARCH("CR :",mesdonnées!R209)-5))))</f>
        <v/>
      </c>
      <c r="C209" s="16">
        <f>mesdonnées!D209</f>
        <v>0</v>
      </c>
      <c r="D209" s="4">
        <f>IF(C209="E",mesdonnées!G209,mesdonnées!L209)</f>
        <v>0</v>
      </c>
      <c r="E209" s="3">
        <f>IF(C209="E",mesdonnées!J209,mesdonnées!O209)</f>
        <v>0</v>
      </c>
      <c r="F209" s="3">
        <f>IF(C209="E",mesdonnées!K209,mesdonnées!P209)</f>
        <v>0</v>
      </c>
      <c r="G209" s="5">
        <f>mesdonnées!S209</f>
        <v>0</v>
      </c>
      <c r="H209" s="14">
        <f>mesdonnées!E209</f>
        <v>0</v>
      </c>
      <c r="I209" s="6">
        <f>mesdonnées!T209</f>
        <v>0</v>
      </c>
      <c r="J209" s="6" t="str">
        <f>IF(mesdonnées!U209&gt;0,mesdonnées!U209,"")</f>
        <v/>
      </c>
      <c r="K209" s="7"/>
      <c r="L209" s="15"/>
      <c r="M209" t="str">
        <f t="shared" si="3"/>
        <v>0000</v>
      </c>
    </row>
    <row r="210" spans="1:13" ht="13.5" thickBot="1" x14ac:dyDescent="0.25">
      <c r="A210" s="13">
        <f>mesdonnées!B210</f>
        <v>0</v>
      </c>
      <c r="B210" s="2" t="str">
        <f>IF(ISERROR(SEARCH("CR :",mesdonnées!R210)),"",VALUE(TRIM(MID(mesdonnées!R210,SEARCH("CR :",mesdonnées!R210)+5,SEARCH("€",mesdonnées!R210)-SEARCH("CR :",mesdonnées!R210)-5))))</f>
        <v/>
      </c>
      <c r="C210" s="16">
        <f>mesdonnées!D210</f>
        <v>0</v>
      </c>
      <c r="D210" s="4">
        <f>IF(C210="E",mesdonnées!G210,mesdonnées!L210)</f>
        <v>0</v>
      </c>
      <c r="E210" s="3">
        <f>IF(C210="E",mesdonnées!J210,mesdonnées!O210)</f>
        <v>0</v>
      </c>
      <c r="F210" s="3">
        <f>IF(C210="E",mesdonnées!K210,mesdonnées!P210)</f>
        <v>0</v>
      </c>
      <c r="G210" s="5">
        <f>mesdonnées!S210</f>
        <v>0</v>
      </c>
      <c r="H210" s="14">
        <f>mesdonnées!E210</f>
        <v>0</v>
      </c>
      <c r="I210" s="6">
        <f>mesdonnées!T210</f>
        <v>0</v>
      </c>
      <c r="J210" s="6" t="str">
        <f>IF(mesdonnées!U210&gt;0,mesdonnées!U210,"")</f>
        <v/>
      </c>
      <c r="K210" s="7"/>
      <c r="L210" s="15"/>
      <c r="M210" t="str">
        <f t="shared" si="3"/>
        <v>0000</v>
      </c>
    </row>
    <row r="211" spans="1:13" ht="13.5" thickBot="1" x14ac:dyDescent="0.25">
      <c r="A211" s="13">
        <f>mesdonnées!B211</f>
        <v>0</v>
      </c>
      <c r="B211" s="2" t="str">
        <f>IF(ISERROR(SEARCH("CR :",mesdonnées!R211)),"",VALUE(TRIM(MID(mesdonnées!R211,SEARCH("CR :",mesdonnées!R211)+5,SEARCH("€",mesdonnées!R211)-SEARCH("CR :",mesdonnées!R211)-5))))</f>
        <v/>
      </c>
      <c r="C211" s="16">
        <f>mesdonnées!D211</f>
        <v>0</v>
      </c>
      <c r="D211" s="4">
        <f>IF(C211="E",mesdonnées!G211,mesdonnées!L211)</f>
        <v>0</v>
      </c>
      <c r="E211" s="3">
        <f>IF(C211="E",mesdonnées!J211,mesdonnées!O211)</f>
        <v>0</v>
      </c>
      <c r="F211" s="3">
        <f>IF(C211="E",mesdonnées!K211,mesdonnées!P211)</f>
        <v>0</v>
      </c>
      <c r="G211" s="5">
        <f>mesdonnées!S211</f>
        <v>0</v>
      </c>
      <c r="H211" s="14">
        <f>mesdonnées!E211</f>
        <v>0</v>
      </c>
      <c r="I211" s="6">
        <f>mesdonnées!T211</f>
        <v>0</v>
      </c>
      <c r="J211" s="6" t="str">
        <f>IF(mesdonnées!U211&gt;0,mesdonnées!U211,"")</f>
        <v/>
      </c>
      <c r="K211" s="7"/>
      <c r="L211" s="15"/>
      <c r="M211" t="str">
        <f t="shared" si="3"/>
        <v>0000</v>
      </c>
    </row>
    <row r="212" spans="1:13" ht="13.5" thickBot="1" x14ac:dyDescent="0.25">
      <c r="A212" s="13">
        <f>mesdonnées!B212</f>
        <v>0</v>
      </c>
      <c r="B212" s="2" t="str">
        <f>IF(ISERROR(SEARCH("CR :",mesdonnées!R212)),"",VALUE(TRIM(MID(mesdonnées!R212,SEARCH("CR :",mesdonnées!R212)+5,SEARCH("€",mesdonnées!R212)-SEARCH("CR :",mesdonnées!R212)-5))))</f>
        <v/>
      </c>
      <c r="C212" s="16">
        <f>mesdonnées!D212</f>
        <v>0</v>
      </c>
      <c r="D212" s="4">
        <f>IF(C212="E",mesdonnées!G212,mesdonnées!L212)</f>
        <v>0</v>
      </c>
      <c r="E212" s="3">
        <f>IF(C212="E",mesdonnées!J212,mesdonnées!O212)</f>
        <v>0</v>
      </c>
      <c r="F212" s="3">
        <f>IF(C212="E",mesdonnées!K212,mesdonnées!P212)</f>
        <v>0</v>
      </c>
      <c r="G212" s="5">
        <f>mesdonnées!S212</f>
        <v>0</v>
      </c>
      <c r="H212" s="14">
        <f>mesdonnées!E212</f>
        <v>0</v>
      </c>
      <c r="I212" s="6">
        <f>mesdonnées!T212</f>
        <v>0</v>
      </c>
      <c r="J212" s="6" t="str">
        <f>IF(mesdonnées!U212&gt;0,mesdonnées!U212,"")</f>
        <v/>
      </c>
      <c r="K212" s="7"/>
      <c r="L212" s="15"/>
      <c r="M212" t="str">
        <f t="shared" si="3"/>
        <v>0000</v>
      </c>
    </row>
    <row r="213" spans="1:13" ht="13.5" thickBot="1" x14ac:dyDescent="0.25">
      <c r="A213" s="13">
        <f>mesdonnées!B213</f>
        <v>0</v>
      </c>
      <c r="B213" s="2" t="str">
        <f>IF(ISERROR(SEARCH("CR :",mesdonnées!R213)),"",VALUE(TRIM(MID(mesdonnées!R213,SEARCH("CR :",mesdonnées!R213)+5,SEARCH("€",mesdonnées!R213)-SEARCH("CR :",mesdonnées!R213)-5))))</f>
        <v/>
      </c>
      <c r="C213" s="16">
        <f>mesdonnées!D213</f>
        <v>0</v>
      </c>
      <c r="D213" s="4">
        <f>IF(C213="E",mesdonnées!G213,mesdonnées!L213)</f>
        <v>0</v>
      </c>
      <c r="E213" s="3">
        <f>IF(C213="E",mesdonnées!J213,mesdonnées!O213)</f>
        <v>0</v>
      </c>
      <c r="F213" s="3">
        <f>IF(C213="E",mesdonnées!K213,mesdonnées!P213)</f>
        <v>0</v>
      </c>
      <c r="G213" s="5">
        <f>mesdonnées!S213</f>
        <v>0</v>
      </c>
      <c r="H213" s="14">
        <f>mesdonnées!E213</f>
        <v>0</v>
      </c>
      <c r="I213" s="6">
        <f>mesdonnées!T213</f>
        <v>0</v>
      </c>
      <c r="J213" s="6" t="str">
        <f>IF(mesdonnées!U213&gt;0,mesdonnées!U213,"")</f>
        <v/>
      </c>
      <c r="K213" s="7"/>
      <c r="L213" s="15"/>
      <c r="M213" t="str">
        <f t="shared" si="3"/>
        <v>0000</v>
      </c>
    </row>
    <row r="214" spans="1:13" ht="13.5" thickBot="1" x14ac:dyDescent="0.25">
      <c r="A214" s="13">
        <f>mesdonnées!B214</f>
        <v>0</v>
      </c>
      <c r="B214" s="2" t="str">
        <f>IF(ISERROR(SEARCH("CR :",mesdonnées!R214)),"",VALUE(TRIM(MID(mesdonnées!R214,SEARCH("CR :",mesdonnées!R214)+5,SEARCH("€",mesdonnées!R214)-SEARCH("CR :",mesdonnées!R214)-5))))</f>
        <v/>
      </c>
      <c r="C214" s="16">
        <f>mesdonnées!D214</f>
        <v>0</v>
      </c>
      <c r="D214" s="4">
        <f>IF(C214="E",mesdonnées!G214,mesdonnées!L214)</f>
        <v>0</v>
      </c>
      <c r="E214" s="3">
        <f>IF(C214="E",mesdonnées!J214,mesdonnées!O214)</f>
        <v>0</v>
      </c>
      <c r="F214" s="3">
        <f>IF(C214="E",mesdonnées!K214,mesdonnées!P214)</f>
        <v>0</v>
      </c>
      <c r="G214" s="5">
        <f>mesdonnées!S214</f>
        <v>0</v>
      </c>
      <c r="H214" s="14">
        <f>mesdonnées!E214</f>
        <v>0</v>
      </c>
      <c r="I214" s="6">
        <f>mesdonnées!T214</f>
        <v>0</v>
      </c>
      <c r="J214" s="6" t="str">
        <f>IF(mesdonnées!U214&gt;0,mesdonnées!U214,"")</f>
        <v/>
      </c>
      <c r="K214" s="7"/>
      <c r="L214" s="15"/>
      <c r="M214" t="str">
        <f t="shared" si="3"/>
        <v>0000</v>
      </c>
    </row>
    <row r="215" spans="1:13" ht="13.5" thickBot="1" x14ac:dyDescent="0.25">
      <c r="A215" s="13">
        <f>mesdonnées!B215</f>
        <v>0</v>
      </c>
      <c r="B215" s="2" t="str">
        <f>IF(ISERROR(SEARCH("CR :",mesdonnées!R215)),"",VALUE(TRIM(MID(mesdonnées!R215,SEARCH("CR :",mesdonnées!R215)+5,SEARCH("€",mesdonnées!R215)-SEARCH("CR :",mesdonnées!R215)-5))))</f>
        <v/>
      </c>
      <c r="C215" s="16">
        <f>mesdonnées!D215</f>
        <v>0</v>
      </c>
      <c r="D215" s="4">
        <f>IF(C215="E",mesdonnées!G215,mesdonnées!L215)</f>
        <v>0</v>
      </c>
      <c r="E215" s="3">
        <f>IF(C215="E",mesdonnées!J215,mesdonnées!O215)</f>
        <v>0</v>
      </c>
      <c r="F215" s="3">
        <f>IF(C215="E",mesdonnées!K215,mesdonnées!P215)</f>
        <v>0</v>
      </c>
      <c r="G215" s="5">
        <f>mesdonnées!S215</f>
        <v>0</v>
      </c>
      <c r="H215" s="14">
        <f>mesdonnées!E215</f>
        <v>0</v>
      </c>
      <c r="I215" s="6">
        <f>mesdonnées!T215</f>
        <v>0</v>
      </c>
      <c r="J215" s="6" t="str">
        <f>IF(mesdonnées!U215&gt;0,mesdonnées!U215,"")</f>
        <v/>
      </c>
      <c r="K215" s="7"/>
      <c r="L215" s="15"/>
      <c r="M215" t="str">
        <f t="shared" si="3"/>
        <v>0000</v>
      </c>
    </row>
    <row r="216" spans="1:13" ht="13.5" thickBot="1" x14ac:dyDescent="0.25">
      <c r="A216" s="13">
        <f>mesdonnées!B216</f>
        <v>0</v>
      </c>
      <c r="B216" s="2" t="str">
        <f>IF(ISERROR(SEARCH("CR :",mesdonnées!R216)),"",VALUE(TRIM(MID(mesdonnées!R216,SEARCH("CR :",mesdonnées!R216)+5,SEARCH("€",mesdonnées!R216)-SEARCH("CR :",mesdonnées!R216)-5))))</f>
        <v/>
      </c>
      <c r="C216" s="16">
        <f>mesdonnées!D216</f>
        <v>0</v>
      </c>
      <c r="D216" s="4">
        <f>IF(C216="E",mesdonnées!G216,mesdonnées!L216)</f>
        <v>0</v>
      </c>
      <c r="E216" s="3">
        <f>IF(C216="E",mesdonnées!J216,mesdonnées!O216)</f>
        <v>0</v>
      </c>
      <c r="F216" s="3">
        <f>IF(C216="E",mesdonnées!K216,mesdonnées!P216)</f>
        <v>0</v>
      </c>
      <c r="G216" s="5">
        <f>mesdonnées!S216</f>
        <v>0</v>
      </c>
      <c r="H216" s="14">
        <f>mesdonnées!E216</f>
        <v>0</v>
      </c>
      <c r="I216" s="6">
        <f>mesdonnées!T216</f>
        <v>0</v>
      </c>
      <c r="J216" s="6" t="str">
        <f>IF(mesdonnées!U216&gt;0,mesdonnées!U216,"")</f>
        <v/>
      </c>
      <c r="K216" s="7"/>
      <c r="L216" s="15"/>
      <c r="M216" t="str">
        <f t="shared" si="3"/>
        <v>0000</v>
      </c>
    </row>
    <row r="217" spans="1:13" ht="13.5" thickBot="1" x14ac:dyDescent="0.25">
      <c r="A217" s="13">
        <f>mesdonnées!B217</f>
        <v>0</v>
      </c>
      <c r="B217" s="2" t="str">
        <f>IF(ISERROR(SEARCH("CR :",mesdonnées!R217)),"",VALUE(TRIM(MID(mesdonnées!R217,SEARCH("CR :",mesdonnées!R217)+5,SEARCH("€",mesdonnées!R217)-SEARCH("CR :",mesdonnées!R217)-5))))</f>
        <v/>
      </c>
      <c r="C217" s="16">
        <f>mesdonnées!D217</f>
        <v>0</v>
      </c>
      <c r="D217" s="4">
        <f>IF(C217="E",mesdonnées!G217,mesdonnées!L217)</f>
        <v>0</v>
      </c>
      <c r="E217" s="3">
        <f>IF(C217="E",mesdonnées!J217,mesdonnées!O217)</f>
        <v>0</v>
      </c>
      <c r="F217" s="3">
        <f>IF(C217="E",mesdonnées!K217,mesdonnées!P217)</f>
        <v>0</v>
      </c>
      <c r="G217" s="5">
        <f>mesdonnées!S217</f>
        <v>0</v>
      </c>
      <c r="H217" s="14">
        <f>mesdonnées!E217</f>
        <v>0</v>
      </c>
      <c r="I217" s="6">
        <f>mesdonnées!T217</f>
        <v>0</v>
      </c>
      <c r="J217" s="6" t="str">
        <f>IF(mesdonnées!U217&gt;0,mesdonnées!U217,"")</f>
        <v/>
      </c>
      <c r="K217" s="7"/>
      <c r="L217" s="15"/>
      <c r="M217" t="str">
        <f t="shared" si="3"/>
        <v>0000</v>
      </c>
    </row>
    <row r="218" spans="1:13" ht="13.5" thickBot="1" x14ac:dyDescent="0.25">
      <c r="A218" s="13">
        <f>mesdonnées!B218</f>
        <v>0</v>
      </c>
      <c r="B218" s="2" t="str">
        <f>IF(ISERROR(SEARCH("CR :",mesdonnées!R218)),"",VALUE(TRIM(MID(mesdonnées!R218,SEARCH("CR :",mesdonnées!R218)+5,SEARCH("€",mesdonnées!R218)-SEARCH("CR :",mesdonnées!R218)-5))))</f>
        <v/>
      </c>
      <c r="C218" s="16">
        <f>mesdonnées!D218</f>
        <v>0</v>
      </c>
      <c r="D218" s="4">
        <f>IF(C218="E",mesdonnées!G218,mesdonnées!L218)</f>
        <v>0</v>
      </c>
      <c r="E218" s="3">
        <f>IF(C218="E",mesdonnées!J218,mesdonnées!O218)</f>
        <v>0</v>
      </c>
      <c r="F218" s="3">
        <f>IF(C218="E",mesdonnées!K218,mesdonnées!P218)</f>
        <v>0</v>
      </c>
      <c r="G218" s="5">
        <f>mesdonnées!S218</f>
        <v>0</v>
      </c>
      <c r="H218" s="14">
        <f>mesdonnées!E218</f>
        <v>0</v>
      </c>
      <c r="I218" s="6">
        <f>mesdonnées!T218</f>
        <v>0</v>
      </c>
      <c r="J218" s="6" t="str">
        <f>IF(mesdonnées!U218&gt;0,mesdonnées!U218,"")</f>
        <v/>
      </c>
      <c r="K218" s="7"/>
      <c r="L218" s="15"/>
      <c r="M218" t="str">
        <f t="shared" si="3"/>
        <v>0000</v>
      </c>
    </row>
    <row r="219" spans="1:13" ht="13.5" thickBot="1" x14ac:dyDescent="0.25">
      <c r="A219" s="13">
        <f>mesdonnées!B219</f>
        <v>0</v>
      </c>
      <c r="B219" s="2" t="str">
        <f>IF(ISERROR(SEARCH("CR :",mesdonnées!R219)),"",VALUE(TRIM(MID(mesdonnées!R219,SEARCH("CR :",mesdonnées!R219)+5,SEARCH("€",mesdonnées!R219)-SEARCH("CR :",mesdonnées!R219)-5))))</f>
        <v/>
      </c>
      <c r="C219" s="16">
        <f>mesdonnées!D219</f>
        <v>0</v>
      </c>
      <c r="D219" s="4">
        <f>IF(C219="E",mesdonnées!G219,mesdonnées!L219)</f>
        <v>0</v>
      </c>
      <c r="E219" s="3">
        <f>IF(C219="E",mesdonnées!J219,mesdonnées!O219)</f>
        <v>0</v>
      </c>
      <c r="F219" s="3">
        <f>IF(C219="E",mesdonnées!K219,mesdonnées!P219)</f>
        <v>0</v>
      </c>
      <c r="G219" s="5">
        <f>mesdonnées!S219</f>
        <v>0</v>
      </c>
      <c r="H219" s="14">
        <f>mesdonnées!E219</f>
        <v>0</v>
      </c>
      <c r="I219" s="6">
        <f>mesdonnées!T219</f>
        <v>0</v>
      </c>
      <c r="J219" s="6" t="str">
        <f>IF(mesdonnées!U219&gt;0,mesdonnées!U219,"")</f>
        <v/>
      </c>
      <c r="K219" s="7"/>
      <c r="L219" s="15"/>
      <c r="M219" t="str">
        <f t="shared" si="3"/>
        <v>0000</v>
      </c>
    </row>
    <row r="220" spans="1:13" ht="13.5" thickBot="1" x14ac:dyDescent="0.25">
      <c r="A220" s="13">
        <f>mesdonnées!B220</f>
        <v>0</v>
      </c>
      <c r="B220" s="2" t="str">
        <f>IF(ISERROR(SEARCH("CR :",mesdonnées!R220)),"",VALUE(TRIM(MID(mesdonnées!R220,SEARCH("CR :",mesdonnées!R220)+5,SEARCH("€",mesdonnées!R220)-SEARCH("CR :",mesdonnées!R220)-5))))</f>
        <v/>
      </c>
      <c r="C220" s="16">
        <f>mesdonnées!D220</f>
        <v>0</v>
      </c>
      <c r="D220" s="4">
        <f>IF(C220="E",mesdonnées!G220,mesdonnées!L220)</f>
        <v>0</v>
      </c>
      <c r="E220" s="3">
        <f>IF(C220="E",mesdonnées!J220,mesdonnées!O220)</f>
        <v>0</v>
      </c>
      <c r="F220" s="3">
        <f>IF(C220="E",mesdonnées!K220,mesdonnées!P220)</f>
        <v>0</v>
      </c>
      <c r="G220" s="5">
        <f>mesdonnées!S220</f>
        <v>0</v>
      </c>
      <c r="H220" s="14">
        <f>mesdonnées!E220</f>
        <v>0</v>
      </c>
      <c r="I220" s="6">
        <f>mesdonnées!T220</f>
        <v>0</v>
      </c>
      <c r="J220" s="6" t="str">
        <f>IF(mesdonnées!U220&gt;0,mesdonnées!U220,"")</f>
        <v/>
      </c>
      <c r="K220" s="7"/>
      <c r="L220" s="15"/>
      <c r="M220" t="str">
        <f t="shared" si="3"/>
        <v>0000</v>
      </c>
    </row>
    <row r="221" spans="1:13" ht="13.5" thickBot="1" x14ac:dyDescent="0.25">
      <c r="A221" s="13">
        <f>mesdonnées!B221</f>
        <v>0</v>
      </c>
      <c r="B221" s="2" t="str">
        <f>IF(ISERROR(SEARCH("CR :",mesdonnées!R221)),"",VALUE(TRIM(MID(mesdonnées!R221,SEARCH("CR :",mesdonnées!R221)+5,SEARCH("€",mesdonnées!R221)-SEARCH("CR :",mesdonnées!R221)-5))))</f>
        <v/>
      </c>
      <c r="C221" s="16">
        <f>mesdonnées!D221</f>
        <v>0</v>
      </c>
      <c r="D221" s="4">
        <f>IF(C221="E",mesdonnées!G221,mesdonnées!L221)</f>
        <v>0</v>
      </c>
      <c r="E221" s="3">
        <f>IF(C221="E",mesdonnées!J221,mesdonnées!O221)</f>
        <v>0</v>
      </c>
      <c r="F221" s="3">
        <f>IF(C221="E",mesdonnées!K221,mesdonnées!P221)</f>
        <v>0</v>
      </c>
      <c r="G221" s="5">
        <f>mesdonnées!S221</f>
        <v>0</v>
      </c>
      <c r="H221" s="14">
        <f>mesdonnées!E221</f>
        <v>0</v>
      </c>
      <c r="I221" s="6">
        <f>mesdonnées!T221</f>
        <v>0</v>
      </c>
      <c r="J221" s="6" t="str">
        <f>IF(mesdonnées!U221&gt;0,mesdonnées!U221,"")</f>
        <v/>
      </c>
      <c r="K221" s="7"/>
      <c r="L221" s="15"/>
      <c r="M221" t="str">
        <f t="shared" si="3"/>
        <v>0000</v>
      </c>
    </row>
    <row r="222" spans="1:13" ht="13.5" thickBot="1" x14ac:dyDescent="0.25">
      <c r="A222" s="13">
        <f>mesdonnées!B222</f>
        <v>0</v>
      </c>
      <c r="B222" s="2" t="str">
        <f>IF(ISERROR(SEARCH("CR :",mesdonnées!R222)),"",VALUE(TRIM(MID(mesdonnées!R222,SEARCH("CR :",mesdonnées!R222)+5,SEARCH("€",mesdonnées!R222)-SEARCH("CR :",mesdonnées!R222)-5))))</f>
        <v/>
      </c>
      <c r="C222" s="16">
        <f>mesdonnées!D222</f>
        <v>0</v>
      </c>
      <c r="D222" s="4">
        <f>IF(C222="E",mesdonnées!G222,mesdonnées!L222)</f>
        <v>0</v>
      </c>
      <c r="E222" s="3">
        <f>IF(C222="E",mesdonnées!J222,mesdonnées!O222)</f>
        <v>0</v>
      </c>
      <c r="F222" s="3">
        <f>IF(C222="E",mesdonnées!K222,mesdonnées!P222)</f>
        <v>0</v>
      </c>
      <c r="G222" s="5">
        <f>mesdonnées!S222</f>
        <v>0</v>
      </c>
      <c r="H222" s="14">
        <f>mesdonnées!E222</f>
        <v>0</v>
      </c>
      <c r="I222" s="6">
        <f>mesdonnées!T222</f>
        <v>0</v>
      </c>
      <c r="J222" s="6" t="str">
        <f>IF(mesdonnées!U222&gt;0,mesdonnées!U222,"")</f>
        <v/>
      </c>
      <c r="K222" s="7"/>
      <c r="L222" s="15"/>
      <c r="M222" t="str">
        <f t="shared" si="3"/>
        <v>0000</v>
      </c>
    </row>
    <row r="223" spans="1:13" ht="13.5" thickBot="1" x14ac:dyDescent="0.25">
      <c r="A223" s="13">
        <f>mesdonnées!B223</f>
        <v>0</v>
      </c>
      <c r="B223" s="2" t="str">
        <f>IF(ISERROR(SEARCH("CR :",mesdonnées!R223)),"",VALUE(TRIM(MID(mesdonnées!R223,SEARCH("CR :",mesdonnées!R223)+5,SEARCH("€",mesdonnées!R223)-SEARCH("CR :",mesdonnées!R223)-5))))</f>
        <v/>
      </c>
      <c r="C223" s="16">
        <f>mesdonnées!D223</f>
        <v>0</v>
      </c>
      <c r="D223" s="4">
        <f>IF(C223="E",mesdonnées!G223,mesdonnées!L223)</f>
        <v>0</v>
      </c>
      <c r="E223" s="3">
        <f>IF(C223="E",mesdonnées!J223,mesdonnées!O223)</f>
        <v>0</v>
      </c>
      <c r="F223" s="3">
        <f>IF(C223="E",mesdonnées!K223,mesdonnées!P223)</f>
        <v>0</v>
      </c>
      <c r="G223" s="5">
        <f>mesdonnées!S223</f>
        <v>0</v>
      </c>
      <c r="H223" s="14">
        <f>mesdonnées!E223</f>
        <v>0</v>
      </c>
      <c r="I223" s="6">
        <f>mesdonnées!T223</f>
        <v>0</v>
      </c>
      <c r="J223" s="6" t="str">
        <f>IF(mesdonnées!U223&gt;0,mesdonnées!U223,"")</f>
        <v/>
      </c>
      <c r="K223" s="7"/>
      <c r="L223" s="15"/>
      <c r="M223" t="str">
        <f t="shared" si="3"/>
        <v>0000</v>
      </c>
    </row>
    <row r="224" spans="1:13" ht="13.5" thickBot="1" x14ac:dyDescent="0.25">
      <c r="A224" s="13">
        <f>mesdonnées!B224</f>
        <v>0</v>
      </c>
      <c r="B224" s="2" t="str">
        <f>IF(ISERROR(SEARCH("CR :",mesdonnées!R224)),"",VALUE(TRIM(MID(mesdonnées!R224,SEARCH("CR :",mesdonnées!R224)+5,SEARCH("€",mesdonnées!R224)-SEARCH("CR :",mesdonnées!R224)-5))))</f>
        <v/>
      </c>
      <c r="C224" s="16">
        <f>mesdonnées!D224</f>
        <v>0</v>
      </c>
      <c r="D224" s="4">
        <f>IF(C224="E",mesdonnées!G224,mesdonnées!L224)</f>
        <v>0</v>
      </c>
      <c r="E224" s="3">
        <f>IF(C224="E",mesdonnées!J224,mesdonnées!O224)</f>
        <v>0</v>
      </c>
      <c r="F224" s="3">
        <f>IF(C224="E",mesdonnées!K224,mesdonnées!P224)</f>
        <v>0</v>
      </c>
      <c r="G224" s="5">
        <f>mesdonnées!S224</f>
        <v>0</v>
      </c>
      <c r="H224" s="14">
        <f>mesdonnées!E224</f>
        <v>0</v>
      </c>
      <c r="I224" s="6">
        <f>mesdonnées!T224</f>
        <v>0</v>
      </c>
      <c r="J224" s="6" t="str">
        <f>IF(mesdonnées!U224&gt;0,mesdonnées!U224,"")</f>
        <v/>
      </c>
      <c r="K224" s="7"/>
      <c r="L224" s="15"/>
      <c r="M224" t="str">
        <f t="shared" si="3"/>
        <v>0000</v>
      </c>
    </row>
    <row r="225" spans="1:13" ht="13.5" thickBot="1" x14ac:dyDescent="0.25">
      <c r="A225" s="13">
        <f>mesdonnées!B225</f>
        <v>0</v>
      </c>
      <c r="B225" s="2" t="str">
        <f>IF(ISERROR(SEARCH("CR :",mesdonnées!R225)),"",VALUE(TRIM(MID(mesdonnées!R225,SEARCH("CR :",mesdonnées!R225)+5,SEARCH("€",mesdonnées!R225)-SEARCH("CR :",mesdonnées!R225)-5))))</f>
        <v/>
      </c>
      <c r="C225" s="16">
        <f>mesdonnées!D225</f>
        <v>0</v>
      </c>
      <c r="D225" s="4">
        <f>IF(C225="E",mesdonnées!G225,mesdonnées!L225)</f>
        <v>0</v>
      </c>
      <c r="E225" s="3">
        <f>IF(C225="E",mesdonnées!J225,mesdonnées!O225)</f>
        <v>0</v>
      </c>
      <c r="F225" s="3">
        <f>IF(C225="E",mesdonnées!K225,mesdonnées!P225)</f>
        <v>0</v>
      </c>
      <c r="G225" s="5">
        <f>mesdonnées!S225</f>
        <v>0</v>
      </c>
      <c r="H225" s="14">
        <f>mesdonnées!E225</f>
        <v>0</v>
      </c>
      <c r="I225" s="6">
        <f>mesdonnées!T225</f>
        <v>0</v>
      </c>
      <c r="J225" s="6" t="str">
        <f>IF(mesdonnées!U225&gt;0,mesdonnées!U225,"")</f>
        <v/>
      </c>
      <c r="K225" s="7"/>
      <c r="L225" s="15"/>
      <c r="M225" t="str">
        <f t="shared" si="3"/>
        <v>0000</v>
      </c>
    </row>
    <row r="226" spans="1:13" ht="13.5" thickBot="1" x14ac:dyDescent="0.25">
      <c r="A226" s="13">
        <f>mesdonnées!B226</f>
        <v>0</v>
      </c>
      <c r="B226" s="2" t="str">
        <f>IF(ISERROR(SEARCH("CR :",mesdonnées!R226)),"",VALUE(TRIM(MID(mesdonnées!R226,SEARCH("CR :",mesdonnées!R226)+5,SEARCH("€",mesdonnées!R226)-SEARCH("CR :",mesdonnées!R226)-5))))</f>
        <v/>
      </c>
      <c r="C226" s="16">
        <f>mesdonnées!D226</f>
        <v>0</v>
      </c>
      <c r="D226" s="4">
        <f>IF(C226="E",mesdonnées!G226,mesdonnées!L226)</f>
        <v>0</v>
      </c>
      <c r="E226" s="3">
        <f>IF(C226="E",mesdonnées!J226,mesdonnées!O226)</f>
        <v>0</v>
      </c>
      <c r="F226" s="3">
        <f>IF(C226="E",mesdonnées!K226,mesdonnées!P226)</f>
        <v>0</v>
      </c>
      <c r="G226" s="5">
        <f>mesdonnées!S226</f>
        <v>0</v>
      </c>
      <c r="H226" s="14">
        <f>mesdonnées!E226</f>
        <v>0</v>
      </c>
      <c r="I226" s="6">
        <f>mesdonnées!T226</f>
        <v>0</v>
      </c>
      <c r="J226" s="6" t="str">
        <f>IF(mesdonnées!U226&gt;0,mesdonnées!U226,"")</f>
        <v/>
      </c>
      <c r="K226" s="7"/>
      <c r="L226" s="15"/>
      <c r="M226" t="str">
        <f t="shared" si="3"/>
        <v>0000</v>
      </c>
    </row>
    <row r="227" spans="1:13" ht="13.5" thickBot="1" x14ac:dyDescent="0.25">
      <c r="A227" s="13">
        <f>mesdonnées!B227</f>
        <v>0</v>
      </c>
      <c r="B227" s="2" t="str">
        <f>IF(ISERROR(SEARCH("CR :",mesdonnées!R227)),"",VALUE(TRIM(MID(mesdonnées!R227,SEARCH("CR :",mesdonnées!R227)+5,SEARCH("€",mesdonnées!R227)-SEARCH("CR :",mesdonnées!R227)-5))))</f>
        <v/>
      </c>
      <c r="C227" s="16">
        <f>mesdonnées!D227</f>
        <v>0</v>
      </c>
      <c r="D227" s="4">
        <f>IF(C227="E",mesdonnées!G227,mesdonnées!L227)</f>
        <v>0</v>
      </c>
      <c r="E227" s="3">
        <f>IF(C227="E",mesdonnées!J227,mesdonnées!O227)</f>
        <v>0</v>
      </c>
      <c r="F227" s="3">
        <f>IF(C227="E",mesdonnées!K227,mesdonnées!P227)</f>
        <v>0</v>
      </c>
      <c r="G227" s="5">
        <f>mesdonnées!S227</f>
        <v>0</v>
      </c>
      <c r="H227" s="14">
        <f>mesdonnées!E227</f>
        <v>0</v>
      </c>
      <c r="I227" s="6">
        <f>mesdonnées!T227</f>
        <v>0</v>
      </c>
      <c r="J227" s="6" t="str">
        <f>IF(mesdonnées!U227&gt;0,mesdonnées!U227,"")</f>
        <v/>
      </c>
      <c r="K227" s="7"/>
      <c r="L227" s="15"/>
      <c r="M227" t="str">
        <f t="shared" si="3"/>
        <v>0000</v>
      </c>
    </row>
    <row r="228" spans="1:13" ht="13.5" thickBot="1" x14ac:dyDescent="0.25">
      <c r="A228" s="13">
        <f>mesdonnées!B228</f>
        <v>0</v>
      </c>
      <c r="B228" s="2" t="str">
        <f>IF(ISERROR(SEARCH("CR :",mesdonnées!R228)),"",VALUE(TRIM(MID(mesdonnées!R228,SEARCH("CR :",mesdonnées!R228)+5,SEARCH("€",mesdonnées!R228)-SEARCH("CR :",mesdonnées!R228)-5))))</f>
        <v/>
      </c>
      <c r="C228" s="16">
        <f>mesdonnées!D228</f>
        <v>0</v>
      </c>
      <c r="D228" s="4">
        <f>IF(C228="E",mesdonnées!G228,mesdonnées!L228)</f>
        <v>0</v>
      </c>
      <c r="E228" s="3">
        <f>IF(C228="E",mesdonnées!J228,mesdonnées!O228)</f>
        <v>0</v>
      </c>
      <c r="F228" s="3">
        <f>IF(C228="E",mesdonnées!K228,mesdonnées!P228)</f>
        <v>0</v>
      </c>
      <c r="G228" s="5">
        <f>mesdonnées!S228</f>
        <v>0</v>
      </c>
      <c r="H228" s="14">
        <f>mesdonnées!E228</f>
        <v>0</v>
      </c>
      <c r="I228" s="6">
        <f>mesdonnées!T228</f>
        <v>0</v>
      </c>
      <c r="J228" s="6" t="str">
        <f>IF(mesdonnées!U228&gt;0,mesdonnées!U228,"")</f>
        <v/>
      </c>
      <c r="K228" s="7"/>
      <c r="L228" s="15"/>
      <c r="M228" t="str">
        <f t="shared" si="3"/>
        <v>0000</v>
      </c>
    </row>
    <row r="229" spans="1:13" ht="13.5" thickBot="1" x14ac:dyDescent="0.25">
      <c r="A229" s="13">
        <f>mesdonnées!B229</f>
        <v>0</v>
      </c>
      <c r="B229" s="2" t="str">
        <f>IF(ISERROR(SEARCH("CR :",mesdonnées!R229)),"",VALUE(TRIM(MID(mesdonnées!R229,SEARCH("CR :",mesdonnées!R229)+5,SEARCH("€",mesdonnées!R229)-SEARCH("CR :",mesdonnées!R229)-5))))</f>
        <v/>
      </c>
      <c r="C229" s="16">
        <f>mesdonnées!D229</f>
        <v>0</v>
      </c>
      <c r="D229" s="4">
        <f>IF(C229="E",mesdonnées!G229,mesdonnées!L229)</f>
        <v>0</v>
      </c>
      <c r="E229" s="3">
        <f>IF(C229="E",mesdonnées!J229,mesdonnées!O229)</f>
        <v>0</v>
      </c>
      <c r="F229" s="3">
        <f>IF(C229="E",mesdonnées!K229,mesdonnées!P229)</f>
        <v>0</v>
      </c>
      <c r="G229" s="5">
        <f>mesdonnées!S229</f>
        <v>0</v>
      </c>
      <c r="H229" s="14">
        <f>mesdonnées!E229</f>
        <v>0</v>
      </c>
      <c r="I229" s="6">
        <f>mesdonnées!T229</f>
        <v>0</v>
      </c>
      <c r="J229" s="6" t="str">
        <f>IF(mesdonnées!U229&gt;0,mesdonnées!U229,"")</f>
        <v/>
      </c>
      <c r="K229" s="7"/>
      <c r="L229" s="15"/>
      <c r="M229" t="str">
        <f t="shared" si="3"/>
        <v>0000</v>
      </c>
    </row>
    <row r="230" spans="1:13" ht="13.5" thickBot="1" x14ac:dyDescent="0.25">
      <c r="A230" s="13">
        <f>mesdonnées!B230</f>
        <v>0</v>
      </c>
      <c r="B230" s="2" t="str">
        <f>IF(ISERROR(SEARCH("CR :",mesdonnées!R230)),"",VALUE(TRIM(MID(mesdonnées!R230,SEARCH("CR :",mesdonnées!R230)+5,SEARCH("€",mesdonnées!R230)-SEARCH("CR :",mesdonnées!R230)-5))))</f>
        <v/>
      </c>
      <c r="C230" s="16">
        <f>mesdonnées!D230</f>
        <v>0</v>
      </c>
      <c r="D230" s="4">
        <f>IF(C230="E",mesdonnées!G230,mesdonnées!L230)</f>
        <v>0</v>
      </c>
      <c r="E230" s="3">
        <f>IF(C230="E",mesdonnées!J230,mesdonnées!O230)</f>
        <v>0</v>
      </c>
      <c r="F230" s="3">
        <f>IF(C230="E",mesdonnées!K230,mesdonnées!P230)</f>
        <v>0</v>
      </c>
      <c r="G230" s="5">
        <f>mesdonnées!S230</f>
        <v>0</v>
      </c>
      <c r="H230" s="14">
        <f>mesdonnées!E230</f>
        <v>0</v>
      </c>
      <c r="I230" s="6">
        <f>mesdonnées!T230</f>
        <v>0</v>
      </c>
      <c r="J230" s="6" t="str">
        <f>IF(mesdonnées!U230&gt;0,mesdonnées!U230,"")</f>
        <v/>
      </c>
      <c r="K230" s="7"/>
      <c r="L230" s="15"/>
      <c r="M230" t="str">
        <f t="shared" si="3"/>
        <v>0000</v>
      </c>
    </row>
    <row r="231" spans="1:13" ht="13.5" thickBot="1" x14ac:dyDescent="0.25">
      <c r="A231" s="13">
        <f>mesdonnées!B231</f>
        <v>0</v>
      </c>
      <c r="B231" s="2" t="str">
        <f>IF(ISERROR(SEARCH("CR :",mesdonnées!R231)),"",VALUE(TRIM(MID(mesdonnées!R231,SEARCH("CR :",mesdonnées!R231)+5,SEARCH("€",mesdonnées!R231)-SEARCH("CR :",mesdonnées!R231)-5))))</f>
        <v/>
      </c>
      <c r="C231" s="16">
        <f>mesdonnées!D231</f>
        <v>0</v>
      </c>
      <c r="D231" s="4">
        <f>IF(C231="E",mesdonnées!G231,mesdonnées!L231)</f>
        <v>0</v>
      </c>
      <c r="E231" s="3">
        <f>IF(C231="E",mesdonnées!J231,mesdonnées!O231)</f>
        <v>0</v>
      </c>
      <c r="F231" s="3">
        <f>IF(C231="E",mesdonnées!K231,mesdonnées!P231)</f>
        <v>0</v>
      </c>
      <c r="G231" s="5">
        <f>mesdonnées!S231</f>
        <v>0</v>
      </c>
      <c r="H231" s="14">
        <f>mesdonnées!E231</f>
        <v>0</v>
      </c>
      <c r="I231" s="6">
        <f>mesdonnées!T231</f>
        <v>0</v>
      </c>
      <c r="J231" s="6" t="str">
        <f>IF(mesdonnées!U231&gt;0,mesdonnées!U231,"")</f>
        <v/>
      </c>
      <c r="K231" s="7"/>
      <c r="L231" s="15"/>
      <c r="M231" t="str">
        <f t="shared" si="3"/>
        <v>0000</v>
      </c>
    </row>
    <row r="232" spans="1:13" ht="13.5" thickBot="1" x14ac:dyDescent="0.25">
      <c r="A232" s="13">
        <f>mesdonnées!B232</f>
        <v>0</v>
      </c>
      <c r="B232" s="2" t="str">
        <f>IF(ISERROR(SEARCH("CR :",mesdonnées!R232)),"",VALUE(TRIM(MID(mesdonnées!R232,SEARCH("CR :",mesdonnées!R232)+5,SEARCH("€",mesdonnées!R232)-SEARCH("CR :",mesdonnées!R232)-5))))</f>
        <v/>
      </c>
      <c r="C232" s="16">
        <f>mesdonnées!D232</f>
        <v>0</v>
      </c>
      <c r="D232" s="4">
        <f>IF(C232="E",mesdonnées!G232,mesdonnées!L232)</f>
        <v>0</v>
      </c>
      <c r="E232" s="3">
        <f>IF(C232="E",mesdonnées!J232,mesdonnées!O232)</f>
        <v>0</v>
      </c>
      <c r="F232" s="3">
        <f>IF(C232="E",mesdonnées!K232,mesdonnées!P232)</f>
        <v>0</v>
      </c>
      <c r="G232" s="5">
        <f>mesdonnées!S232</f>
        <v>0</v>
      </c>
      <c r="H232" s="14">
        <f>mesdonnées!E232</f>
        <v>0</v>
      </c>
      <c r="I232" s="6">
        <f>mesdonnées!T232</f>
        <v>0</v>
      </c>
      <c r="J232" s="6" t="str">
        <f>IF(mesdonnées!U232&gt;0,mesdonnées!U232,"")</f>
        <v/>
      </c>
      <c r="K232" s="7"/>
      <c r="L232" s="15"/>
      <c r="M232" t="str">
        <f t="shared" si="3"/>
        <v>0000</v>
      </c>
    </row>
    <row r="233" spans="1:13" ht="13.5" thickBot="1" x14ac:dyDescent="0.25">
      <c r="A233" s="13">
        <f>mesdonnées!B233</f>
        <v>0</v>
      </c>
      <c r="B233" s="2" t="str">
        <f>IF(ISERROR(SEARCH("CR :",mesdonnées!R233)),"",VALUE(TRIM(MID(mesdonnées!R233,SEARCH("CR :",mesdonnées!R233)+5,SEARCH("€",mesdonnées!R233)-SEARCH("CR :",mesdonnées!R233)-5))))</f>
        <v/>
      </c>
      <c r="C233" s="16">
        <f>mesdonnées!D233</f>
        <v>0</v>
      </c>
      <c r="D233" s="4">
        <f>IF(C233="E",mesdonnées!G233,mesdonnées!L233)</f>
        <v>0</v>
      </c>
      <c r="E233" s="3">
        <f>IF(C233="E",mesdonnées!J233,mesdonnées!O233)</f>
        <v>0</v>
      </c>
      <c r="F233" s="3">
        <f>IF(C233="E",mesdonnées!K233,mesdonnées!P233)</f>
        <v>0</v>
      </c>
      <c r="G233" s="5">
        <f>mesdonnées!S233</f>
        <v>0</v>
      </c>
      <c r="H233" s="14">
        <f>mesdonnées!E233</f>
        <v>0</v>
      </c>
      <c r="I233" s="6">
        <f>mesdonnées!T233</f>
        <v>0</v>
      </c>
      <c r="J233" s="6" t="str">
        <f>IF(mesdonnées!U233&gt;0,mesdonnées!U233,"")</f>
        <v/>
      </c>
      <c r="K233" s="7"/>
      <c r="L233" s="15"/>
      <c r="M233" t="str">
        <f t="shared" si="3"/>
        <v>0000</v>
      </c>
    </row>
    <row r="234" spans="1:13" ht="13.5" thickBot="1" x14ac:dyDescent="0.25">
      <c r="A234" s="13">
        <f>mesdonnées!B234</f>
        <v>0</v>
      </c>
      <c r="B234" s="2" t="str">
        <f>IF(ISERROR(SEARCH("CR :",mesdonnées!R234)),"",VALUE(TRIM(MID(mesdonnées!R234,SEARCH("CR :",mesdonnées!R234)+5,SEARCH("€",mesdonnées!R234)-SEARCH("CR :",mesdonnées!R234)-5))))</f>
        <v/>
      </c>
      <c r="C234" s="16">
        <f>mesdonnées!D234</f>
        <v>0</v>
      </c>
      <c r="D234" s="4">
        <f>IF(C234="E",mesdonnées!G234,mesdonnées!L234)</f>
        <v>0</v>
      </c>
      <c r="E234" s="3">
        <f>IF(C234="E",mesdonnées!J234,mesdonnées!O234)</f>
        <v>0</v>
      </c>
      <c r="F234" s="3">
        <f>IF(C234="E",mesdonnées!K234,mesdonnées!P234)</f>
        <v>0</v>
      </c>
      <c r="G234" s="5">
        <f>mesdonnées!S234</f>
        <v>0</v>
      </c>
      <c r="H234" s="14">
        <f>mesdonnées!E234</f>
        <v>0</v>
      </c>
      <c r="I234" s="6">
        <f>mesdonnées!T234</f>
        <v>0</v>
      </c>
      <c r="J234" s="6" t="str">
        <f>IF(mesdonnées!U234&gt;0,mesdonnées!U234,"")</f>
        <v/>
      </c>
      <c r="K234" s="7"/>
      <c r="L234" s="15"/>
      <c r="M234" t="str">
        <f t="shared" si="3"/>
        <v>0000</v>
      </c>
    </row>
    <row r="235" spans="1:13" ht="13.5" thickBot="1" x14ac:dyDescent="0.25">
      <c r="A235" s="13">
        <f>mesdonnées!B235</f>
        <v>0</v>
      </c>
      <c r="B235" s="2" t="str">
        <f>IF(ISERROR(SEARCH("CR :",mesdonnées!R235)),"",VALUE(TRIM(MID(mesdonnées!R235,SEARCH("CR :",mesdonnées!R235)+5,SEARCH("€",mesdonnées!R235)-SEARCH("CR :",mesdonnées!R235)-5))))</f>
        <v/>
      </c>
      <c r="C235" s="16">
        <f>mesdonnées!D235</f>
        <v>0</v>
      </c>
      <c r="D235" s="4">
        <f>IF(C235="E",mesdonnées!G235,mesdonnées!L235)</f>
        <v>0</v>
      </c>
      <c r="E235" s="3">
        <f>IF(C235="E",mesdonnées!J235,mesdonnées!O235)</f>
        <v>0</v>
      </c>
      <c r="F235" s="3">
        <f>IF(C235="E",mesdonnées!K235,mesdonnées!P235)</f>
        <v>0</v>
      </c>
      <c r="G235" s="5">
        <f>mesdonnées!S235</f>
        <v>0</v>
      </c>
      <c r="H235" s="14">
        <f>mesdonnées!E235</f>
        <v>0</v>
      </c>
      <c r="I235" s="6">
        <f>mesdonnées!T235</f>
        <v>0</v>
      </c>
      <c r="J235" s="6" t="str">
        <f>IF(mesdonnées!U235&gt;0,mesdonnées!U235,"")</f>
        <v/>
      </c>
      <c r="K235" s="7"/>
      <c r="L235" s="15"/>
      <c r="M235" t="str">
        <f t="shared" si="3"/>
        <v>0000</v>
      </c>
    </row>
    <row r="236" spans="1:13" ht="13.5" thickBot="1" x14ac:dyDescent="0.25">
      <c r="A236" s="13">
        <f>mesdonnées!B236</f>
        <v>0</v>
      </c>
      <c r="B236" s="2" t="str">
        <f>IF(ISERROR(SEARCH("CR :",mesdonnées!R236)),"",VALUE(TRIM(MID(mesdonnées!R236,SEARCH("CR :",mesdonnées!R236)+5,SEARCH("€",mesdonnées!R236)-SEARCH("CR :",mesdonnées!R236)-5))))</f>
        <v/>
      </c>
      <c r="C236" s="16">
        <f>mesdonnées!D236</f>
        <v>0</v>
      </c>
      <c r="D236" s="4">
        <f>IF(C236="E",mesdonnées!G236,mesdonnées!L236)</f>
        <v>0</v>
      </c>
      <c r="E236" s="3">
        <f>IF(C236="E",mesdonnées!J236,mesdonnées!O236)</f>
        <v>0</v>
      </c>
      <c r="F236" s="3">
        <f>IF(C236="E",mesdonnées!K236,mesdonnées!P236)</f>
        <v>0</v>
      </c>
      <c r="G236" s="5">
        <f>mesdonnées!S236</f>
        <v>0</v>
      </c>
      <c r="H236" s="14">
        <f>mesdonnées!E236</f>
        <v>0</v>
      </c>
      <c r="I236" s="6">
        <f>mesdonnées!T236</f>
        <v>0</v>
      </c>
      <c r="J236" s="6" t="str">
        <f>IF(mesdonnées!U236&gt;0,mesdonnées!U236,"")</f>
        <v/>
      </c>
      <c r="K236" s="7"/>
      <c r="L236" s="15"/>
      <c r="M236" t="str">
        <f t="shared" si="3"/>
        <v>0000</v>
      </c>
    </row>
    <row r="237" spans="1:13" ht="13.5" thickBot="1" x14ac:dyDescent="0.25">
      <c r="A237" s="13">
        <f>mesdonnées!B237</f>
        <v>0</v>
      </c>
      <c r="B237" s="2" t="str">
        <f>IF(ISERROR(SEARCH("CR :",mesdonnées!R237)),"",VALUE(TRIM(MID(mesdonnées!R237,SEARCH("CR :",mesdonnées!R237)+5,SEARCH("€",mesdonnées!R237)-SEARCH("CR :",mesdonnées!R237)-5))))</f>
        <v/>
      </c>
      <c r="C237" s="16">
        <f>mesdonnées!D237</f>
        <v>0</v>
      </c>
      <c r="D237" s="4">
        <f>IF(C237="E",mesdonnées!G237,mesdonnées!L237)</f>
        <v>0</v>
      </c>
      <c r="E237" s="3">
        <f>IF(C237="E",mesdonnées!J237,mesdonnées!O237)</f>
        <v>0</v>
      </c>
      <c r="F237" s="3">
        <f>IF(C237="E",mesdonnées!K237,mesdonnées!P237)</f>
        <v>0</v>
      </c>
      <c r="G237" s="5">
        <f>mesdonnées!S237</f>
        <v>0</v>
      </c>
      <c r="H237" s="14">
        <f>mesdonnées!E237</f>
        <v>0</v>
      </c>
      <c r="I237" s="6">
        <f>mesdonnées!T237</f>
        <v>0</v>
      </c>
      <c r="J237" s="6" t="str">
        <f>IF(mesdonnées!U237&gt;0,mesdonnées!U237,"")</f>
        <v/>
      </c>
      <c r="K237" s="7"/>
      <c r="L237" s="15"/>
      <c r="M237" t="str">
        <f t="shared" si="3"/>
        <v>0000</v>
      </c>
    </row>
    <row r="238" spans="1:13" ht="13.5" thickBot="1" x14ac:dyDescent="0.25">
      <c r="A238" s="13">
        <f>mesdonnées!B238</f>
        <v>0</v>
      </c>
      <c r="B238" s="2" t="str">
        <f>IF(ISERROR(SEARCH("CR :",mesdonnées!R238)),"",VALUE(TRIM(MID(mesdonnées!R238,SEARCH("CR :",mesdonnées!R238)+5,SEARCH("€",mesdonnées!R238)-SEARCH("CR :",mesdonnées!R238)-5))))</f>
        <v/>
      </c>
      <c r="C238" s="16">
        <f>mesdonnées!D238</f>
        <v>0</v>
      </c>
      <c r="D238" s="4">
        <f>IF(C238="E",mesdonnées!G238,mesdonnées!L238)</f>
        <v>0</v>
      </c>
      <c r="E238" s="3">
        <f>IF(C238="E",mesdonnées!J238,mesdonnées!O238)</f>
        <v>0</v>
      </c>
      <c r="F238" s="3">
        <f>IF(C238="E",mesdonnées!K238,mesdonnées!P238)</f>
        <v>0</v>
      </c>
      <c r="G238" s="5">
        <f>mesdonnées!S238</f>
        <v>0</v>
      </c>
      <c r="H238" s="14">
        <f>mesdonnées!E238</f>
        <v>0</v>
      </c>
      <c r="I238" s="6">
        <f>mesdonnées!T238</f>
        <v>0</v>
      </c>
      <c r="J238" s="6" t="str">
        <f>IF(mesdonnées!U238&gt;0,mesdonnées!U238,"")</f>
        <v/>
      </c>
      <c r="K238" s="7"/>
      <c r="L238" s="15"/>
      <c r="M238" t="str">
        <f t="shared" si="3"/>
        <v>0000</v>
      </c>
    </row>
    <row r="239" spans="1:13" ht="13.5" thickBot="1" x14ac:dyDescent="0.25">
      <c r="A239" s="13">
        <f>mesdonnées!B239</f>
        <v>0</v>
      </c>
      <c r="B239" s="2" t="str">
        <f>IF(ISERROR(SEARCH("CR :",mesdonnées!R239)),"",VALUE(TRIM(MID(mesdonnées!R239,SEARCH("CR :",mesdonnées!R239)+5,SEARCH("€",mesdonnées!R239)-SEARCH("CR :",mesdonnées!R239)-5))))</f>
        <v/>
      </c>
      <c r="C239" s="16">
        <f>mesdonnées!D239</f>
        <v>0</v>
      </c>
      <c r="D239" s="4">
        <f>IF(C239="E",mesdonnées!G239,mesdonnées!L239)</f>
        <v>0</v>
      </c>
      <c r="E239" s="3">
        <f>IF(C239="E",mesdonnées!J239,mesdonnées!O239)</f>
        <v>0</v>
      </c>
      <c r="F239" s="3">
        <f>IF(C239="E",mesdonnées!K239,mesdonnées!P239)</f>
        <v>0</v>
      </c>
      <c r="G239" s="5">
        <f>mesdonnées!S239</f>
        <v>0</v>
      </c>
      <c r="H239" s="14">
        <f>mesdonnées!E239</f>
        <v>0</v>
      </c>
      <c r="I239" s="6">
        <f>mesdonnées!T239</f>
        <v>0</v>
      </c>
      <c r="J239" s="6" t="str">
        <f>IF(mesdonnées!U239&gt;0,mesdonnées!U239,"")</f>
        <v/>
      </c>
      <c r="K239" s="7"/>
      <c r="L239" s="15"/>
      <c r="M239" t="str">
        <f t="shared" si="3"/>
        <v>0000</v>
      </c>
    </row>
    <row r="240" spans="1:13" ht="13.5" thickBot="1" x14ac:dyDescent="0.25">
      <c r="A240" s="13">
        <f>mesdonnées!B240</f>
        <v>0</v>
      </c>
      <c r="B240" s="2" t="str">
        <f>IF(ISERROR(SEARCH("CR :",mesdonnées!R240)),"",VALUE(TRIM(MID(mesdonnées!R240,SEARCH("CR :",mesdonnées!R240)+5,SEARCH("€",mesdonnées!R240)-SEARCH("CR :",mesdonnées!R240)-5))))</f>
        <v/>
      </c>
      <c r="C240" s="16">
        <f>mesdonnées!D240</f>
        <v>0</v>
      </c>
      <c r="D240" s="4">
        <f>IF(C240="E",mesdonnées!G240,mesdonnées!L240)</f>
        <v>0</v>
      </c>
      <c r="E240" s="3">
        <f>IF(C240="E",mesdonnées!J240,mesdonnées!O240)</f>
        <v>0</v>
      </c>
      <c r="F240" s="3">
        <f>IF(C240="E",mesdonnées!K240,mesdonnées!P240)</f>
        <v>0</v>
      </c>
      <c r="G240" s="5">
        <f>mesdonnées!S240</f>
        <v>0</v>
      </c>
      <c r="H240" s="14">
        <f>mesdonnées!E240</f>
        <v>0</v>
      </c>
      <c r="I240" s="6">
        <f>mesdonnées!T240</f>
        <v>0</v>
      </c>
      <c r="J240" s="6" t="str">
        <f>IF(mesdonnées!U240&gt;0,mesdonnées!U240,"")</f>
        <v/>
      </c>
      <c r="K240" s="7"/>
      <c r="L240" s="15"/>
      <c r="M240" t="str">
        <f t="shared" si="3"/>
        <v>0000</v>
      </c>
    </row>
    <row r="241" spans="1:13" ht="13.5" thickBot="1" x14ac:dyDescent="0.25">
      <c r="A241" s="13">
        <f>mesdonnées!B241</f>
        <v>0</v>
      </c>
      <c r="B241" s="2" t="str">
        <f>IF(ISERROR(SEARCH("CR :",mesdonnées!R241)),"",VALUE(TRIM(MID(mesdonnées!R241,SEARCH("CR :",mesdonnées!R241)+5,SEARCH("€",mesdonnées!R241)-SEARCH("CR :",mesdonnées!R241)-5))))</f>
        <v/>
      </c>
      <c r="C241" s="16">
        <f>mesdonnées!D241</f>
        <v>0</v>
      </c>
      <c r="D241" s="4">
        <f>IF(C241="E",mesdonnées!G241,mesdonnées!L241)</f>
        <v>0</v>
      </c>
      <c r="E241" s="3">
        <f>IF(C241="E",mesdonnées!J241,mesdonnées!O241)</f>
        <v>0</v>
      </c>
      <c r="F241" s="3">
        <f>IF(C241="E",mesdonnées!K241,mesdonnées!P241)</f>
        <v>0</v>
      </c>
      <c r="G241" s="5">
        <f>mesdonnées!S241</f>
        <v>0</v>
      </c>
      <c r="H241" s="14">
        <f>mesdonnées!E241</f>
        <v>0</v>
      </c>
      <c r="I241" s="6">
        <f>mesdonnées!T241</f>
        <v>0</v>
      </c>
      <c r="J241" s="6" t="str">
        <f>IF(mesdonnées!U241&gt;0,mesdonnées!U241,"")</f>
        <v/>
      </c>
      <c r="K241" s="7"/>
      <c r="L241" s="15"/>
      <c r="M241" t="str">
        <f t="shared" si="3"/>
        <v>0000</v>
      </c>
    </row>
    <row r="242" spans="1:13" ht="13.5" thickBot="1" x14ac:dyDescent="0.25">
      <c r="A242" s="13">
        <f>mesdonnées!B242</f>
        <v>0</v>
      </c>
      <c r="B242" s="2" t="str">
        <f>IF(ISERROR(SEARCH("CR :",mesdonnées!R242)),"",VALUE(TRIM(MID(mesdonnées!R242,SEARCH("CR :",mesdonnées!R242)+5,SEARCH("€",mesdonnées!R242)-SEARCH("CR :",mesdonnées!R242)-5))))</f>
        <v/>
      </c>
      <c r="C242" s="16">
        <f>mesdonnées!D242</f>
        <v>0</v>
      </c>
      <c r="D242" s="4">
        <f>IF(C242="E",mesdonnées!G242,mesdonnées!L242)</f>
        <v>0</v>
      </c>
      <c r="E242" s="3">
        <f>IF(C242="E",mesdonnées!J242,mesdonnées!O242)</f>
        <v>0</v>
      </c>
      <c r="F242" s="3">
        <f>IF(C242="E",mesdonnées!K242,mesdonnées!P242)</f>
        <v>0</v>
      </c>
      <c r="G242" s="5">
        <f>mesdonnées!S242</f>
        <v>0</v>
      </c>
      <c r="H242" s="14">
        <f>mesdonnées!E242</f>
        <v>0</v>
      </c>
      <c r="I242" s="6">
        <f>mesdonnées!T242</f>
        <v>0</v>
      </c>
      <c r="J242" s="6" t="str">
        <f>IF(mesdonnées!U242&gt;0,mesdonnées!U242,"")</f>
        <v/>
      </c>
      <c r="K242" s="7"/>
      <c r="L242" s="15"/>
      <c r="M242" t="str">
        <f t="shared" si="3"/>
        <v>0000</v>
      </c>
    </row>
    <row r="243" spans="1:13" ht="13.5" thickBot="1" x14ac:dyDescent="0.25">
      <c r="A243" s="13">
        <f>mesdonnées!B243</f>
        <v>0</v>
      </c>
      <c r="B243" s="2" t="str">
        <f>IF(ISERROR(SEARCH("CR :",mesdonnées!R243)),"",VALUE(TRIM(MID(mesdonnées!R243,SEARCH("CR :",mesdonnées!R243)+5,SEARCH("€",mesdonnées!R243)-SEARCH("CR :",mesdonnées!R243)-5))))</f>
        <v/>
      </c>
      <c r="C243" s="16">
        <f>mesdonnées!D243</f>
        <v>0</v>
      </c>
      <c r="D243" s="4">
        <f>IF(C243="E",mesdonnées!G243,mesdonnées!L243)</f>
        <v>0</v>
      </c>
      <c r="E243" s="3">
        <f>IF(C243="E",mesdonnées!J243,mesdonnées!O243)</f>
        <v>0</v>
      </c>
      <c r="F243" s="3">
        <f>IF(C243="E",mesdonnées!K243,mesdonnées!P243)</f>
        <v>0</v>
      </c>
      <c r="G243" s="5">
        <f>mesdonnées!S243</f>
        <v>0</v>
      </c>
      <c r="H243" s="14">
        <f>mesdonnées!E243</f>
        <v>0</v>
      </c>
      <c r="I243" s="6">
        <f>mesdonnées!T243</f>
        <v>0</v>
      </c>
      <c r="J243" s="6" t="str">
        <f>IF(mesdonnées!U243&gt;0,mesdonnées!U243,"")</f>
        <v/>
      </c>
      <c r="K243" s="7"/>
      <c r="L243" s="15"/>
      <c r="M243" t="str">
        <f t="shared" si="3"/>
        <v>0000</v>
      </c>
    </row>
    <row r="244" spans="1:13" ht="13.5" thickBot="1" x14ac:dyDescent="0.25">
      <c r="A244" s="13">
        <f>mesdonnées!B244</f>
        <v>0</v>
      </c>
      <c r="B244" s="2" t="str">
        <f>IF(ISERROR(SEARCH("CR :",mesdonnées!R244)),"",VALUE(TRIM(MID(mesdonnées!R244,SEARCH("CR :",mesdonnées!R244)+5,SEARCH("€",mesdonnées!R244)-SEARCH("CR :",mesdonnées!R244)-5))))</f>
        <v/>
      </c>
      <c r="C244" s="16">
        <f>mesdonnées!D244</f>
        <v>0</v>
      </c>
      <c r="D244" s="4">
        <f>IF(C244="E",mesdonnées!G244,mesdonnées!L244)</f>
        <v>0</v>
      </c>
      <c r="E244" s="3">
        <f>IF(C244="E",mesdonnées!J244,mesdonnées!O244)</f>
        <v>0</v>
      </c>
      <c r="F244" s="3">
        <f>IF(C244="E",mesdonnées!K244,mesdonnées!P244)</f>
        <v>0</v>
      </c>
      <c r="G244" s="5">
        <f>mesdonnées!S244</f>
        <v>0</v>
      </c>
      <c r="H244" s="14">
        <f>mesdonnées!E244</f>
        <v>0</v>
      </c>
      <c r="I244" s="6">
        <f>mesdonnées!T244</f>
        <v>0</v>
      </c>
      <c r="J244" s="6" t="str">
        <f>IF(mesdonnées!U244&gt;0,mesdonnées!U244,"")</f>
        <v/>
      </c>
      <c r="K244" s="7"/>
      <c r="L244" s="15"/>
      <c r="M244" t="str">
        <f t="shared" si="3"/>
        <v>0000</v>
      </c>
    </row>
    <row r="245" spans="1:13" ht="13.5" thickBot="1" x14ac:dyDescent="0.25">
      <c r="A245" s="13">
        <f>mesdonnées!B245</f>
        <v>0</v>
      </c>
      <c r="B245" s="2" t="str">
        <f>IF(ISERROR(SEARCH("CR :",mesdonnées!R245)),"",VALUE(TRIM(MID(mesdonnées!R245,SEARCH("CR :",mesdonnées!R245)+5,SEARCH("€",mesdonnées!R245)-SEARCH("CR :",mesdonnées!R245)-5))))</f>
        <v/>
      </c>
      <c r="C245" s="16">
        <f>mesdonnées!D245</f>
        <v>0</v>
      </c>
      <c r="D245" s="4">
        <f>IF(C245="E",mesdonnées!G245,mesdonnées!L245)</f>
        <v>0</v>
      </c>
      <c r="E245" s="3">
        <f>IF(C245="E",mesdonnées!J245,mesdonnées!O245)</f>
        <v>0</v>
      </c>
      <c r="F245" s="3">
        <f>IF(C245="E",mesdonnées!K245,mesdonnées!P245)</f>
        <v>0</v>
      </c>
      <c r="G245" s="5">
        <f>mesdonnées!S245</f>
        <v>0</v>
      </c>
      <c r="H245" s="14">
        <f>mesdonnées!E245</f>
        <v>0</v>
      </c>
      <c r="I245" s="6">
        <f>mesdonnées!T245</f>
        <v>0</v>
      </c>
      <c r="J245" s="6" t="str">
        <f>IF(mesdonnées!U245&gt;0,mesdonnées!U245,"")</f>
        <v/>
      </c>
      <c r="K245" s="7"/>
      <c r="L245" s="15"/>
      <c r="M245" t="str">
        <f t="shared" si="3"/>
        <v>0000</v>
      </c>
    </row>
    <row r="246" spans="1:13" ht="13.5" thickBot="1" x14ac:dyDescent="0.25">
      <c r="A246" s="13">
        <f>mesdonnées!B246</f>
        <v>0</v>
      </c>
      <c r="B246" s="2" t="str">
        <f>IF(ISERROR(SEARCH("CR :",mesdonnées!R246)),"",VALUE(TRIM(MID(mesdonnées!R246,SEARCH("CR :",mesdonnées!R246)+5,SEARCH("€",mesdonnées!R246)-SEARCH("CR :",mesdonnées!R246)-5))))</f>
        <v/>
      </c>
      <c r="C246" s="16">
        <f>mesdonnées!D246</f>
        <v>0</v>
      </c>
      <c r="D246" s="4">
        <f>IF(C246="E",mesdonnées!G246,mesdonnées!L246)</f>
        <v>0</v>
      </c>
      <c r="E246" s="3">
        <f>IF(C246="E",mesdonnées!J246,mesdonnées!O246)</f>
        <v>0</v>
      </c>
      <c r="F246" s="3">
        <f>IF(C246="E",mesdonnées!K246,mesdonnées!P246)</f>
        <v>0</v>
      </c>
      <c r="G246" s="5">
        <f>mesdonnées!S246</f>
        <v>0</v>
      </c>
      <c r="H246" s="14">
        <f>mesdonnées!E246</f>
        <v>0</v>
      </c>
      <c r="I246" s="6">
        <f>mesdonnées!T246</f>
        <v>0</v>
      </c>
      <c r="J246" s="6" t="str">
        <f>IF(mesdonnées!U246&gt;0,mesdonnées!U246,"")</f>
        <v/>
      </c>
      <c r="K246" s="7"/>
      <c r="L246" s="15"/>
      <c r="M246" t="str">
        <f t="shared" si="3"/>
        <v>0000</v>
      </c>
    </row>
    <row r="247" spans="1:13" ht="13.5" thickBot="1" x14ac:dyDescent="0.25">
      <c r="A247" s="13">
        <f>mesdonnées!B247</f>
        <v>0</v>
      </c>
      <c r="B247" s="2" t="str">
        <f>IF(ISERROR(SEARCH("CR :",mesdonnées!R247)),"",VALUE(TRIM(MID(mesdonnées!R247,SEARCH("CR :",mesdonnées!R247)+5,SEARCH("€",mesdonnées!R247)-SEARCH("CR :",mesdonnées!R247)-5))))</f>
        <v/>
      </c>
      <c r="C247" s="16">
        <f>mesdonnées!D247</f>
        <v>0</v>
      </c>
      <c r="D247" s="4">
        <f>IF(C247="E",mesdonnées!G247,mesdonnées!L247)</f>
        <v>0</v>
      </c>
      <c r="E247" s="3">
        <f>IF(C247="E",mesdonnées!J247,mesdonnées!O247)</f>
        <v>0</v>
      </c>
      <c r="F247" s="3">
        <f>IF(C247="E",mesdonnées!K247,mesdonnées!P247)</f>
        <v>0</v>
      </c>
      <c r="G247" s="5">
        <f>mesdonnées!S247</f>
        <v>0</v>
      </c>
      <c r="H247" s="14">
        <f>mesdonnées!E247</f>
        <v>0</v>
      </c>
      <c r="I247" s="6">
        <f>mesdonnées!T247</f>
        <v>0</v>
      </c>
      <c r="J247" s="6" t="str">
        <f>IF(mesdonnées!U247&gt;0,mesdonnées!U247,"")</f>
        <v/>
      </c>
      <c r="K247" s="7"/>
      <c r="L247" s="15"/>
      <c r="M247" t="str">
        <f t="shared" si="3"/>
        <v>0000</v>
      </c>
    </row>
    <row r="248" spans="1:13" ht="13.5" thickBot="1" x14ac:dyDescent="0.25">
      <c r="A248" s="13">
        <f>mesdonnées!B248</f>
        <v>0</v>
      </c>
      <c r="B248" s="2" t="str">
        <f>IF(ISERROR(SEARCH("CR :",mesdonnées!R248)),"",VALUE(TRIM(MID(mesdonnées!R248,SEARCH("CR :",mesdonnées!R248)+5,SEARCH("€",mesdonnées!R248)-SEARCH("CR :",mesdonnées!R248)-5))))</f>
        <v/>
      </c>
      <c r="C248" s="16">
        <f>mesdonnées!D248</f>
        <v>0</v>
      </c>
      <c r="D248" s="4">
        <f>IF(C248="E",mesdonnées!G248,mesdonnées!L248)</f>
        <v>0</v>
      </c>
      <c r="E248" s="3">
        <f>IF(C248="E",mesdonnées!J248,mesdonnées!O248)</f>
        <v>0</v>
      </c>
      <c r="F248" s="3">
        <f>IF(C248="E",mesdonnées!K248,mesdonnées!P248)</f>
        <v>0</v>
      </c>
      <c r="G248" s="5">
        <f>mesdonnées!S248</f>
        <v>0</v>
      </c>
      <c r="H248" s="14">
        <f>mesdonnées!E248</f>
        <v>0</v>
      </c>
      <c r="I248" s="6">
        <f>mesdonnées!T248</f>
        <v>0</v>
      </c>
      <c r="J248" s="6" t="str">
        <f>IF(mesdonnées!U248&gt;0,mesdonnées!U248,"")</f>
        <v/>
      </c>
      <c r="K248" s="7"/>
      <c r="L248" s="15"/>
      <c r="M248" t="str">
        <f t="shared" si="3"/>
        <v>0000</v>
      </c>
    </row>
    <row r="249" spans="1:13" ht="13.5" thickBot="1" x14ac:dyDescent="0.25">
      <c r="A249" s="13">
        <f>mesdonnées!B249</f>
        <v>0</v>
      </c>
      <c r="B249" s="2" t="str">
        <f>IF(ISERROR(SEARCH("CR :",mesdonnées!R249)),"",VALUE(TRIM(MID(mesdonnées!R249,SEARCH("CR :",mesdonnées!R249)+5,SEARCH("€",mesdonnées!R249)-SEARCH("CR :",mesdonnées!R249)-5))))</f>
        <v/>
      </c>
      <c r="C249" s="16">
        <f>mesdonnées!D249</f>
        <v>0</v>
      </c>
      <c r="D249" s="4">
        <f>IF(C249="E",mesdonnées!G249,mesdonnées!L249)</f>
        <v>0</v>
      </c>
      <c r="E249" s="3">
        <f>IF(C249="E",mesdonnées!J249,mesdonnées!O249)</f>
        <v>0</v>
      </c>
      <c r="F249" s="3">
        <f>IF(C249="E",mesdonnées!K249,mesdonnées!P249)</f>
        <v>0</v>
      </c>
      <c r="G249" s="5">
        <f>mesdonnées!S249</f>
        <v>0</v>
      </c>
      <c r="H249" s="14">
        <f>mesdonnées!E249</f>
        <v>0</v>
      </c>
      <c r="I249" s="6">
        <f>mesdonnées!T249</f>
        <v>0</v>
      </c>
      <c r="J249" s="6" t="str">
        <f>IF(mesdonnées!U249&gt;0,mesdonnées!U249,"")</f>
        <v/>
      </c>
      <c r="K249" s="7"/>
      <c r="L249" s="15"/>
      <c r="M249" t="str">
        <f t="shared" si="3"/>
        <v>0000</v>
      </c>
    </row>
    <row r="250" spans="1:13" ht="13.5" thickBot="1" x14ac:dyDescent="0.25">
      <c r="A250" s="13">
        <f>mesdonnées!B250</f>
        <v>0</v>
      </c>
      <c r="B250" s="2" t="str">
        <f>IF(ISERROR(SEARCH("CR :",mesdonnées!R250)),"",VALUE(TRIM(MID(mesdonnées!R250,SEARCH("CR :",mesdonnées!R250)+5,SEARCH("€",mesdonnées!R250)-SEARCH("CR :",mesdonnées!R250)-5))))</f>
        <v/>
      </c>
      <c r="C250" s="16">
        <f>mesdonnées!D250</f>
        <v>0</v>
      </c>
      <c r="D250" s="4">
        <f>IF(C250="E",mesdonnées!G250,mesdonnées!L250)</f>
        <v>0</v>
      </c>
      <c r="E250" s="3">
        <f>IF(C250="E",mesdonnées!J250,mesdonnées!O250)</f>
        <v>0</v>
      </c>
      <c r="F250" s="3">
        <f>IF(C250="E",mesdonnées!K250,mesdonnées!P250)</f>
        <v>0</v>
      </c>
      <c r="G250" s="5">
        <f>mesdonnées!S250</f>
        <v>0</v>
      </c>
      <c r="H250" s="14">
        <f>mesdonnées!E250</f>
        <v>0</v>
      </c>
      <c r="I250" s="6">
        <f>mesdonnées!T250</f>
        <v>0</v>
      </c>
      <c r="J250" s="6" t="str">
        <f>IF(mesdonnées!U250&gt;0,mesdonnées!U250,"")</f>
        <v/>
      </c>
      <c r="K250" s="7"/>
      <c r="L250" s="15"/>
      <c r="M250" t="str">
        <f t="shared" si="3"/>
        <v>0000</v>
      </c>
    </row>
    <row r="251" spans="1:13" ht="13.5" thickBot="1" x14ac:dyDescent="0.25">
      <c r="A251" s="13">
        <f>mesdonnées!B251</f>
        <v>0</v>
      </c>
      <c r="B251" s="2" t="str">
        <f>IF(ISERROR(SEARCH("CR :",mesdonnées!R251)),"",VALUE(TRIM(MID(mesdonnées!R251,SEARCH("CR :",mesdonnées!R251)+5,SEARCH("€",mesdonnées!R251)-SEARCH("CR :",mesdonnées!R251)-5))))</f>
        <v/>
      </c>
      <c r="C251" s="16">
        <f>mesdonnées!D251</f>
        <v>0</v>
      </c>
      <c r="D251" s="4">
        <f>IF(C251="E",mesdonnées!G251,mesdonnées!L251)</f>
        <v>0</v>
      </c>
      <c r="E251" s="3">
        <f>IF(C251="E",mesdonnées!J251,mesdonnées!O251)</f>
        <v>0</v>
      </c>
      <c r="F251" s="3">
        <f>IF(C251="E",mesdonnées!K251,mesdonnées!P251)</f>
        <v>0</v>
      </c>
      <c r="G251" s="5">
        <f>mesdonnées!S251</f>
        <v>0</v>
      </c>
      <c r="H251" s="14">
        <f>mesdonnées!E251</f>
        <v>0</v>
      </c>
      <c r="I251" s="6">
        <f>mesdonnées!T251</f>
        <v>0</v>
      </c>
      <c r="J251" s="6" t="str">
        <f>IF(mesdonnées!U251&gt;0,mesdonnées!U251,"")</f>
        <v/>
      </c>
      <c r="K251" s="7"/>
      <c r="L251" s="15"/>
      <c r="M251" t="str">
        <f t="shared" si="3"/>
        <v>0000</v>
      </c>
    </row>
    <row r="252" spans="1:13" ht="13.5" thickBot="1" x14ac:dyDescent="0.25">
      <c r="A252" s="13">
        <f>mesdonnées!B252</f>
        <v>0</v>
      </c>
      <c r="B252" s="2" t="str">
        <f>IF(ISERROR(SEARCH("CR :",mesdonnées!R252)),"",VALUE(TRIM(MID(mesdonnées!R252,SEARCH("CR :",mesdonnées!R252)+5,SEARCH("€",mesdonnées!R252)-SEARCH("CR :",mesdonnées!R252)-5))))</f>
        <v/>
      </c>
      <c r="C252" s="16">
        <f>mesdonnées!D252</f>
        <v>0</v>
      </c>
      <c r="D252" s="4">
        <f>IF(C252="E",mesdonnées!G252,mesdonnées!L252)</f>
        <v>0</v>
      </c>
      <c r="E252" s="3">
        <f>IF(C252="E",mesdonnées!J252,mesdonnées!O252)</f>
        <v>0</v>
      </c>
      <c r="F252" s="3">
        <f>IF(C252="E",mesdonnées!K252,mesdonnées!P252)</f>
        <v>0</v>
      </c>
      <c r="G252" s="5">
        <f>mesdonnées!S252</f>
        <v>0</v>
      </c>
      <c r="H252" s="14">
        <f>mesdonnées!E252</f>
        <v>0</v>
      </c>
      <c r="I252" s="6">
        <f>mesdonnées!T252</f>
        <v>0</v>
      </c>
      <c r="J252" s="6" t="str">
        <f>IF(mesdonnées!U252&gt;0,mesdonnées!U252,"")</f>
        <v/>
      </c>
      <c r="K252" s="7"/>
      <c r="L252" s="15"/>
      <c r="M252" t="str">
        <f t="shared" si="3"/>
        <v>0000</v>
      </c>
    </row>
    <row r="253" spans="1:13" ht="13.5" thickBot="1" x14ac:dyDescent="0.25">
      <c r="A253" s="13">
        <f>mesdonnées!B253</f>
        <v>0</v>
      </c>
      <c r="B253" s="2" t="str">
        <f>IF(ISERROR(SEARCH("CR :",mesdonnées!R253)),"",VALUE(TRIM(MID(mesdonnées!R253,SEARCH("CR :",mesdonnées!R253)+5,SEARCH("€",mesdonnées!R253)-SEARCH("CR :",mesdonnées!R253)-5))))</f>
        <v/>
      </c>
      <c r="C253" s="16">
        <f>mesdonnées!D253</f>
        <v>0</v>
      </c>
      <c r="D253" s="4">
        <f>IF(C253="E",mesdonnées!G253,mesdonnées!L253)</f>
        <v>0</v>
      </c>
      <c r="E253" s="3">
        <f>IF(C253="E",mesdonnées!J253,mesdonnées!O253)</f>
        <v>0</v>
      </c>
      <c r="F253" s="3">
        <f>IF(C253="E",mesdonnées!K253,mesdonnées!P253)</f>
        <v>0</v>
      </c>
      <c r="G253" s="5">
        <f>mesdonnées!S253</f>
        <v>0</v>
      </c>
      <c r="H253" s="14">
        <f>mesdonnées!E253</f>
        <v>0</v>
      </c>
      <c r="I253" s="6">
        <f>mesdonnées!T253</f>
        <v>0</v>
      </c>
      <c r="J253" s="6" t="str">
        <f>IF(mesdonnées!U253&gt;0,mesdonnées!U253,"")</f>
        <v/>
      </c>
      <c r="K253" s="7"/>
      <c r="L253" s="15"/>
      <c r="M253" t="str">
        <f t="shared" si="3"/>
        <v>0000</v>
      </c>
    </row>
    <row r="254" spans="1:13" ht="13.5" thickBot="1" x14ac:dyDescent="0.25">
      <c r="A254" s="13">
        <f>mesdonnées!B254</f>
        <v>0</v>
      </c>
      <c r="B254" s="2" t="str">
        <f>IF(ISERROR(SEARCH("CR :",mesdonnées!R254)),"",VALUE(TRIM(MID(mesdonnées!R254,SEARCH("CR :",mesdonnées!R254)+5,SEARCH("€",mesdonnées!R254)-SEARCH("CR :",mesdonnées!R254)-5))))</f>
        <v/>
      </c>
      <c r="C254" s="16">
        <f>mesdonnées!D254</f>
        <v>0</v>
      </c>
      <c r="D254" s="4">
        <f>IF(C254="E",mesdonnées!G254,mesdonnées!L254)</f>
        <v>0</v>
      </c>
      <c r="E254" s="3">
        <f>IF(C254="E",mesdonnées!J254,mesdonnées!O254)</f>
        <v>0</v>
      </c>
      <c r="F254" s="3">
        <f>IF(C254="E",mesdonnées!K254,mesdonnées!P254)</f>
        <v>0</v>
      </c>
      <c r="G254" s="5">
        <f>mesdonnées!S254</f>
        <v>0</v>
      </c>
      <c r="H254" s="14">
        <f>mesdonnées!E254</f>
        <v>0</v>
      </c>
      <c r="I254" s="6">
        <f>mesdonnées!T254</f>
        <v>0</v>
      </c>
      <c r="J254" s="6" t="str">
        <f>IF(mesdonnées!U254&gt;0,mesdonnées!U254,"")</f>
        <v/>
      </c>
      <c r="K254" s="7"/>
      <c r="L254" s="15"/>
      <c r="M254" t="str">
        <f t="shared" si="3"/>
        <v>0000</v>
      </c>
    </row>
    <row r="255" spans="1:13" ht="13.5" thickBot="1" x14ac:dyDescent="0.25">
      <c r="A255" s="13">
        <f>mesdonnées!B255</f>
        <v>0</v>
      </c>
      <c r="B255" s="2" t="str">
        <f>IF(ISERROR(SEARCH("CR :",mesdonnées!R255)),"",VALUE(TRIM(MID(mesdonnées!R255,SEARCH("CR :",mesdonnées!R255)+5,SEARCH("€",mesdonnées!R255)-SEARCH("CR :",mesdonnées!R255)-5))))</f>
        <v/>
      </c>
      <c r="C255" s="16">
        <f>mesdonnées!D255</f>
        <v>0</v>
      </c>
      <c r="D255" s="4">
        <f>IF(C255="E",mesdonnées!G255,mesdonnées!L255)</f>
        <v>0</v>
      </c>
      <c r="E255" s="3">
        <f>IF(C255="E",mesdonnées!J255,mesdonnées!O255)</f>
        <v>0</v>
      </c>
      <c r="F255" s="3">
        <f>IF(C255="E",mesdonnées!K255,mesdonnées!P255)</f>
        <v>0</v>
      </c>
      <c r="G255" s="5">
        <f>mesdonnées!S255</f>
        <v>0</v>
      </c>
      <c r="H255" s="14">
        <f>mesdonnées!E255</f>
        <v>0</v>
      </c>
      <c r="I255" s="6">
        <f>mesdonnées!T255</f>
        <v>0</v>
      </c>
      <c r="J255" s="6" t="str">
        <f>IF(mesdonnées!U255&gt;0,mesdonnées!U255,"")</f>
        <v/>
      </c>
      <c r="K255" s="7"/>
      <c r="L255" s="15"/>
      <c r="M255" t="str">
        <f t="shared" si="3"/>
        <v>0000</v>
      </c>
    </row>
    <row r="256" spans="1:13" ht="13.5" thickBot="1" x14ac:dyDescent="0.25">
      <c r="A256" s="13">
        <f>mesdonnées!B256</f>
        <v>0</v>
      </c>
      <c r="B256" s="2" t="str">
        <f>IF(ISERROR(SEARCH("CR :",mesdonnées!R256)),"",VALUE(TRIM(MID(mesdonnées!R256,SEARCH("CR :",mesdonnées!R256)+5,SEARCH("€",mesdonnées!R256)-SEARCH("CR :",mesdonnées!R256)-5))))</f>
        <v/>
      </c>
      <c r="C256" s="16">
        <f>mesdonnées!D256</f>
        <v>0</v>
      </c>
      <c r="D256" s="4">
        <f>IF(C256="E",mesdonnées!G256,mesdonnées!L256)</f>
        <v>0</v>
      </c>
      <c r="E256" s="3">
        <f>IF(C256="E",mesdonnées!J256,mesdonnées!O256)</f>
        <v>0</v>
      </c>
      <c r="F256" s="3">
        <f>IF(C256="E",mesdonnées!K256,mesdonnées!P256)</f>
        <v>0</v>
      </c>
      <c r="G256" s="5">
        <f>mesdonnées!S256</f>
        <v>0</v>
      </c>
      <c r="H256" s="14">
        <f>mesdonnées!E256</f>
        <v>0</v>
      </c>
      <c r="I256" s="6">
        <f>mesdonnées!T256</f>
        <v>0</v>
      </c>
      <c r="J256" s="6" t="str">
        <f>IF(mesdonnées!U256&gt;0,mesdonnées!U256,"")</f>
        <v/>
      </c>
      <c r="K256" s="7"/>
      <c r="L256" s="15"/>
      <c r="M256" t="str">
        <f t="shared" si="3"/>
        <v>0000</v>
      </c>
    </row>
    <row r="257" spans="1:13" ht="13.5" thickBot="1" x14ac:dyDescent="0.25">
      <c r="A257" s="13">
        <f>mesdonnées!B257</f>
        <v>0</v>
      </c>
      <c r="B257" s="2" t="str">
        <f>IF(ISERROR(SEARCH("CR :",mesdonnées!R257)),"",VALUE(TRIM(MID(mesdonnées!R257,SEARCH("CR :",mesdonnées!R257)+5,SEARCH("€",mesdonnées!R257)-SEARCH("CR :",mesdonnées!R257)-5))))</f>
        <v/>
      </c>
      <c r="C257" s="16">
        <f>mesdonnées!D257</f>
        <v>0</v>
      </c>
      <c r="D257" s="4">
        <f>IF(C257="E",mesdonnées!G257,mesdonnées!L257)</f>
        <v>0</v>
      </c>
      <c r="E257" s="3">
        <f>IF(C257="E",mesdonnées!J257,mesdonnées!O257)</f>
        <v>0</v>
      </c>
      <c r="F257" s="3">
        <f>IF(C257="E",mesdonnées!K257,mesdonnées!P257)</f>
        <v>0</v>
      </c>
      <c r="G257" s="5">
        <f>mesdonnées!S257</f>
        <v>0</v>
      </c>
      <c r="H257" s="14">
        <f>mesdonnées!E257</f>
        <v>0</v>
      </c>
      <c r="I257" s="6">
        <f>mesdonnées!T257</f>
        <v>0</v>
      </c>
      <c r="J257" s="6" t="str">
        <f>IF(mesdonnées!U257&gt;0,mesdonnées!U257,"")</f>
        <v/>
      </c>
      <c r="K257" s="7"/>
      <c r="L257" s="15"/>
      <c r="M257" t="str">
        <f t="shared" ref="M257:M302" si="4">CONCATENATE(C257,E257,F257,D257)</f>
        <v>0000</v>
      </c>
    </row>
    <row r="258" spans="1:13" ht="13.5" thickBot="1" x14ac:dyDescent="0.25">
      <c r="A258" s="13">
        <f>mesdonnées!B258</f>
        <v>0</v>
      </c>
      <c r="B258" s="2" t="str">
        <f>IF(ISERROR(SEARCH("CR :",mesdonnées!R258)),"",VALUE(TRIM(MID(mesdonnées!R258,SEARCH("CR :",mesdonnées!R258)+5,SEARCH("€",mesdonnées!R258)-SEARCH("CR :",mesdonnées!R258)-5))))</f>
        <v/>
      </c>
      <c r="C258" s="16">
        <f>mesdonnées!D258</f>
        <v>0</v>
      </c>
      <c r="D258" s="4">
        <f>IF(C258="E",mesdonnées!G258,mesdonnées!L258)</f>
        <v>0</v>
      </c>
      <c r="E258" s="3">
        <f>IF(C258="E",mesdonnées!J258,mesdonnées!O258)</f>
        <v>0</v>
      </c>
      <c r="F258" s="3">
        <f>IF(C258="E",mesdonnées!K258,mesdonnées!P258)</f>
        <v>0</v>
      </c>
      <c r="G258" s="5">
        <f>mesdonnées!S258</f>
        <v>0</v>
      </c>
      <c r="H258" s="14">
        <f>mesdonnées!E258</f>
        <v>0</v>
      </c>
      <c r="I258" s="6">
        <f>mesdonnées!T258</f>
        <v>0</v>
      </c>
      <c r="J258" s="6" t="str">
        <f>IF(mesdonnées!U258&gt;0,mesdonnées!U258,"")</f>
        <v/>
      </c>
      <c r="K258" s="7"/>
      <c r="L258" s="15"/>
      <c r="M258" t="str">
        <f t="shared" si="4"/>
        <v>0000</v>
      </c>
    </row>
    <row r="259" spans="1:13" ht="13.5" thickBot="1" x14ac:dyDescent="0.25">
      <c r="A259" s="13">
        <f>mesdonnées!B259</f>
        <v>0</v>
      </c>
      <c r="B259" s="2" t="str">
        <f>IF(ISERROR(SEARCH("CR :",mesdonnées!R259)),"",VALUE(TRIM(MID(mesdonnées!R259,SEARCH("CR :",mesdonnées!R259)+5,SEARCH("€",mesdonnées!R259)-SEARCH("CR :",mesdonnées!R259)-5))))</f>
        <v/>
      </c>
      <c r="C259" s="16">
        <f>mesdonnées!D259</f>
        <v>0</v>
      </c>
      <c r="D259" s="4">
        <f>IF(C259="E",mesdonnées!G259,mesdonnées!L259)</f>
        <v>0</v>
      </c>
      <c r="E259" s="3">
        <f>IF(C259="E",mesdonnées!J259,mesdonnées!O259)</f>
        <v>0</v>
      </c>
      <c r="F259" s="3">
        <f>IF(C259="E",mesdonnées!K259,mesdonnées!P259)</f>
        <v>0</v>
      </c>
      <c r="G259" s="5">
        <f>mesdonnées!S259</f>
        <v>0</v>
      </c>
      <c r="H259" s="14">
        <f>mesdonnées!E259</f>
        <v>0</v>
      </c>
      <c r="I259" s="6">
        <f>mesdonnées!T259</f>
        <v>0</v>
      </c>
      <c r="J259" s="6" t="str">
        <f>IF(mesdonnées!U259&gt;0,mesdonnées!U259,"")</f>
        <v/>
      </c>
      <c r="K259" s="7"/>
      <c r="L259" s="15"/>
      <c r="M259" t="str">
        <f t="shared" si="4"/>
        <v>0000</v>
      </c>
    </row>
    <row r="260" spans="1:13" ht="13.5" thickBot="1" x14ac:dyDescent="0.25">
      <c r="A260" s="13">
        <f>mesdonnées!B260</f>
        <v>0</v>
      </c>
      <c r="B260" s="2" t="str">
        <f>IF(ISERROR(SEARCH("CR :",mesdonnées!R260)),"",VALUE(TRIM(MID(mesdonnées!R260,SEARCH("CR :",mesdonnées!R260)+5,SEARCH("€",mesdonnées!R260)-SEARCH("CR :",mesdonnées!R260)-5))))</f>
        <v/>
      </c>
      <c r="C260" s="16">
        <f>mesdonnées!D260</f>
        <v>0</v>
      </c>
      <c r="D260" s="4">
        <f>IF(C260="E",mesdonnées!G260,mesdonnées!L260)</f>
        <v>0</v>
      </c>
      <c r="E260" s="3">
        <f>IF(C260="E",mesdonnées!J260,mesdonnées!O260)</f>
        <v>0</v>
      </c>
      <c r="F260" s="3">
        <f>IF(C260="E",mesdonnées!K260,mesdonnées!P260)</f>
        <v>0</v>
      </c>
      <c r="G260" s="5">
        <f>mesdonnées!S260</f>
        <v>0</v>
      </c>
      <c r="H260" s="14">
        <f>mesdonnées!E260</f>
        <v>0</v>
      </c>
      <c r="I260" s="6">
        <f>mesdonnées!T260</f>
        <v>0</v>
      </c>
      <c r="J260" s="6" t="str">
        <f>IF(mesdonnées!U260&gt;0,mesdonnées!U260,"")</f>
        <v/>
      </c>
      <c r="K260" s="7"/>
      <c r="L260" s="15"/>
      <c r="M260" t="str">
        <f t="shared" si="4"/>
        <v>0000</v>
      </c>
    </row>
    <row r="261" spans="1:13" ht="13.5" thickBot="1" x14ac:dyDescent="0.25">
      <c r="A261" s="13">
        <f>mesdonnées!B261</f>
        <v>0</v>
      </c>
      <c r="B261" s="2" t="str">
        <f>IF(ISERROR(SEARCH("CR :",mesdonnées!R261)),"",VALUE(TRIM(MID(mesdonnées!R261,SEARCH("CR :",mesdonnées!R261)+5,SEARCH("€",mesdonnées!R261)-SEARCH("CR :",mesdonnées!R261)-5))))</f>
        <v/>
      </c>
      <c r="C261" s="16">
        <f>mesdonnées!D261</f>
        <v>0</v>
      </c>
      <c r="D261" s="4">
        <f>IF(C261="E",mesdonnées!G261,mesdonnées!L261)</f>
        <v>0</v>
      </c>
      <c r="E261" s="3">
        <f>IF(C261="E",mesdonnées!J261,mesdonnées!O261)</f>
        <v>0</v>
      </c>
      <c r="F261" s="3">
        <f>IF(C261="E",mesdonnées!K261,mesdonnées!P261)</f>
        <v>0</v>
      </c>
      <c r="G261" s="5">
        <f>mesdonnées!S261</f>
        <v>0</v>
      </c>
      <c r="H261" s="14">
        <f>mesdonnées!E261</f>
        <v>0</v>
      </c>
      <c r="I261" s="6">
        <f>mesdonnées!T261</f>
        <v>0</v>
      </c>
      <c r="J261" s="6" t="str">
        <f>IF(mesdonnées!U261&gt;0,mesdonnées!U261,"")</f>
        <v/>
      </c>
      <c r="K261" s="7"/>
      <c r="L261" s="15"/>
      <c r="M261" t="str">
        <f t="shared" si="4"/>
        <v>0000</v>
      </c>
    </row>
    <row r="262" spans="1:13" ht="13.5" thickBot="1" x14ac:dyDescent="0.25">
      <c r="A262" s="13">
        <f>mesdonnées!B262</f>
        <v>0</v>
      </c>
      <c r="B262" s="2" t="str">
        <f>IF(ISERROR(SEARCH("CR :",mesdonnées!R262)),"",VALUE(TRIM(MID(mesdonnées!R262,SEARCH("CR :",mesdonnées!R262)+5,SEARCH("€",mesdonnées!R262)-SEARCH("CR :",mesdonnées!R262)-5))))</f>
        <v/>
      </c>
      <c r="C262" s="16">
        <f>mesdonnées!D262</f>
        <v>0</v>
      </c>
      <c r="D262" s="4">
        <f>IF(C262="E",mesdonnées!G262,mesdonnées!L262)</f>
        <v>0</v>
      </c>
      <c r="E262" s="3">
        <f>IF(C262="E",mesdonnées!J262,mesdonnées!O262)</f>
        <v>0</v>
      </c>
      <c r="F262" s="3">
        <f>IF(C262="E",mesdonnées!K262,mesdonnées!P262)</f>
        <v>0</v>
      </c>
      <c r="G262" s="5">
        <f>mesdonnées!S262</f>
        <v>0</v>
      </c>
      <c r="H262" s="14">
        <f>mesdonnées!E262</f>
        <v>0</v>
      </c>
      <c r="I262" s="6">
        <f>mesdonnées!T262</f>
        <v>0</v>
      </c>
      <c r="J262" s="6" t="str">
        <f>IF(mesdonnées!U262&gt;0,mesdonnées!U262,"")</f>
        <v/>
      </c>
      <c r="K262" s="7"/>
      <c r="L262" s="15"/>
      <c r="M262" t="str">
        <f t="shared" si="4"/>
        <v>0000</v>
      </c>
    </row>
    <row r="263" spans="1:13" ht="13.5" thickBot="1" x14ac:dyDescent="0.25">
      <c r="A263" s="13">
        <f>mesdonnées!B263</f>
        <v>0</v>
      </c>
      <c r="B263" s="2" t="str">
        <f>IF(ISERROR(SEARCH("CR :",mesdonnées!R263)),"",VALUE(TRIM(MID(mesdonnées!R263,SEARCH("CR :",mesdonnées!R263)+5,SEARCH("€",mesdonnées!R263)-SEARCH("CR :",mesdonnées!R263)-5))))</f>
        <v/>
      </c>
      <c r="C263" s="16">
        <f>mesdonnées!D263</f>
        <v>0</v>
      </c>
      <c r="D263" s="4">
        <f>IF(C263="E",mesdonnées!G263,mesdonnées!L263)</f>
        <v>0</v>
      </c>
      <c r="E263" s="3">
        <f>IF(C263="E",mesdonnées!J263,mesdonnées!O263)</f>
        <v>0</v>
      </c>
      <c r="F263" s="3">
        <f>IF(C263="E",mesdonnées!K263,mesdonnées!P263)</f>
        <v>0</v>
      </c>
      <c r="G263" s="5">
        <f>mesdonnées!S263</f>
        <v>0</v>
      </c>
      <c r="H263" s="14">
        <f>mesdonnées!E263</f>
        <v>0</v>
      </c>
      <c r="I263" s="6">
        <f>mesdonnées!T263</f>
        <v>0</v>
      </c>
      <c r="J263" s="6" t="str">
        <f>IF(mesdonnées!U263&gt;0,mesdonnées!U263,"")</f>
        <v/>
      </c>
      <c r="K263" s="7"/>
      <c r="L263" s="15"/>
      <c r="M263" t="str">
        <f t="shared" si="4"/>
        <v>0000</v>
      </c>
    </row>
    <row r="264" spans="1:13" ht="13.5" thickBot="1" x14ac:dyDescent="0.25">
      <c r="A264" s="13">
        <f>mesdonnées!B264</f>
        <v>0</v>
      </c>
      <c r="B264" s="2" t="str">
        <f>IF(ISERROR(SEARCH("CR :",mesdonnées!R264)),"",VALUE(TRIM(MID(mesdonnées!R264,SEARCH("CR :",mesdonnées!R264)+5,SEARCH("€",mesdonnées!R264)-SEARCH("CR :",mesdonnées!R264)-5))))</f>
        <v/>
      </c>
      <c r="C264" s="16">
        <f>mesdonnées!D264</f>
        <v>0</v>
      </c>
      <c r="D264" s="4">
        <f>IF(C264="E",mesdonnées!G264,mesdonnées!L264)</f>
        <v>0</v>
      </c>
      <c r="E264" s="3">
        <f>IF(C264="E",mesdonnées!J264,mesdonnées!O264)</f>
        <v>0</v>
      </c>
      <c r="F264" s="3">
        <f>IF(C264="E",mesdonnées!K264,mesdonnées!P264)</f>
        <v>0</v>
      </c>
      <c r="G264" s="5">
        <f>mesdonnées!S264</f>
        <v>0</v>
      </c>
      <c r="H264" s="14">
        <f>mesdonnées!E264</f>
        <v>0</v>
      </c>
      <c r="I264" s="6">
        <f>mesdonnées!T264</f>
        <v>0</v>
      </c>
      <c r="J264" s="6" t="str">
        <f>IF(mesdonnées!U264&gt;0,mesdonnées!U264,"")</f>
        <v/>
      </c>
      <c r="K264" s="7"/>
      <c r="L264" s="15"/>
      <c r="M264" t="str">
        <f t="shared" si="4"/>
        <v>0000</v>
      </c>
    </row>
    <row r="265" spans="1:13" ht="13.5" thickBot="1" x14ac:dyDescent="0.25">
      <c r="A265" s="13">
        <f>mesdonnées!B265</f>
        <v>0</v>
      </c>
      <c r="B265" s="2" t="str">
        <f>IF(ISERROR(SEARCH("CR :",mesdonnées!R265)),"",VALUE(TRIM(MID(mesdonnées!R265,SEARCH("CR :",mesdonnées!R265)+5,SEARCH("€",mesdonnées!R265)-SEARCH("CR :",mesdonnées!R265)-5))))</f>
        <v/>
      </c>
      <c r="C265" s="16">
        <f>mesdonnées!D265</f>
        <v>0</v>
      </c>
      <c r="D265" s="4">
        <f>IF(C265="E",mesdonnées!G265,mesdonnées!L265)</f>
        <v>0</v>
      </c>
      <c r="E265" s="3">
        <f>IF(C265="E",mesdonnées!J265,mesdonnées!O265)</f>
        <v>0</v>
      </c>
      <c r="F265" s="3">
        <f>IF(C265="E",mesdonnées!K265,mesdonnées!P265)</f>
        <v>0</v>
      </c>
      <c r="G265" s="5">
        <f>mesdonnées!S265</f>
        <v>0</v>
      </c>
      <c r="H265" s="14">
        <f>mesdonnées!E265</f>
        <v>0</v>
      </c>
      <c r="I265" s="6">
        <f>mesdonnées!T265</f>
        <v>0</v>
      </c>
      <c r="J265" s="6" t="str">
        <f>IF(mesdonnées!U265&gt;0,mesdonnées!U265,"")</f>
        <v/>
      </c>
      <c r="K265" s="7"/>
      <c r="L265" s="15"/>
      <c r="M265" t="str">
        <f t="shared" si="4"/>
        <v>0000</v>
      </c>
    </row>
    <row r="266" spans="1:13" ht="13.5" thickBot="1" x14ac:dyDescent="0.25">
      <c r="A266" s="13">
        <f>mesdonnées!B266</f>
        <v>0</v>
      </c>
      <c r="B266" s="2" t="str">
        <f>IF(ISERROR(SEARCH("CR :",mesdonnées!R266)),"",VALUE(TRIM(MID(mesdonnées!R266,SEARCH("CR :",mesdonnées!R266)+5,SEARCH("€",mesdonnées!R266)-SEARCH("CR :",mesdonnées!R266)-5))))</f>
        <v/>
      </c>
      <c r="C266" s="16">
        <f>mesdonnées!D266</f>
        <v>0</v>
      </c>
      <c r="D266" s="4">
        <f>IF(C266="E",mesdonnées!G266,mesdonnées!L266)</f>
        <v>0</v>
      </c>
      <c r="E266" s="3">
        <f>IF(C266="E",mesdonnées!J266,mesdonnées!O266)</f>
        <v>0</v>
      </c>
      <c r="F266" s="3">
        <f>IF(C266="E",mesdonnées!K266,mesdonnées!P266)</f>
        <v>0</v>
      </c>
      <c r="G266" s="5">
        <f>mesdonnées!S266</f>
        <v>0</v>
      </c>
      <c r="H266" s="14">
        <f>mesdonnées!E266</f>
        <v>0</v>
      </c>
      <c r="I266" s="6">
        <f>mesdonnées!T266</f>
        <v>0</v>
      </c>
      <c r="J266" s="6" t="str">
        <f>IF(mesdonnées!U266&gt;0,mesdonnées!U266,"")</f>
        <v/>
      </c>
      <c r="K266" s="7"/>
      <c r="L266" s="15"/>
      <c r="M266" t="str">
        <f t="shared" si="4"/>
        <v>0000</v>
      </c>
    </row>
    <row r="267" spans="1:13" ht="13.5" thickBot="1" x14ac:dyDescent="0.25">
      <c r="A267" s="13">
        <f>mesdonnées!B267</f>
        <v>0</v>
      </c>
      <c r="B267" s="2" t="str">
        <f>IF(ISERROR(SEARCH("CR :",mesdonnées!R267)),"",VALUE(TRIM(MID(mesdonnées!R267,SEARCH("CR :",mesdonnées!R267)+5,SEARCH("€",mesdonnées!R267)-SEARCH("CR :",mesdonnées!R267)-5))))</f>
        <v/>
      </c>
      <c r="C267" s="16">
        <f>mesdonnées!D267</f>
        <v>0</v>
      </c>
      <c r="D267" s="4">
        <f>IF(C267="E",mesdonnées!G267,mesdonnées!L267)</f>
        <v>0</v>
      </c>
      <c r="E267" s="3">
        <f>IF(C267="E",mesdonnées!J267,mesdonnées!O267)</f>
        <v>0</v>
      </c>
      <c r="F267" s="3">
        <f>IF(C267="E",mesdonnées!K267,mesdonnées!P267)</f>
        <v>0</v>
      </c>
      <c r="G267" s="5">
        <f>mesdonnées!S267</f>
        <v>0</v>
      </c>
      <c r="H267" s="14">
        <f>mesdonnées!E267</f>
        <v>0</v>
      </c>
      <c r="I267" s="6">
        <f>mesdonnées!T267</f>
        <v>0</v>
      </c>
      <c r="J267" s="6" t="str">
        <f>IF(mesdonnées!U267&gt;0,mesdonnées!U267,"")</f>
        <v/>
      </c>
      <c r="K267" s="7"/>
      <c r="L267" s="15"/>
      <c r="M267" t="str">
        <f t="shared" si="4"/>
        <v>0000</v>
      </c>
    </row>
    <row r="268" spans="1:13" ht="13.5" thickBot="1" x14ac:dyDescent="0.25">
      <c r="A268" s="13">
        <f>mesdonnées!B268</f>
        <v>0</v>
      </c>
      <c r="B268" s="2" t="str">
        <f>IF(ISERROR(SEARCH("CR :",mesdonnées!R268)),"",VALUE(TRIM(MID(mesdonnées!R268,SEARCH("CR :",mesdonnées!R268)+5,SEARCH("€",mesdonnées!R268)-SEARCH("CR :",mesdonnées!R268)-5))))</f>
        <v/>
      </c>
      <c r="C268" s="16">
        <f>mesdonnées!D268</f>
        <v>0</v>
      </c>
      <c r="D268" s="4">
        <f>IF(C268="E",mesdonnées!G268,mesdonnées!L268)</f>
        <v>0</v>
      </c>
      <c r="E268" s="3">
        <f>IF(C268="E",mesdonnées!J268,mesdonnées!O268)</f>
        <v>0</v>
      </c>
      <c r="F268" s="3">
        <f>IF(C268="E",mesdonnées!K268,mesdonnées!P268)</f>
        <v>0</v>
      </c>
      <c r="G268" s="5">
        <f>mesdonnées!S268</f>
        <v>0</v>
      </c>
      <c r="H268" s="14">
        <f>mesdonnées!E268</f>
        <v>0</v>
      </c>
      <c r="I268" s="6">
        <f>mesdonnées!T268</f>
        <v>0</v>
      </c>
      <c r="J268" s="6" t="str">
        <f>IF(mesdonnées!U268&gt;0,mesdonnées!U268,"")</f>
        <v/>
      </c>
      <c r="K268" s="7"/>
      <c r="L268" s="15"/>
      <c r="M268" t="str">
        <f t="shared" si="4"/>
        <v>0000</v>
      </c>
    </row>
    <row r="269" spans="1:13" ht="13.5" thickBot="1" x14ac:dyDescent="0.25">
      <c r="A269" s="13">
        <f>mesdonnées!B269</f>
        <v>0</v>
      </c>
      <c r="B269" s="2" t="str">
        <f>IF(ISERROR(SEARCH("CR :",mesdonnées!R269)),"",VALUE(TRIM(MID(mesdonnées!R269,SEARCH("CR :",mesdonnées!R269)+5,SEARCH("€",mesdonnées!R269)-SEARCH("CR :",mesdonnées!R269)-5))))</f>
        <v/>
      </c>
      <c r="C269" s="16">
        <f>mesdonnées!D269</f>
        <v>0</v>
      </c>
      <c r="D269" s="4">
        <f>IF(C269="E",mesdonnées!G269,mesdonnées!L269)</f>
        <v>0</v>
      </c>
      <c r="E269" s="3">
        <f>IF(C269="E",mesdonnées!J269,mesdonnées!O269)</f>
        <v>0</v>
      </c>
      <c r="F269" s="3">
        <f>IF(C269="E",mesdonnées!K269,mesdonnées!P269)</f>
        <v>0</v>
      </c>
      <c r="G269" s="5">
        <f>mesdonnées!S269</f>
        <v>0</v>
      </c>
      <c r="H269" s="14">
        <f>mesdonnées!E269</f>
        <v>0</v>
      </c>
      <c r="I269" s="6">
        <f>mesdonnées!T269</f>
        <v>0</v>
      </c>
      <c r="J269" s="6" t="str">
        <f>IF(mesdonnées!U269&gt;0,mesdonnées!U269,"")</f>
        <v/>
      </c>
      <c r="K269" s="7"/>
      <c r="L269" s="15"/>
      <c r="M269" t="str">
        <f t="shared" si="4"/>
        <v>0000</v>
      </c>
    </row>
    <row r="270" spans="1:13" ht="13.5" thickBot="1" x14ac:dyDescent="0.25">
      <c r="A270" s="13">
        <f>mesdonnées!B270</f>
        <v>0</v>
      </c>
      <c r="B270" s="2" t="str">
        <f>IF(ISERROR(SEARCH("CR :",mesdonnées!R270)),"",VALUE(TRIM(MID(mesdonnées!R270,SEARCH("CR :",mesdonnées!R270)+5,SEARCH("€",mesdonnées!R270)-SEARCH("CR :",mesdonnées!R270)-5))))</f>
        <v/>
      </c>
      <c r="C270" s="16">
        <f>mesdonnées!D270</f>
        <v>0</v>
      </c>
      <c r="D270" s="4">
        <f>IF(C270="E",mesdonnées!G270,mesdonnées!L270)</f>
        <v>0</v>
      </c>
      <c r="E270" s="3">
        <f>IF(C270="E",mesdonnées!J270,mesdonnées!O270)</f>
        <v>0</v>
      </c>
      <c r="F270" s="3">
        <f>IF(C270="E",mesdonnées!K270,mesdonnées!P270)</f>
        <v>0</v>
      </c>
      <c r="G270" s="5">
        <f>mesdonnées!S270</f>
        <v>0</v>
      </c>
      <c r="H270" s="14">
        <f>mesdonnées!E270</f>
        <v>0</v>
      </c>
      <c r="I270" s="6">
        <f>mesdonnées!T270</f>
        <v>0</v>
      </c>
      <c r="J270" s="6" t="str">
        <f>IF(mesdonnées!U270&gt;0,mesdonnées!U270,"")</f>
        <v/>
      </c>
      <c r="K270" s="7"/>
      <c r="L270" s="15"/>
      <c r="M270" t="str">
        <f t="shared" si="4"/>
        <v>0000</v>
      </c>
    </row>
    <row r="271" spans="1:13" ht="13.5" thickBot="1" x14ac:dyDescent="0.25">
      <c r="A271" s="13">
        <f>mesdonnées!B271</f>
        <v>0</v>
      </c>
      <c r="B271" s="2" t="str">
        <f>IF(ISERROR(SEARCH("CR :",mesdonnées!R271)),"",VALUE(TRIM(MID(mesdonnées!R271,SEARCH("CR :",mesdonnées!R271)+5,SEARCH("€",mesdonnées!R271)-SEARCH("CR :",mesdonnées!R271)-5))))</f>
        <v/>
      </c>
      <c r="C271" s="16">
        <f>mesdonnées!D271</f>
        <v>0</v>
      </c>
      <c r="D271" s="4">
        <f>IF(C271="E",mesdonnées!G271,mesdonnées!L271)</f>
        <v>0</v>
      </c>
      <c r="E271" s="3">
        <f>IF(C271="E",mesdonnées!J271,mesdonnées!O271)</f>
        <v>0</v>
      </c>
      <c r="F271" s="3">
        <f>IF(C271="E",mesdonnées!K271,mesdonnées!P271)</f>
        <v>0</v>
      </c>
      <c r="G271" s="5">
        <f>mesdonnées!S271</f>
        <v>0</v>
      </c>
      <c r="H271" s="14">
        <f>mesdonnées!E271</f>
        <v>0</v>
      </c>
      <c r="I271" s="6">
        <f>mesdonnées!T271</f>
        <v>0</v>
      </c>
      <c r="J271" s="6" t="str">
        <f>IF(mesdonnées!U271&gt;0,mesdonnées!U271,"")</f>
        <v/>
      </c>
      <c r="K271" s="7"/>
      <c r="L271" s="15"/>
      <c r="M271" t="str">
        <f t="shared" si="4"/>
        <v>0000</v>
      </c>
    </row>
    <row r="272" spans="1:13" ht="13.5" thickBot="1" x14ac:dyDescent="0.25">
      <c r="A272" s="13">
        <f>mesdonnées!B272</f>
        <v>0</v>
      </c>
      <c r="B272" s="2" t="str">
        <f>IF(ISERROR(SEARCH("CR :",mesdonnées!R272)),"",VALUE(TRIM(MID(mesdonnées!R272,SEARCH("CR :",mesdonnées!R272)+5,SEARCH("€",mesdonnées!R272)-SEARCH("CR :",mesdonnées!R272)-5))))</f>
        <v/>
      </c>
      <c r="C272" s="16">
        <f>mesdonnées!D272</f>
        <v>0</v>
      </c>
      <c r="D272" s="4">
        <f>IF(C272="E",mesdonnées!G272,mesdonnées!L272)</f>
        <v>0</v>
      </c>
      <c r="E272" s="3">
        <f>IF(C272="E",mesdonnées!J272,mesdonnées!O272)</f>
        <v>0</v>
      </c>
      <c r="F272" s="3">
        <f>IF(C272="E",mesdonnées!K272,mesdonnées!P272)</f>
        <v>0</v>
      </c>
      <c r="G272" s="5">
        <f>mesdonnées!S272</f>
        <v>0</v>
      </c>
      <c r="H272" s="14">
        <f>mesdonnées!E272</f>
        <v>0</v>
      </c>
      <c r="I272" s="6">
        <f>mesdonnées!T272</f>
        <v>0</v>
      </c>
      <c r="J272" s="6" t="str">
        <f>IF(mesdonnées!U272&gt;0,mesdonnées!U272,"")</f>
        <v/>
      </c>
      <c r="K272" s="7"/>
      <c r="L272" s="15"/>
      <c r="M272" t="str">
        <f t="shared" si="4"/>
        <v>0000</v>
      </c>
    </row>
    <row r="273" spans="1:13" ht="13.5" thickBot="1" x14ac:dyDescent="0.25">
      <c r="A273" s="13">
        <f>mesdonnées!B273</f>
        <v>0</v>
      </c>
      <c r="B273" s="2" t="str">
        <f>IF(ISERROR(SEARCH("CR :",mesdonnées!R273)),"",VALUE(TRIM(MID(mesdonnées!R273,SEARCH("CR :",mesdonnées!R273)+5,SEARCH("€",mesdonnées!R273)-SEARCH("CR :",mesdonnées!R273)-5))))</f>
        <v/>
      </c>
      <c r="C273" s="16">
        <f>mesdonnées!D273</f>
        <v>0</v>
      </c>
      <c r="D273" s="4">
        <f>IF(C273="E",mesdonnées!G273,mesdonnées!L273)</f>
        <v>0</v>
      </c>
      <c r="E273" s="3">
        <f>IF(C273="E",mesdonnées!J273,mesdonnées!O273)</f>
        <v>0</v>
      </c>
      <c r="F273" s="3">
        <f>IF(C273="E",mesdonnées!K273,mesdonnées!P273)</f>
        <v>0</v>
      </c>
      <c r="G273" s="5">
        <f>mesdonnées!S273</f>
        <v>0</v>
      </c>
      <c r="H273" s="14">
        <f>mesdonnées!E273</f>
        <v>0</v>
      </c>
      <c r="I273" s="6">
        <f>mesdonnées!T273</f>
        <v>0</v>
      </c>
      <c r="J273" s="6" t="str">
        <f>IF(mesdonnées!U273&gt;0,mesdonnées!U273,"")</f>
        <v/>
      </c>
      <c r="K273" s="7"/>
      <c r="L273" s="15"/>
      <c r="M273" t="str">
        <f t="shared" si="4"/>
        <v>0000</v>
      </c>
    </row>
    <row r="274" spans="1:13" ht="13.5" thickBot="1" x14ac:dyDescent="0.25">
      <c r="A274" s="13">
        <f>mesdonnées!B274</f>
        <v>0</v>
      </c>
      <c r="B274" s="2" t="str">
        <f>IF(ISERROR(SEARCH("CR :",mesdonnées!R274)),"",VALUE(TRIM(MID(mesdonnées!R274,SEARCH("CR :",mesdonnées!R274)+5,SEARCH("€",mesdonnées!R274)-SEARCH("CR :",mesdonnées!R274)-5))))</f>
        <v/>
      </c>
      <c r="C274" s="16">
        <f>mesdonnées!D274</f>
        <v>0</v>
      </c>
      <c r="D274" s="4">
        <f>IF(C274="E",mesdonnées!G274,mesdonnées!L274)</f>
        <v>0</v>
      </c>
      <c r="E274" s="3">
        <f>IF(C274="E",mesdonnées!J274,mesdonnées!O274)</f>
        <v>0</v>
      </c>
      <c r="F274" s="3">
        <f>IF(C274="E",mesdonnées!K274,mesdonnées!P274)</f>
        <v>0</v>
      </c>
      <c r="G274" s="5">
        <f>mesdonnées!S274</f>
        <v>0</v>
      </c>
      <c r="H274" s="14">
        <f>mesdonnées!E274</f>
        <v>0</v>
      </c>
      <c r="I274" s="6">
        <f>mesdonnées!T274</f>
        <v>0</v>
      </c>
      <c r="J274" s="6" t="str">
        <f>IF(mesdonnées!U274&gt;0,mesdonnées!U274,"")</f>
        <v/>
      </c>
      <c r="K274" s="7"/>
      <c r="L274" s="15"/>
      <c r="M274" t="str">
        <f t="shared" si="4"/>
        <v>0000</v>
      </c>
    </row>
    <row r="275" spans="1:13" ht="13.5" thickBot="1" x14ac:dyDescent="0.25">
      <c r="A275" s="13">
        <f>mesdonnées!B275</f>
        <v>0</v>
      </c>
      <c r="B275" s="2" t="str">
        <f>IF(ISERROR(SEARCH("CR :",mesdonnées!R275)),"",VALUE(TRIM(MID(mesdonnées!R275,SEARCH("CR :",mesdonnées!R275)+5,SEARCH("€",mesdonnées!R275)-SEARCH("CR :",mesdonnées!R275)-5))))</f>
        <v/>
      </c>
      <c r="C275" s="16">
        <f>mesdonnées!D275</f>
        <v>0</v>
      </c>
      <c r="D275" s="4">
        <f>IF(C275="E",mesdonnées!G275,mesdonnées!L275)</f>
        <v>0</v>
      </c>
      <c r="E275" s="3">
        <f>IF(C275="E",mesdonnées!J275,mesdonnées!O275)</f>
        <v>0</v>
      </c>
      <c r="F275" s="3">
        <f>IF(C275="E",mesdonnées!K275,mesdonnées!P275)</f>
        <v>0</v>
      </c>
      <c r="G275" s="5">
        <f>mesdonnées!S275</f>
        <v>0</v>
      </c>
      <c r="H275" s="14">
        <f>mesdonnées!E275</f>
        <v>0</v>
      </c>
      <c r="I275" s="6">
        <f>mesdonnées!T275</f>
        <v>0</v>
      </c>
      <c r="J275" s="6" t="str">
        <f>IF(mesdonnées!U275&gt;0,mesdonnées!U275,"")</f>
        <v/>
      </c>
      <c r="K275" s="7"/>
      <c r="L275" s="15"/>
      <c r="M275" t="str">
        <f t="shared" si="4"/>
        <v>0000</v>
      </c>
    </row>
    <row r="276" spans="1:13" ht="13.5" thickBot="1" x14ac:dyDescent="0.25">
      <c r="A276" s="13">
        <f>mesdonnées!B276</f>
        <v>0</v>
      </c>
      <c r="B276" s="2" t="str">
        <f>IF(ISERROR(SEARCH("CR :",mesdonnées!R276)),"",VALUE(TRIM(MID(mesdonnées!R276,SEARCH("CR :",mesdonnées!R276)+5,SEARCH("€",mesdonnées!R276)-SEARCH("CR :",mesdonnées!R276)-5))))</f>
        <v/>
      </c>
      <c r="C276" s="16">
        <f>mesdonnées!D276</f>
        <v>0</v>
      </c>
      <c r="D276" s="4">
        <f>IF(C276="E",mesdonnées!G276,mesdonnées!L276)</f>
        <v>0</v>
      </c>
      <c r="E276" s="3">
        <f>IF(C276="E",mesdonnées!J276,mesdonnées!O276)</f>
        <v>0</v>
      </c>
      <c r="F276" s="3">
        <f>IF(C276="E",mesdonnées!K276,mesdonnées!P276)</f>
        <v>0</v>
      </c>
      <c r="G276" s="5">
        <f>mesdonnées!S276</f>
        <v>0</v>
      </c>
      <c r="H276" s="14">
        <f>mesdonnées!E276</f>
        <v>0</v>
      </c>
      <c r="I276" s="6">
        <f>mesdonnées!T276</f>
        <v>0</v>
      </c>
      <c r="J276" s="6" t="str">
        <f>IF(mesdonnées!U276&gt;0,mesdonnées!U276,"")</f>
        <v/>
      </c>
      <c r="K276" s="7"/>
      <c r="L276" s="15"/>
      <c r="M276" t="str">
        <f t="shared" si="4"/>
        <v>0000</v>
      </c>
    </row>
    <row r="277" spans="1:13" ht="13.5" thickBot="1" x14ac:dyDescent="0.25">
      <c r="A277" s="13">
        <f>mesdonnées!B277</f>
        <v>0</v>
      </c>
      <c r="B277" s="2" t="str">
        <f>IF(ISERROR(SEARCH("CR :",mesdonnées!R277)),"",VALUE(TRIM(MID(mesdonnées!R277,SEARCH("CR :",mesdonnées!R277)+5,SEARCH("€",mesdonnées!R277)-SEARCH("CR :",mesdonnées!R277)-5))))</f>
        <v/>
      </c>
      <c r="C277" s="16">
        <f>mesdonnées!D277</f>
        <v>0</v>
      </c>
      <c r="D277" s="4">
        <f>IF(C277="E",mesdonnées!G277,mesdonnées!L277)</f>
        <v>0</v>
      </c>
      <c r="E277" s="3">
        <f>IF(C277="E",mesdonnées!J277,mesdonnées!O277)</f>
        <v>0</v>
      </c>
      <c r="F277" s="3">
        <f>IF(C277="E",mesdonnées!K277,mesdonnées!P277)</f>
        <v>0</v>
      </c>
      <c r="G277" s="5">
        <f>mesdonnées!S277</f>
        <v>0</v>
      </c>
      <c r="H277" s="14">
        <f>mesdonnées!E277</f>
        <v>0</v>
      </c>
      <c r="I277" s="6">
        <f>mesdonnées!T277</f>
        <v>0</v>
      </c>
      <c r="J277" s="6" t="str">
        <f>IF(mesdonnées!U277&gt;0,mesdonnées!U277,"")</f>
        <v/>
      </c>
      <c r="K277" s="7"/>
      <c r="L277" s="15"/>
      <c r="M277" t="str">
        <f t="shared" si="4"/>
        <v>0000</v>
      </c>
    </row>
    <row r="278" spans="1:13" ht="13.5" thickBot="1" x14ac:dyDescent="0.25">
      <c r="A278" s="13">
        <f>mesdonnées!B278</f>
        <v>0</v>
      </c>
      <c r="B278" s="2" t="str">
        <f>IF(ISERROR(SEARCH("CR :",mesdonnées!R278)),"",VALUE(TRIM(MID(mesdonnées!R278,SEARCH("CR :",mesdonnées!R278)+5,SEARCH("€",mesdonnées!R278)-SEARCH("CR :",mesdonnées!R278)-5))))</f>
        <v/>
      </c>
      <c r="C278" s="16">
        <f>mesdonnées!D278</f>
        <v>0</v>
      </c>
      <c r="D278" s="4">
        <f>IF(C278="E",mesdonnées!G278,mesdonnées!L278)</f>
        <v>0</v>
      </c>
      <c r="E278" s="3">
        <f>IF(C278="E",mesdonnées!J278,mesdonnées!O278)</f>
        <v>0</v>
      </c>
      <c r="F278" s="3">
        <f>IF(C278="E",mesdonnées!K278,mesdonnées!P278)</f>
        <v>0</v>
      </c>
      <c r="G278" s="5">
        <f>mesdonnées!S278</f>
        <v>0</v>
      </c>
      <c r="H278" s="14">
        <f>mesdonnées!E278</f>
        <v>0</v>
      </c>
      <c r="I278" s="6">
        <f>mesdonnées!T278</f>
        <v>0</v>
      </c>
      <c r="J278" s="6" t="str">
        <f>IF(mesdonnées!U278&gt;0,mesdonnées!U278,"")</f>
        <v/>
      </c>
      <c r="K278" s="7"/>
      <c r="L278" s="15"/>
      <c r="M278" t="str">
        <f t="shared" si="4"/>
        <v>0000</v>
      </c>
    </row>
    <row r="279" spans="1:13" ht="13.5" thickBot="1" x14ac:dyDescent="0.25">
      <c r="A279" s="13">
        <f>mesdonnées!B279</f>
        <v>0</v>
      </c>
      <c r="B279" s="2" t="str">
        <f>IF(ISERROR(SEARCH("CR :",mesdonnées!R279)),"",VALUE(TRIM(MID(mesdonnées!R279,SEARCH("CR :",mesdonnées!R279)+5,SEARCH("€",mesdonnées!R279)-SEARCH("CR :",mesdonnées!R279)-5))))</f>
        <v/>
      </c>
      <c r="C279" s="16">
        <f>mesdonnées!D279</f>
        <v>0</v>
      </c>
      <c r="D279" s="4">
        <f>IF(C279="E",mesdonnées!G279,mesdonnées!L279)</f>
        <v>0</v>
      </c>
      <c r="E279" s="3">
        <f>IF(C279="E",mesdonnées!J279,mesdonnées!O279)</f>
        <v>0</v>
      </c>
      <c r="F279" s="3">
        <f>IF(C279="E",mesdonnées!K279,mesdonnées!P279)</f>
        <v>0</v>
      </c>
      <c r="G279" s="5">
        <f>mesdonnées!S279</f>
        <v>0</v>
      </c>
      <c r="H279" s="14">
        <f>mesdonnées!E279</f>
        <v>0</v>
      </c>
      <c r="I279" s="6">
        <f>mesdonnées!T279</f>
        <v>0</v>
      </c>
      <c r="J279" s="6" t="str">
        <f>IF(mesdonnées!U279&gt;0,mesdonnées!U279,"")</f>
        <v/>
      </c>
      <c r="K279" s="7"/>
      <c r="L279" s="15"/>
      <c r="M279" t="str">
        <f t="shared" si="4"/>
        <v>0000</v>
      </c>
    </row>
    <row r="280" spans="1:13" ht="13.5" thickBot="1" x14ac:dyDescent="0.25">
      <c r="A280" s="13">
        <f>mesdonnées!B280</f>
        <v>0</v>
      </c>
      <c r="B280" s="2" t="str">
        <f>IF(ISERROR(SEARCH("CR :",mesdonnées!R280)),"",VALUE(TRIM(MID(mesdonnées!R280,SEARCH("CR :",mesdonnées!R280)+5,SEARCH("€",mesdonnées!R280)-SEARCH("CR :",mesdonnées!R280)-5))))</f>
        <v/>
      </c>
      <c r="C280" s="16">
        <f>mesdonnées!D280</f>
        <v>0</v>
      </c>
      <c r="D280" s="4">
        <f>IF(C280="E",mesdonnées!G280,mesdonnées!L280)</f>
        <v>0</v>
      </c>
      <c r="E280" s="3">
        <f>IF(C280="E",mesdonnées!J280,mesdonnées!O280)</f>
        <v>0</v>
      </c>
      <c r="F280" s="3">
        <f>IF(C280="E",mesdonnées!K280,mesdonnées!P280)</f>
        <v>0</v>
      </c>
      <c r="G280" s="5">
        <f>mesdonnées!S280</f>
        <v>0</v>
      </c>
      <c r="H280" s="14">
        <f>mesdonnées!E280</f>
        <v>0</v>
      </c>
      <c r="I280" s="6">
        <f>mesdonnées!T280</f>
        <v>0</v>
      </c>
      <c r="J280" s="6" t="str">
        <f>IF(mesdonnées!U280&gt;0,mesdonnées!U280,"")</f>
        <v/>
      </c>
      <c r="K280" s="7"/>
      <c r="L280" s="15"/>
      <c r="M280" t="str">
        <f t="shared" si="4"/>
        <v>0000</v>
      </c>
    </row>
    <row r="281" spans="1:13" ht="13.5" thickBot="1" x14ac:dyDescent="0.25">
      <c r="A281" s="13">
        <f>mesdonnées!B281</f>
        <v>0</v>
      </c>
      <c r="B281" s="2" t="str">
        <f>IF(ISERROR(SEARCH("CR :",mesdonnées!R281)),"",VALUE(TRIM(MID(mesdonnées!R281,SEARCH("CR :",mesdonnées!R281)+5,SEARCH("€",mesdonnées!R281)-SEARCH("CR :",mesdonnées!R281)-5))))</f>
        <v/>
      </c>
      <c r="C281" s="16">
        <f>mesdonnées!D281</f>
        <v>0</v>
      </c>
      <c r="D281" s="4">
        <f>IF(C281="E",mesdonnées!G281,mesdonnées!L281)</f>
        <v>0</v>
      </c>
      <c r="E281" s="3">
        <f>IF(C281="E",mesdonnées!J281,mesdonnées!O281)</f>
        <v>0</v>
      </c>
      <c r="F281" s="3">
        <f>IF(C281="E",mesdonnées!K281,mesdonnées!P281)</f>
        <v>0</v>
      </c>
      <c r="G281" s="5">
        <f>mesdonnées!S281</f>
        <v>0</v>
      </c>
      <c r="H281" s="14">
        <f>mesdonnées!E281</f>
        <v>0</v>
      </c>
      <c r="I281" s="6">
        <f>mesdonnées!T281</f>
        <v>0</v>
      </c>
      <c r="J281" s="6" t="str">
        <f>IF(mesdonnées!U281&gt;0,mesdonnées!U281,"")</f>
        <v/>
      </c>
      <c r="K281" s="7"/>
      <c r="L281" s="15"/>
      <c r="M281" t="str">
        <f t="shared" si="4"/>
        <v>0000</v>
      </c>
    </row>
    <row r="282" spans="1:13" ht="13.5" thickBot="1" x14ac:dyDescent="0.25">
      <c r="A282" s="13">
        <f>mesdonnées!B282</f>
        <v>0</v>
      </c>
      <c r="B282" s="2" t="str">
        <f>IF(ISERROR(SEARCH("CR :",mesdonnées!R282)),"",VALUE(TRIM(MID(mesdonnées!R282,SEARCH("CR :",mesdonnées!R282)+5,SEARCH("€",mesdonnées!R282)-SEARCH("CR :",mesdonnées!R282)-5))))</f>
        <v/>
      </c>
      <c r="C282" s="16">
        <f>mesdonnées!D282</f>
        <v>0</v>
      </c>
      <c r="D282" s="4">
        <f>IF(C282="E",mesdonnées!G282,mesdonnées!L282)</f>
        <v>0</v>
      </c>
      <c r="E282" s="3">
        <f>IF(C282="E",mesdonnées!J282,mesdonnées!O282)</f>
        <v>0</v>
      </c>
      <c r="F282" s="3">
        <f>IF(C282="E",mesdonnées!K282,mesdonnées!P282)</f>
        <v>0</v>
      </c>
      <c r="G282" s="5">
        <f>mesdonnées!S282</f>
        <v>0</v>
      </c>
      <c r="H282" s="14">
        <f>mesdonnées!E282</f>
        <v>0</v>
      </c>
      <c r="I282" s="6">
        <f>mesdonnées!T282</f>
        <v>0</v>
      </c>
      <c r="J282" s="6" t="str">
        <f>IF(mesdonnées!U282&gt;0,mesdonnées!U282,"")</f>
        <v/>
      </c>
      <c r="K282" s="7"/>
      <c r="L282" s="15"/>
      <c r="M282" t="str">
        <f t="shared" si="4"/>
        <v>0000</v>
      </c>
    </row>
    <row r="283" spans="1:13" ht="13.5" thickBot="1" x14ac:dyDescent="0.25">
      <c r="A283" s="13">
        <f>mesdonnées!B283</f>
        <v>0</v>
      </c>
      <c r="B283" s="2" t="str">
        <f>IF(ISERROR(SEARCH("CR :",mesdonnées!R283)),"",VALUE(TRIM(MID(mesdonnées!R283,SEARCH("CR :",mesdonnées!R283)+5,SEARCH("€",mesdonnées!R283)-SEARCH("CR :",mesdonnées!R283)-5))))</f>
        <v/>
      </c>
      <c r="C283" s="16">
        <f>mesdonnées!D283</f>
        <v>0</v>
      </c>
      <c r="D283" s="4">
        <f>IF(C283="E",mesdonnées!G283,mesdonnées!L283)</f>
        <v>0</v>
      </c>
      <c r="E283" s="3">
        <f>IF(C283="E",mesdonnées!J283,mesdonnées!O283)</f>
        <v>0</v>
      </c>
      <c r="F283" s="3">
        <f>IF(C283="E",mesdonnées!K283,mesdonnées!P283)</f>
        <v>0</v>
      </c>
      <c r="G283" s="5">
        <f>mesdonnées!S283</f>
        <v>0</v>
      </c>
      <c r="H283" s="14">
        <f>mesdonnées!E283</f>
        <v>0</v>
      </c>
      <c r="I283" s="6">
        <f>mesdonnées!T283</f>
        <v>0</v>
      </c>
      <c r="J283" s="6" t="str">
        <f>IF(mesdonnées!U283&gt;0,mesdonnées!U283,"")</f>
        <v/>
      </c>
      <c r="K283" s="7"/>
      <c r="L283" s="15"/>
      <c r="M283" t="str">
        <f t="shared" si="4"/>
        <v>0000</v>
      </c>
    </row>
    <row r="284" spans="1:13" ht="13.5" thickBot="1" x14ac:dyDescent="0.25">
      <c r="A284" s="13">
        <f>mesdonnées!B284</f>
        <v>0</v>
      </c>
      <c r="B284" s="2" t="str">
        <f>IF(ISERROR(SEARCH("CR :",mesdonnées!R284)),"",VALUE(TRIM(MID(mesdonnées!R284,SEARCH("CR :",mesdonnées!R284)+5,SEARCH("€",mesdonnées!R284)-SEARCH("CR :",mesdonnées!R284)-5))))</f>
        <v/>
      </c>
      <c r="C284" s="16">
        <f>mesdonnées!D284</f>
        <v>0</v>
      </c>
      <c r="D284" s="4">
        <f>IF(C284="E",mesdonnées!G284,mesdonnées!L284)</f>
        <v>0</v>
      </c>
      <c r="E284" s="3">
        <f>IF(C284="E",mesdonnées!J284,mesdonnées!O284)</f>
        <v>0</v>
      </c>
      <c r="F284" s="3">
        <f>IF(C284="E",mesdonnées!K284,mesdonnées!P284)</f>
        <v>0</v>
      </c>
      <c r="G284" s="5">
        <f>mesdonnées!S284</f>
        <v>0</v>
      </c>
      <c r="H284" s="14">
        <f>mesdonnées!E284</f>
        <v>0</v>
      </c>
      <c r="I284" s="6">
        <f>mesdonnées!T284</f>
        <v>0</v>
      </c>
      <c r="J284" s="6" t="str">
        <f>IF(mesdonnées!U284&gt;0,mesdonnées!U284,"")</f>
        <v/>
      </c>
      <c r="K284" s="7"/>
      <c r="L284" s="15"/>
      <c r="M284" t="str">
        <f t="shared" si="4"/>
        <v>0000</v>
      </c>
    </row>
    <row r="285" spans="1:13" ht="13.5" thickBot="1" x14ac:dyDescent="0.25">
      <c r="A285" s="13">
        <f>mesdonnées!B285</f>
        <v>0</v>
      </c>
      <c r="B285" s="2" t="str">
        <f>IF(ISERROR(SEARCH("CR :",mesdonnées!R285)),"",VALUE(TRIM(MID(mesdonnées!R285,SEARCH("CR :",mesdonnées!R285)+5,SEARCH("€",mesdonnées!R285)-SEARCH("CR :",mesdonnées!R285)-5))))</f>
        <v/>
      </c>
      <c r="C285" s="16">
        <f>mesdonnées!D285</f>
        <v>0</v>
      </c>
      <c r="D285" s="4">
        <f>IF(C285="E",mesdonnées!G285,mesdonnées!L285)</f>
        <v>0</v>
      </c>
      <c r="E285" s="3">
        <f>IF(C285="E",mesdonnées!J285,mesdonnées!O285)</f>
        <v>0</v>
      </c>
      <c r="F285" s="3">
        <f>IF(C285="E",mesdonnées!K285,mesdonnées!P285)</f>
        <v>0</v>
      </c>
      <c r="G285" s="5">
        <f>mesdonnées!S285</f>
        <v>0</v>
      </c>
      <c r="H285" s="14">
        <f>mesdonnées!E285</f>
        <v>0</v>
      </c>
      <c r="I285" s="6">
        <f>mesdonnées!T285</f>
        <v>0</v>
      </c>
      <c r="J285" s="6" t="str">
        <f>IF(mesdonnées!U285&gt;0,mesdonnées!U285,"")</f>
        <v/>
      </c>
      <c r="K285" s="7"/>
      <c r="L285" s="15"/>
      <c r="M285" t="str">
        <f t="shared" si="4"/>
        <v>0000</v>
      </c>
    </row>
    <row r="286" spans="1:13" ht="13.5" thickBot="1" x14ac:dyDescent="0.25">
      <c r="A286" s="13">
        <f>mesdonnées!B286</f>
        <v>0</v>
      </c>
      <c r="B286" s="2" t="str">
        <f>IF(ISERROR(SEARCH("CR :",mesdonnées!R286)),"",VALUE(TRIM(MID(mesdonnées!R286,SEARCH("CR :",mesdonnées!R286)+5,SEARCH("€",mesdonnées!R286)-SEARCH("CR :",mesdonnées!R286)-5))))</f>
        <v/>
      </c>
      <c r="C286" s="16">
        <f>mesdonnées!D286</f>
        <v>0</v>
      </c>
      <c r="D286" s="4">
        <f>IF(C286="E",mesdonnées!G286,mesdonnées!L286)</f>
        <v>0</v>
      </c>
      <c r="E286" s="3">
        <f>IF(C286="E",mesdonnées!J286,mesdonnées!O286)</f>
        <v>0</v>
      </c>
      <c r="F286" s="3">
        <f>IF(C286="E",mesdonnées!K286,mesdonnées!P286)</f>
        <v>0</v>
      </c>
      <c r="G286" s="5">
        <f>mesdonnées!S286</f>
        <v>0</v>
      </c>
      <c r="H286" s="14">
        <f>mesdonnées!E286</f>
        <v>0</v>
      </c>
      <c r="I286" s="6">
        <f>mesdonnées!T286</f>
        <v>0</v>
      </c>
      <c r="J286" s="6" t="str">
        <f>IF(mesdonnées!U286&gt;0,mesdonnées!U286,"")</f>
        <v/>
      </c>
      <c r="K286" s="7"/>
      <c r="L286" s="15"/>
      <c r="M286" t="str">
        <f t="shared" si="4"/>
        <v>0000</v>
      </c>
    </row>
    <row r="287" spans="1:13" ht="13.5" thickBot="1" x14ac:dyDescent="0.25">
      <c r="A287" s="13">
        <f>mesdonnées!B287</f>
        <v>0</v>
      </c>
      <c r="B287" s="2" t="str">
        <f>IF(ISERROR(SEARCH("CR :",mesdonnées!R287)),"",VALUE(TRIM(MID(mesdonnées!R287,SEARCH("CR :",mesdonnées!R287)+5,SEARCH("€",mesdonnées!R287)-SEARCH("CR :",mesdonnées!R287)-5))))</f>
        <v/>
      </c>
      <c r="C287" s="16">
        <f>mesdonnées!D287</f>
        <v>0</v>
      </c>
      <c r="D287" s="4">
        <f>IF(C287="E",mesdonnées!G287,mesdonnées!L287)</f>
        <v>0</v>
      </c>
      <c r="E287" s="3">
        <f>IF(C287="E",mesdonnées!J287,mesdonnées!O287)</f>
        <v>0</v>
      </c>
      <c r="F287" s="3">
        <f>IF(C287="E",mesdonnées!K287,mesdonnées!P287)</f>
        <v>0</v>
      </c>
      <c r="G287" s="5">
        <f>mesdonnées!S287</f>
        <v>0</v>
      </c>
      <c r="H287" s="14">
        <f>mesdonnées!E287</f>
        <v>0</v>
      </c>
      <c r="I287" s="6">
        <f>mesdonnées!T287</f>
        <v>0</v>
      </c>
      <c r="J287" s="6" t="str">
        <f>IF(mesdonnées!U287&gt;0,mesdonnées!U287,"")</f>
        <v/>
      </c>
      <c r="K287" s="7"/>
      <c r="L287" s="15"/>
      <c r="M287" t="str">
        <f t="shared" si="4"/>
        <v>0000</v>
      </c>
    </row>
    <row r="288" spans="1:13" ht="13.5" thickBot="1" x14ac:dyDescent="0.25">
      <c r="A288" s="13">
        <f>mesdonnées!B288</f>
        <v>0</v>
      </c>
      <c r="B288" s="2" t="str">
        <f>IF(ISERROR(SEARCH("CR :",mesdonnées!R288)),"",VALUE(TRIM(MID(mesdonnées!R288,SEARCH("CR :",mesdonnées!R288)+5,SEARCH("€",mesdonnées!R288)-SEARCH("CR :",mesdonnées!R288)-5))))</f>
        <v/>
      </c>
      <c r="C288" s="16">
        <f>mesdonnées!D288</f>
        <v>0</v>
      </c>
      <c r="D288" s="4">
        <f>IF(C288="E",mesdonnées!G288,mesdonnées!L288)</f>
        <v>0</v>
      </c>
      <c r="E288" s="3">
        <f>IF(C288="E",mesdonnées!J288,mesdonnées!O288)</f>
        <v>0</v>
      </c>
      <c r="F288" s="3">
        <f>IF(C288="E",mesdonnées!K288,mesdonnées!P288)</f>
        <v>0</v>
      </c>
      <c r="G288" s="5">
        <f>mesdonnées!S288</f>
        <v>0</v>
      </c>
      <c r="H288" s="14">
        <f>mesdonnées!E288</f>
        <v>0</v>
      </c>
      <c r="I288" s="6">
        <f>mesdonnées!T288</f>
        <v>0</v>
      </c>
      <c r="J288" s="6" t="str">
        <f>IF(mesdonnées!U288&gt;0,mesdonnées!U288,"")</f>
        <v/>
      </c>
      <c r="K288" s="7"/>
      <c r="L288" s="15"/>
      <c r="M288" t="str">
        <f t="shared" si="4"/>
        <v>0000</v>
      </c>
    </row>
    <row r="289" spans="1:13" ht="13.5" thickBot="1" x14ac:dyDescent="0.25">
      <c r="A289" s="13">
        <f>mesdonnées!B289</f>
        <v>0</v>
      </c>
      <c r="B289" s="2" t="str">
        <f>IF(ISERROR(SEARCH("CR :",mesdonnées!R289)),"",VALUE(TRIM(MID(mesdonnées!R289,SEARCH("CR :",mesdonnées!R289)+5,SEARCH("€",mesdonnées!R289)-SEARCH("CR :",mesdonnées!R289)-5))))</f>
        <v/>
      </c>
      <c r="C289" s="16">
        <f>mesdonnées!D289</f>
        <v>0</v>
      </c>
      <c r="D289" s="4">
        <f>IF(C289="E",mesdonnées!G289,mesdonnées!L289)</f>
        <v>0</v>
      </c>
      <c r="E289" s="3">
        <f>IF(C289="E",mesdonnées!J289,mesdonnées!O289)</f>
        <v>0</v>
      </c>
      <c r="F289" s="3">
        <f>IF(C289="E",mesdonnées!K289,mesdonnées!P289)</f>
        <v>0</v>
      </c>
      <c r="G289" s="5">
        <f>mesdonnées!S289</f>
        <v>0</v>
      </c>
      <c r="H289" s="14">
        <f>mesdonnées!E289</f>
        <v>0</v>
      </c>
      <c r="I289" s="6">
        <f>mesdonnées!T289</f>
        <v>0</v>
      </c>
      <c r="J289" s="6" t="str">
        <f>IF(mesdonnées!U289&gt;0,mesdonnées!U289,"")</f>
        <v/>
      </c>
      <c r="K289" s="7"/>
      <c r="L289" s="15"/>
      <c r="M289" t="str">
        <f t="shared" si="4"/>
        <v>0000</v>
      </c>
    </row>
    <row r="290" spans="1:13" ht="13.5" thickBot="1" x14ac:dyDescent="0.25">
      <c r="A290" s="13">
        <f>mesdonnées!B290</f>
        <v>0</v>
      </c>
      <c r="B290" s="2" t="str">
        <f>IF(ISERROR(SEARCH("CR :",mesdonnées!R290)),"",VALUE(TRIM(MID(mesdonnées!R290,SEARCH("CR :",mesdonnées!R290)+5,SEARCH("€",mesdonnées!R290)-SEARCH("CR :",mesdonnées!R290)-5))))</f>
        <v/>
      </c>
      <c r="C290" s="16">
        <f>mesdonnées!D290</f>
        <v>0</v>
      </c>
      <c r="D290" s="4">
        <f>IF(C290="E",mesdonnées!G290,mesdonnées!L290)</f>
        <v>0</v>
      </c>
      <c r="E290" s="3">
        <f>IF(C290="E",mesdonnées!J290,mesdonnées!O290)</f>
        <v>0</v>
      </c>
      <c r="F290" s="3">
        <f>IF(C290="E",mesdonnées!K290,mesdonnées!P290)</f>
        <v>0</v>
      </c>
      <c r="G290" s="5">
        <f>mesdonnées!S290</f>
        <v>0</v>
      </c>
      <c r="H290" s="14">
        <f>mesdonnées!E290</f>
        <v>0</v>
      </c>
      <c r="I290" s="6">
        <f>mesdonnées!T290</f>
        <v>0</v>
      </c>
      <c r="J290" s="6" t="str">
        <f>IF(mesdonnées!U290&gt;0,mesdonnées!U290,"")</f>
        <v/>
      </c>
      <c r="K290" s="7"/>
      <c r="L290" s="15"/>
      <c r="M290" t="str">
        <f t="shared" si="4"/>
        <v>0000</v>
      </c>
    </row>
    <row r="291" spans="1:13" ht="13.5" thickBot="1" x14ac:dyDescent="0.25">
      <c r="A291" s="13">
        <f>mesdonnées!B291</f>
        <v>0</v>
      </c>
      <c r="B291" s="2" t="str">
        <f>IF(ISERROR(SEARCH("CR :",mesdonnées!R291)),"",VALUE(TRIM(MID(mesdonnées!R291,SEARCH("CR :",mesdonnées!R291)+5,SEARCH("€",mesdonnées!R291)-SEARCH("CR :",mesdonnées!R291)-5))))</f>
        <v/>
      </c>
      <c r="C291" s="16">
        <f>mesdonnées!D291</f>
        <v>0</v>
      </c>
      <c r="D291" s="4">
        <f>IF(C291="E",mesdonnées!G291,mesdonnées!L291)</f>
        <v>0</v>
      </c>
      <c r="E291" s="3">
        <f>IF(C291="E",mesdonnées!J291,mesdonnées!O291)</f>
        <v>0</v>
      </c>
      <c r="F291" s="3">
        <f>IF(C291="E",mesdonnées!K291,mesdonnées!P291)</f>
        <v>0</v>
      </c>
      <c r="G291" s="5">
        <f>mesdonnées!S291</f>
        <v>0</v>
      </c>
      <c r="H291" s="14">
        <f>mesdonnées!E291</f>
        <v>0</v>
      </c>
      <c r="I291" s="6">
        <f>mesdonnées!T291</f>
        <v>0</v>
      </c>
      <c r="J291" s="6" t="str">
        <f>IF(mesdonnées!U291&gt;0,mesdonnées!U291,"")</f>
        <v/>
      </c>
      <c r="K291" s="7"/>
      <c r="L291" s="15"/>
      <c r="M291" t="str">
        <f t="shared" si="4"/>
        <v>0000</v>
      </c>
    </row>
    <row r="292" spans="1:13" ht="13.5" thickBot="1" x14ac:dyDescent="0.25">
      <c r="A292" s="13">
        <f>mesdonnées!B292</f>
        <v>0</v>
      </c>
      <c r="B292" s="2" t="str">
        <f>IF(ISERROR(SEARCH("CR :",mesdonnées!R292)),"",VALUE(TRIM(MID(mesdonnées!R292,SEARCH("CR :",mesdonnées!R292)+5,SEARCH("€",mesdonnées!R292)-SEARCH("CR :",mesdonnées!R292)-5))))</f>
        <v/>
      </c>
      <c r="C292" s="16">
        <f>mesdonnées!D292</f>
        <v>0</v>
      </c>
      <c r="D292" s="4">
        <f>IF(C292="E",mesdonnées!G292,mesdonnées!L292)</f>
        <v>0</v>
      </c>
      <c r="E292" s="3">
        <f>IF(C292="E",mesdonnées!J292,mesdonnées!O292)</f>
        <v>0</v>
      </c>
      <c r="F292" s="3">
        <f>IF(C292="E",mesdonnées!K292,mesdonnées!P292)</f>
        <v>0</v>
      </c>
      <c r="G292" s="5">
        <f>mesdonnées!S292</f>
        <v>0</v>
      </c>
      <c r="H292" s="14">
        <f>mesdonnées!E292</f>
        <v>0</v>
      </c>
      <c r="I292" s="6">
        <f>mesdonnées!T292</f>
        <v>0</v>
      </c>
      <c r="J292" s="6" t="str">
        <f>IF(mesdonnées!U292&gt;0,mesdonnées!U292,"")</f>
        <v/>
      </c>
      <c r="K292" s="7"/>
      <c r="L292" s="15"/>
      <c r="M292" t="str">
        <f t="shared" si="4"/>
        <v>0000</v>
      </c>
    </row>
    <row r="293" spans="1:13" ht="13.5" thickBot="1" x14ac:dyDescent="0.25">
      <c r="A293" s="13">
        <f>mesdonnées!B293</f>
        <v>0</v>
      </c>
      <c r="B293" s="2" t="str">
        <f>IF(ISERROR(SEARCH("CR :",mesdonnées!R293)),"",VALUE(TRIM(MID(mesdonnées!R293,SEARCH("CR :",mesdonnées!R293)+5,SEARCH("€",mesdonnées!R293)-SEARCH("CR :",mesdonnées!R293)-5))))</f>
        <v/>
      </c>
      <c r="C293" s="16">
        <f>mesdonnées!D293</f>
        <v>0</v>
      </c>
      <c r="D293" s="4">
        <f>IF(C293="E",mesdonnées!G293,mesdonnées!L293)</f>
        <v>0</v>
      </c>
      <c r="E293" s="3">
        <f>IF(C293="E",mesdonnées!J293,mesdonnées!O293)</f>
        <v>0</v>
      </c>
      <c r="F293" s="3">
        <f>IF(C293="E",mesdonnées!K293,mesdonnées!P293)</f>
        <v>0</v>
      </c>
      <c r="G293" s="5">
        <f>mesdonnées!S293</f>
        <v>0</v>
      </c>
      <c r="H293" s="14">
        <f>mesdonnées!E293</f>
        <v>0</v>
      </c>
      <c r="I293" s="6">
        <f>mesdonnées!T293</f>
        <v>0</v>
      </c>
      <c r="J293" s="6" t="str">
        <f>IF(mesdonnées!U293&gt;0,mesdonnées!U293,"")</f>
        <v/>
      </c>
      <c r="K293" s="7"/>
      <c r="L293" s="15"/>
      <c r="M293" t="str">
        <f t="shared" si="4"/>
        <v>0000</v>
      </c>
    </row>
    <row r="294" spans="1:13" ht="13.5" thickBot="1" x14ac:dyDescent="0.25">
      <c r="A294" s="13">
        <f>mesdonnées!B294</f>
        <v>0</v>
      </c>
      <c r="B294" s="2" t="str">
        <f>IF(ISERROR(SEARCH("CR :",mesdonnées!R294)),"",VALUE(TRIM(MID(mesdonnées!R294,SEARCH("CR :",mesdonnées!R294)+5,SEARCH("€",mesdonnées!R294)-SEARCH("CR :",mesdonnées!R294)-5))))</f>
        <v/>
      </c>
      <c r="C294" s="16">
        <f>mesdonnées!D294</f>
        <v>0</v>
      </c>
      <c r="D294" s="4">
        <f>IF(C294="E",mesdonnées!G294,mesdonnées!L294)</f>
        <v>0</v>
      </c>
      <c r="E294" s="3">
        <f>IF(C294="E",mesdonnées!J294,mesdonnées!O294)</f>
        <v>0</v>
      </c>
      <c r="F294" s="3">
        <f>IF(C294="E",mesdonnées!K294,mesdonnées!P294)</f>
        <v>0</v>
      </c>
      <c r="G294" s="5">
        <f>mesdonnées!S294</f>
        <v>0</v>
      </c>
      <c r="H294" s="14">
        <f>mesdonnées!E294</f>
        <v>0</v>
      </c>
      <c r="I294" s="6">
        <f>mesdonnées!T294</f>
        <v>0</v>
      </c>
      <c r="J294" s="6" t="str">
        <f>IF(mesdonnées!U294&gt;0,mesdonnées!U294,"")</f>
        <v/>
      </c>
      <c r="K294" s="7"/>
      <c r="L294" s="15"/>
      <c r="M294" t="str">
        <f t="shared" si="4"/>
        <v>0000</v>
      </c>
    </row>
    <row r="295" spans="1:13" ht="13.5" thickBot="1" x14ac:dyDescent="0.25">
      <c r="A295" s="13">
        <f>mesdonnées!B295</f>
        <v>0</v>
      </c>
      <c r="B295" s="2" t="str">
        <f>IF(ISERROR(SEARCH("CR :",mesdonnées!R295)),"",VALUE(TRIM(MID(mesdonnées!R295,SEARCH("CR :",mesdonnées!R295)+5,SEARCH("€",mesdonnées!R295)-SEARCH("CR :",mesdonnées!R295)-5))))</f>
        <v/>
      </c>
      <c r="C295" s="16">
        <f>mesdonnées!D295</f>
        <v>0</v>
      </c>
      <c r="D295" s="4">
        <f>IF(C295="E",mesdonnées!G295,mesdonnées!L295)</f>
        <v>0</v>
      </c>
      <c r="E295" s="3">
        <f>IF(C295="E",mesdonnées!J295,mesdonnées!O295)</f>
        <v>0</v>
      </c>
      <c r="F295" s="3">
        <f>IF(C295="E",mesdonnées!K295,mesdonnées!P295)</f>
        <v>0</v>
      </c>
      <c r="G295" s="5">
        <f>mesdonnées!S295</f>
        <v>0</v>
      </c>
      <c r="H295" s="14">
        <f>mesdonnées!E295</f>
        <v>0</v>
      </c>
      <c r="I295" s="6">
        <f>mesdonnées!T295</f>
        <v>0</v>
      </c>
      <c r="J295" s="6" t="str">
        <f>IF(mesdonnées!U295&gt;0,mesdonnées!U295,"")</f>
        <v/>
      </c>
      <c r="K295" s="7"/>
      <c r="L295" s="15"/>
      <c r="M295" t="str">
        <f t="shared" si="4"/>
        <v>0000</v>
      </c>
    </row>
    <row r="296" spans="1:13" ht="13.5" thickBot="1" x14ac:dyDescent="0.25">
      <c r="A296" s="13">
        <f>mesdonnées!B296</f>
        <v>0</v>
      </c>
      <c r="B296" s="2" t="str">
        <f>IF(ISERROR(SEARCH("CR :",mesdonnées!R296)),"",VALUE(TRIM(MID(mesdonnées!R296,SEARCH("CR :",mesdonnées!R296)+5,SEARCH("€",mesdonnées!R296)-SEARCH("CR :",mesdonnées!R296)-5))))</f>
        <v/>
      </c>
      <c r="C296" s="16">
        <f>mesdonnées!D296</f>
        <v>0</v>
      </c>
      <c r="D296" s="4">
        <f>IF(C296="E",mesdonnées!G296,mesdonnées!L296)</f>
        <v>0</v>
      </c>
      <c r="E296" s="3">
        <f>IF(C296="E",mesdonnées!J296,mesdonnées!O296)</f>
        <v>0</v>
      </c>
      <c r="F296" s="3">
        <f>IF(C296="E",mesdonnées!K296,mesdonnées!P296)</f>
        <v>0</v>
      </c>
      <c r="G296" s="5">
        <f>mesdonnées!S296</f>
        <v>0</v>
      </c>
      <c r="H296" s="14">
        <f>mesdonnées!E296</f>
        <v>0</v>
      </c>
      <c r="I296" s="6">
        <f>mesdonnées!T296</f>
        <v>0</v>
      </c>
      <c r="J296" s="6" t="str">
        <f>IF(mesdonnées!U296&gt;0,mesdonnées!U296,"")</f>
        <v/>
      </c>
      <c r="K296" s="7"/>
      <c r="L296" s="15"/>
      <c r="M296" t="str">
        <f t="shared" si="4"/>
        <v>0000</v>
      </c>
    </row>
    <row r="297" spans="1:13" ht="13.5" thickBot="1" x14ac:dyDescent="0.25">
      <c r="A297" s="13">
        <f>mesdonnées!B297</f>
        <v>0</v>
      </c>
      <c r="B297" s="2" t="str">
        <f>IF(ISERROR(SEARCH("CR :",mesdonnées!R297)),"",VALUE(TRIM(MID(mesdonnées!R297,SEARCH("CR :",mesdonnées!R297)+5,SEARCH("€",mesdonnées!R297)-SEARCH("CR :",mesdonnées!R297)-5))))</f>
        <v/>
      </c>
      <c r="C297" s="16">
        <f>mesdonnées!D297</f>
        <v>0</v>
      </c>
      <c r="D297" s="4">
        <f>IF(C297="E",mesdonnées!G297,mesdonnées!L297)</f>
        <v>0</v>
      </c>
      <c r="E297" s="3">
        <f>IF(C297="E",mesdonnées!J297,mesdonnées!O297)</f>
        <v>0</v>
      </c>
      <c r="F297" s="3">
        <f>IF(C297="E",mesdonnées!K297,mesdonnées!P297)</f>
        <v>0</v>
      </c>
      <c r="G297" s="5">
        <f>mesdonnées!S297</f>
        <v>0</v>
      </c>
      <c r="H297" s="14">
        <f>mesdonnées!E297</f>
        <v>0</v>
      </c>
      <c r="I297" s="6">
        <f>mesdonnées!T297</f>
        <v>0</v>
      </c>
      <c r="J297" s="6" t="str">
        <f>IF(mesdonnées!U297&gt;0,mesdonnées!U297,"")</f>
        <v/>
      </c>
      <c r="K297" s="7"/>
      <c r="L297" s="15"/>
      <c r="M297" t="str">
        <f t="shared" si="4"/>
        <v>0000</v>
      </c>
    </row>
    <row r="298" spans="1:13" ht="13.5" thickBot="1" x14ac:dyDescent="0.25">
      <c r="A298" s="13">
        <f>mesdonnées!B298</f>
        <v>0</v>
      </c>
      <c r="B298" s="2" t="str">
        <f>IF(ISERROR(SEARCH("CR :",mesdonnées!R298)),"",VALUE(TRIM(MID(mesdonnées!R298,SEARCH("CR :",mesdonnées!R298)+5,SEARCH("€",mesdonnées!R298)-SEARCH("CR :",mesdonnées!R298)-5))))</f>
        <v/>
      </c>
      <c r="C298" s="16">
        <f>mesdonnées!D298</f>
        <v>0</v>
      </c>
      <c r="D298" s="4">
        <f>IF(C298="E",mesdonnées!G298,mesdonnées!L298)</f>
        <v>0</v>
      </c>
      <c r="E298" s="3">
        <f>IF(C298="E",mesdonnées!J298,mesdonnées!O298)</f>
        <v>0</v>
      </c>
      <c r="F298" s="3">
        <f>IF(C298="E",mesdonnées!K298,mesdonnées!P298)</f>
        <v>0</v>
      </c>
      <c r="G298" s="5">
        <f>mesdonnées!S298</f>
        <v>0</v>
      </c>
      <c r="H298" s="14">
        <f>mesdonnées!E298</f>
        <v>0</v>
      </c>
      <c r="I298" s="6">
        <f>mesdonnées!T298</f>
        <v>0</v>
      </c>
      <c r="J298" s="6" t="str">
        <f>IF(mesdonnées!U298&gt;0,mesdonnées!U298,"")</f>
        <v/>
      </c>
      <c r="K298" s="7"/>
      <c r="L298" s="15"/>
      <c r="M298" t="str">
        <f t="shared" si="4"/>
        <v>0000</v>
      </c>
    </row>
    <row r="299" spans="1:13" ht="13.5" thickBot="1" x14ac:dyDescent="0.25">
      <c r="A299" s="13">
        <f>mesdonnées!B299</f>
        <v>0</v>
      </c>
      <c r="B299" s="2" t="str">
        <f>IF(ISERROR(SEARCH("CR :",mesdonnées!R299)),"",VALUE(TRIM(MID(mesdonnées!R299,SEARCH("CR :",mesdonnées!R299)+5,SEARCH("€",mesdonnées!R299)-SEARCH("CR :",mesdonnées!R299)-5))))</f>
        <v/>
      </c>
      <c r="C299" s="16">
        <f>mesdonnées!D299</f>
        <v>0</v>
      </c>
      <c r="D299" s="4">
        <f>IF(C299="E",mesdonnées!G299,mesdonnées!L299)</f>
        <v>0</v>
      </c>
      <c r="E299" s="3">
        <f>IF(C299="E",mesdonnées!J299,mesdonnées!O299)</f>
        <v>0</v>
      </c>
      <c r="F299" s="3">
        <f>IF(C299="E",mesdonnées!K299,mesdonnées!P299)</f>
        <v>0</v>
      </c>
      <c r="G299" s="5">
        <f>mesdonnées!S299</f>
        <v>0</v>
      </c>
      <c r="H299" s="14">
        <f>mesdonnées!E299</f>
        <v>0</v>
      </c>
      <c r="I299" s="6">
        <f>mesdonnées!T299</f>
        <v>0</v>
      </c>
      <c r="J299" s="6" t="str">
        <f>IF(mesdonnées!U299&gt;0,mesdonnées!U299,"")</f>
        <v/>
      </c>
      <c r="K299" s="7"/>
      <c r="L299" s="15"/>
      <c r="M299" t="str">
        <f t="shared" si="4"/>
        <v>0000</v>
      </c>
    </row>
    <row r="300" spans="1:13" ht="13.5" thickBot="1" x14ac:dyDescent="0.25">
      <c r="A300" s="13">
        <f>mesdonnées!B300</f>
        <v>0</v>
      </c>
      <c r="B300" s="2" t="str">
        <f>IF(ISERROR(SEARCH("CR :",mesdonnées!R300)),"",VALUE(TRIM(MID(mesdonnées!R300,SEARCH("CR :",mesdonnées!R300)+5,SEARCH("€",mesdonnées!R300)-SEARCH("CR :",mesdonnées!R300)-5))))</f>
        <v/>
      </c>
      <c r="C300" s="16">
        <f>mesdonnées!D300</f>
        <v>0</v>
      </c>
      <c r="D300" s="4">
        <f>IF(C300="E",mesdonnées!G300,mesdonnées!L300)</f>
        <v>0</v>
      </c>
      <c r="E300" s="3">
        <f>IF(C300="E",mesdonnées!J300,mesdonnées!O300)</f>
        <v>0</v>
      </c>
      <c r="F300" s="3">
        <f>IF(C300="E",mesdonnées!K300,mesdonnées!P300)</f>
        <v>0</v>
      </c>
      <c r="G300" s="5">
        <f>mesdonnées!S300</f>
        <v>0</v>
      </c>
      <c r="H300" s="14">
        <f>mesdonnées!E300</f>
        <v>0</v>
      </c>
      <c r="I300" s="6">
        <f>mesdonnées!T300</f>
        <v>0</v>
      </c>
      <c r="J300" s="6" t="str">
        <f>IF(mesdonnées!U300&gt;0,mesdonnées!U300,"")</f>
        <v/>
      </c>
      <c r="K300" s="7"/>
      <c r="L300" s="15"/>
      <c r="M300" t="str">
        <f t="shared" si="4"/>
        <v>0000</v>
      </c>
    </row>
    <row r="301" spans="1:13" ht="13.5" thickBot="1" x14ac:dyDescent="0.25">
      <c r="A301" s="13">
        <f>mesdonnées!B301</f>
        <v>0</v>
      </c>
      <c r="B301" s="2" t="str">
        <f>IF(ISERROR(SEARCH("CR :",mesdonnées!R301)),"",VALUE(TRIM(MID(mesdonnées!R301,SEARCH("CR :",mesdonnées!R301)+5,SEARCH("€",mesdonnées!R301)-SEARCH("CR :",mesdonnées!R301)-5))))</f>
        <v/>
      </c>
      <c r="C301" s="16">
        <f>mesdonnées!D301</f>
        <v>0</v>
      </c>
      <c r="D301" s="4">
        <f>IF(C301="E",mesdonnées!G301,mesdonnées!L301)</f>
        <v>0</v>
      </c>
      <c r="E301" s="3">
        <f>IF(C301="E",mesdonnées!J301,mesdonnées!O301)</f>
        <v>0</v>
      </c>
      <c r="F301" s="3">
        <f>IF(C301="E",mesdonnées!K301,mesdonnées!P301)</f>
        <v>0</v>
      </c>
      <c r="G301" s="5">
        <f>mesdonnées!S301</f>
        <v>0</v>
      </c>
      <c r="H301" s="14">
        <f>mesdonnées!E301</f>
        <v>0</v>
      </c>
      <c r="I301" s="6">
        <f>mesdonnées!T301</f>
        <v>0</v>
      </c>
      <c r="J301" s="6" t="str">
        <f>IF(mesdonnées!U301&gt;0,mesdonnées!U301,"")</f>
        <v/>
      </c>
      <c r="K301" s="7"/>
      <c r="L301" s="15"/>
      <c r="M301" t="str">
        <f t="shared" si="4"/>
        <v>0000</v>
      </c>
    </row>
    <row r="302" spans="1:13" x14ac:dyDescent="0.2">
      <c r="A302" s="13">
        <f>mesdonnées!B302</f>
        <v>0</v>
      </c>
      <c r="B302" s="2" t="str">
        <f>IF(ISERROR(SEARCH("CR :",mesdonnées!R302)),"",VALUE(TRIM(MID(mesdonnées!R302,SEARCH("CR :",mesdonnées!R302)+5,SEARCH("€",mesdonnées!R302)-SEARCH("CR :",mesdonnées!R302)-5))))</f>
        <v/>
      </c>
      <c r="C302" s="16">
        <f>mesdonnées!D302</f>
        <v>0</v>
      </c>
      <c r="D302" s="4">
        <f>IF(C302="E",mesdonnées!G302,mesdonnées!L302)</f>
        <v>0</v>
      </c>
      <c r="E302" s="3">
        <f>IF(C302="E",mesdonnées!J302,mesdonnées!O302)</f>
        <v>0</v>
      </c>
      <c r="F302" s="3">
        <f>IF(C302="E",mesdonnées!K302,mesdonnées!P302)</f>
        <v>0</v>
      </c>
      <c r="G302" s="5">
        <f>mesdonnées!S302</f>
        <v>0</v>
      </c>
      <c r="H302" s="14">
        <f>mesdonnées!E302</f>
        <v>0</v>
      </c>
      <c r="I302" s="6">
        <f>mesdonnées!T302</f>
        <v>0</v>
      </c>
      <c r="J302" s="6" t="str">
        <f>IF(mesdonnées!U302&gt;0,mesdonnées!U302,"")</f>
        <v/>
      </c>
      <c r="K302" s="7"/>
      <c r="L302" s="15"/>
      <c r="M302" t="str">
        <f t="shared" si="4"/>
        <v>0000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316"/>
  <sheetViews>
    <sheetView view="pageBreakPreview" zoomScale="60" zoomScaleNormal="100" workbookViewId="0">
      <selection activeCell="A2" sqref="A2"/>
    </sheetView>
  </sheetViews>
  <sheetFormatPr baseColWidth="10" defaultColWidth="118.5703125" defaultRowHeight="12.75" x14ac:dyDescent="0.2"/>
  <cols>
    <col min="1" max="1" width="18.7109375" customWidth="1"/>
    <col min="2" max="2" width="8.28515625" style="65" customWidth="1"/>
    <col min="3" max="3" width="5.85546875" customWidth="1"/>
    <col min="4" max="4" width="26.7109375" customWidth="1"/>
    <col min="5" max="5" width="5.85546875" customWidth="1"/>
    <col min="6" max="6" width="13.7109375" customWidth="1"/>
    <col min="7" max="7" width="5.7109375" style="64" customWidth="1"/>
    <col min="8" max="8" width="3.42578125" style="23" customWidth="1"/>
    <col min="9" max="9" width="8.42578125" customWidth="1"/>
    <col min="10" max="10" width="6.7109375" style="74" customWidth="1"/>
    <col min="11" max="11" width="50.7109375" customWidth="1"/>
    <col min="12" max="12" width="4.5703125" customWidth="1"/>
    <col min="13" max="13" width="0.7109375" style="17" hidden="1" customWidth="1"/>
  </cols>
  <sheetData>
    <row r="1" spans="1:13" s="32" customFormat="1" ht="43.5" customHeight="1" thickBot="1" x14ac:dyDescent="0.25">
      <c r="A1" s="96" t="s">
        <v>42</v>
      </c>
      <c r="B1" s="96"/>
      <c r="C1" s="96"/>
      <c r="D1" s="35" t="s">
        <v>30</v>
      </c>
      <c r="E1" s="35"/>
      <c r="F1" s="33">
        <v>44098</v>
      </c>
      <c r="G1" s="95" t="s">
        <v>31</v>
      </c>
      <c r="H1" s="95"/>
      <c r="I1" s="95"/>
      <c r="J1" s="67"/>
      <c r="K1" s="1">
        <f>WORKDAY(F1,1)</f>
        <v>44099</v>
      </c>
      <c r="L1" s="1"/>
      <c r="M1" s="34"/>
    </row>
    <row r="2" spans="1:13" s="37" customFormat="1" ht="20.25" thickBot="1" x14ac:dyDescent="0.3">
      <c r="A2" s="43" t="s">
        <v>0</v>
      </c>
      <c r="B2" s="44" t="s">
        <v>26</v>
      </c>
      <c r="C2" s="44" t="s">
        <v>10</v>
      </c>
      <c r="D2" s="44" t="s">
        <v>1</v>
      </c>
      <c r="E2" s="44" t="s">
        <v>4</v>
      </c>
      <c r="F2" s="44" t="s">
        <v>2</v>
      </c>
      <c r="G2" s="44" t="s">
        <v>5</v>
      </c>
      <c r="H2" s="44" t="s">
        <v>6</v>
      </c>
      <c r="I2" s="44" t="s">
        <v>7</v>
      </c>
      <c r="J2" s="44" t="s">
        <v>28</v>
      </c>
      <c r="K2" s="45" t="s">
        <v>8</v>
      </c>
      <c r="L2" s="46" t="s">
        <v>9</v>
      </c>
      <c r="M2" s="36" t="s">
        <v>20</v>
      </c>
    </row>
    <row r="3" spans="1:13" s="25" customFormat="1" ht="18" hidden="1" customHeight="1" x14ac:dyDescent="0.25">
      <c r="A3" s="75" t="str">
        <f>IF('mise en page'!A69&lt;&gt;0,'mise en page'!A69,"")</f>
        <v/>
      </c>
      <c r="B3" s="68" t="str">
        <f>IF('mise en page'!B69&lt;&gt;0,'mise en page'!B69,0)</f>
        <v/>
      </c>
      <c r="C3" s="47" t="str">
        <f>IF('mise en page'!C69&lt;&gt;0,'mise en page'!C69,"")</f>
        <v/>
      </c>
      <c r="D3" s="58" t="str">
        <f>IF('mise en page'!D69&lt;&gt;0,'mise en page'!D69,"")</f>
        <v/>
      </c>
      <c r="E3" s="47" t="str">
        <f>IF('mise en page'!E69&lt;&gt;0,'mise en page'!E69,"")</f>
        <v/>
      </c>
      <c r="F3" s="58" t="str">
        <f>IF('mise en page'!F69&lt;&gt;0,'mise en page'!F69,"")</f>
        <v/>
      </c>
      <c r="G3" s="58" t="str">
        <f>IF('mise en page'!G69&lt;&gt;0,'mise en page'!G69,"")</f>
        <v/>
      </c>
      <c r="H3" s="47" t="str">
        <f>IF('mise en page'!H69&lt;&gt;0,'mise en page'!H69,"")</f>
        <v/>
      </c>
      <c r="I3" s="60" t="str">
        <f>IF('mise en page'!I69&lt;&gt;0,'mise en page'!I69,"")</f>
        <v/>
      </c>
      <c r="J3" s="72" t="str">
        <f>'mise en page'!J69</f>
        <v/>
      </c>
      <c r="K3" s="47" t="str">
        <f>IF('mise en page'!K69&lt;&gt;0,'mise en page'!K69,"")</f>
        <v/>
      </c>
      <c r="L3" s="48" t="str">
        <f>IF('mise en page'!L69&lt;&gt;0,'mise en page'!L69,"")</f>
        <v/>
      </c>
      <c r="M3" s="24" t="str">
        <f t="shared" ref="M3:M66" si="0">CONCATENATE(IF(C3="E","X","L"),E3,F3,D3)</f>
        <v>L</v>
      </c>
    </row>
    <row r="4" spans="1:13" s="25" customFormat="1" ht="18" hidden="1" customHeight="1" x14ac:dyDescent="0.25">
      <c r="A4" s="76" t="str">
        <f>IF('mise en page'!A70&lt;&gt;0,'mise en page'!A70,"")</f>
        <v/>
      </c>
      <c r="B4" s="68" t="str">
        <f>IF('mise en page'!B70&lt;&gt;0,'mise en page'!B70,0)</f>
        <v/>
      </c>
      <c r="C4" s="49" t="str">
        <f>IF('mise en page'!C70&lt;&gt;0,'mise en page'!C70,"")</f>
        <v/>
      </c>
      <c r="D4" s="59" t="str">
        <f>IF('mise en page'!D70&lt;&gt;0,'mise en page'!D70,"")</f>
        <v/>
      </c>
      <c r="E4" s="49" t="str">
        <f>IF('mise en page'!E70&lt;&gt;0,'mise en page'!E70,"")</f>
        <v/>
      </c>
      <c r="F4" s="59" t="str">
        <f>IF('mise en page'!F70&lt;&gt;0,'mise en page'!F70,"")</f>
        <v/>
      </c>
      <c r="G4" s="59" t="str">
        <f>IF('mise en page'!G70&lt;&gt;0,'mise en page'!G70,"")</f>
        <v/>
      </c>
      <c r="H4" s="49" t="str">
        <f>IF('mise en page'!H70&lt;&gt;0,'mise en page'!H70,"")</f>
        <v/>
      </c>
      <c r="I4" s="61" t="str">
        <f>IF('mise en page'!I70&lt;&gt;0,'mise en page'!I70,"")</f>
        <v/>
      </c>
      <c r="J4" s="72" t="str">
        <f>'mise en page'!J70</f>
        <v/>
      </c>
      <c r="K4" s="49" t="str">
        <f>IF('mise en page'!K70&lt;&gt;0,'mise en page'!K70,"")</f>
        <v/>
      </c>
      <c r="L4" s="50" t="str">
        <f>IF('mise en page'!L70&lt;&gt;0,'mise en page'!L70,"")</f>
        <v/>
      </c>
      <c r="M4" s="24" t="str">
        <f t="shared" si="0"/>
        <v>L</v>
      </c>
    </row>
    <row r="5" spans="1:13" s="25" customFormat="1" ht="18" hidden="1" customHeight="1" x14ac:dyDescent="0.25">
      <c r="A5" s="76" t="str">
        <f>IF('mise en page'!A71&lt;&gt;0,'mise en page'!A71,"")</f>
        <v/>
      </c>
      <c r="B5" s="68" t="str">
        <f>IF('mise en page'!B71&lt;&gt;0,'mise en page'!B71,0)</f>
        <v/>
      </c>
      <c r="C5" s="49" t="str">
        <f>IF('mise en page'!C71&lt;&gt;0,'mise en page'!C71,"")</f>
        <v/>
      </c>
      <c r="D5" s="59" t="str">
        <f>IF('mise en page'!D71&lt;&gt;0,'mise en page'!D71,"")</f>
        <v/>
      </c>
      <c r="E5" s="49" t="str">
        <f>IF('mise en page'!E71&lt;&gt;0,'mise en page'!E71,"")</f>
        <v/>
      </c>
      <c r="F5" s="59" t="str">
        <f>IF('mise en page'!F71&lt;&gt;0,'mise en page'!F71,"")</f>
        <v/>
      </c>
      <c r="G5" s="59" t="str">
        <f>IF('mise en page'!G71&lt;&gt;0,'mise en page'!G71,"")</f>
        <v/>
      </c>
      <c r="H5" s="49" t="str">
        <f>IF('mise en page'!H71&lt;&gt;0,'mise en page'!H71,"")</f>
        <v/>
      </c>
      <c r="I5" s="61" t="str">
        <f>IF('mise en page'!I71&lt;&gt;0,'mise en page'!I71,"")</f>
        <v/>
      </c>
      <c r="J5" s="72" t="str">
        <f>'mise en page'!J71</f>
        <v/>
      </c>
      <c r="K5" s="49" t="str">
        <f>IF('mise en page'!K71&lt;&gt;0,'mise en page'!K71,"")</f>
        <v/>
      </c>
      <c r="L5" s="50" t="str">
        <f>IF('mise en page'!L71&lt;&gt;0,'mise en page'!L71,"")</f>
        <v/>
      </c>
      <c r="M5" s="24" t="str">
        <f t="shared" si="0"/>
        <v>L</v>
      </c>
    </row>
    <row r="6" spans="1:13" s="25" customFormat="1" ht="18" hidden="1" customHeight="1" x14ac:dyDescent="0.25">
      <c r="A6" s="76" t="str">
        <f>IF('mise en page'!A72&lt;&gt;0,'mise en page'!A72,"")</f>
        <v/>
      </c>
      <c r="B6" s="68" t="str">
        <f>IF('mise en page'!B72&lt;&gt;0,'mise en page'!B72,0)</f>
        <v/>
      </c>
      <c r="C6" s="49" t="str">
        <f>IF('mise en page'!C72&lt;&gt;0,'mise en page'!C72,"")</f>
        <v/>
      </c>
      <c r="D6" s="59" t="str">
        <f>IF('mise en page'!D72&lt;&gt;0,'mise en page'!D72,"")</f>
        <v/>
      </c>
      <c r="E6" s="49" t="str">
        <f>IF('mise en page'!E72&lt;&gt;0,'mise en page'!E72,"")</f>
        <v/>
      </c>
      <c r="F6" s="59" t="str">
        <f>IF('mise en page'!F72&lt;&gt;0,'mise en page'!F72,"")</f>
        <v/>
      </c>
      <c r="G6" s="59" t="str">
        <f>IF('mise en page'!G72&lt;&gt;0,'mise en page'!G72,"")</f>
        <v/>
      </c>
      <c r="H6" s="49" t="str">
        <f>IF('mise en page'!H72&lt;&gt;0,'mise en page'!H72,"")</f>
        <v/>
      </c>
      <c r="I6" s="61" t="str">
        <f>IF('mise en page'!I72&lt;&gt;0,'mise en page'!I72,"")</f>
        <v/>
      </c>
      <c r="J6" s="72" t="str">
        <f>'mise en page'!J72</f>
        <v/>
      </c>
      <c r="K6" s="49" t="str">
        <f>IF('mise en page'!K72&lt;&gt;0,'mise en page'!K72,"")</f>
        <v/>
      </c>
      <c r="L6" s="50" t="str">
        <f>IF('mise en page'!L72&lt;&gt;0,'mise en page'!L72,"")</f>
        <v/>
      </c>
      <c r="M6" s="24" t="str">
        <f t="shared" si="0"/>
        <v>L</v>
      </c>
    </row>
    <row r="7" spans="1:13" s="25" customFormat="1" ht="18" hidden="1" customHeight="1" x14ac:dyDescent="0.25">
      <c r="A7" s="76" t="str">
        <f>IF('mise en page'!A73&lt;&gt;0,'mise en page'!A73,"")</f>
        <v/>
      </c>
      <c r="B7" s="68" t="str">
        <f>IF('mise en page'!B73&lt;&gt;0,'mise en page'!B73,0)</f>
        <v/>
      </c>
      <c r="C7" s="49" t="str">
        <f>IF('mise en page'!C73&lt;&gt;0,'mise en page'!C73,"")</f>
        <v/>
      </c>
      <c r="D7" s="59" t="str">
        <f>IF('mise en page'!D73&lt;&gt;0,'mise en page'!D73,"")</f>
        <v/>
      </c>
      <c r="E7" s="49" t="str">
        <f>IF('mise en page'!E73&lt;&gt;0,'mise en page'!E73,"")</f>
        <v/>
      </c>
      <c r="F7" s="59" t="str">
        <f>IF('mise en page'!F73&lt;&gt;0,'mise en page'!F73,"")</f>
        <v/>
      </c>
      <c r="G7" s="59" t="str">
        <f>IF('mise en page'!G73&lt;&gt;0,'mise en page'!G73,"")</f>
        <v/>
      </c>
      <c r="H7" s="49" t="str">
        <f>IF('mise en page'!H73&lt;&gt;0,'mise en page'!H73,"")</f>
        <v/>
      </c>
      <c r="I7" s="61" t="str">
        <f>IF('mise en page'!I73&lt;&gt;0,'mise en page'!I73,"")</f>
        <v/>
      </c>
      <c r="J7" s="72" t="str">
        <f>'mise en page'!J73</f>
        <v/>
      </c>
      <c r="K7" s="49" t="str">
        <f>IF('mise en page'!K73&lt;&gt;0,'mise en page'!K73,"")</f>
        <v/>
      </c>
      <c r="L7" s="50" t="str">
        <f>IF('mise en page'!L73&lt;&gt;0,'mise en page'!L73,"")</f>
        <v/>
      </c>
      <c r="M7" s="24" t="str">
        <f t="shared" si="0"/>
        <v>L</v>
      </c>
    </row>
    <row r="8" spans="1:13" s="25" customFormat="1" ht="18" hidden="1" customHeight="1" x14ac:dyDescent="0.25">
      <c r="A8" s="76" t="str">
        <f>IF('mise en page'!A74&lt;&gt;0,'mise en page'!A74,"")</f>
        <v/>
      </c>
      <c r="B8" s="68" t="str">
        <f>IF('mise en page'!B74&lt;&gt;0,'mise en page'!B74,0)</f>
        <v/>
      </c>
      <c r="C8" s="49" t="str">
        <f>IF('mise en page'!C74&lt;&gt;0,'mise en page'!C74,"")</f>
        <v/>
      </c>
      <c r="D8" s="59" t="str">
        <f>IF('mise en page'!D74&lt;&gt;0,'mise en page'!D74,"")</f>
        <v/>
      </c>
      <c r="E8" s="49" t="str">
        <f>IF('mise en page'!E74&lt;&gt;0,'mise en page'!E74,"")</f>
        <v/>
      </c>
      <c r="F8" s="59" t="str">
        <f>IF('mise en page'!F74&lt;&gt;0,'mise en page'!F74,"")</f>
        <v/>
      </c>
      <c r="G8" s="59" t="str">
        <f>IF('mise en page'!G74&lt;&gt;0,'mise en page'!G74,"")</f>
        <v/>
      </c>
      <c r="H8" s="49" t="str">
        <f>IF('mise en page'!H74&lt;&gt;0,'mise en page'!H74,"")</f>
        <v/>
      </c>
      <c r="I8" s="61" t="str">
        <f>IF('mise en page'!I74&lt;&gt;0,'mise en page'!I74,"")</f>
        <v/>
      </c>
      <c r="J8" s="72" t="str">
        <f>'mise en page'!J74</f>
        <v/>
      </c>
      <c r="K8" s="49" t="str">
        <f>IF('mise en page'!K74&lt;&gt;0,'mise en page'!K74,"")</f>
        <v/>
      </c>
      <c r="L8" s="50" t="str">
        <f>IF('mise en page'!L74&lt;&gt;0,'mise en page'!L74,"")</f>
        <v/>
      </c>
      <c r="M8" s="24" t="str">
        <f t="shared" si="0"/>
        <v>L</v>
      </c>
    </row>
    <row r="9" spans="1:13" s="25" customFormat="1" ht="18" hidden="1" customHeight="1" x14ac:dyDescent="0.25">
      <c r="A9" s="76" t="str">
        <f>IF('mise en page'!A75&lt;&gt;0,'mise en page'!A75,"")</f>
        <v/>
      </c>
      <c r="B9" s="68" t="str">
        <f>IF('mise en page'!B75&lt;&gt;0,'mise en page'!B75,0)</f>
        <v/>
      </c>
      <c r="C9" s="49" t="str">
        <f>IF('mise en page'!C75&lt;&gt;0,'mise en page'!C75,"")</f>
        <v/>
      </c>
      <c r="D9" s="59" t="str">
        <f>IF('mise en page'!D75&lt;&gt;0,'mise en page'!D75,"")</f>
        <v/>
      </c>
      <c r="E9" s="49" t="str">
        <f>IF('mise en page'!E75&lt;&gt;0,'mise en page'!E75,"")</f>
        <v/>
      </c>
      <c r="F9" s="59" t="str">
        <f>IF('mise en page'!F75&lt;&gt;0,'mise en page'!F75,"")</f>
        <v/>
      </c>
      <c r="G9" s="59" t="str">
        <f>IF('mise en page'!G75&lt;&gt;0,'mise en page'!G75,"")</f>
        <v/>
      </c>
      <c r="H9" s="49" t="str">
        <f>IF('mise en page'!H75&lt;&gt;0,'mise en page'!H75,"")</f>
        <v/>
      </c>
      <c r="I9" s="61" t="str">
        <f>IF('mise en page'!I75&lt;&gt;0,'mise en page'!I75,"")</f>
        <v/>
      </c>
      <c r="J9" s="72" t="str">
        <f>'mise en page'!J75</f>
        <v/>
      </c>
      <c r="K9" s="49" t="str">
        <f>IF('mise en page'!K75&lt;&gt;0,'mise en page'!K75,"")</f>
        <v/>
      </c>
      <c r="L9" s="50" t="str">
        <f>IF('mise en page'!L75&lt;&gt;0,'mise en page'!L75,"")</f>
        <v/>
      </c>
      <c r="M9" s="24" t="str">
        <f t="shared" si="0"/>
        <v>L</v>
      </c>
    </row>
    <row r="10" spans="1:13" s="25" customFormat="1" ht="18" hidden="1" customHeight="1" x14ac:dyDescent="0.25">
      <c r="A10" s="76" t="str">
        <f>IF('mise en page'!A76&lt;&gt;0,'mise en page'!A76,"")</f>
        <v/>
      </c>
      <c r="B10" s="68" t="str">
        <f>IF('mise en page'!B76&lt;&gt;0,'mise en page'!B76,0)</f>
        <v/>
      </c>
      <c r="C10" s="49" t="str">
        <f>IF('mise en page'!C76&lt;&gt;0,'mise en page'!C76,"")</f>
        <v/>
      </c>
      <c r="D10" s="59" t="str">
        <f>IF('mise en page'!D76&lt;&gt;0,'mise en page'!D76,"")</f>
        <v/>
      </c>
      <c r="E10" s="49" t="str">
        <f>IF('mise en page'!E76&lt;&gt;0,'mise en page'!E76,"")</f>
        <v/>
      </c>
      <c r="F10" s="59" t="str">
        <f>IF('mise en page'!F76&lt;&gt;0,'mise en page'!F76,"")</f>
        <v/>
      </c>
      <c r="G10" s="59" t="str">
        <f>IF('mise en page'!G76&lt;&gt;0,'mise en page'!G76,"")</f>
        <v/>
      </c>
      <c r="H10" s="49" t="str">
        <f>IF('mise en page'!H76&lt;&gt;0,'mise en page'!H76,"")</f>
        <v/>
      </c>
      <c r="I10" s="61" t="str">
        <f>IF('mise en page'!I76&lt;&gt;0,'mise en page'!I76,"")</f>
        <v/>
      </c>
      <c r="J10" s="72" t="str">
        <f>'mise en page'!J76</f>
        <v/>
      </c>
      <c r="K10" s="49" t="str">
        <f>IF('mise en page'!K76&lt;&gt;0,'mise en page'!K76,"")</f>
        <v/>
      </c>
      <c r="L10" s="50" t="str">
        <f>IF('mise en page'!L76&lt;&gt;0,'mise en page'!L76,"")</f>
        <v/>
      </c>
      <c r="M10" s="24" t="str">
        <f t="shared" si="0"/>
        <v>L</v>
      </c>
    </row>
    <row r="11" spans="1:13" s="25" customFormat="1" ht="18" hidden="1" customHeight="1" x14ac:dyDescent="0.25">
      <c r="A11" s="76" t="str">
        <f>IF('mise en page'!A77&lt;&gt;0,'mise en page'!A77,"")</f>
        <v/>
      </c>
      <c r="B11" s="68" t="str">
        <f>IF('mise en page'!B77&lt;&gt;0,'mise en page'!B77,0)</f>
        <v/>
      </c>
      <c r="C11" s="49" t="str">
        <f>IF('mise en page'!C77&lt;&gt;0,'mise en page'!C77,"")</f>
        <v/>
      </c>
      <c r="D11" s="59" t="str">
        <f>IF('mise en page'!D77&lt;&gt;0,'mise en page'!D77,"")</f>
        <v/>
      </c>
      <c r="E11" s="49" t="str">
        <f>IF('mise en page'!E77&lt;&gt;0,'mise en page'!E77,"")</f>
        <v/>
      </c>
      <c r="F11" s="59" t="str">
        <f>IF('mise en page'!F77&lt;&gt;0,'mise en page'!F77,"")</f>
        <v/>
      </c>
      <c r="G11" s="59" t="str">
        <f>IF('mise en page'!G77&lt;&gt;0,'mise en page'!G77,"")</f>
        <v/>
      </c>
      <c r="H11" s="49" t="str">
        <f>IF('mise en page'!H77&lt;&gt;0,'mise en page'!H77,"")</f>
        <v/>
      </c>
      <c r="I11" s="61" t="str">
        <f>IF('mise en page'!I77&lt;&gt;0,'mise en page'!I77,"")</f>
        <v/>
      </c>
      <c r="J11" s="72" t="str">
        <f>'mise en page'!J77</f>
        <v/>
      </c>
      <c r="K11" s="49" t="str">
        <f>IF('mise en page'!K77&lt;&gt;0,'mise en page'!K77,"")</f>
        <v/>
      </c>
      <c r="L11" s="50" t="str">
        <f>IF('mise en page'!L77&lt;&gt;0,'mise en page'!L77,"")</f>
        <v/>
      </c>
      <c r="M11" s="24" t="str">
        <f t="shared" si="0"/>
        <v>L</v>
      </c>
    </row>
    <row r="12" spans="1:13" s="25" customFormat="1" ht="18" hidden="1" customHeight="1" x14ac:dyDescent="0.25">
      <c r="A12" s="76" t="str">
        <f>IF('mise en page'!A78&lt;&gt;0,'mise en page'!A78,"")</f>
        <v/>
      </c>
      <c r="B12" s="68" t="str">
        <f>IF('mise en page'!B78&lt;&gt;0,'mise en page'!B78,0)</f>
        <v/>
      </c>
      <c r="C12" s="49" t="str">
        <f>IF('mise en page'!C78&lt;&gt;0,'mise en page'!C78,"")</f>
        <v/>
      </c>
      <c r="D12" s="59" t="str">
        <f>IF('mise en page'!D78&lt;&gt;0,'mise en page'!D78,"")</f>
        <v/>
      </c>
      <c r="E12" s="49" t="str">
        <f>IF('mise en page'!E78&lt;&gt;0,'mise en page'!E78,"")</f>
        <v/>
      </c>
      <c r="F12" s="59" t="str">
        <f>IF('mise en page'!F78&lt;&gt;0,'mise en page'!F78,"")</f>
        <v/>
      </c>
      <c r="G12" s="59" t="str">
        <f>IF('mise en page'!G78&lt;&gt;0,'mise en page'!G78,"")</f>
        <v/>
      </c>
      <c r="H12" s="49" t="str">
        <f>IF('mise en page'!H78&lt;&gt;0,'mise en page'!H78,"")</f>
        <v/>
      </c>
      <c r="I12" s="61" t="str">
        <f>IF('mise en page'!I78&lt;&gt;0,'mise en page'!I78,"")</f>
        <v/>
      </c>
      <c r="J12" s="72" t="str">
        <f>'mise en page'!J78</f>
        <v/>
      </c>
      <c r="K12" s="49" t="str">
        <f>IF('mise en page'!K78&lt;&gt;0,'mise en page'!K78,"")</f>
        <v/>
      </c>
      <c r="L12" s="50" t="str">
        <f>IF('mise en page'!L78&lt;&gt;0,'mise en page'!L78,"")</f>
        <v/>
      </c>
      <c r="M12" s="24" t="str">
        <f t="shared" si="0"/>
        <v>L</v>
      </c>
    </row>
    <row r="13" spans="1:13" s="25" customFormat="1" ht="18" hidden="1" customHeight="1" x14ac:dyDescent="0.25">
      <c r="A13" s="76" t="str">
        <f>IF('mise en page'!A79&lt;&gt;0,'mise en page'!A79,"")</f>
        <v/>
      </c>
      <c r="B13" s="68" t="str">
        <f>IF('mise en page'!B79&lt;&gt;0,'mise en page'!B79,0)</f>
        <v/>
      </c>
      <c r="C13" s="49" t="str">
        <f>IF('mise en page'!C79&lt;&gt;0,'mise en page'!C79,"")</f>
        <v/>
      </c>
      <c r="D13" s="59" t="str">
        <f>IF('mise en page'!D79&lt;&gt;0,'mise en page'!D79,"")</f>
        <v/>
      </c>
      <c r="E13" s="49" t="str">
        <f>IF('mise en page'!E79&lt;&gt;0,'mise en page'!E79,"")</f>
        <v/>
      </c>
      <c r="F13" s="59" t="str">
        <f>IF('mise en page'!F79&lt;&gt;0,'mise en page'!F79,"")</f>
        <v/>
      </c>
      <c r="G13" s="59" t="str">
        <f>IF('mise en page'!G79&lt;&gt;0,'mise en page'!G79,"")</f>
        <v/>
      </c>
      <c r="H13" s="49" t="str">
        <f>IF('mise en page'!H79&lt;&gt;0,'mise en page'!H79,"")</f>
        <v/>
      </c>
      <c r="I13" s="61" t="str">
        <f>IF('mise en page'!I79&lt;&gt;0,'mise en page'!I79,"")</f>
        <v/>
      </c>
      <c r="J13" s="72" t="str">
        <f>'mise en page'!J79</f>
        <v/>
      </c>
      <c r="K13" s="49" t="str">
        <f>IF('mise en page'!K79&lt;&gt;0,'mise en page'!K79,"")</f>
        <v/>
      </c>
      <c r="L13" s="50" t="str">
        <f>IF('mise en page'!L79&lt;&gt;0,'mise en page'!L79,"")</f>
        <v/>
      </c>
      <c r="M13" s="24" t="str">
        <f t="shared" si="0"/>
        <v>L</v>
      </c>
    </row>
    <row r="14" spans="1:13" s="25" customFormat="1" ht="18" hidden="1" customHeight="1" x14ac:dyDescent="0.25">
      <c r="A14" s="76" t="str">
        <f>IF('mise en page'!A80&lt;&gt;0,'mise en page'!A80,"")</f>
        <v/>
      </c>
      <c r="B14" s="68" t="str">
        <f>IF('mise en page'!B80&lt;&gt;0,'mise en page'!B80,0)</f>
        <v/>
      </c>
      <c r="C14" s="49" t="str">
        <f>IF('mise en page'!C80&lt;&gt;0,'mise en page'!C80,"")</f>
        <v/>
      </c>
      <c r="D14" s="59" t="str">
        <f>IF('mise en page'!D80&lt;&gt;0,'mise en page'!D80,"")</f>
        <v/>
      </c>
      <c r="E14" s="49" t="str">
        <f>IF('mise en page'!E80&lt;&gt;0,'mise en page'!E80,"")</f>
        <v/>
      </c>
      <c r="F14" s="59" t="str">
        <f>IF('mise en page'!F80&lt;&gt;0,'mise en page'!F80,"")</f>
        <v/>
      </c>
      <c r="G14" s="59" t="str">
        <f>IF('mise en page'!G80&lt;&gt;0,'mise en page'!G80,"")</f>
        <v/>
      </c>
      <c r="H14" s="49" t="str">
        <f>IF('mise en page'!H80&lt;&gt;0,'mise en page'!H80,"")</f>
        <v/>
      </c>
      <c r="I14" s="61" t="str">
        <f>IF('mise en page'!I80&lt;&gt;0,'mise en page'!I80,"")</f>
        <v/>
      </c>
      <c r="J14" s="72" t="str">
        <f>'mise en page'!J80</f>
        <v/>
      </c>
      <c r="K14" s="49" t="str">
        <f>IF('mise en page'!K80&lt;&gt;0,'mise en page'!K80,"")</f>
        <v/>
      </c>
      <c r="L14" s="50" t="str">
        <f>IF('mise en page'!L80&lt;&gt;0,'mise en page'!L80,"")</f>
        <v/>
      </c>
      <c r="M14" s="24" t="str">
        <f t="shared" si="0"/>
        <v>L</v>
      </c>
    </row>
    <row r="15" spans="1:13" s="25" customFormat="1" ht="18" hidden="1" customHeight="1" x14ac:dyDescent="0.25">
      <c r="A15" s="76" t="str">
        <f>IF('mise en page'!A81&lt;&gt;0,'mise en page'!A81,"")</f>
        <v/>
      </c>
      <c r="B15" s="68" t="str">
        <f>IF('mise en page'!B81&lt;&gt;0,'mise en page'!B81,0)</f>
        <v/>
      </c>
      <c r="C15" s="49" t="str">
        <f>IF('mise en page'!C81&lt;&gt;0,'mise en page'!C81,"")</f>
        <v/>
      </c>
      <c r="D15" s="59" t="str">
        <f>IF('mise en page'!D81&lt;&gt;0,'mise en page'!D81,"")</f>
        <v/>
      </c>
      <c r="E15" s="49" t="str">
        <f>IF('mise en page'!E81&lt;&gt;0,'mise en page'!E81,"")</f>
        <v/>
      </c>
      <c r="F15" s="59" t="str">
        <f>IF('mise en page'!F81&lt;&gt;0,'mise en page'!F81,"")</f>
        <v/>
      </c>
      <c r="G15" s="59" t="str">
        <f>IF('mise en page'!G81&lt;&gt;0,'mise en page'!G81,"")</f>
        <v/>
      </c>
      <c r="H15" s="49" t="str">
        <f>IF('mise en page'!H81&lt;&gt;0,'mise en page'!H81,"")</f>
        <v/>
      </c>
      <c r="I15" s="61" t="str">
        <f>IF('mise en page'!I81&lt;&gt;0,'mise en page'!I81,"")</f>
        <v/>
      </c>
      <c r="J15" s="72" t="str">
        <f>'mise en page'!J81</f>
        <v/>
      </c>
      <c r="K15" s="49" t="str">
        <f>IF('mise en page'!K81&lt;&gt;0,'mise en page'!K81,"")</f>
        <v/>
      </c>
      <c r="L15" s="50" t="str">
        <f>IF('mise en page'!L81&lt;&gt;0,'mise en page'!L81,"")</f>
        <v/>
      </c>
      <c r="M15" s="24" t="str">
        <f t="shared" si="0"/>
        <v>L</v>
      </c>
    </row>
    <row r="16" spans="1:13" s="25" customFormat="1" ht="18" hidden="1" customHeight="1" x14ac:dyDescent="0.25">
      <c r="A16" s="76" t="str">
        <f>IF('mise en page'!A82&lt;&gt;0,'mise en page'!A82,"")</f>
        <v/>
      </c>
      <c r="B16" s="68" t="str">
        <f>IF('mise en page'!B82&lt;&gt;0,'mise en page'!B82,0)</f>
        <v/>
      </c>
      <c r="C16" s="49" t="str">
        <f>IF('mise en page'!C82&lt;&gt;0,'mise en page'!C82,"")</f>
        <v/>
      </c>
      <c r="D16" s="59" t="str">
        <f>IF('mise en page'!D82&lt;&gt;0,'mise en page'!D82,"")</f>
        <v/>
      </c>
      <c r="E16" s="49" t="str">
        <f>IF('mise en page'!E82&lt;&gt;0,'mise en page'!E82,"")</f>
        <v/>
      </c>
      <c r="F16" s="59" t="str">
        <f>IF('mise en page'!F82&lt;&gt;0,'mise en page'!F82,"")</f>
        <v/>
      </c>
      <c r="G16" s="59" t="str">
        <f>IF('mise en page'!G82&lt;&gt;0,'mise en page'!G82,"")</f>
        <v/>
      </c>
      <c r="H16" s="49" t="str">
        <f>IF('mise en page'!H82&lt;&gt;0,'mise en page'!H82,"")</f>
        <v/>
      </c>
      <c r="I16" s="61" t="str">
        <f>IF('mise en page'!I82&lt;&gt;0,'mise en page'!I82,"")</f>
        <v/>
      </c>
      <c r="J16" s="72" t="str">
        <f>'mise en page'!J82</f>
        <v/>
      </c>
      <c r="K16" s="49" t="str">
        <f>IF('mise en page'!K82&lt;&gt;0,'mise en page'!K82,"")</f>
        <v/>
      </c>
      <c r="L16" s="50" t="str">
        <f>IF('mise en page'!L82&lt;&gt;0,'mise en page'!L82,"")</f>
        <v/>
      </c>
      <c r="M16" s="24" t="str">
        <f t="shared" si="0"/>
        <v>L</v>
      </c>
    </row>
    <row r="17" spans="1:13" s="25" customFormat="1" ht="18" hidden="1" customHeight="1" x14ac:dyDescent="0.25">
      <c r="A17" s="76" t="str">
        <f>IF('mise en page'!A83&lt;&gt;0,'mise en page'!A83,"")</f>
        <v/>
      </c>
      <c r="B17" s="68" t="str">
        <f>IF('mise en page'!B83&lt;&gt;0,'mise en page'!B83,0)</f>
        <v/>
      </c>
      <c r="C17" s="49" t="str">
        <f>IF('mise en page'!C83&lt;&gt;0,'mise en page'!C83,"")</f>
        <v/>
      </c>
      <c r="D17" s="59" t="str">
        <f>IF('mise en page'!D83&lt;&gt;0,'mise en page'!D83,"")</f>
        <v/>
      </c>
      <c r="E17" s="49" t="str">
        <f>IF('mise en page'!E83&lt;&gt;0,'mise en page'!E83,"")</f>
        <v/>
      </c>
      <c r="F17" s="59" t="str">
        <f>IF('mise en page'!F83&lt;&gt;0,'mise en page'!F83,"")</f>
        <v/>
      </c>
      <c r="G17" s="59" t="str">
        <f>IF('mise en page'!G83&lt;&gt;0,'mise en page'!G83,"")</f>
        <v/>
      </c>
      <c r="H17" s="49" t="str">
        <f>IF('mise en page'!H83&lt;&gt;0,'mise en page'!H83,"")</f>
        <v/>
      </c>
      <c r="I17" s="61" t="str">
        <f>IF('mise en page'!I83&lt;&gt;0,'mise en page'!I83,"")</f>
        <v/>
      </c>
      <c r="J17" s="72" t="str">
        <f>'mise en page'!J83</f>
        <v/>
      </c>
      <c r="K17" s="49" t="str">
        <f>IF('mise en page'!K83&lt;&gt;0,'mise en page'!K83,"")</f>
        <v/>
      </c>
      <c r="L17" s="50" t="str">
        <f>IF('mise en page'!L83&lt;&gt;0,'mise en page'!L83,"")</f>
        <v/>
      </c>
      <c r="M17" s="24" t="str">
        <f t="shared" si="0"/>
        <v>L</v>
      </c>
    </row>
    <row r="18" spans="1:13" s="25" customFormat="1" ht="18" hidden="1" customHeight="1" x14ac:dyDescent="0.25">
      <c r="A18" s="76" t="str">
        <f>IF('mise en page'!A84&lt;&gt;0,'mise en page'!A84,"")</f>
        <v/>
      </c>
      <c r="B18" s="68" t="str">
        <f>IF('mise en page'!B84&lt;&gt;0,'mise en page'!B84,0)</f>
        <v/>
      </c>
      <c r="C18" s="49" t="str">
        <f>IF('mise en page'!C84&lt;&gt;0,'mise en page'!C84,"")</f>
        <v/>
      </c>
      <c r="D18" s="59" t="str">
        <f>IF('mise en page'!D84&lt;&gt;0,'mise en page'!D84,"")</f>
        <v/>
      </c>
      <c r="E18" s="49" t="str">
        <f>IF('mise en page'!E84&lt;&gt;0,'mise en page'!E84,"")</f>
        <v/>
      </c>
      <c r="F18" s="59" t="str">
        <f>IF('mise en page'!F84&lt;&gt;0,'mise en page'!F84,"")</f>
        <v/>
      </c>
      <c r="G18" s="59" t="str">
        <f>IF('mise en page'!G84&lt;&gt;0,'mise en page'!G84,"")</f>
        <v/>
      </c>
      <c r="H18" s="49" t="str">
        <f>IF('mise en page'!H84&lt;&gt;0,'mise en page'!H84,"")</f>
        <v/>
      </c>
      <c r="I18" s="61" t="str">
        <f>IF('mise en page'!I84&lt;&gt;0,'mise en page'!I84,"")</f>
        <v/>
      </c>
      <c r="J18" s="72" t="str">
        <f>'mise en page'!J84</f>
        <v/>
      </c>
      <c r="K18" s="49" t="str">
        <f>IF('mise en page'!K84&lt;&gt;0,'mise en page'!K84,"")</f>
        <v/>
      </c>
      <c r="L18" s="50" t="str">
        <f>IF('mise en page'!L84&lt;&gt;0,'mise en page'!L84,"")</f>
        <v/>
      </c>
      <c r="M18" s="24" t="str">
        <f t="shared" si="0"/>
        <v>L</v>
      </c>
    </row>
    <row r="19" spans="1:13" s="25" customFormat="1" ht="18" hidden="1" customHeight="1" x14ac:dyDescent="0.25">
      <c r="A19" s="76" t="str">
        <f>IF('mise en page'!A85&lt;&gt;0,'mise en page'!A85,"")</f>
        <v/>
      </c>
      <c r="B19" s="68" t="str">
        <f>IF('mise en page'!B85&lt;&gt;0,'mise en page'!B85,0)</f>
        <v/>
      </c>
      <c r="C19" s="49" t="str">
        <f>IF('mise en page'!C85&lt;&gt;0,'mise en page'!C85,"")</f>
        <v/>
      </c>
      <c r="D19" s="59" t="str">
        <f>IF('mise en page'!D85&lt;&gt;0,'mise en page'!D85,"")</f>
        <v/>
      </c>
      <c r="E19" s="49" t="str">
        <f>IF('mise en page'!E85&lt;&gt;0,'mise en page'!E85,"")</f>
        <v/>
      </c>
      <c r="F19" s="59" t="str">
        <f>IF('mise en page'!F85&lt;&gt;0,'mise en page'!F85,"")</f>
        <v/>
      </c>
      <c r="G19" s="59" t="str">
        <f>IF('mise en page'!G85&lt;&gt;0,'mise en page'!G85,"")</f>
        <v/>
      </c>
      <c r="H19" s="49" t="str">
        <f>IF('mise en page'!H85&lt;&gt;0,'mise en page'!H85,"")</f>
        <v/>
      </c>
      <c r="I19" s="61" t="str">
        <f>IF('mise en page'!I85&lt;&gt;0,'mise en page'!I85,"")</f>
        <v/>
      </c>
      <c r="J19" s="72" t="str">
        <f>'mise en page'!J85</f>
        <v/>
      </c>
      <c r="K19" s="49" t="str">
        <f>IF('mise en page'!K85&lt;&gt;0,'mise en page'!K85,"")</f>
        <v/>
      </c>
      <c r="L19" s="50" t="str">
        <f>IF('mise en page'!L85&lt;&gt;0,'mise en page'!L85,"")</f>
        <v/>
      </c>
      <c r="M19" s="24" t="str">
        <f t="shared" si="0"/>
        <v>L</v>
      </c>
    </row>
    <row r="20" spans="1:13" s="25" customFormat="1" ht="18" hidden="1" customHeight="1" x14ac:dyDescent="0.25">
      <c r="A20" s="76" t="str">
        <f>IF('mise en page'!A86&lt;&gt;0,'mise en page'!A86,"")</f>
        <v/>
      </c>
      <c r="B20" s="68" t="str">
        <f>IF('mise en page'!B86&lt;&gt;0,'mise en page'!B86,0)</f>
        <v/>
      </c>
      <c r="C20" s="49" t="str">
        <f>IF('mise en page'!C86&lt;&gt;0,'mise en page'!C86,"")</f>
        <v/>
      </c>
      <c r="D20" s="59" t="str">
        <f>IF('mise en page'!D86&lt;&gt;0,'mise en page'!D86,"")</f>
        <v/>
      </c>
      <c r="E20" s="49" t="str">
        <f>IF('mise en page'!E86&lt;&gt;0,'mise en page'!E86,"")</f>
        <v/>
      </c>
      <c r="F20" s="59" t="str">
        <f>IF('mise en page'!F86&lt;&gt;0,'mise en page'!F86,"")</f>
        <v/>
      </c>
      <c r="G20" s="59" t="str">
        <f>IF('mise en page'!G86&lt;&gt;0,'mise en page'!G86,"")</f>
        <v/>
      </c>
      <c r="H20" s="49" t="str">
        <f>IF('mise en page'!H86&lt;&gt;0,'mise en page'!H86,"")</f>
        <v/>
      </c>
      <c r="I20" s="61" t="str">
        <f>IF('mise en page'!I86&lt;&gt;0,'mise en page'!I86,"")</f>
        <v/>
      </c>
      <c r="J20" s="72" t="str">
        <f>'mise en page'!J86</f>
        <v/>
      </c>
      <c r="K20" s="49" t="str">
        <f>IF('mise en page'!K86&lt;&gt;0,'mise en page'!K86,"")</f>
        <v/>
      </c>
      <c r="L20" s="50" t="str">
        <f>IF('mise en page'!L86&lt;&gt;0,'mise en page'!L86,"")</f>
        <v/>
      </c>
      <c r="M20" s="24" t="str">
        <f t="shared" si="0"/>
        <v>L</v>
      </c>
    </row>
    <row r="21" spans="1:13" s="25" customFormat="1" ht="18" hidden="1" customHeight="1" x14ac:dyDescent="0.25">
      <c r="A21" s="76" t="str">
        <f>IF('mise en page'!A87&lt;&gt;0,'mise en page'!A87,"")</f>
        <v/>
      </c>
      <c r="B21" s="68" t="str">
        <f>IF('mise en page'!B87&lt;&gt;0,'mise en page'!B87,0)</f>
        <v/>
      </c>
      <c r="C21" s="49" t="str">
        <f>IF('mise en page'!C87&lt;&gt;0,'mise en page'!C87,"")</f>
        <v/>
      </c>
      <c r="D21" s="59" t="str">
        <f>IF('mise en page'!D87&lt;&gt;0,'mise en page'!D87,"")</f>
        <v/>
      </c>
      <c r="E21" s="49" t="str">
        <f>IF('mise en page'!E87&lt;&gt;0,'mise en page'!E87,"")</f>
        <v/>
      </c>
      <c r="F21" s="59" t="str">
        <f>IF('mise en page'!F87&lt;&gt;0,'mise en page'!F87,"")</f>
        <v/>
      </c>
      <c r="G21" s="59" t="str">
        <f>IF('mise en page'!G87&lt;&gt;0,'mise en page'!G87,"")</f>
        <v/>
      </c>
      <c r="H21" s="49" t="str">
        <f>IF('mise en page'!H87&lt;&gt;0,'mise en page'!H87,"")</f>
        <v/>
      </c>
      <c r="I21" s="61" t="str">
        <f>IF('mise en page'!I87&lt;&gt;0,'mise en page'!I87,"")</f>
        <v/>
      </c>
      <c r="J21" s="72" t="str">
        <f>'mise en page'!J87</f>
        <v/>
      </c>
      <c r="K21" s="49" t="str">
        <f>IF('mise en page'!K87&lt;&gt;0,'mise en page'!K87,"")</f>
        <v/>
      </c>
      <c r="L21" s="50" t="str">
        <f>IF('mise en page'!L87&lt;&gt;0,'mise en page'!L87,"")</f>
        <v/>
      </c>
      <c r="M21" s="24" t="str">
        <f t="shared" si="0"/>
        <v>L</v>
      </c>
    </row>
    <row r="22" spans="1:13" s="25" customFormat="1" ht="18" hidden="1" customHeight="1" x14ac:dyDescent="0.25">
      <c r="A22" s="76" t="str">
        <f>IF('mise en page'!A88&lt;&gt;0,'mise en page'!A88,"")</f>
        <v/>
      </c>
      <c r="B22" s="68" t="str">
        <f>IF('mise en page'!B88&lt;&gt;0,'mise en page'!B88,0)</f>
        <v/>
      </c>
      <c r="C22" s="49" t="str">
        <f>IF('mise en page'!C88&lt;&gt;0,'mise en page'!C88,"")</f>
        <v/>
      </c>
      <c r="D22" s="59" t="str">
        <f>IF('mise en page'!D88&lt;&gt;0,'mise en page'!D88,"")</f>
        <v/>
      </c>
      <c r="E22" s="49" t="str">
        <f>IF('mise en page'!E88&lt;&gt;0,'mise en page'!E88,"")</f>
        <v/>
      </c>
      <c r="F22" s="59" t="str">
        <f>IF('mise en page'!F88&lt;&gt;0,'mise en page'!F88,"")</f>
        <v/>
      </c>
      <c r="G22" s="59" t="str">
        <f>IF('mise en page'!G88&lt;&gt;0,'mise en page'!G88,"")</f>
        <v/>
      </c>
      <c r="H22" s="49" t="str">
        <f>IF('mise en page'!H88&lt;&gt;0,'mise en page'!H88,"")</f>
        <v/>
      </c>
      <c r="I22" s="61" t="str">
        <f>IF('mise en page'!I88&lt;&gt;0,'mise en page'!I88,"")</f>
        <v/>
      </c>
      <c r="J22" s="72" t="str">
        <f>'mise en page'!J88</f>
        <v/>
      </c>
      <c r="K22" s="49" t="str">
        <f>IF('mise en page'!K88&lt;&gt;0,'mise en page'!K88,"")</f>
        <v/>
      </c>
      <c r="L22" s="50" t="str">
        <f>IF('mise en page'!L88&lt;&gt;0,'mise en page'!L88,"")</f>
        <v/>
      </c>
      <c r="M22" s="24" t="str">
        <f t="shared" si="0"/>
        <v>L</v>
      </c>
    </row>
    <row r="23" spans="1:13" s="25" customFormat="1" ht="18" hidden="1" customHeight="1" x14ac:dyDescent="0.25">
      <c r="A23" s="76" t="str">
        <f>IF('mise en page'!A89&lt;&gt;0,'mise en page'!A89,"")</f>
        <v/>
      </c>
      <c r="B23" s="68" t="str">
        <f>IF('mise en page'!B89&lt;&gt;0,'mise en page'!B89,0)</f>
        <v/>
      </c>
      <c r="C23" s="49" t="str">
        <f>IF('mise en page'!C89&lt;&gt;0,'mise en page'!C89,"")</f>
        <v/>
      </c>
      <c r="D23" s="59" t="str">
        <f>IF('mise en page'!D89&lt;&gt;0,'mise en page'!D89,"")</f>
        <v/>
      </c>
      <c r="E23" s="49" t="str">
        <f>IF('mise en page'!E89&lt;&gt;0,'mise en page'!E89,"")</f>
        <v/>
      </c>
      <c r="F23" s="59" t="str">
        <f>IF('mise en page'!F89&lt;&gt;0,'mise en page'!F89,"")</f>
        <v/>
      </c>
      <c r="G23" s="59" t="str">
        <f>IF('mise en page'!G89&lt;&gt;0,'mise en page'!G89,"")</f>
        <v/>
      </c>
      <c r="H23" s="49" t="str">
        <f>IF('mise en page'!H89&lt;&gt;0,'mise en page'!H89,"")</f>
        <v/>
      </c>
      <c r="I23" s="61" t="str">
        <f>IF('mise en page'!I89&lt;&gt;0,'mise en page'!I89,"")</f>
        <v/>
      </c>
      <c r="J23" s="72" t="str">
        <f>'mise en page'!J89</f>
        <v/>
      </c>
      <c r="K23" s="49" t="str">
        <f>IF('mise en page'!K89&lt;&gt;0,'mise en page'!K89,"")</f>
        <v/>
      </c>
      <c r="L23" s="50" t="str">
        <f>IF('mise en page'!L89&lt;&gt;0,'mise en page'!L89,"")</f>
        <v/>
      </c>
      <c r="M23" s="24" t="str">
        <f t="shared" si="0"/>
        <v>L</v>
      </c>
    </row>
    <row r="24" spans="1:13" s="25" customFormat="1" ht="18" hidden="1" customHeight="1" x14ac:dyDescent="0.25">
      <c r="A24" s="76" t="str">
        <f>IF('mise en page'!A90&lt;&gt;0,'mise en page'!A90,"")</f>
        <v/>
      </c>
      <c r="B24" s="68" t="str">
        <f>IF('mise en page'!B90&lt;&gt;0,'mise en page'!B90,0)</f>
        <v/>
      </c>
      <c r="C24" s="49" t="str">
        <f>IF('mise en page'!C90&lt;&gt;0,'mise en page'!C90,"")</f>
        <v/>
      </c>
      <c r="D24" s="59" t="str">
        <f>IF('mise en page'!D90&lt;&gt;0,'mise en page'!D90,"")</f>
        <v/>
      </c>
      <c r="E24" s="49" t="str">
        <f>IF('mise en page'!E90&lt;&gt;0,'mise en page'!E90,"")</f>
        <v/>
      </c>
      <c r="F24" s="59" t="str">
        <f>IF('mise en page'!F90&lt;&gt;0,'mise en page'!F90,"")</f>
        <v/>
      </c>
      <c r="G24" s="59" t="str">
        <f>IF('mise en page'!G90&lt;&gt;0,'mise en page'!G90,"")</f>
        <v/>
      </c>
      <c r="H24" s="49" t="str">
        <f>IF('mise en page'!H90&lt;&gt;0,'mise en page'!H90,"")</f>
        <v/>
      </c>
      <c r="I24" s="61" t="str">
        <f>IF('mise en page'!I90&lt;&gt;0,'mise en page'!I90,"")</f>
        <v/>
      </c>
      <c r="J24" s="72" t="str">
        <f>'mise en page'!J90</f>
        <v/>
      </c>
      <c r="K24" s="49" t="str">
        <f>IF('mise en page'!K90&lt;&gt;0,'mise en page'!K90,"")</f>
        <v/>
      </c>
      <c r="L24" s="50" t="str">
        <f>IF('mise en page'!L90&lt;&gt;0,'mise en page'!L90,"")</f>
        <v/>
      </c>
      <c r="M24" s="24" t="str">
        <f t="shared" si="0"/>
        <v>L</v>
      </c>
    </row>
    <row r="25" spans="1:13" s="25" customFormat="1" ht="18" hidden="1" customHeight="1" x14ac:dyDescent="0.25">
      <c r="A25" s="76" t="str">
        <f>IF('mise en page'!A91&lt;&gt;0,'mise en page'!A91,"")</f>
        <v/>
      </c>
      <c r="B25" s="68" t="str">
        <f>IF('mise en page'!B91&lt;&gt;0,'mise en page'!B91,0)</f>
        <v/>
      </c>
      <c r="C25" s="49" t="str">
        <f>IF('mise en page'!C91&lt;&gt;0,'mise en page'!C91,"")</f>
        <v/>
      </c>
      <c r="D25" s="59" t="str">
        <f>IF('mise en page'!D91&lt;&gt;0,'mise en page'!D91,"")</f>
        <v/>
      </c>
      <c r="E25" s="49" t="str">
        <f>IF('mise en page'!E91&lt;&gt;0,'mise en page'!E91,"")</f>
        <v/>
      </c>
      <c r="F25" s="59" t="str">
        <f>IF('mise en page'!F91&lt;&gt;0,'mise en page'!F91,"")</f>
        <v/>
      </c>
      <c r="G25" s="59" t="str">
        <f>IF('mise en page'!G91&lt;&gt;0,'mise en page'!G91,"")</f>
        <v/>
      </c>
      <c r="H25" s="49" t="str">
        <f>IF('mise en page'!H91&lt;&gt;0,'mise en page'!H91,"")</f>
        <v/>
      </c>
      <c r="I25" s="61" t="str">
        <f>IF('mise en page'!I91&lt;&gt;0,'mise en page'!I91,"")</f>
        <v/>
      </c>
      <c r="J25" s="72" t="str">
        <f>'mise en page'!J91</f>
        <v/>
      </c>
      <c r="K25" s="49" t="str">
        <f>IF('mise en page'!K91&lt;&gt;0,'mise en page'!K91,"")</f>
        <v/>
      </c>
      <c r="L25" s="50" t="str">
        <f>IF('mise en page'!L91&lt;&gt;0,'mise en page'!L91,"")</f>
        <v/>
      </c>
      <c r="M25" s="24" t="str">
        <f t="shared" si="0"/>
        <v>L</v>
      </c>
    </row>
    <row r="26" spans="1:13" s="25" customFormat="1" ht="18" hidden="1" customHeight="1" x14ac:dyDescent="0.25">
      <c r="A26" s="76" t="str">
        <f>IF('mise en page'!A92&lt;&gt;0,'mise en page'!A92,"")</f>
        <v/>
      </c>
      <c r="B26" s="68" t="str">
        <f>IF('mise en page'!B92&lt;&gt;0,'mise en page'!B92,0)</f>
        <v/>
      </c>
      <c r="C26" s="49" t="str">
        <f>IF('mise en page'!C92&lt;&gt;0,'mise en page'!C92,"")</f>
        <v/>
      </c>
      <c r="D26" s="59" t="str">
        <f>IF('mise en page'!D92&lt;&gt;0,'mise en page'!D92,"")</f>
        <v/>
      </c>
      <c r="E26" s="49" t="str">
        <f>IF('mise en page'!E92&lt;&gt;0,'mise en page'!E92,"")</f>
        <v/>
      </c>
      <c r="F26" s="59" t="str">
        <f>IF('mise en page'!F92&lt;&gt;0,'mise en page'!F92,"")</f>
        <v/>
      </c>
      <c r="G26" s="59" t="str">
        <f>IF('mise en page'!G92&lt;&gt;0,'mise en page'!G92,"")</f>
        <v/>
      </c>
      <c r="H26" s="49" t="str">
        <f>IF('mise en page'!H92&lt;&gt;0,'mise en page'!H92,"")</f>
        <v/>
      </c>
      <c r="I26" s="61" t="str">
        <f>IF('mise en page'!I92&lt;&gt;0,'mise en page'!I92,"")</f>
        <v/>
      </c>
      <c r="J26" s="72" t="str">
        <f>'mise en page'!J92</f>
        <v/>
      </c>
      <c r="K26" s="49" t="str">
        <f>IF('mise en page'!K92&lt;&gt;0,'mise en page'!K92,"")</f>
        <v/>
      </c>
      <c r="L26" s="50" t="str">
        <f>IF('mise en page'!L92&lt;&gt;0,'mise en page'!L92,"")</f>
        <v/>
      </c>
      <c r="M26" s="24" t="str">
        <f t="shared" si="0"/>
        <v>L</v>
      </c>
    </row>
    <row r="27" spans="1:13" s="25" customFormat="1" ht="18" hidden="1" customHeight="1" x14ac:dyDescent="0.25">
      <c r="A27" s="76" t="str">
        <f>IF('mise en page'!A93&lt;&gt;0,'mise en page'!A93,"")</f>
        <v/>
      </c>
      <c r="B27" s="68" t="str">
        <f>IF('mise en page'!B93&lt;&gt;0,'mise en page'!B93,0)</f>
        <v/>
      </c>
      <c r="C27" s="49" t="str">
        <f>IF('mise en page'!C93&lt;&gt;0,'mise en page'!C93,"")</f>
        <v/>
      </c>
      <c r="D27" s="59" t="str">
        <f>IF('mise en page'!D93&lt;&gt;0,'mise en page'!D93,"")</f>
        <v/>
      </c>
      <c r="E27" s="49" t="str">
        <f>IF('mise en page'!E93&lt;&gt;0,'mise en page'!E93,"")</f>
        <v/>
      </c>
      <c r="F27" s="59" t="str">
        <f>IF('mise en page'!F93&lt;&gt;0,'mise en page'!F93,"")</f>
        <v/>
      </c>
      <c r="G27" s="59" t="str">
        <f>IF('mise en page'!G93&lt;&gt;0,'mise en page'!G93,"")</f>
        <v/>
      </c>
      <c r="H27" s="49" t="str">
        <f>IF('mise en page'!H93&lt;&gt;0,'mise en page'!H93,"")</f>
        <v/>
      </c>
      <c r="I27" s="61" t="str">
        <f>IF('mise en page'!I93&lt;&gt;0,'mise en page'!I93,"")</f>
        <v/>
      </c>
      <c r="J27" s="72" t="str">
        <f>'mise en page'!J93</f>
        <v/>
      </c>
      <c r="K27" s="49" t="str">
        <f>IF('mise en page'!K93&lt;&gt;0,'mise en page'!K93,"")</f>
        <v/>
      </c>
      <c r="L27" s="50" t="str">
        <f>IF('mise en page'!L93&lt;&gt;0,'mise en page'!L93,"")</f>
        <v/>
      </c>
      <c r="M27" s="24" t="str">
        <f t="shared" si="0"/>
        <v>L</v>
      </c>
    </row>
    <row r="28" spans="1:13" s="25" customFormat="1" ht="18" hidden="1" customHeight="1" x14ac:dyDescent="0.25">
      <c r="A28" s="76" t="str">
        <f>IF('mise en page'!A94&lt;&gt;0,'mise en page'!A94,"")</f>
        <v/>
      </c>
      <c r="B28" s="68" t="str">
        <f>IF('mise en page'!B94&lt;&gt;0,'mise en page'!B94,0)</f>
        <v/>
      </c>
      <c r="C28" s="49" t="str">
        <f>IF('mise en page'!C94&lt;&gt;0,'mise en page'!C94,"")</f>
        <v/>
      </c>
      <c r="D28" s="59" t="str">
        <f>IF('mise en page'!D94&lt;&gt;0,'mise en page'!D94,"")</f>
        <v/>
      </c>
      <c r="E28" s="49" t="str">
        <f>IF('mise en page'!E94&lt;&gt;0,'mise en page'!E94,"")</f>
        <v/>
      </c>
      <c r="F28" s="59" t="str">
        <f>IF('mise en page'!F94&lt;&gt;0,'mise en page'!F94,"")</f>
        <v/>
      </c>
      <c r="G28" s="59" t="str">
        <f>IF('mise en page'!G94&lt;&gt;0,'mise en page'!G94,"")</f>
        <v/>
      </c>
      <c r="H28" s="49" t="str">
        <f>IF('mise en page'!H94&lt;&gt;0,'mise en page'!H94,"")</f>
        <v/>
      </c>
      <c r="I28" s="61" t="str">
        <f>IF('mise en page'!I94&lt;&gt;0,'mise en page'!I94,"")</f>
        <v/>
      </c>
      <c r="J28" s="72" t="str">
        <f>'mise en page'!J94</f>
        <v/>
      </c>
      <c r="K28" s="49" t="str">
        <f>IF('mise en page'!K94&lt;&gt;0,'mise en page'!K94,"")</f>
        <v/>
      </c>
      <c r="L28" s="50" t="str">
        <f>IF('mise en page'!L94&lt;&gt;0,'mise en page'!L94,"")</f>
        <v/>
      </c>
      <c r="M28" s="24" t="str">
        <f t="shared" si="0"/>
        <v>L</v>
      </c>
    </row>
    <row r="29" spans="1:13" s="25" customFormat="1" ht="18" hidden="1" customHeight="1" x14ac:dyDescent="0.25">
      <c r="A29" s="76" t="str">
        <f>IF('mise en page'!A95&lt;&gt;0,'mise en page'!A95,"")</f>
        <v/>
      </c>
      <c r="B29" s="68" t="str">
        <f>IF('mise en page'!B95&lt;&gt;0,'mise en page'!B95,0)</f>
        <v/>
      </c>
      <c r="C29" s="49" t="str">
        <f>IF('mise en page'!C95&lt;&gt;0,'mise en page'!C95,"")</f>
        <v/>
      </c>
      <c r="D29" s="59" t="str">
        <f>IF('mise en page'!D95&lt;&gt;0,'mise en page'!D95,"")</f>
        <v/>
      </c>
      <c r="E29" s="49" t="str">
        <f>IF('mise en page'!E95&lt;&gt;0,'mise en page'!E95,"")</f>
        <v/>
      </c>
      <c r="F29" s="59" t="str">
        <f>IF('mise en page'!F95&lt;&gt;0,'mise en page'!F95,"")</f>
        <v/>
      </c>
      <c r="G29" s="59" t="str">
        <f>IF('mise en page'!G95&lt;&gt;0,'mise en page'!G95,"")</f>
        <v/>
      </c>
      <c r="H29" s="49" t="str">
        <f>IF('mise en page'!H95&lt;&gt;0,'mise en page'!H95,"")</f>
        <v/>
      </c>
      <c r="I29" s="61" t="str">
        <f>IF('mise en page'!I95&lt;&gt;0,'mise en page'!I95,"")</f>
        <v/>
      </c>
      <c r="J29" s="72" t="str">
        <f>'mise en page'!J95</f>
        <v/>
      </c>
      <c r="K29" s="49" t="str">
        <f>IF('mise en page'!K95&lt;&gt;0,'mise en page'!K95,"")</f>
        <v/>
      </c>
      <c r="L29" s="50" t="str">
        <f>IF('mise en page'!L95&lt;&gt;0,'mise en page'!L95,"")</f>
        <v/>
      </c>
      <c r="M29" s="24" t="str">
        <f t="shared" si="0"/>
        <v>L</v>
      </c>
    </row>
    <row r="30" spans="1:13" s="25" customFormat="1" ht="18" hidden="1" customHeight="1" x14ac:dyDescent="0.25">
      <c r="A30" s="76" t="str">
        <f>IF('mise en page'!A96&lt;&gt;0,'mise en page'!A96,"")</f>
        <v/>
      </c>
      <c r="B30" s="68" t="str">
        <f>IF('mise en page'!B96&lt;&gt;0,'mise en page'!B96,0)</f>
        <v/>
      </c>
      <c r="C30" s="49" t="str">
        <f>IF('mise en page'!C96&lt;&gt;0,'mise en page'!C96,"")</f>
        <v/>
      </c>
      <c r="D30" s="59" t="str">
        <f>IF('mise en page'!D96&lt;&gt;0,'mise en page'!D96,"")</f>
        <v/>
      </c>
      <c r="E30" s="49" t="str">
        <f>IF('mise en page'!E96&lt;&gt;0,'mise en page'!E96,"")</f>
        <v/>
      </c>
      <c r="F30" s="59" t="str">
        <f>IF('mise en page'!F96&lt;&gt;0,'mise en page'!F96,"")</f>
        <v/>
      </c>
      <c r="G30" s="59" t="str">
        <f>IF('mise en page'!G96&lt;&gt;0,'mise en page'!G96,"")</f>
        <v/>
      </c>
      <c r="H30" s="49" t="str">
        <f>IF('mise en page'!H96&lt;&gt;0,'mise en page'!H96,"")</f>
        <v/>
      </c>
      <c r="I30" s="61" t="str">
        <f>IF('mise en page'!I96&lt;&gt;0,'mise en page'!I96,"")</f>
        <v/>
      </c>
      <c r="J30" s="72" t="str">
        <f>'mise en page'!J96</f>
        <v/>
      </c>
      <c r="K30" s="49" t="str">
        <f>IF('mise en page'!K96&lt;&gt;0,'mise en page'!K96,"")</f>
        <v/>
      </c>
      <c r="L30" s="50" t="str">
        <f>IF('mise en page'!L96&lt;&gt;0,'mise en page'!L96,"")</f>
        <v/>
      </c>
      <c r="M30" s="24" t="str">
        <f t="shared" si="0"/>
        <v>L</v>
      </c>
    </row>
    <row r="31" spans="1:13" s="25" customFormat="1" ht="18" hidden="1" customHeight="1" x14ac:dyDescent="0.25">
      <c r="A31" s="76" t="str">
        <f>IF('mise en page'!A97&lt;&gt;0,'mise en page'!A97,"")</f>
        <v/>
      </c>
      <c r="B31" s="68" t="str">
        <f>IF('mise en page'!B97&lt;&gt;0,'mise en page'!B97,0)</f>
        <v/>
      </c>
      <c r="C31" s="49" t="str">
        <f>IF('mise en page'!C97&lt;&gt;0,'mise en page'!C97,"")</f>
        <v/>
      </c>
      <c r="D31" s="59" t="str">
        <f>IF('mise en page'!D97&lt;&gt;0,'mise en page'!D97,"")</f>
        <v/>
      </c>
      <c r="E31" s="49" t="str">
        <f>IF('mise en page'!E97&lt;&gt;0,'mise en page'!E97,"")</f>
        <v/>
      </c>
      <c r="F31" s="59" t="str">
        <f>IF('mise en page'!F97&lt;&gt;0,'mise en page'!F97,"")</f>
        <v/>
      </c>
      <c r="G31" s="59" t="str">
        <f>IF('mise en page'!G97&lt;&gt;0,'mise en page'!G97,"")</f>
        <v/>
      </c>
      <c r="H31" s="49" t="str">
        <f>IF('mise en page'!H97&lt;&gt;0,'mise en page'!H97,"")</f>
        <v/>
      </c>
      <c r="I31" s="61" t="str">
        <f>IF('mise en page'!I97&lt;&gt;0,'mise en page'!I97,"")</f>
        <v/>
      </c>
      <c r="J31" s="72" t="str">
        <f>'mise en page'!J97</f>
        <v/>
      </c>
      <c r="K31" s="49" t="str">
        <f>IF('mise en page'!K97&lt;&gt;0,'mise en page'!K97,"")</f>
        <v/>
      </c>
      <c r="L31" s="50" t="str">
        <f>IF('mise en page'!L97&lt;&gt;0,'mise en page'!L97,"")</f>
        <v/>
      </c>
      <c r="M31" s="24" t="str">
        <f t="shared" si="0"/>
        <v>L</v>
      </c>
    </row>
    <row r="32" spans="1:13" s="25" customFormat="1" ht="18" hidden="1" customHeight="1" x14ac:dyDescent="0.25">
      <c r="A32" s="76" t="str">
        <f>IF('mise en page'!A98&lt;&gt;0,'mise en page'!A98,"")</f>
        <v/>
      </c>
      <c r="B32" s="68" t="str">
        <f>IF('mise en page'!B98&lt;&gt;0,'mise en page'!B98,0)</f>
        <v/>
      </c>
      <c r="C32" s="49" t="str">
        <f>IF('mise en page'!C98&lt;&gt;0,'mise en page'!C98,"")</f>
        <v/>
      </c>
      <c r="D32" s="59" t="str">
        <f>IF('mise en page'!D98&lt;&gt;0,'mise en page'!D98,"")</f>
        <v/>
      </c>
      <c r="E32" s="49" t="str">
        <f>IF('mise en page'!E98&lt;&gt;0,'mise en page'!E98,"")</f>
        <v/>
      </c>
      <c r="F32" s="59" t="str">
        <f>IF('mise en page'!F98&lt;&gt;0,'mise en page'!F98,"")</f>
        <v/>
      </c>
      <c r="G32" s="59" t="str">
        <f>IF('mise en page'!G98&lt;&gt;0,'mise en page'!G98,"")</f>
        <v/>
      </c>
      <c r="H32" s="49" t="str">
        <f>IF('mise en page'!H98&lt;&gt;0,'mise en page'!H98,"")</f>
        <v/>
      </c>
      <c r="I32" s="61" t="str">
        <f>IF('mise en page'!I98&lt;&gt;0,'mise en page'!I98,"")</f>
        <v/>
      </c>
      <c r="J32" s="72" t="str">
        <f>'mise en page'!J98</f>
        <v/>
      </c>
      <c r="K32" s="49" t="str">
        <f>IF('mise en page'!K98&lt;&gt;0,'mise en page'!K98,"")</f>
        <v/>
      </c>
      <c r="L32" s="50" t="str">
        <f>IF('mise en page'!L98&lt;&gt;0,'mise en page'!L98,"")</f>
        <v/>
      </c>
      <c r="M32" s="24" t="str">
        <f t="shared" si="0"/>
        <v>L</v>
      </c>
    </row>
    <row r="33" spans="1:13" s="25" customFormat="1" ht="18" hidden="1" customHeight="1" x14ac:dyDescent="0.25">
      <c r="A33" s="76" t="str">
        <f>IF('mise en page'!A99&lt;&gt;0,'mise en page'!A99,"")</f>
        <v/>
      </c>
      <c r="B33" s="68" t="str">
        <f>IF('mise en page'!B99&lt;&gt;0,'mise en page'!B99,0)</f>
        <v/>
      </c>
      <c r="C33" s="49" t="str">
        <f>IF('mise en page'!C99&lt;&gt;0,'mise en page'!C99,"")</f>
        <v/>
      </c>
      <c r="D33" s="59" t="str">
        <f>IF('mise en page'!D99&lt;&gt;0,'mise en page'!D99,"")</f>
        <v/>
      </c>
      <c r="E33" s="49" t="str">
        <f>IF('mise en page'!E99&lt;&gt;0,'mise en page'!E99,"")</f>
        <v/>
      </c>
      <c r="F33" s="59" t="str">
        <f>IF('mise en page'!F99&lt;&gt;0,'mise en page'!F99,"")</f>
        <v/>
      </c>
      <c r="G33" s="59" t="str">
        <f>IF('mise en page'!G99&lt;&gt;0,'mise en page'!G99,"")</f>
        <v/>
      </c>
      <c r="H33" s="49" t="str">
        <f>IF('mise en page'!H99&lt;&gt;0,'mise en page'!H99,"")</f>
        <v/>
      </c>
      <c r="I33" s="61" t="str">
        <f>IF('mise en page'!I99&lt;&gt;0,'mise en page'!I99,"")</f>
        <v/>
      </c>
      <c r="J33" s="72" t="str">
        <f>'mise en page'!J99</f>
        <v/>
      </c>
      <c r="K33" s="49" t="str">
        <f>IF('mise en page'!K99&lt;&gt;0,'mise en page'!K99,"")</f>
        <v/>
      </c>
      <c r="L33" s="50" t="str">
        <f>IF('mise en page'!L99&lt;&gt;0,'mise en page'!L99,"")</f>
        <v/>
      </c>
      <c r="M33" s="24" t="str">
        <f t="shared" si="0"/>
        <v>L</v>
      </c>
    </row>
    <row r="34" spans="1:13" s="25" customFormat="1" ht="18" hidden="1" customHeight="1" x14ac:dyDescent="0.25">
      <c r="A34" s="76" t="str">
        <f>IF('mise en page'!A100&lt;&gt;0,'mise en page'!A100,"")</f>
        <v/>
      </c>
      <c r="B34" s="68" t="str">
        <f>IF('mise en page'!B100&lt;&gt;0,'mise en page'!B100,0)</f>
        <v/>
      </c>
      <c r="C34" s="49" t="str">
        <f>IF('mise en page'!C100&lt;&gt;0,'mise en page'!C100,"")</f>
        <v/>
      </c>
      <c r="D34" s="59" t="str">
        <f>IF('mise en page'!D100&lt;&gt;0,'mise en page'!D100,"")</f>
        <v/>
      </c>
      <c r="E34" s="49" t="str">
        <f>IF('mise en page'!E100&lt;&gt;0,'mise en page'!E100,"")</f>
        <v/>
      </c>
      <c r="F34" s="59" t="str">
        <f>IF('mise en page'!F100&lt;&gt;0,'mise en page'!F100,"")</f>
        <v/>
      </c>
      <c r="G34" s="59" t="str">
        <f>IF('mise en page'!G100&lt;&gt;0,'mise en page'!G100,"")</f>
        <v/>
      </c>
      <c r="H34" s="49" t="str">
        <f>IF('mise en page'!H100&lt;&gt;0,'mise en page'!H100,"")</f>
        <v/>
      </c>
      <c r="I34" s="61" t="str">
        <f>IF('mise en page'!I100&lt;&gt;0,'mise en page'!I100,"")</f>
        <v/>
      </c>
      <c r="J34" s="72" t="str">
        <f>'mise en page'!J100</f>
        <v/>
      </c>
      <c r="K34" s="49" t="str">
        <f>IF('mise en page'!K100&lt;&gt;0,'mise en page'!K100,"")</f>
        <v/>
      </c>
      <c r="L34" s="50" t="str">
        <f>IF('mise en page'!L100&lt;&gt;0,'mise en page'!L100,"")</f>
        <v/>
      </c>
      <c r="M34" s="24" t="str">
        <f t="shared" si="0"/>
        <v>L</v>
      </c>
    </row>
    <row r="35" spans="1:13" s="25" customFormat="1" ht="18" hidden="1" customHeight="1" x14ac:dyDescent="0.25">
      <c r="A35" s="76" t="str">
        <f>IF('mise en page'!A101&lt;&gt;0,'mise en page'!A101,"")</f>
        <v/>
      </c>
      <c r="B35" s="68" t="str">
        <f>IF('mise en page'!B101&lt;&gt;0,'mise en page'!B101,0)</f>
        <v/>
      </c>
      <c r="C35" s="49" t="str">
        <f>IF('mise en page'!C101&lt;&gt;0,'mise en page'!C101,"")</f>
        <v/>
      </c>
      <c r="D35" s="59" t="str">
        <f>IF('mise en page'!D101&lt;&gt;0,'mise en page'!D101,"")</f>
        <v/>
      </c>
      <c r="E35" s="49" t="str">
        <f>IF('mise en page'!E101&lt;&gt;0,'mise en page'!E101,"")</f>
        <v/>
      </c>
      <c r="F35" s="59" t="str">
        <f>IF('mise en page'!F101&lt;&gt;0,'mise en page'!F101,"")</f>
        <v/>
      </c>
      <c r="G35" s="59" t="str">
        <f>IF('mise en page'!G101&lt;&gt;0,'mise en page'!G101,"")</f>
        <v/>
      </c>
      <c r="H35" s="49" t="str">
        <f>IF('mise en page'!H101&lt;&gt;0,'mise en page'!H101,"")</f>
        <v/>
      </c>
      <c r="I35" s="61" t="str">
        <f>IF('mise en page'!I101&lt;&gt;0,'mise en page'!I101,"")</f>
        <v/>
      </c>
      <c r="J35" s="72" t="str">
        <f>'mise en page'!J101</f>
        <v/>
      </c>
      <c r="K35" s="49" t="str">
        <f>IF('mise en page'!K101&lt;&gt;0,'mise en page'!K101,"")</f>
        <v/>
      </c>
      <c r="L35" s="50" t="str">
        <f>IF('mise en page'!L101&lt;&gt;0,'mise en page'!L101,"")</f>
        <v/>
      </c>
      <c r="M35" s="24" t="str">
        <f t="shared" si="0"/>
        <v>L</v>
      </c>
    </row>
    <row r="36" spans="1:13" s="25" customFormat="1" ht="18" hidden="1" customHeight="1" x14ac:dyDescent="0.25">
      <c r="A36" s="76" t="str">
        <f>IF('mise en page'!A102&lt;&gt;0,'mise en page'!A102,"")</f>
        <v/>
      </c>
      <c r="B36" s="68" t="str">
        <f>IF('mise en page'!B102&lt;&gt;0,'mise en page'!B102,0)</f>
        <v/>
      </c>
      <c r="C36" s="49" t="str">
        <f>IF('mise en page'!C102&lt;&gt;0,'mise en page'!C102,"")</f>
        <v/>
      </c>
      <c r="D36" s="59" t="str">
        <f>IF('mise en page'!D102&lt;&gt;0,'mise en page'!D102,"")</f>
        <v/>
      </c>
      <c r="E36" s="49" t="str">
        <f>IF('mise en page'!E102&lt;&gt;0,'mise en page'!E102,"")</f>
        <v/>
      </c>
      <c r="F36" s="59" t="str">
        <f>IF('mise en page'!F102&lt;&gt;0,'mise en page'!F102,"")</f>
        <v/>
      </c>
      <c r="G36" s="59" t="str">
        <f>IF('mise en page'!G102&lt;&gt;0,'mise en page'!G102,"")</f>
        <v/>
      </c>
      <c r="H36" s="49" t="str">
        <f>IF('mise en page'!H102&lt;&gt;0,'mise en page'!H102,"")</f>
        <v/>
      </c>
      <c r="I36" s="61" t="str">
        <f>IF('mise en page'!I102&lt;&gt;0,'mise en page'!I102,"")</f>
        <v/>
      </c>
      <c r="J36" s="72" t="str">
        <f>'mise en page'!J102</f>
        <v/>
      </c>
      <c r="K36" s="49" t="str">
        <f>IF('mise en page'!K102&lt;&gt;0,'mise en page'!K102,"")</f>
        <v/>
      </c>
      <c r="L36" s="50" t="str">
        <f>IF('mise en page'!L102&lt;&gt;0,'mise en page'!L102,"")</f>
        <v/>
      </c>
      <c r="M36" s="24" t="str">
        <f t="shared" si="0"/>
        <v>L</v>
      </c>
    </row>
    <row r="37" spans="1:13" s="25" customFormat="1" ht="18" hidden="1" customHeight="1" x14ac:dyDescent="0.25">
      <c r="A37" s="76" t="str">
        <f>IF('mise en page'!A103&lt;&gt;0,'mise en page'!A103,"")</f>
        <v/>
      </c>
      <c r="B37" s="68" t="str">
        <f>IF('mise en page'!B103&lt;&gt;0,'mise en page'!B103,0)</f>
        <v/>
      </c>
      <c r="C37" s="49" t="str">
        <f>IF('mise en page'!C103&lt;&gt;0,'mise en page'!C103,"")</f>
        <v/>
      </c>
      <c r="D37" s="59" t="str">
        <f>IF('mise en page'!D103&lt;&gt;0,'mise en page'!D103,"")</f>
        <v/>
      </c>
      <c r="E37" s="49" t="str">
        <f>IF('mise en page'!E103&lt;&gt;0,'mise en page'!E103,"")</f>
        <v/>
      </c>
      <c r="F37" s="59" t="str">
        <f>IF('mise en page'!F103&lt;&gt;0,'mise en page'!F103,"")</f>
        <v/>
      </c>
      <c r="G37" s="59" t="str">
        <f>IF('mise en page'!G103&lt;&gt;0,'mise en page'!G103,"")</f>
        <v/>
      </c>
      <c r="H37" s="49" t="str">
        <f>IF('mise en page'!H103&lt;&gt;0,'mise en page'!H103,"")</f>
        <v/>
      </c>
      <c r="I37" s="61" t="str">
        <f>IF('mise en page'!I103&lt;&gt;0,'mise en page'!I103,"")</f>
        <v/>
      </c>
      <c r="J37" s="72" t="str">
        <f>'mise en page'!J103</f>
        <v/>
      </c>
      <c r="K37" s="49" t="str">
        <f>IF('mise en page'!K103&lt;&gt;0,'mise en page'!K103,"")</f>
        <v/>
      </c>
      <c r="L37" s="50" t="str">
        <f>IF('mise en page'!L103&lt;&gt;0,'mise en page'!L103,"")</f>
        <v/>
      </c>
      <c r="M37" s="24" t="str">
        <f t="shared" si="0"/>
        <v>L</v>
      </c>
    </row>
    <row r="38" spans="1:13" s="25" customFormat="1" ht="18" hidden="1" customHeight="1" x14ac:dyDescent="0.25">
      <c r="A38" s="76" t="str">
        <f>IF('mise en page'!A104&lt;&gt;0,'mise en page'!A104,"")</f>
        <v/>
      </c>
      <c r="B38" s="68" t="str">
        <f>IF('mise en page'!B104&lt;&gt;0,'mise en page'!B104,0)</f>
        <v/>
      </c>
      <c r="C38" s="49" t="str">
        <f>IF('mise en page'!C104&lt;&gt;0,'mise en page'!C104,"")</f>
        <v/>
      </c>
      <c r="D38" s="59" t="str">
        <f>IF('mise en page'!D104&lt;&gt;0,'mise en page'!D104,"")</f>
        <v/>
      </c>
      <c r="E38" s="49" t="str">
        <f>IF('mise en page'!E104&lt;&gt;0,'mise en page'!E104,"")</f>
        <v/>
      </c>
      <c r="F38" s="59" t="str">
        <f>IF('mise en page'!F104&lt;&gt;0,'mise en page'!F104,"")</f>
        <v/>
      </c>
      <c r="G38" s="59" t="str">
        <f>IF('mise en page'!G104&lt;&gt;0,'mise en page'!G104,"")</f>
        <v/>
      </c>
      <c r="H38" s="49" t="str">
        <f>IF('mise en page'!H104&lt;&gt;0,'mise en page'!H104,"")</f>
        <v/>
      </c>
      <c r="I38" s="61" t="str">
        <f>IF('mise en page'!I104&lt;&gt;0,'mise en page'!I104,"")</f>
        <v/>
      </c>
      <c r="J38" s="72" t="str">
        <f>'mise en page'!J104</f>
        <v/>
      </c>
      <c r="K38" s="49" t="str">
        <f>IF('mise en page'!K104&lt;&gt;0,'mise en page'!K104,"")</f>
        <v/>
      </c>
      <c r="L38" s="50" t="str">
        <f>IF('mise en page'!L104&lt;&gt;0,'mise en page'!L104,"")</f>
        <v/>
      </c>
      <c r="M38" s="24" t="str">
        <f t="shared" si="0"/>
        <v>L</v>
      </c>
    </row>
    <row r="39" spans="1:13" s="25" customFormat="1" ht="18" hidden="1" customHeight="1" x14ac:dyDescent="0.25">
      <c r="A39" s="76" t="str">
        <f>IF('mise en page'!A105&lt;&gt;0,'mise en page'!A105,"")</f>
        <v/>
      </c>
      <c r="B39" s="68" t="str">
        <f>IF('mise en page'!B105&lt;&gt;0,'mise en page'!B105,0)</f>
        <v/>
      </c>
      <c r="C39" s="49" t="str">
        <f>IF('mise en page'!C105&lt;&gt;0,'mise en page'!C105,"")</f>
        <v/>
      </c>
      <c r="D39" s="59" t="str">
        <f>IF('mise en page'!D105&lt;&gt;0,'mise en page'!D105,"")</f>
        <v/>
      </c>
      <c r="E39" s="49" t="str">
        <f>IF('mise en page'!E105&lt;&gt;0,'mise en page'!E105,"")</f>
        <v/>
      </c>
      <c r="F39" s="59" t="str">
        <f>IF('mise en page'!F105&lt;&gt;0,'mise en page'!F105,"")</f>
        <v/>
      </c>
      <c r="G39" s="59" t="str">
        <f>IF('mise en page'!G105&lt;&gt;0,'mise en page'!G105,"")</f>
        <v/>
      </c>
      <c r="H39" s="49" t="str">
        <f>IF('mise en page'!H105&lt;&gt;0,'mise en page'!H105,"")</f>
        <v/>
      </c>
      <c r="I39" s="61" t="str">
        <f>IF('mise en page'!I105&lt;&gt;0,'mise en page'!I105,"")</f>
        <v/>
      </c>
      <c r="J39" s="72" t="str">
        <f>'mise en page'!J105</f>
        <v/>
      </c>
      <c r="K39" s="49" t="str">
        <f>IF('mise en page'!K105&lt;&gt;0,'mise en page'!K105,"")</f>
        <v/>
      </c>
      <c r="L39" s="50" t="str">
        <f>IF('mise en page'!L105&lt;&gt;0,'mise en page'!L105,"")</f>
        <v/>
      </c>
      <c r="M39" s="24" t="str">
        <f t="shared" si="0"/>
        <v>L</v>
      </c>
    </row>
    <row r="40" spans="1:13" s="25" customFormat="1" ht="18" hidden="1" customHeight="1" x14ac:dyDescent="0.25">
      <c r="A40" s="76" t="str">
        <f>IF('mise en page'!A106&lt;&gt;0,'mise en page'!A106,"")</f>
        <v/>
      </c>
      <c r="B40" s="68" t="str">
        <f>IF('mise en page'!B106&lt;&gt;0,'mise en page'!B106,0)</f>
        <v/>
      </c>
      <c r="C40" s="49" t="str">
        <f>IF('mise en page'!C106&lt;&gt;0,'mise en page'!C106,"")</f>
        <v/>
      </c>
      <c r="D40" s="59" t="str">
        <f>IF('mise en page'!D106&lt;&gt;0,'mise en page'!D106,"")</f>
        <v/>
      </c>
      <c r="E40" s="49" t="str">
        <f>IF('mise en page'!E106&lt;&gt;0,'mise en page'!E106,"")</f>
        <v/>
      </c>
      <c r="F40" s="59" t="str">
        <f>IF('mise en page'!F106&lt;&gt;0,'mise en page'!F106,"")</f>
        <v/>
      </c>
      <c r="G40" s="59" t="str">
        <f>IF('mise en page'!G106&lt;&gt;0,'mise en page'!G106,"")</f>
        <v/>
      </c>
      <c r="H40" s="49" t="str">
        <f>IF('mise en page'!H106&lt;&gt;0,'mise en page'!H106,"")</f>
        <v/>
      </c>
      <c r="I40" s="61" t="str">
        <f>IF('mise en page'!I106&lt;&gt;0,'mise en page'!I106,"")</f>
        <v/>
      </c>
      <c r="J40" s="72" t="str">
        <f>'mise en page'!J106</f>
        <v/>
      </c>
      <c r="K40" s="49" t="str">
        <f>IF('mise en page'!K106&lt;&gt;0,'mise en page'!K106,"")</f>
        <v/>
      </c>
      <c r="L40" s="50" t="str">
        <f>IF('mise en page'!L106&lt;&gt;0,'mise en page'!L106,"")</f>
        <v/>
      </c>
      <c r="M40" s="24" t="str">
        <f t="shared" si="0"/>
        <v>L</v>
      </c>
    </row>
    <row r="41" spans="1:13" s="25" customFormat="1" ht="18" hidden="1" customHeight="1" x14ac:dyDescent="0.25">
      <c r="A41" s="76" t="str">
        <f>IF('mise en page'!A107&lt;&gt;0,'mise en page'!A107,"")</f>
        <v/>
      </c>
      <c r="B41" s="68" t="str">
        <f>IF('mise en page'!B107&lt;&gt;0,'mise en page'!B107,0)</f>
        <v/>
      </c>
      <c r="C41" s="49" t="str">
        <f>IF('mise en page'!C107&lt;&gt;0,'mise en page'!C107,"")</f>
        <v/>
      </c>
      <c r="D41" s="59" t="str">
        <f>IF('mise en page'!D107&lt;&gt;0,'mise en page'!D107,"")</f>
        <v/>
      </c>
      <c r="E41" s="49" t="str">
        <f>IF('mise en page'!E107&lt;&gt;0,'mise en page'!E107,"")</f>
        <v/>
      </c>
      <c r="F41" s="59" t="str">
        <f>IF('mise en page'!F107&lt;&gt;0,'mise en page'!F107,"")</f>
        <v/>
      </c>
      <c r="G41" s="59" t="str">
        <f>IF('mise en page'!G107&lt;&gt;0,'mise en page'!G107,"")</f>
        <v/>
      </c>
      <c r="H41" s="49" t="str">
        <f>IF('mise en page'!H107&lt;&gt;0,'mise en page'!H107,"")</f>
        <v/>
      </c>
      <c r="I41" s="61" t="str">
        <f>IF('mise en page'!I107&lt;&gt;0,'mise en page'!I107,"")</f>
        <v/>
      </c>
      <c r="J41" s="72" t="str">
        <f>'mise en page'!J107</f>
        <v/>
      </c>
      <c r="K41" s="49" t="str">
        <f>IF('mise en page'!K107&lt;&gt;0,'mise en page'!K107,"")</f>
        <v/>
      </c>
      <c r="L41" s="50" t="str">
        <f>IF('mise en page'!L107&lt;&gt;0,'mise en page'!L107,"")</f>
        <v/>
      </c>
      <c r="M41" s="24" t="str">
        <f t="shared" si="0"/>
        <v>L</v>
      </c>
    </row>
    <row r="42" spans="1:13" s="25" customFormat="1" ht="18" hidden="1" customHeight="1" x14ac:dyDescent="0.25">
      <c r="A42" s="76" t="str">
        <f>IF('mise en page'!A108&lt;&gt;0,'mise en page'!A108,"")</f>
        <v/>
      </c>
      <c r="B42" s="68" t="str">
        <f>IF('mise en page'!B108&lt;&gt;0,'mise en page'!B108,0)</f>
        <v/>
      </c>
      <c r="C42" s="49" t="str">
        <f>IF('mise en page'!C108&lt;&gt;0,'mise en page'!C108,"")</f>
        <v/>
      </c>
      <c r="D42" s="59" t="str">
        <f>IF('mise en page'!D108&lt;&gt;0,'mise en page'!D108,"")</f>
        <v/>
      </c>
      <c r="E42" s="49" t="str">
        <f>IF('mise en page'!E108&lt;&gt;0,'mise en page'!E108,"")</f>
        <v/>
      </c>
      <c r="F42" s="59" t="str">
        <f>IF('mise en page'!F108&lt;&gt;0,'mise en page'!F108,"")</f>
        <v/>
      </c>
      <c r="G42" s="59" t="str">
        <f>IF('mise en page'!G108&lt;&gt;0,'mise en page'!G108,"")</f>
        <v/>
      </c>
      <c r="H42" s="49" t="str">
        <f>IF('mise en page'!H108&lt;&gt;0,'mise en page'!H108,"")</f>
        <v/>
      </c>
      <c r="I42" s="61" t="str">
        <f>IF('mise en page'!I108&lt;&gt;0,'mise en page'!I108,"")</f>
        <v/>
      </c>
      <c r="J42" s="72" t="str">
        <f>'mise en page'!J108</f>
        <v/>
      </c>
      <c r="K42" s="49" t="str">
        <f>IF('mise en page'!K108&lt;&gt;0,'mise en page'!K108,"")</f>
        <v/>
      </c>
      <c r="L42" s="50" t="str">
        <f>IF('mise en page'!L108&lt;&gt;0,'mise en page'!L108,"")</f>
        <v/>
      </c>
      <c r="M42" s="24" t="str">
        <f t="shared" si="0"/>
        <v>L</v>
      </c>
    </row>
    <row r="43" spans="1:13" s="25" customFormat="1" ht="18" hidden="1" customHeight="1" x14ac:dyDescent="0.25">
      <c r="A43" s="76" t="str">
        <f>IF('mise en page'!A109&lt;&gt;0,'mise en page'!A109,"")</f>
        <v/>
      </c>
      <c r="B43" s="68" t="str">
        <f>IF('mise en page'!B109&lt;&gt;0,'mise en page'!B109,0)</f>
        <v/>
      </c>
      <c r="C43" s="49" t="str">
        <f>IF('mise en page'!C109&lt;&gt;0,'mise en page'!C109,"")</f>
        <v/>
      </c>
      <c r="D43" s="59" t="str">
        <f>IF('mise en page'!D109&lt;&gt;0,'mise en page'!D109,"")</f>
        <v/>
      </c>
      <c r="E43" s="49" t="str">
        <f>IF('mise en page'!E109&lt;&gt;0,'mise en page'!E109,"")</f>
        <v/>
      </c>
      <c r="F43" s="59" t="str">
        <f>IF('mise en page'!F109&lt;&gt;0,'mise en page'!F109,"")</f>
        <v/>
      </c>
      <c r="G43" s="59" t="str">
        <f>IF('mise en page'!G109&lt;&gt;0,'mise en page'!G109,"")</f>
        <v/>
      </c>
      <c r="H43" s="49" t="str">
        <f>IF('mise en page'!H109&lt;&gt;0,'mise en page'!H109,"")</f>
        <v/>
      </c>
      <c r="I43" s="61" t="str">
        <f>IF('mise en page'!I109&lt;&gt;0,'mise en page'!I109,"")</f>
        <v/>
      </c>
      <c r="J43" s="72" t="str">
        <f>'mise en page'!J109</f>
        <v/>
      </c>
      <c r="K43" s="49" t="str">
        <f>IF('mise en page'!K109&lt;&gt;0,'mise en page'!K109,"")</f>
        <v/>
      </c>
      <c r="L43" s="50" t="str">
        <f>IF('mise en page'!L109&lt;&gt;0,'mise en page'!L109,"")</f>
        <v/>
      </c>
      <c r="M43" s="24" t="str">
        <f t="shared" si="0"/>
        <v>L</v>
      </c>
    </row>
    <row r="44" spans="1:13" s="25" customFormat="1" ht="18" hidden="1" customHeight="1" x14ac:dyDescent="0.25">
      <c r="A44" s="76" t="str">
        <f>IF('mise en page'!A110&lt;&gt;0,'mise en page'!A110,"")</f>
        <v/>
      </c>
      <c r="B44" s="68" t="str">
        <f>IF('mise en page'!B110&lt;&gt;0,'mise en page'!B110,0)</f>
        <v/>
      </c>
      <c r="C44" s="49" t="str">
        <f>IF('mise en page'!C110&lt;&gt;0,'mise en page'!C110,"")</f>
        <v/>
      </c>
      <c r="D44" s="59" t="str">
        <f>IF('mise en page'!D110&lt;&gt;0,'mise en page'!D110,"")</f>
        <v/>
      </c>
      <c r="E44" s="49" t="str">
        <f>IF('mise en page'!E110&lt;&gt;0,'mise en page'!E110,"")</f>
        <v/>
      </c>
      <c r="F44" s="59" t="str">
        <f>IF('mise en page'!F110&lt;&gt;0,'mise en page'!F110,"")</f>
        <v/>
      </c>
      <c r="G44" s="59" t="str">
        <f>IF('mise en page'!G110&lt;&gt;0,'mise en page'!G110,"")</f>
        <v/>
      </c>
      <c r="H44" s="49" t="str">
        <f>IF('mise en page'!H110&lt;&gt;0,'mise en page'!H110,"")</f>
        <v/>
      </c>
      <c r="I44" s="61" t="str">
        <f>IF('mise en page'!I110&lt;&gt;0,'mise en page'!I110,"")</f>
        <v/>
      </c>
      <c r="J44" s="72" t="str">
        <f>'mise en page'!J110</f>
        <v/>
      </c>
      <c r="K44" s="49" t="str">
        <f>IF('mise en page'!K110&lt;&gt;0,'mise en page'!K110,"")</f>
        <v/>
      </c>
      <c r="L44" s="50" t="str">
        <f>IF('mise en page'!L110&lt;&gt;0,'mise en page'!L110,"")</f>
        <v/>
      </c>
      <c r="M44" s="24" t="str">
        <f t="shared" si="0"/>
        <v>L</v>
      </c>
    </row>
    <row r="45" spans="1:13" s="25" customFormat="1" ht="18" hidden="1" customHeight="1" x14ac:dyDescent="0.25">
      <c r="A45" s="76" t="str">
        <f>IF('mise en page'!A111&lt;&gt;0,'mise en page'!A111,"")</f>
        <v/>
      </c>
      <c r="B45" s="68" t="str">
        <f>IF('mise en page'!B111&lt;&gt;0,'mise en page'!B111,0)</f>
        <v/>
      </c>
      <c r="C45" s="49" t="str">
        <f>IF('mise en page'!C111&lt;&gt;0,'mise en page'!C111,"")</f>
        <v/>
      </c>
      <c r="D45" s="59" t="str">
        <f>IF('mise en page'!D111&lt;&gt;0,'mise en page'!D111,"")</f>
        <v/>
      </c>
      <c r="E45" s="49" t="str">
        <f>IF('mise en page'!E111&lt;&gt;0,'mise en page'!E111,"")</f>
        <v/>
      </c>
      <c r="F45" s="59" t="str">
        <f>IF('mise en page'!F111&lt;&gt;0,'mise en page'!F111,"")</f>
        <v/>
      </c>
      <c r="G45" s="59" t="str">
        <f>IF('mise en page'!G111&lt;&gt;0,'mise en page'!G111,"")</f>
        <v/>
      </c>
      <c r="H45" s="49" t="str">
        <f>IF('mise en page'!H111&lt;&gt;0,'mise en page'!H111,"")</f>
        <v/>
      </c>
      <c r="I45" s="61" t="str">
        <f>IF('mise en page'!I111&lt;&gt;0,'mise en page'!I111,"")</f>
        <v/>
      </c>
      <c r="J45" s="72" t="str">
        <f>'mise en page'!J111</f>
        <v/>
      </c>
      <c r="K45" s="49" t="str">
        <f>IF('mise en page'!K111&lt;&gt;0,'mise en page'!K111,"")</f>
        <v/>
      </c>
      <c r="L45" s="50" t="str">
        <f>IF('mise en page'!L111&lt;&gt;0,'mise en page'!L111,"")</f>
        <v/>
      </c>
      <c r="M45" s="24" t="str">
        <f t="shared" si="0"/>
        <v>L</v>
      </c>
    </row>
    <row r="46" spans="1:13" s="25" customFormat="1" ht="18" hidden="1" customHeight="1" x14ac:dyDescent="0.25">
      <c r="A46" s="76" t="str">
        <f>IF('mise en page'!A112&lt;&gt;0,'mise en page'!A112,"")</f>
        <v/>
      </c>
      <c r="B46" s="68" t="str">
        <f>IF('mise en page'!B112&lt;&gt;0,'mise en page'!B112,0)</f>
        <v/>
      </c>
      <c r="C46" s="49" t="str">
        <f>IF('mise en page'!C112&lt;&gt;0,'mise en page'!C112,"")</f>
        <v/>
      </c>
      <c r="D46" s="59" t="str">
        <f>IF('mise en page'!D112&lt;&gt;0,'mise en page'!D112,"")</f>
        <v/>
      </c>
      <c r="E46" s="49" t="str">
        <f>IF('mise en page'!E112&lt;&gt;0,'mise en page'!E112,"")</f>
        <v/>
      </c>
      <c r="F46" s="59" t="str">
        <f>IF('mise en page'!F112&lt;&gt;0,'mise en page'!F112,"")</f>
        <v/>
      </c>
      <c r="G46" s="59" t="str">
        <f>IF('mise en page'!G112&lt;&gt;0,'mise en page'!G112,"")</f>
        <v/>
      </c>
      <c r="H46" s="49" t="str">
        <f>IF('mise en page'!H112&lt;&gt;0,'mise en page'!H112,"")</f>
        <v/>
      </c>
      <c r="I46" s="61" t="str">
        <f>IF('mise en page'!I112&lt;&gt;0,'mise en page'!I112,"")</f>
        <v/>
      </c>
      <c r="J46" s="72" t="str">
        <f>'mise en page'!J112</f>
        <v/>
      </c>
      <c r="K46" s="49" t="str">
        <f>IF('mise en page'!K112&lt;&gt;0,'mise en page'!K112,"")</f>
        <v/>
      </c>
      <c r="L46" s="50" t="str">
        <f>IF('mise en page'!L112&lt;&gt;0,'mise en page'!L112,"")</f>
        <v/>
      </c>
      <c r="M46" s="24" t="str">
        <f t="shared" si="0"/>
        <v>L</v>
      </c>
    </row>
    <row r="47" spans="1:13" s="25" customFormat="1" ht="18" hidden="1" customHeight="1" x14ac:dyDescent="0.25">
      <c r="A47" s="76" t="str">
        <f>IF('mise en page'!A113&lt;&gt;0,'mise en page'!A113,"")</f>
        <v/>
      </c>
      <c r="B47" s="68" t="str">
        <f>IF('mise en page'!B113&lt;&gt;0,'mise en page'!B113,0)</f>
        <v/>
      </c>
      <c r="C47" s="49" t="str">
        <f>IF('mise en page'!C113&lt;&gt;0,'mise en page'!C113,"")</f>
        <v/>
      </c>
      <c r="D47" s="59" t="str">
        <f>IF('mise en page'!D113&lt;&gt;0,'mise en page'!D113,"")</f>
        <v/>
      </c>
      <c r="E47" s="49" t="str">
        <f>IF('mise en page'!E113&lt;&gt;0,'mise en page'!E113,"")</f>
        <v/>
      </c>
      <c r="F47" s="59" t="str">
        <f>IF('mise en page'!F113&lt;&gt;0,'mise en page'!F113,"")</f>
        <v/>
      </c>
      <c r="G47" s="59" t="str">
        <f>IF('mise en page'!G113&lt;&gt;0,'mise en page'!G113,"")</f>
        <v/>
      </c>
      <c r="H47" s="49" t="str">
        <f>IF('mise en page'!H113&lt;&gt;0,'mise en page'!H113,"")</f>
        <v/>
      </c>
      <c r="I47" s="61" t="str">
        <f>IF('mise en page'!I113&lt;&gt;0,'mise en page'!I113,"")</f>
        <v/>
      </c>
      <c r="J47" s="72" t="str">
        <f>'mise en page'!J113</f>
        <v/>
      </c>
      <c r="K47" s="49" t="str">
        <f>IF('mise en page'!K113&lt;&gt;0,'mise en page'!K113,"")</f>
        <v/>
      </c>
      <c r="L47" s="50" t="str">
        <f>IF('mise en page'!L113&lt;&gt;0,'mise en page'!L113,"")</f>
        <v/>
      </c>
      <c r="M47" s="24" t="str">
        <f t="shared" si="0"/>
        <v>L</v>
      </c>
    </row>
    <row r="48" spans="1:13" s="25" customFormat="1" ht="18" hidden="1" customHeight="1" x14ac:dyDescent="0.25">
      <c r="A48" s="76" t="str">
        <f>IF('mise en page'!A114&lt;&gt;0,'mise en page'!A114,"")</f>
        <v/>
      </c>
      <c r="B48" s="68" t="str">
        <f>IF('mise en page'!B114&lt;&gt;0,'mise en page'!B114,0)</f>
        <v/>
      </c>
      <c r="C48" s="49" t="str">
        <f>IF('mise en page'!C114&lt;&gt;0,'mise en page'!C114,"")</f>
        <v/>
      </c>
      <c r="D48" s="59" t="str">
        <f>IF('mise en page'!D114&lt;&gt;0,'mise en page'!D114,"")</f>
        <v/>
      </c>
      <c r="E48" s="49" t="str">
        <f>IF('mise en page'!E114&lt;&gt;0,'mise en page'!E114,"")</f>
        <v/>
      </c>
      <c r="F48" s="59" t="str">
        <f>IF('mise en page'!F114&lt;&gt;0,'mise en page'!F114,"")</f>
        <v/>
      </c>
      <c r="G48" s="59" t="str">
        <f>IF('mise en page'!G114&lt;&gt;0,'mise en page'!G114,"")</f>
        <v/>
      </c>
      <c r="H48" s="49" t="str">
        <f>IF('mise en page'!H114&lt;&gt;0,'mise en page'!H114,"")</f>
        <v/>
      </c>
      <c r="I48" s="61" t="str">
        <f>IF('mise en page'!I114&lt;&gt;0,'mise en page'!I114,"")</f>
        <v/>
      </c>
      <c r="J48" s="72" t="str">
        <f>'mise en page'!J114</f>
        <v/>
      </c>
      <c r="K48" s="49" t="str">
        <f>IF('mise en page'!K114&lt;&gt;0,'mise en page'!K114,"")</f>
        <v/>
      </c>
      <c r="L48" s="50" t="str">
        <f>IF('mise en page'!L114&lt;&gt;0,'mise en page'!L114,"")</f>
        <v/>
      </c>
      <c r="M48" s="24" t="str">
        <f t="shared" si="0"/>
        <v>L</v>
      </c>
    </row>
    <row r="49" spans="1:13" s="25" customFormat="1" ht="18" hidden="1" customHeight="1" x14ac:dyDescent="0.25">
      <c r="A49" s="76" t="str">
        <f>IF('mise en page'!A115&lt;&gt;0,'mise en page'!A115,"")</f>
        <v/>
      </c>
      <c r="B49" s="68" t="str">
        <f>IF('mise en page'!B115&lt;&gt;0,'mise en page'!B115,0)</f>
        <v/>
      </c>
      <c r="C49" s="49" t="str">
        <f>IF('mise en page'!C115&lt;&gt;0,'mise en page'!C115,"")</f>
        <v/>
      </c>
      <c r="D49" s="59" t="str">
        <f>IF('mise en page'!D115&lt;&gt;0,'mise en page'!D115,"")</f>
        <v/>
      </c>
      <c r="E49" s="49" t="str">
        <f>IF('mise en page'!E115&lt;&gt;0,'mise en page'!E115,"")</f>
        <v/>
      </c>
      <c r="F49" s="59" t="str">
        <f>IF('mise en page'!F115&lt;&gt;0,'mise en page'!F115,"")</f>
        <v/>
      </c>
      <c r="G49" s="59" t="str">
        <f>IF('mise en page'!G115&lt;&gt;0,'mise en page'!G115,"")</f>
        <v/>
      </c>
      <c r="H49" s="49" t="str">
        <f>IF('mise en page'!H115&lt;&gt;0,'mise en page'!H115,"")</f>
        <v/>
      </c>
      <c r="I49" s="61" t="str">
        <f>IF('mise en page'!I115&lt;&gt;0,'mise en page'!I115,"")</f>
        <v/>
      </c>
      <c r="J49" s="72" t="str">
        <f>'mise en page'!J115</f>
        <v/>
      </c>
      <c r="K49" s="49" t="str">
        <f>IF('mise en page'!K115&lt;&gt;0,'mise en page'!K115,"")</f>
        <v/>
      </c>
      <c r="L49" s="50" t="str">
        <f>IF('mise en page'!L115&lt;&gt;0,'mise en page'!L115,"")</f>
        <v/>
      </c>
      <c r="M49" s="24" t="str">
        <f t="shared" si="0"/>
        <v>L</v>
      </c>
    </row>
    <row r="50" spans="1:13" s="25" customFormat="1" ht="18" hidden="1" customHeight="1" x14ac:dyDescent="0.25">
      <c r="A50" s="76" t="str">
        <f>IF('mise en page'!A116&lt;&gt;0,'mise en page'!A116,"")</f>
        <v/>
      </c>
      <c r="B50" s="68" t="str">
        <f>IF('mise en page'!B116&lt;&gt;0,'mise en page'!B116,0)</f>
        <v/>
      </c>
      <c r="C50" s="49" t="str">
        <f>IF('mise en page'!C116&lt;&gt;0,'mise en page'!C116,"")</f>
        <v/>
      </c>
      <c r="D50" s="59" t="str">
        <f>IF('mise en page'!D116&lt;&gt;0,'mise en page'!D116,"")</f>
        <v/>
      </c>
      <c r="E50" s="49" t="str">
        <f>IF('mise en page'!E116&lt;&gt;0,'mise en page'!E116,"")</f>
        <v/>
      </c>
      <c r="F50" s="59" t="str">
        <f>IF('mise en page'!F116&lt;&gt;0,'mise en page'!F116,"")</f>
        <v/>
      </c>
      <c r="G50" s="59" t="str">
        <f>IF('mise en page'!G116&lt;&gt;0,'mise en page'!G116,"")</f>
        <v/>
      </c>
      <c r="H50" s="49" t="str">
        <f>IF('mise en page'!H116&lt;&gt;0,'mise en page'!H116,"")</f>
        <v/>
      </c>
      <c r="I50" s="61" t="str">
        <f>IF('mise en page'!I116&lt;&gt;0,'mise en page'!I116,"")</f>
        <v/>
      </c>
      <c r="J50" s="72" t="str">
        <f>'mise en page'!J116</f>
        <v/>
      </c>
      <c r="K50" s="49" t="str">
        <f>IF('mise en page'!K116&lt;&gt;0,'mise en page'!K116,"")</f>
        <v/>
      </c>
      <c r="L50" s="50" t="str">
        <f>IF('mise en page'!L116&lt;&gt;0,'mise en page'!L116,"")</f>
        <v/>
      </c>
      <c r="M50" s="24" t="str">
        <f t="shared" si="0"/>
        <v>L</v>
      </c>
    </row>
    <row r="51" spans="1:13" s="25" customFormat="1" ht="18" hidden="1" customHeight="1" x14ac:dyDescent="0.25">
      <c r="A51" s="76" t="str">
        <f>IF('mise en page'!A117&lt;&gt;0,'mise en page'!A117,"")</f>
        <v/>
      </c>
      <c r="B51" s="68" t="str">
        <f>IF('mise en page'!B117&lt;&gt;0,'mise en page'!B117,0)</f>
        <v/>
      </c>
      <c r="C51" s="49" t="str">
        <f>IF('mise en page'!C117&lt;&gt;0,'mise en page'!C117,"")</f>
        <v/>
      </c>
      <c r="D51" s="59" t="str">
        <f>IF('mise en page'!D117&lt;&gt;0,'mise en page'!D117,"")</f>
        <v/>
      </c>
      <c r="E51" s="49" t="str">
        <f>IF('mise en page'!E117&lt;&gt;0,'mise en page'!E117,"")</f>
        <v/>
      </c>
      <c r="F51" s="59" t="str">
        <f>IF('mise en page'!F117&lt;&gt;0,'mise en page'!F117,"")</f>
        <v/>
      </c>
      <c r="G51" s="59" t="str">
        <f>IF('mise en page'!G117&lt;&gt;0,'mise en page'!G117,"")</f>
        <v/>
      </c>
      <c r="H51" s="49" t="str">
        <f>IF('mise en page'!H117&lt;&gt;0,'mise en page'!H117,"")</f>
        <v/>
      </c>
      <c r="I51" s="61" t="str">
        <f>IF('mise en page'!I117&lt;&gt;0,'mise en page'!I117,"")</f>
        <v/>
      </c>
      <c r="J51" s="72" t="str">
        <f>'mise en page'!J117</f>
        <v/>
      </c>
      <c r="K51" s="49" t="str">
        <f>IF('mise en page'!K117&lt;&gt;0,'mise en page'!K117,"")</f>
        <v/>
      </c>
      <c r="L51" s="50" t="str">
        <f>IF('mise en page'!L117&lt;&gt;0,'mise en page'!L117,"")</f>
        <v/>
      </c>
      <c r="M51" s="24" t="str">
        <f t="shared" si="0"/>
        <v>L</v>
      </c>
    </row>
    <row r="52" spans="1:13" s="25" customFormat="1" ht="18" hidden="1" customHeight="1" x14ac:dyDescent="0.25">
      <c r="A52" s="76" t="str">
        <f>IF('mise en page'!A118&lt;&gt;0,'mise en page'!A118,"")</f>
        <v/>
      </c>
      <c r="B52" s="68" t="str">
        <f>IF('mise en page'!B118&lt;&gt;0,'mise en page'!B118,0)</f>
        <v/>
      </c>
      <c r="C52" s="49" t="str">
        <f>IF('mise en page'!C118&lt;&gt;0,'mise en page'!C118,"")</f>
        <v/>
      </c>
      <c r="D52" s="59" t="str">
        <f>IF('mise en page'!D118&lt;&gt;0,'mise en page'!D118,"")</f>
        <v/>
      </c>
      <c r="E52" s="49" t="str">
        <f>IF('mise en page'!E118&lt;&gt;0,'mise en page'!E118,"")</f>
        <v/>
      </c>
      <c r="F52" s="59" t="str">
        <f>IF('mise en page'!F118&lt;&gt;0,'mise en page'!F118,"")</f>
        <v/>
      </c>
      <c r="G52" s="59" t="str">
        <f>IF('mise en page'!G118&lt;&gt;0,'mise en page'!G118,"")</f>
        <v/>
      </c>
      <c r="H52" s="49" t="str">
        <f>IF('mise en page'!H118&lt;&gt;0,'mise en page'!H118,"")</f>
        <v/>
      </c>
      <c r="I52" s="61" t="str">
        <f>IF('mise en page'!I118&lt;&gt;0,'mise en page'!I118,"")</f>
        <v/>
      </c>
      <c r="J52" s="72" t="str">
        <f>'mise en page'!J118</f>
        <v/>
      </c>
      <c r="K52" s="49" t="str">
        <f>IF('mise en page'!K118&lt;&gt;0,'mise en page'!K118,"")</f>
        <v/>
      </c>
      <c r="L52" s="50" t="str">
        <f>IF('mise en page'!L118&lt;&gt;0,'mise en page'!L118,"")</f>
        <v/>
      </c>
      <c r="M52" s="24" t="str">
        <f t="shared" si="0"/>
        <v>L</v>
      </c>
    </row>
    <row r="53" spans="1:13" s="25" customFormat="1" ht="18" hidden="1" customHeight="1" x14ac:dyDescent="0.25">
      <c r="A53" s="76" t="str">
        <f>IF('mise en page'!A119&lt;&gt;0,'mise en page'!A119,"")</f>
        <v/>
      </c>
      <c r="B53" s="68" t="str">
        <f>IF('mise en page'!B119&lt;&gt;0,'mise en page'!B119,0)</f>
        <v/>
      </c>
      <c r="C53" s="49" t="str">
        <f>IF('mise en page'!C119&lt;&gt;0,'mise en page'!C119,"")</f>
        <v/>
      </c>
      <c r="D53" s="59" t="str">
        <f>IF('mise en page'!D119&lt;&gt;0,'mise en page'!D119,"")</f>
        <v/>
      </c>
      <c r="E53" s="49" t="str">
        <f>IF('mise en page'!E119&lt;&gt;0,'mise en page'!E119,"")</f>
        <v/>
      </c>
      <c r="F53" s="59" t="str">
        <f>IF('mise en page'!F119&lt;&gt;0,'mise en page'!F119,"")</f>
        <v/>
      </c>
      <c r="G53" s="59" t="str">
        <f>IF('mise en page'!G119&lt;&gt;0,'mise en page'!G119,"")</f>
        <v/>
      </c>
      <c r="H53" s="49" t="str">
        <f>IF('mise en page'!H119&lt;&gt;0,'mise en page'!H119,"")</f>
        <v/>
      </c>
      <c r="I53" s="61" t="str">
        <f>IF('mise en page'!I119&lt;&gt;0,'mise en page'!I119,"")</f>
        <v/>
      </c>
      <c r="J53" s="72" t="str">
        <f>'mise en page'!J119</f>
        <v/>
      </c>
      <c r="K53" s="49" t="str">
        <f>IF('mise en page'!K119&lt;&gt;0,'mise en page'!K119,"")</f>
        <v/>
      </c>
      <c r="L53" s="50" t="str">
        <f>IF('mise en page'!L119&lt;&gt;0,'mise en page'!L119,"")</f>
        <v/>
      </c>
      <c r="M53" s="24" t="str">
        <f t="shared" si="0"/>
        <v>L</v>
      </c>
    </row>
    <row r="54" spans="1:13" s="25" customFormat="1" ht="18" hidden="1" customHeight="1" x14ac:dyDescent="0.25">
      <c r="A54" s="76" t="str">
        <f>IF('mise en page'!A120&lt;&gt;0,'mise en page'!A120,"")</f>
        <v/>
      </c>
      <c r="B54" s="68" t="str">
        <f>IF('mise en page'!B120&lt;&gt;0,'mise en page'!B120,0)</f>
        <v/>
      </c>
      <c r="C54" s="49" t="str">
        <f>IF('mise en page'!C120&lt;&gt;0,'mise en page'!C120,"")</f>
        <v/>
      </c>
      <c r="D54" s="59" t="str">
        <f>IF('mise en page'!D120&lt;&gt;0,'mise en page'!D120,"")</f>
        <v/>
      </c>
      <c r="E54" s="49" t="str">
        <f>IF('mise en page'!E120&lt;&gt;0,'mise en page'!E120,"")</f>
        <v/>
      </c>
      <c r="F54" s="59" t="str">
        <f>IF('mise en page'!F120&lt;&gt;0,'mise en page'!F120,"")</f>
        <v/>
      </c>
      <c r="G54" s="59" t="str">
        <f>IF('mise en page'!G120&lt;&gt;0,'mise en page'!G120,"")</f>
        <v/>
      </c>
      <c r="H54" s="49" t="str">
        <f>IF('mise en page'!H120&lt;&gt;0,'mise en page'!H120,"")</f>
        <v/>
      </c>
      <c r="I54" s="61" t="str">
        <f>IF('mise en page'!I120&lt;&gt;0,'mise en page'!I120,"")</f>
        <v/>
      </c>
      <c r="J54" s="72" t="str">
        <f>'mise en page'!J120</f>
        <v/>
      </c>
      <c r="K54" s="49" t="str">
        <f>IF('mise en page'!K120&lt;&gt;0,'mise en page'!K120,"")</f>
        <v/>
      </c>
      <c r="L54" s="50" t="str">
        <f>IF('mise en page'!L120&lt;&gt;0,'mise en page'!L120,"")</f>
        <v/>
      </c>
      <c r="M54" s="24" t="str">
        <f t="shared" si="0"/>
        <v>L</v>
      </c>
    </row>
    <row r="55" spans="1:13" s="25" customFormat="1" ht="18" hidden="1" customHeight="1" x14ac:dyDescent="0.25">
      <c r="A55" s="76" t="str">
        <f>IF('mise en page'!A121&lt;&gt;0,'mise en page'!A121,"")</f>
        <v/>
      </c>
      <c r="B55" s="68" t="str">
        <f>IF('mise en page'!B121&lt;&gt;0,'mise en page'!B121,0)</f>
        <v/>
      </c>
      <c r="C55" s="49" t="str">
        <f>IF('mise en page'!C121&lt;&gt;0,'mise en page'!C121,"")</f>
        <v/>
      </c>
      <c r="D55" s="59" t="str">
        <f>IF('mise en page'!D121&lt;&gt;0,'mise en page'!D121,"")</f>
        <v/>
      </c>
      <c r="E55" s="49" t="str">
        <f>IF('mise en page'!E121&lt;&gt;0,'mise en page'!E121,"")</f>
        <v/>
      </c>
      <c r="F55" s="59" t="str">
        <f>IF('mise en page'!F121&lt;&gt;0,'mise en page'!F121,"")</f>
        <v/>
      </c>
      <c r="G55" s="59" t="str">
        <f>IF('mise en page'!G121&lt;&gt;0,'mise en page'!G121,"")</f>
        <v/>
      </c>
      <c r="H55" s="49" t="str">
        <f>IF('mise en page'!H121&lt;&gt;0,'mise en page'!H121,"")</f>
        <v/>
      </c>
      <c r="I55" s="61" t="str">
        <f>IF('mise en page'!I121&lt;&gt;0,'mise en page'!I121,"")</f>
        <v/>
      </c>
      <c r="J55" s="72" t="str">
        <f>'mise en page'!J121</f>
        <v/>
      </c>
      <c r="K55" s="49" t="str">
        <f>IF('mise en page'!K121&lt;&gt;0,'mise en page'!K121,"")</f>
        <v/>
      </c>
      <c r="L55" s="50" t="str">
        <f>IF('mise en page'!L121&lt;&gt;0,'mise en page'!L121,"")</f>
        <v/>
      </c>
      <c r="M55" s="24" t="str">
        <f t="shared" si="0"/>
        <v>L</v>
      </c>
    </row>
    <row r="56" spans="1:13" s="25" customFormat="1" ht="18" hidden="1" customHeight="1" x14ac:dyDescent="0.25">
      <c r="A56" s="76" t="str">
        <f>IF('mise en page'!A122&lt;&gt;0,'mise en page'!A122,"")</f>
        <v/>
      </c>
      <c r="B56" s="68" t="str">
        <f>IF('mise en page'!B122&lt;&gt;0,'mise en page'!B122,0)</f>
        <v/>
      </c>
      <c r="C56" s="49" t="str">
        <f>IF('mise en page'!C122&lt;&gt;0,'mise en page'!C122,"")</f>
        <v/>
      </c>
      <c r="D56" s="59" t="str">
        <f>IF('mise en page'!D122&lt;&gt;0,'mise en page'!D122,"")</f>
        <v/>
      </c>
      <c r="E56" s="49" t="str">
        <f>IF('mise en page'!E122&lt;&gt;0,'mise en page'!E122,"")</f>
        <v/>
      </c>
      <c r="F56" s="59" t="str">
        <f>IF('mise en page'!F122&lt;&gt;0,'mise en page'!F122,"")</f>
        <v/>
      </c>
      <c r="G56" s="59" t="str">
        <f>IF('mise en page'!G122&lt;&gt;0,'mise en page'!G122,"")</f>
        <v/>
      </c>
      <c r="H56" s="49" t="str">
        <f>IF('mise en page'!H122&lt;&gt;0,'mise en page'!H122,"")</f>
        <v/>
      </c>
      <c r="I56" s="61" t="str">
        <f>IF('mise en page'!I122&lt;&gt;0,'mise en page'!I122,"")</f>
        <v/>
      </c>
      <c r="J56" s="72" t="str">
        <f>'mise en page'!J122</f>
        <v/>
      </c>
      <c r="K56" s="49" t="str">
        <f>IF('mise en page'!K122&lt;&gt;0,'mise en page'!K122,"")</f>
        <v/>
      </c>
      <c r="L56" s="50" t="str">
        <f>IF('mise en page'!L122&lt;&gt;0,'mise en page'!L122,"")</f>
        <v/>
      </c>
      <c r="M56" s="24" t="str">
        <f t="shared" si="0"/>
        <v>L</v>
      </c>
    </row>
    <row r="57" spans="1:13" s="25" customFormat="1" ht="18" hidden="1" customHeight="1" x14ac:dyDescent="0.25">
      <c r="A57" s="76" t="str">
        <f>IF('mise en page'!A123&lt;&gt;0,'mise en page'!A123,"")</f>
        <v/>
      </c>
      <c r="B57" s="68" t="str">
        <f>IF('mise en page'!B123&lt;&gt;0,'mise en page'!B123,0)</f>
        <v/>
      </c>
      <c r="C57" s="49" t="str">
        <f>IF('mise en page'!C123&lt;&gt;0,'mise en page'!C123,"")</f>
        <v/>
      </c>
      <c r="D57" s="59" t="str">
        <f>IF('mise en page'!D123&lt;&gt;0,'mise en page'!D123,"")</f>
        <v/>
      </c>
      <c r="E57" s="49" t="str">
        <f>IF('mise en page'!E123&lt;&gt;0,'mise en page'!E123,"")</f>
        <v/>
      </c>
      <c r="F57" s="59" t="str">
        <f>IF('mise en page'!F123&lt;&gt;0,'mise en page'!F123,"")</f>
        <v/>
      </c>
      <c r="G57" s="59" t="str">
        <f>IF('mise en page'!G123&lt;&gt;0,'mise en page'!G123,"")</f>
        <v/>
      </c>
      <c r="H57" s="49" t="str">
        <f>IF('mise en page'!H123&lt;&gt;0,'mise en page'!H123,"")</f>
        <v/>
      </c>
      <c r="I57" s="61" t="str">
        <f>IF('mise en page'!I123&lt;&gt;0,'mise en page'!I123,"")</f>
        <v/>
      </c>
      <c r="J57" s="72" t="str">
        <f>'mise en page'!J123</f>
        <v/>
      </c>
      <c r="K57" s="49" t="str">
        <f>IF('mise en page'!K123&lt;&gt;0,'mise en page'!K123,"")</f>
        <v/>
      </c>
      <c r="L57" s="50" t="str">
        <f>IF('mise en page'!L123&lt;&gt;0,'mise en page'!L123,"")</f>
        <v/>
      </c>
      <c r="M57" s="24" t="str">
        <f t="shared" si="0"/>
        <v>L</v>
      </c>
    </row>
    <row r="58" spans="1:13" s="25" customFormat="1" ht="18" hidden="1" customHeight="1" x14ac:dyDescent="0.25">
      <c r="A58" s="76" t="str">
        <f>IF('mise en page'!A124&lt;&gt;0,'mise en page'!A124,"")</f>
        <v/>
      </c>
      <c r="B58" s="68" t="str">
        <f>IF('mise en page'!B124&lt;&gt;0,'mise en page'!B124,0)</f>
        <v/>
      </c>
      <c r="C58" s="49" t="str">
        <f>IF('mise en page'!C124&lt;&gt;0,'mise en page'!C124,"")</f>
        <v/>
      </c>
      <c r="D58" s="59" t="str">
        <f>IF('mise en page'!D124&lt;&gt;0,'mise en page'!D124,"")</f>
        <v/>
      </c>
      <c r="E58" s="49" t="str">
        <f>IF('mise en page'!E124&lt;&gt;0,'mise en page'!E124,"")</f>
        <v/>
      </c>
      <c r="F58" s="59" t="str">
        <f>IF('mise en page'!F124&lt;&gt;0,'mise en page'!F124,"")</f>
        <v/>
      </c>
      <c r="G58" s="59" t="str">
        <f>IF('mise en page'!G124&lt;&gt;0,'mise en page'!G124,"")</f>
        <v/>
      </c>
      <c r="H58" s="49" t="str">
        <f>IF('mise en page'!H124&lt;&gt;0,'mise en page'!H124,"")</f>
        <v/>
      </c>
      <c r="I58" s="61" t="str">
        <f>IF('mise en page'!I124&lt;&gt;0,'mise en page'!I124,"")</f>
        <v/>
      </c>
      <c r="J58" s="72" t="str">
        <f>'mise en page'!J124</f>
        <v/>
      </c>
      <c r="K58" s="49" t="str">
        <f>IF('mise en page'!K124&lt;&gt;0,'mise en page'!K124,"")</f>
        <v/>
      </c>
      <c r="L58" s="50" t="str">
        <f>IF('mise en page'!L124&lt;&gt;0,'mise en page'!L124,"")</f>
        <v/>
      </c>
      <c r="M58" s="24" t="str">
        <f t="shared" si="0"/>
        <v>L</v>
      </c>
    </row>
    <row r="59" spans="1:13" s="25" customFormat="1" ht="18" hidden="1" customHeight="1" x14ac:dyDescent="0.25">
      <c r="A59" s="76" t="str">
        <f>IF('mise en page'!A125&lt;&gt;0,'mise en page'!A125,"")</f>
        <v/>
      </c>
      <c r="B59" s="68" t="str">
        <f>IF('mise en page'!B125&lt;&gt;0,'mise en page'!B125,0)</f>
        <v/>
      </c>
      <c r="C59" s="49" t="str">
        <f>IF('mise en page'!C125&lt;&gt;0,'mise en page'!C125,"")</f>
        <v/>
      </c>
      <c r="D59" s="59" t="str">
        <f>IF('mise en page'!D125&lt;&gt;0,'mise en page'!D125,"")</f>
        <v/>
      </c>
      <c r="E59" s="49" t="str">
        <f>IF('mise en page'!E125&lt;&gt;0,'mise en page'!E125,"")</f>
        <v/>
      </c>
      <c r="F59" s="59" t="str">
        <f>IF('mise en page'!F125&lt;&gt;0,'mise en page'!F125,"")</f>
        <v/>
      </c>
      <c r="G59" s="59" t="str">
        <f>IF('mise en page'!G125&lt;&gt;0,'mise en page'!G125,"")</f>
        <v/>
      </c>
      <c r="H59" s="49" t="str">
        <f>IF('mise en page'!H125&lt;&gt;0,'mise en page'!H125,"")</f>
        <v/>
      </c>
      <c r="I59" s="61" t="str">
        <f>IF('mise en page'!I125&lt;&gt;0,'mise en page'!I125,"")</f>
        <v/>
      </c>
      <c r="J59" s="72" t="str">
        <f>'mise en page'!J125</f>
        <v/>
      </c>
      <c r="K59" s="49" t="str">
        <f>IF('mise en page'!K125&lt;&gt;0,'mise en page'!K125,"")</f>
        <v/>
      </c>
      <c r="L59" s="50" t="str">
        <f>IF('mise en page'!L125&lt;&gt;0,'mise en page'!L125,"")</f>
        <v/>
      </c>
      <c r="M59" s="24" t="str">
        <f t="shared" si="0"/>
        <v>L</v>
      </c>
    </row>
    <row r="60" spans="1:13" s="25" customFormat="1" ht="18" hidden="1" customHeight="1" x14ac:dyDescent="0.25">
      <c r="A60" s="76" t="str">
        <f>IF('mise en page'!A126&lt;&gt;0,'mise en page'!A126,"")</f>
        <v/>
      </c>
      <c r="B60" s="68" t="str">
        <f>IF('mise en page'!B126&lt;&gt;0,'mise en page'!B126,0)</f>
        <v/>
      </c>
      <c r="C60" s="49" t="str">
        <f>IF('mise en page'!C126&lt;&gt;0,'mise en page'!C126,"")</f>
        <v/>
      </c>
      <c r="D60" s="59" t="str">
        <f>IF('mise en page'!D126&lt;&gt;0,'mise en page'!D126,"")</f>
        <v/>
      </c>
      <c r="E60" s="49" t="str">
        <f>IF('mise en page'!E126&lt;&gt;0,'mise en page'!E126,"")</f>
        <v/>
      </c>
      <c r="F60" s="59" t="str">
        <f>IF('mise en page'!F126&lt;&gt;0,'mise en page'!F126,"")</f>
        <v/>
      </c>
      <c r="G60" s="59" t="str">
        <f>IF('mise en page'!G126&lt;&gt;0,'mise en page'!G126,"")</f>
        <v/>
      </c>
      <c r="H60" s="49" t="str">
        <f>IF('mise en page'!H126&lt;&gt;0,'mise en page'!H126,"")</f>
        <v/>
      </c>
      <c r="I60" s="61" t="str">
        <f>IF('mise en page'!I126&lt;&gt;0,'mise en page'!I126,"")</f>
        <v/>
      </c>
      <c r="J60" s="72" t="str">
        <f>'mise en page'!J126</f>
        <v/>
      </c>
      <c r="K60" s="49" t="str">
        <f>IF('mise en page'!K126&lt;&gt;0,'mise en page'!K126,"")</f>
        <v/>
      </c>
      <c r="L60" s="50" t="str">
        <f>IF('mise en page'!L126&lt;&gt;0,'mise en page'!L126,"")</f>
        <v/>
      </c>
      <c r="M60" s="24" t="str">
        <f t="shared" si="0"/>
        <v>L</v>
      </c>
    </row>
    <row r="61" spans="1:13" s="25" customFormat="1" ht="18" hidden="1" customHeight="1" x14ac:dyDescent="0.25">
      <c r="A61" s="76" t="str">
        <f>IF('mise en page'!A127&lt;&gt;0,'mise en page'!A127,"")</f>
        <v/>
      </c>
      <c r="B61" s="68" t="str">
        <f>IF('mise en page'!B127&lt;&gt;0,'mise en page'!B127,0)</f>
        <v/>
      </c>
      <c r="C61" s="49" t="str">
        <f>IF('mise en page'!C127&lt;&gt;0,'mise en page'!C127,"")</f>
        <v/>
      </c>
      <c r="D61" s="59" t="str">
        <f>IF('mise en page'!D127&lt;&gt;0,'mise en page'!D127,"")</f>
        <v/>
      </c>
      <c r="E61" s="49" t="str">
        <f>IF('mise en page'!E127&lt;&gt;0,'mise en page'!E127,"")</f>
        <v/>
      </c>
      <c r="F61" s="59" t="str">
        <f>IF('mise en page'!F127&lt;&gt;0,'mise en page'!F127,"")</f>
        <v/>
      </c>
      <c r="G61" s="59" t="str">
        <f>IF('mise en page'!G127&lt;&gt;0,'mise en page'!G127,"")</f>
        <v/>
      </c>
      <c r="H61" s="49" t="str">
        <f>IF('mise en page'!H127&lt;&gt;0,'mise en page'!H127,"")</f>
        <v/>
      </c>
      <c r="I61" s="61" t="str">
        <f>IF('mise en page'!I127&lt;&gt;0,'mise en page'!I127,"")</f>
        <v/>
      </c>
      <c r="J61" s="72" t="str">
        <f>'mise en page'!J127</f>
        <v/>
      </c>
      <c r="K61" s="49" t="str">
        <f>IF('mise en page'!K127&lt;&gt;0,'mise en page'!K127,"")</f>
        <v/>
      </c>
      <c r="L61" s="50" t="str">
        <f>IF('mise en page'!L127&lt;&gt;0,'mise en page'!L127,"")</f>
        <v/>
      </c>
      <c r="M61" s="24" t="str">
        <f t="shared" si="0"/>
        <v>L</v>
      </c>
    </row>
    <row r="62" spans="1:13" s="25" customFormat="1" ht="18" hidden="1" customHeight="1" x14ac:dyDescent="0.25">
      <c r="A62" s="76" t="str">
        <f>IF('mise en page'!A128&lt;&gt;0,'mise en page'!A128,"")</f>
        <v/>
      </c>
      <c r="B62" s="68" t="str">
        <f>IF('mise en page'!B128&lt;&gt;0,'mise en page'!B128,0)</f>
        <v/>
      </c>
      <c r="C62" s="49" t="str">
        <f>IF('mise en page'!C128&lt;&gt;0,'mise en page'!C128,"")</f>
        <v/>
      </c>
      <c r="D62" s="59" t="str">
        <f>IF('mise en page'!D128&lt;&gt;0,'mise en page'!D128,"")</f>
        <v/>
      </c>
      <c r="E62" s="49" t="str">
        <f>IF('mise en page'!E128&lt;&gt;0,'mise en page'!E128,"")</f>
        <v/>
      </c>
      <c r="F62" s="59" t="str">
        <f>IF('mise en page'!F128&lt;&gt;0,'mise en page'!F128,"")</f>
        <v/>
      </c>
      <c r="G62" s="59" t="str">
        <f>IF('mise en page'!G128&lt;&gt;0,'mise en page'!G128,"")</f>
        <v/>
      </c>
      <c r="H62" s="49" t="str">
        <f>IF('mise en page'!H128&lt;&gt;0,'mise en page'!H128,"")</f>
        <v/>
      </c>
      <c r="I62" s="61" t="str">
        <f>IF('mise en page'!I128&lt;&gt;0,'mise en page'!I128,"")</f>
        <v/>
      </c>
      <c r="J62" s="72" t="str">
        <f>'mise en page'!J128</f>
        <v/>
      </c>
      <c r="K62" s="49" t="str">
        <f>IF('mise en page'!K128&lt;&gt;0,'mise en page'!K128,"")</f>
        <v/>
      </c>
      <c r="L62" s="50" t="str">
        <f>IF('mise en page'!L128&lt;&gt;0,'mise en page'!L128,"")</f>
        <v/>
      </c>
      <c r="M62" s="24" t="str">
        <f t="shared" si="0"/>
        <v>L</v>
      </c>
    </row>
    <row r="63" spans="1:13" s="25" customFormat="1" ht="18" hidden="1" customHeight="1" x14ac:dyDescent="0.25">
      <c r="A63" s="76" t="str">
        <f>IF('mise en page'!A129&lt;&gt;0,'mise en page'!A129,"")</f>
        <v/>
      </c>
      <c r="B63" s="68" t="str">
        <f>IF('mise en page'!B129&lt;&gt;0,'mise en page'!B129,0)</f>
        <v/>
      </c>
      <c r="C63" s="49" t="str">
        <f>IF('mise en page'!C129&lt;&gt;0,'mise en page'!C129,"")</f>
        <v/>
      </c>
      <c r="D63" s="59" t="str">
        <f>IF('mise en page'!D129&lt;&gt;0,'mise en page'!D129,"")</f>
        <v/>
      </c>
      <c r="E63" s="49" t="str">
        <f>IF('mise en page'!E129&lt;&gt;0,'mise en page'!E129,"")</f>
        <v/>
      </c>
      <c r="F63" s="59" t="str">
        <f>IF('mise en page'!F129&lt;&gt;0,'mise en page'!F129,"")</f>
        <v/>
      </c>
      <c r="G63" s="59" t="str">
        <f>IF('mise en page'!G129&lt;&gt;0,'mise en page'!G129,"")</f>
        <v/>
      </c>
      <c r="H63" s="49" t="str">
        <f>IF('mise en page'!H129&lt;&gt;0,'mise en page'!H129,"")</f>
        <v/>
      </c>
      <c r="I63" s="61" t="str">
        <f>IF('mise en page'!I129&lt;&gt;0,'mise en page'!I129,"")</f>
        <v/>
      </c>
      <c r="J63" s="72" t="str">
        <f>'mise en page'!J129</f>
        <v/>
      </c>
      <c r="K63" s="49" t="str">
        <f>IF('mise en page'!K129&lt;&gt;0,'mise en page'!K129,"")</f>
        <v/>
      </c>
      <c r="L63" s="50" t="str">
        <f>IF('mise en page'!L129&lt;&gt;0,'mise en page'!L129,"")</f>
        <v/>
      </c>
      <c r="M63" s="24" t="str">
        <f t="shared" si="0"/>
        <v>L</v>
      </c>
    </row>
    <row r="64" spans="1:13" s="25" customFormat="1" ht="18" hidden="1" customHeight="1" x14ac:dyDescent="0.25">
      <c r="A64" s="76" t="str">
        <f>IF('mise en page'!A130&lt;&gt;0,'mise en page'!A130,"")</f>
        <v/>
      </c>
      <c r="B64" s="68" t="str">
        <f>IF('mise en page'!B130&lt;&gt;0,'mise en page'!B130,0)</f>
        <v/>
      </c>
      <c r="C64" s="49" t="str">
        <f>IF('mise en page'!C130&lt;&gt;0,'mise en page'!C130,"")</f>
        <v/>
      </c>
      <c r="D64" s="59" t="str">
        <f>IF('mise en page'!D130&lt;&gt;0,'mise en page'!D130,"")</f>
        <v/>
      </c>
      <c r="E64" s="49" t="str">
        <f>IF('mise en page'!E130&lt;&gt;0,'mise en page'!E130,"")</f>
        <v/>
      </c>
      <c r="F64" s="59" t="str">
        <f>IF('mise en page'!F130&lt;&gt;0,'mise en page'!F130,"")</f>
        <v/>
      </c>
      <c r="G64" s="59" t="str">
        <f>IF('mise en page'!G130&lt;&gt;0,'mise en page'!G130,"")</f>
        <v/>
      </c>
      <c r="H64" s="49" t="str">
        <f>IF('mise en page'!H130&lt;&gt;0,'mise en page'!H130,"")</f>
        <v/>
      </c>
      <c r="I64" s="61" t="str">
        <f>IF('mise en page'!I130&lt;&gt;0,'mise en page'!I130,"")</f>
        <v/>
      </c>
      <c r="J64" s="72" t="str">
        <f>'mise en page'!J130</f>
        <v/>
      </c>
      <c r="K64" s="49" t="str">
        <f>IF('mise en page'!K130&lt;&gt;0,'mise en page'!K130,"")</f>
        <v/>
      </c>
      <c r="L64" s="50" t="str">
        <f>IF('mise en page'!L130&lt;&gt;0,'mise en page'!L130,"")</f>
        <v/>
      </c>
      <c r="M64" s="24" t="str">
        <f t="shared" si="0"/>
        <v>L</v>
      </c>
    </row>
    <row r="65" spans="1:13" s="25" customFormat="1" ht="18" hidden="1" customHeight="1" x14ac:dyDescent="0.25">
      <c r="A65" s="76" t="str">
        <f>IF('mise en page'!A131&lt;&gt;0,'mise en page'!A131,"")</f>
        <v/>
      </c>
      <c r="B65" s="68" t="str">
        <f>IF('mise en page'!B131&lt;&gt;0,'mise en page'!B131,0)</f>
        <v/>
      </c>
      <c r="C65" s="49" t="str">
        <f>IF('mise en page'!C131&lt;&gt;0,'mise en page'!C131,"")</f>
        <v/>
      </c>
      <c r="D65" s="59" t="str">
        <f>IF('mise en page'!D131&lt;&gt;0,'mise en page'!D131,"")</f>
        <v/>
      </c>
      <c r="E65" s="49" t="str">
        <f>IF('mise en page'!E131&lt;&gt;0,'mise en page'!E131,"")</f>
        <v/>
      </c>
      <c r="F65" s="59" t="str">
        <f>IF('mise en page'!F131&lt;&gt;0,'mise en page'!F131,"")</f>
        <v/>
      </c>
      <c r="G65" s="59" t="str">
        <f>IF('mise en page'!G131&lt;&gt;0,'mise en page'!G131,"")</f>
        <v/>
      </c>
      <c r="H65" s="49" t="str">
        <f>IF('mise en page'!H131&lt;&gt;0,'mise en page'!H131,"")</f>
        <v/>
      </c>
      <c r="I65" s="61" t="str">
        <f>IF('mise en page'!I131&lt;&gt;0,'mise en page'!I131,"")</f>
        <v/>
      </c>
      <c r="J65" s="72" t="str">
        <f>'mise en page'!J131</f>
        <v/>
      </c>
      <c r="K65" s="49" t="str">
        <f>IF('mise en page'!K131&lt;&gt;0,'mise en page'!K131,"")</f>
        <v/>
      </c>
      <c r="L65" s="50" t="str">
        <f>IF('mise en page'!L131&lt;&gt;0,'mise en page'!L131,"")</f>
        <v/>
      </c>
      <c r="M65" s="24" t="str">
        <f t="shared" si="0"/>
        <v>L</v>
      </c>
    </row>
    <row r="66" spans="1:13" s="25" customFormat="1" ht="18" hidden="1" customHeight="1" x14ac:dyDescent="0.25">
      <c r="A66" s="76" t="str">
        <f>IF('mise en page'!A132&lt;&gt;0,'mise en page'!A132,"")</f>
        <v/>
      </c>
      <c r="B66" s="68" t="str">
        <f>IF('mise en page'!B132&lt;&gt;0,'mise en page'!B132,0)</f>
        <v/>
      </c>
      <c r="C66" s="49" t="str">
        <f>IF('mise en page'!C132&lt;&gt;0,'mise en page'!C132,"")</f>
        <v/>
      </c>
      <c r="D66" s="59" t="str">
        <f>IF('mise en page'!D132&lt;&gt;0,'mise en page'!D132,"")</f>
        <v/>
      </c>
      <c r="E66" s="49" t="str">
        <f>IF('mise en page'!E132&lt;&gt;0,'mise en page'!E132,"")</f>
        <v/>
      </c>
      <c r="F66" s="59" t="str">
        <f>IF('mise en page'!F132&lt;&gt;0,'mise en page'!F132,"")</f>
        <v/>
      </c>
      <c r="G66" s="59" t="str">
        <f>IF('mise en page'!G132&lt;&gt;0,'mise en page'!G132,"")</f>
        <v/>
      </c>
      <c r="H66" s="49" t="str">
        <f>IF('mise en page'!H132&lt;&gt;0,'mise en page'!H132,"")</f>
        <v/>
      </c>
      <c r="I66" s="61" t="str">
        <f>IF('mise en page'!I132&lt;&gt;0,'mise en page'!I132,"")</f>
        <v/>
      </c>
      <c r="J66" s="72" t="str">
        <f>'mise en page'!J132</f>
        <v/>
      </c>
      <c r="K66" s="49" t="str">
        <f>IF('mise en page'!K132&lt;&gt;0,'mise en page'!K132,"")</f>
        <v/>
      </c>
      <c r="L66" s="50" t="str">
        <f>IF('mise en page'!L132&lt;&gt;0,'mise en page'!L132,"")</f>
        <v/>
      </c>
      <c r="M66" s="24" t="str">
        <f t="shared" si="0"/>
        <v>L</v>
      </c>
    </row>
    <row r="67" spans="1:13" s="25" customFormat="1" ht="18" hidden="1" customHeight="1" x14ac:dyDescent="0.25">
      <c r="A67" s="76" t="str">
        <f>IF('mise en page'!A133&lt;&gt;0,'mise en page'!A133,"")</f>
        <v/>
      </c>
      <c r="B67" s="68" t="str">
        <f>IF('mise en page'!B133&lt;&gt;0,'mise en page'!B133,0)</f>
        <v/>
      </c>
      <c r="C67" s="49" t="str">
        <f>IF('mise en page'!C133&lt;&gt;0,'mise en page'!C133,"")</f>
        <v/>
      </c>
      <c r="D67" s="59" t="str">
        <f>IF('mise en page'!D133&lt;&gt;0,'mise en page'!D133,"")</f>
        <v/>
      </c>
      <c r="E67" s="49" t="str">
        <f>IF('mise en page'!E133&lt;&gt;0,'mise en page'!E133,"")</f>
        <v/>
      </c>
      <c r="F67" s="59" t="str">
        <f>IF('mise en page'!F133&lt;&gt;0,'mise en page'!F133,"")</f>
        <v/>
      </c>
      <c r="G67" s="59" t="str">
        <f>IF('mise en page'!G133&lt;&gt;0,'mise en page'!G133,"")</f>
        <v/>
      </c>
      <c r="H67" s="49" t="str">
        <f>IF('mise en page'!H133&lt;&gt;0,'mise en page'!H133,"")</f>
        <v/>
      </c>
      <c r="I67" s="61" t="str">
        <f>IF('mise en page'!I133&lt;&gt;0,'mise en page'!I133,"")</f>
        <v/>
      </c>
      <c r="J67" s="72" t="str">
        <f>'mise en page'!J133</f>
        <v/>
      </c>
      <c r="K67" s="49" t="str">
        <f>IF('mise en page'!K133&lt;&gt;0,'mise en page'!K133,"")</f>
        <v/>
      </c>
      <c r="L67" s="50" t="str">
        <f>IF('mise en page'!L133&lt;&gt;0,'mise en page'!L133,"")</f>
        <v/>
      </c>
      <c r="M67" s="24" t="str">
        <f t="shared" ref="M67:M130" si="1">CONCATENATE(IF(C67="E","X","L"),E67,F67,D67)</f>
        <v>L</v>
      </c>
    </row>
    <row r="68" spans="1:13" s="25" customFormat="1" ht="18" hidden="1" customHeight="1" x14ac:dyDescent="0.25">
      <c r="A68" s="76" t="str">
        <f>IF('mise en page'!A134&lt;&gt;0,'mise en page'!A134,"")</f>
        <v/>
      </c>
      <c r="B68" s="68" t="str">
        <f>IF('mise en page'!B134&lt;&gt;0,'mise en page'!B134,0)</f>
        <v/>
      </c>
      <c r="C68" s="49" t="str">
        <f>IF('mise en page'!C134&lt;&gt;0,'mise en page'!C134,"")</f>
        <v/>
      </c>
      <c r="D68" s="59" t="str">
        <f>IF('mise en page'!D134&lt;&gt;0,'mise en page'!D134,"")</f>
        <v/>
      </c>
      <c r="E68" s="49" t="str">
        <f>IF('mise en page'!E134&lt;&gt;0,'mise en page'!E134,"")</f>
        <v/>
      </c>
      <c r="F68" s="59" t="str">
        <f>IF('mise en page'!F134&lt;&gt;0,'mise en page'!F134,"")</f>
        <v/>
      </c>
      <c r="G68" s="59" t="str">
        <f>IF('mise en page'!G134&lt;&gt;0,'mise en page'!G134,"")</f>
        <v/>
      </c>
      <c r="H68" s="49" t="str">
        <f>IF('mise en page'!H134&lt;&gt;0,'mise en page'!H134,"")</f>
        <v/>
      </c>
      <c r="I68" s="61" t="str">
        <f>IF('mise en page'!I134&lt;&gt;0,'mise en page'!I134,"")</f>
        <v/>
      </c>
      <c r="J68" s="72" t="str">
        <f>'mise en page'!J134</f>
        <v/>
      </c>
      <c r="K68" s="49" t="str">
        <f>IF('mise en page'!K134&lt;&gt;0,'mise en page'!K134,"")</f>
        <v/>
      </c>
      <c r="L68" s="50" t="str">
        <f>IF('mise en page'!L134&lt;&gt;0,'mise en page'!L134,"")</f>
        <v/>
      </c>
      <c r="M68" s="24" t="str">
        <f t="shared" si="1"/>
        <v>L</v>
      </c>
    </row>
    <row r="69" spans="1:13" s="25" customFormat="1" ht="18" hidden="1" customHeight="1" x14ac:dyDescent="0.25">
      <c r="A69" s="76" t="str">
        <f>IF('mise en page'!A135&lt;&gt;0,'mise en page'!A135,"")</f>
        <v/>
      </c>
      <c r="B69" s="68" t="str">
        <f>IF('mise en page'!B135&lt;&gt;0,'mise en page'!B135,0)</f>
        <v/>
      </c>
      <c r="C69" s="49" t="str">
        <f>IF('mise en page'!C135&lt;&gt;0,'mise en page'!C135,"")</f>
        <v/>
      </c>
      <c r="D69" s="59" t="str">
        <f>IF('mise en page'!D135&lt;&gt;0,'mise en page'!D135,"")</f>
        <v/>
      </c>
      <c r="E69" s="49" t="str">
        <f>IF('mise en page'!E135&lt;&gt;0,'mise en page'!E135,"")</f>
        <v/>
      </c>
      <c r="F69" s="59" t="str">
        <f>IF('mise en page'!F135&lt;&gt;0,'mise en page'!F135,"")</f>
        <v/>
      </c>
      <c r="G69" s="59" t="str">
        <f>IF('mise en page'!G135&lt;&gt;0,'mise en page'!G135,"")</f>
        <v/>
      </c>
      <c r="H69" s="49" t="str">
        <f>IF('mise en page'!H135&lt;&gt;0,'mise en page'!H135,"")</f>
        <v/>
      </c>
      <c r="I69" s="61" t="str">
        <f>IF('mise en page'!I135&lt;&gt;0,'mise en page'!I135,"")</f>
        <v/>
      </c>
      <c r="J69" s="72" t="str">
        <f>'mise en page'!J135</f>
        <v/>
      </c>
      <c r="K69" s="49" t="str">
        <f>IF('mise en page'!K135&lt;&gt;0,'mise en page'!K135,"")</f>
        <v/>
      </c>
      <c r="L69" s="50" t="str">
        <f>IF('mise en page'!L135&lt;&gt;0,'mise en page'!L135,"")</f>
        <v/>
      </c>
      <c r="M69" s="24" t="str">
        <f t="shared" si="1"/>
        <v>L</v>
      </c>
    </row>
    <row r="70" spans="1:13" s="25" customFormat="1" ht="18" hidden="1" customHeight="1" x14ac:dyDescent="0.25">
      <c r="A70" s="76" t="str">
        <f>IF('mise en page'!A136&lt;&gt;0,'mise en page'!A136,"")</f>
        <v/>
      </c>
      <c r="B70" s="68" t="str">
        <f>IF('mise en page'!B136&lt;&gt;0,'mise en page'!B136,0)</f>
        <v/>
      </c>
      <c r="C70" s="49" t="str">
        <f>IF('mise en page'!C136&lt;&gt;0,'mise en page'!C136,"")</f>
        <v/>
      </c>
      <c r="D70" s="59" t="str">
        <f>IF('mise en page'!D136&lt;&gt;0,'mise en page'!D136,"")</f>
        <v/>
      </c>
      <c r="E70" s="49" t="str">
        <f>IF('mise en page'!E136&lt;&gt;0,'mise en page'!E136,"")</f>
        <v/>
      </c>
      <c r="F70" s="59" t="str">
        <f>IF('mise en page'!F136&lt;&gt;0,'mise en page'!F136,"")</f>
        <v/>
      </c>
      <c r="G70" s="59" t="str">
        <f>IF('mise en page'!G136&lt;&gt;0,'mise en page'!G136,"")</f>
        <v/>
      </c>
      <c r="H70" s="49" t="str">
        <f>IF('mise en page'!H136&lt;&gt;0,'mise en page'!H136,"")</f>
        <v/>
      </c>
      <c r="I70" s="61" t="str">
        <f>IF('mise en page'!I136&lt;&gt;0,'mise en page'!I136,"")</f>
        <v/>
      </c>
      <c r="J70" s="72" t="str">
        <f>'mise en page'!J136</f>
        <v/>
      </c>
      <c r="K70" s="49" t="str">
        <f>IF('mise en page'!K136&lt;&gt;0,'mise en page'!K136,"")</f>
        <v/>
      </c>
      <c r="L70" s="50" t="str">
        <f>IF('mise en page'!L136&lt;&gt;0,'mise en page'!L136,"")</f>
        <v/>
      </c>
      <c r="M70" s="24" t="str">
        <f t="shared" si="1"/>
        <v>L</v>
      </c>
    </row>
    <row r="71" spans="1:13" s="25" customFormat="1" ht="18" hidden="1" customHeight="1" x14ac:dyDescent="0.25">
      <c r="A71" s="76" t="str">
        <f>IF('mise en page'!A137&lt;&gt;0,'mise en page'!A137,"")</f>
        <v/>
      </c>
      <c r="B71" s="68" t="str">
        <f>IF('mise en page'!B137&lt;&gt;0,'mise en page'!B137,0)</f>
        <v/>
      </c>
      <c r="C71" s="49" t="str">
        <f>IF('mise en page'!C137&lt;&gt;0,'mise en page'!C137,"")</f>
        <v/>
      </c>
      <c r="D71" s="59" t="str">
        <f>IF('mise en page'!D137&lt;&gt;0,'mise en page'!D137,"")</f>
        <v/>
      </c>
      <c r="E71" s="49" t="str">
        <f>IF('mise en page'!E137&lt;&gt;0,'mise en page'!E137,"")</f>
        <v/>
      </c>
      <c r="F71" s="59" t="str">
        <f>IF('mise en page'!F137&lt;&gt;0,'mise en page'!F137,"")</f>
        <v/>
      </c>
      <c r="G71" s="59" t="str">
        <f>IF('mise en page'!G137&lt;&gt;0,'mise en page'!G137,"")</f>
        <v/>
      </c>
      <c r="H71" s="49" t="str">
        <f>IF('mise en page'!H137&lt;&gt;0,'mise en page'!H137,"")</f>
        <v/>
      </c>
      <c r="I71" s="61" t="str">
        <f>IF('mise en page'!I137&lt;&gt;0,'mise en page'!I137,"")</f>
        <v/>
      </c>
      <c r="J71" s="72" t="str">
        <f>'mise en page'!J137</f>
        <v/>
      </c>
      <c r="K71" s="49" t="str">
        <f>IF('mise en page'!K137&lt;&gt;0,'mise en page'!K137,"")</f>
        <v/>
      </c>
      <c r="L71" s="50" t="str">
        <f>IF('mise en page'!L137&lt;&gt;0,'mise en page'!L137,"")</f>
        <v/>
      </c>
      <c r="M71" s="24" t="str">
        <f t="shared" si="1"/>
        <v>L</v>
      </c>
    </row>
    <row r="72" spans="1:13" s="25" customFormat="1" ht="18" hidden="1" customHeight="1" x14ac:dyDescent="0.25">
      <c r="A72" s="76" t="str">
        <f>IF('mise en page'!A138&lt;&gt;0,'mise en page'!A138,"")</f>
        <v/>
      </c>
      <c r="B72" s="68" t="str">
        <f>IF('mise en page'!B138&lt;&gt;0,'mise en page'!B138,0)</f>
        <v/>
      </c>
      <c r="C72" s="49" t="str">
        <f>IF('mise en page'!C138&lt;&gt;0,'mise en page'!C138,"")</f>
        <v/>
      </c>
      <c r="D72" s="59" t="str">
        <f>IF('mise en page'!D138&lt;&gt;0,'mise en page'!D138,"")</f>
        <v/>
      </c>
      <c r="E72" s="49" t="str">
        <f>IF('mise en page'!E138&lt;&gt;0,'mise en page'!E138,"")</f>
        <v/>
      </c>
      <c r="F72" s="59" t="str">
        <f>IF('mise en page'!F138&lt;&gt;0,'mise en page'!F138,"")</f>
        <v/>
      </c>
      <c r="G72" s="59" t="str">
        <f>IF('mise en page'!G138&lt;&gt;0,'mise en page'!G138,"")</f>
        <v/>
      </c>
      <c r="H72" s="49" t="str">
        <f>IF('mise en page'!H138&lt;&gt;0,'mise en page'!H138,"")</f>
        <v/>
      </c>
      <c r="I72" s="61" t="str">
        <f>IF('mise en page'!I138&lt;&gt;0,'mise en page'!I138,"")</f>
        <v/>
      </c>
      <c r="J72" s="72" t="str">
        <f>'mise en page'!J138</f>
        <v/>
      </c>
      <c r="K72" s="49" t="str">
        <f>IF('mise en page'!K138&lt;&gt;0,'mise en page'!K138,"")</f>
        <v/>
      </c>
      <c r="L72" s="50" t="str">
        <f>IF('mise en page'!L138&lt;&gt;0,'mise en page'!L138,"")</f>
        <v/>
      </c>
      <c r="M72" s="24" t="str">
        <f t="shared" si="1"/>
        <v>L</v>
      </c>
    </row>
    <row r="73" spans="1:13" s="25" customFormat="1" ht="18" hidden="1" customHeight="1" x14ac:dyDescent="0.25">
      <c r="A73" s="76" t="str">
        <f>IF('mise en page'!A139&lt;&gt;0,'mise en page'!A139,"")</f>
        <v/>
      </c>
      <c r="B73" s="68" t="str">
        <f>IF('mise en page'!B139&lt;&gt;0,'mise en page'!B139,0)</f>
        <v/>
      </c>
      <c r="C73" s="49" t="str">
        <f>IF('mise en page'!C139&lt;&gt;0,'mise en page'!C139,"")</f>
        <v/>
      </c>
      <c r="D73" s="59" t="str">
        <f>IF('mise en page'!D139&lt;&gt;0,'mise en page'!D139,"")</f>
        <v/>
      </c>
      <c r="E73" s="49" t="str">
        <f>IF('mise en page'!E139&lt;&gt;0,'mise en page'!E139,"")</f>
        <v/>
      </c>
      <c r="F73" s="59" t="str">
        <f>IF('mise en page'!F139&lt;&gt;0,'mise en page'!F139,"")</f>
        <v/>
      </c>
      <c r="G73" s="59" t="str">
        <f>IF('mise en page'!G139&lt;&gt;0,'mise en page'!G139,"")</f>
        <v/>
      </c>
      <c r="H73" s="49" t="str">
        <f>IF('mise en page'!H139&lt;&gt;0,'mise en page'!H139,"")</f>
        <v/>
      </c>
      <c r="I73" s="61" t="str">
        <f>IF('mise en page'!I139&lt;&gt;0,'mise en page'!I139,"")</f>
        <v/>
      </c>
      <c r="J73" s="72" t="str">
        <f>'mise en page'!J139</f>
        <v/>
      </c>
      <c r="K73" s="49" t="str">
        <f>IF('mise en page'!K139&lt;&gt;0,'mise en page'!K139,"")</f>
        <v/>
      </c>
      <c r="L73" s="50" t="str">
        <f>IF('mise en page'!L139&lt;&gt;0,'mise en page'!L139,"")</f>
        <v/>
      </c>
      <c r="M73" s="24" t="str">
        <f t="shared" si="1"/>
        <v>L</v>
      </c>
    </row>
    <row r="74" spans="1:13" s="25" customFormat="1" ht="18" hidden="1" customHeight="1" x14ac:dyDescent="0.25">
      <c r="A74" s="76" t="str">
        <f>IF('mise en page'!A140&lt;&gt;0,'mise en page'!A140,"")</f>
        <v/>
      </c>
      <c r="B74" s="68" t="str">
        <f>IF('mise en page'!B140&lt;&gt;0,'mise en page'!B140,0)</f>
        <v/>
      </c>
      <c r="C74" s="49" t="str">
        <f>IF('mise en page'!C140&lt;&gt;0,'mise en page'!C140,"")</f>
        <v/>
      </c>
      <c r="D74" s="59" t="str">
        <f>IF('mise en page'!D140&lt;&gt;0,'mise en page'!D140,"")</f>
        <v/>
      </c>
      <c r="E74" s="49" t="str">
        <f>IF('mise en page'!E140&lt;&gt;0,'mise en page'!E140,"")</f>
        <v/>
      </c>
      <c r="F74" s="59" t="str">
        <f>IF('mise en page'!F140&lt;&gt;0,'mise en page'!F140,"")</f>
        <v/>
      </c>
      <c r="G74" s="59" t="str">
        <f>IF('mise en page'!G140&lt;&gt;0,'mise en page'!G140,"")</f>
        <v/>
      </c>
      <c r="H74" s="49" t="str">
        <f>IF('mise en page'!H140&lt;&gt;0,'mise en page'!H140,"")</f>
        <v/>
      </c>
      <c r="I74" s="61" t="str">
        <f>IF('mise en page'!I140&lt;&gt;0,'mise en page'!I140,"")</f>
        <v/>
      </c>
      <c r="J74" s="72" t="str">
        <f>'mise en page'!J140</f>
        <v/>
      </c>
      <c r="K74" s="49" t="str">
        <f>IF('mise en page'!K140&lt;&gt;0,'mise en page'!K140,"")</f>
        <v/>
      </c>
      <c r="L74" s="50" t="str">
        <f>IF('mise en page'!L140&lt;&gt;0,'mise en page'!L140,"")</f>
        <v/>
      </c>
      <c r="M74" s="24" t="str">
        <f t="shared" si="1"/>
        <v>L</v>
      </c>
    </row>
    <row r="75" spans="1:13" s="25" customFormat="1" ht="18" hidden="1" customHeight="1" x14ac:dyDescent="0.25">
      <c r="A75" s="76" t="str">
        <f>IF('mise en page'!A141&lt;&gt;0,'mise en page'!A141,"")</f>
        <v/>
      </c>
      <c r="B75" s="68" t="str">
        <f>IF('mise en page'!B141&lt;&gt;0,'mise en page'!B141,0)</f>
        <v/>
      </c>
      <c r="C75" s="49" t="str">
        <f>IF('mise en page'!C141&lt;&gt;0,'mise en page'!C141,"")</f>
        <v/>
      </c>
      <c r="D75" s="59" t="str">
        <f>IF('mise en page'!D141&lt;&gt;0,'mise en page'!D141,"")</f>
        <v/>
      </c>
      <c r="E75" s="49" t="str">
        <f>IF('mise en page'!E141&lt;&gt;0,'mise en page'!E141,"")</f>
        <v/>
      </c>
      <c r="F75" s="59" t="str">
        <f>IF('mise en page'!F141&lt;&gt;0,'mise en page'!F141,"")</f>
        <v/>
      </c>
      <c r="G75" s="59" t="str">
        <f>IF('mise en page'!G141&lt;&gt;0,'mise en page'!G141,"")</f>
        <v/>
      </c>
      <c r="H75" s="49" t="str">
        <f>IF('mise en page'!H141&lt;&gt;0,'mise en page'!H141,"")</f>
        <v/>
      </c>
      <c r="I75" s="61" t="str">
        <f>IF('mise en page'!I141&lt;&gt;0,'mise en page'!I141,"")</f>
        <v/>
      </c>
      <c r="J75" s="72" t="str">
        <f>'mise en page'!J141</f>
        <v/>
      </c>
      <c r="K75" s="49" t="str">
        <f>IF('mise en page'!K141&lt;&gt;0,'mise en page'!K141,"")</f>
        <v/>
      </c>
      <c r="L75" s="50" t="str">
        <f>IF('mise en page'!L141&lt;&gt;0,'mise en page'!L141,"")</f>
        <v/>
      </c>
      <c r="M75" s="24" t="str">
        <f t="shared" si="1"/>
        <v>L</v>
      </c>
    </row>
    <row r="76" spans="1:13" s="25" customFormat="1" ht="18" hidden="1" customHeight="1" x14ac:dyDescent="0.25">
      <c r="A76" s="76" t="str">
        <f>IF('mise en page'!A142&lt;&gt;0,'mise en page'!A142,"")</f>
        <v/>
      </c>
      <c r="B76" s="68" t="str">
        <f>IF('mise en page'!B142&lt;&gt;0,'mise en page'!B142,0)</f>
        <v/>
      </c>
      <c r="C76" s="49" t="str">
        <f>IF('mise en page'!C142&lt;&gt;0,'mise en page'!C142,"")</f>
        <v/>
      </c>
      <c r="D76" s="59" t="str">
        <f>IF('mise en page'!D142&lt;&gt;0,'mise en page'!D142,"")</f>
        <v/>
      </c>
      <c r="E76" s="49" t="str">
        <f>IF('mise en page'!E142&lt;&gt;0,'mise en page'!E142,"")</f>
        <v/>
      </c>
      <c r="F76" s="59" t="str">
        <f>IF('mise en page'!F142&lt;&gt;0,'mise en page'!F142,"")</f>
        <v/>
      </c>
      <c r="G76" s="59" t="str">
        <f>IF('mise en page'!G142&lt;&gt;0,'mise en page'!G142,"")</f>
        <v/>
      </c>
      <c r="H76" s="49" t="str">
        <f>IF('mise en page'!H142&lt;&gt;0,'mise en page'!H142,"")</f>
        <v/>
      </c>
      <c r="I76" s="61" t="str">
        <f>IF('mise en page'!I142&lt;&gt;0,'mise en page'!I142,"")</f>
        <v/>
      </c>
      <c r="J76" s="72" t="str">
        <f>'mise en page'!J142</f>
        <v/>
      </c>
      <c r="K76" s="49" t="str">
        <f>IF('mise en page'!K142&lt;&gt;0,'mise en page'!K142,"")</f>
        <v/>
      </c>
      <c r="L76" s="50" t="str">
        <f>IF('mise en page'!L142&lt;&gt;0,'mise en page'!L142,"")</f>
        <v/>
      </c>
      <c r="M76" s="24" t="str">
        <f t="shared" si="1"/>
        <v>L</v>
      </c>
    </row>
    <row r="77" spans="1:13" s="25" customFormat="1" ht="18" hidden="1" customHeight="1" x14ac:dyDescent="0.25">
      <c r="A77" s="76" t="str">
        <f>IF('mise en page'!A143&lt;&gt;0,'mise en page'!A143,"")</f>
        <v/>
      </c>
      <c r="B77" s="68" t="str">
        <f>IF('mise en page'!B143&lt;&gt;0,'mise en page'!B143,0)</f>
        <v/>
      </c>
      <c r="C77" s="49" t="str">
        <f>IF('mise en page'!C143&lt;&gt;0,'mise en page'!C143,"")</f>
        <v/>
      </c>
      <c r="D77" s="59" t="str">
        <f>IF('mise en page'!D143&lt;&gt;0,'mise en page'!D143,"")</f>
        <v/>
      </c>
      <c r="E77" s="49" t="str">
        <f>IF('mise en page'!E143&lt;&gt;0,'mise en page'!E143,"")</f>
        <v/>
      </c>
      <c r="F77" s="59" t="str">
        <f>IF('mise en page'!F143&lt;&gt;0,'mise en page'!F143,"")</f>
        <v/>
      </c>
      <c r="G77" s="59" t="str">
        <f>IF('mise en page'!G143&lt;&gt;0,'mise en page'!G143,"")</f>
        <v/>
      </c>
      <c r="H77" s="49" t="str">
        <f>IF('mise en page'!H143&lt;&gt;0,'mise en page'!H143,"")</f>
        <v/>
      </c>
      <c r="I77" s="61" t="str">
        <f>IF('mise en page'!I143&lt;&gt;0,'mise en page'!I143,"")</f>
        <v/>
      </c>
      <c r="J77" s="72" t="str">
        <f>'mise en page'!J143</f>
        <v/>
      </c>
      <c r="K77" s="49" t="str">
        <f>IF('mise en page'!K143&lt;&gt;0,'mise en page'!K143,"")</f>
        <v/>
      </c>
      <c r="L77" s="50" t="str">
        <f>IF('mise en page'!L143&lt;&gt;0,'mise en page'!L143,"")</f>
        <v/>
      </c>
      <c r="M77" s="24" t="str">
        <f t="shared" si="1"/>
        <v>L</v>
      </c>
    </row>
    <row r="78" spans="1:13" s="25" customFormat="1" ht="18" hidden="1" customHeight="1" x14ac:dyDescent="0.25">
      <c r="A78" s="76" t="str">
        <f>IF('mise en page'!A144&lt;&gt;0,'mise en page'!A144,"")</f>
        <v/>
      </c>
      <c r="B78" s="68" t="str">
        <f>IF('mise en page'!B144&lt;&gt;0,'mise en page'!B144,0)</f>
        <v/>
      </c>
      <c r="C78" s="49" t="str">
        <f>IF('mise en page'!C144&lt;&gt;0,'mise en page'!C144,"")</f>
        <v/>
      </c>
      <c r="D78" s="59" t="str">
        <f>IF('mise en page'!D144&lt;&gt;0,'mise en page'!D144,"")</f>
        <v/>
      </c>
      <c r="E78" s="49" t="str">
        <f>IF('mise en page'!E144&lt;&gt;0,'mise en page'!E144,"")</f>
        <v/>
      </c>
      <c r="F78" s="59" t="str">
        <f>IF('mise en page'!F144&lt;&gt;0,'mise en page'!F144,"")</f>
        <v/>
      </c>
      <c r="G78" s="59" t="str">
        <f>IF('mise en page'!G144&lt;&gt;0,'mise en page'!G144,"")</f>
        <v/>
      </c>
      <c r="H78" s="49" t="str">
        <f>IF('mise en page'!H144&lt;&gt;0,'mise en page'!H144,"")</f>
        <v/>
      </c>
      <c r="I78" s="61" t="str">
        <f>IF('mise en page'!I144&lt;&gt;0,'mise en page'!I144,"")</f>
        <v/>
      </c>
      <c r="J78" s="72" t="str">
        <f>'mise en page'!J144</f>
        <v/>
      </c>
      <c r="K78" s="49" t="str">
        <f>IF('mise en page'!K144&lt;&gt;0,'mise en page'!K144,"")</f>
        <v/>
      </c>
      <c r="L78" s="50" t="str">
        <f>IF('mise en page'!L144&lt;&gt;0,'mise en page'!L144,"")</f>
        <v/>
      </c>
      <c r="M78" s="24" t="str">
        <f t="shared" si="1"/>
        <v>L</v>
      </c>
    </row>
    <row r="79" spans="1:13" s="25" customFormat="1" ht="18" hidden="1" customHeight="1" x14ac:dyDescent="0.25">
      <c r="A79" s="76" t="str">
        <f>IF('mise en page'!A145&lt;&gt;0,'mise en page'!A145,"")</f>
        <v/>
      </c>
      <c r="B79" s="68" t="str">
        <f>IF('mise en page'!B145&lt;&gt;0,'mise en page'!B145,0)</f>
        <v/>
      </c>
      <c r="C79" s="49" t="str">
        <f>IF('mise en page'!C145&lt;&gt;0,'mise en page'!C145,"")</f>
        <v/>
      </c>
      <c r="D79" s="59" t="str">
        <f>IF('mise en page'!D145&lt;&gt;0,'mise en page'!D145,"")</f>
        <v/>
      </c>
      <c r="E79" s="49" t="str">
        <f>IF('mise en page'!E145&lt;&gt;0,'mise en page'!E145,"")</f>
        <v/>
      </c>
      <c r="F79" s="59" t="str">
        <f>IF('mise en page'!F145&lt;&gt;0,'mise en page'!F145,"")</f>
        <v/>
      </c>
      <c r="G79" s="59" t="str">
        <f>IF('mise en page'!G145&lt;&gt;0,'mise en page'!G145,"")</f>
        <v/>
      </c>
      <c r="H79" s="49" t="str">
        <f>IF('mise en page'!H145&lt;&gt;0,'mise en page'!H145,"")</f>
        <v/>
      </c>
      <c r="I79" s="61" t="str">
        <f>IF('mise en page'!I145&lt;&gt;0,'mise en page'!I145,"")</f>
        <v/>
      </c>
      <c r="J79" s="72" t="str">
        <f>'mise en page'!J145</f>
        <v/>
      </c>
      <c r="K79" s="49" t="str">
        <f>IF('mise en page'!K145&lt;&gt;0,'mise en page'!K145,"")</f>
        <v/>
      </c>
      <c r="L79" s="50" t="str">
        <f>IF('mise en page'!L145&lt;&gt;0,'mise en page'!L145,"")</f>
        <v/>
      </c>
      <c r="M79" s="24" t="str">
        <f t="shared" si="1"/>
        <v>L</v>
      </c>
    </row>
    <row r="80" spans="1:13" s="25" customFormat="1" ht="18" hidden="1" customHeight="1" x14ac:dyDescent="0.25">
      <c r="A80" s="76" t="str">
        <f>IF('mise en page'!A146&lt;&gt;0,'mise en page'!A146,"")</f>
        <v/>
      </c>
      <c r="B80" s="68" t="str">
        <f>IF('mise en page'!B146&lt;&gt;0,'mise en page'!B146,0)</f>
        <v/>
      </c>
      <c r="C80" s="49" t="str">
        <f>IF('mise en page'!C146&lt;&gt;0,'mise en page'!C146,"")</f>
        <v/>
      </c>
      <c r="D80" s="59" t="str">
        <f>IF('mise en page'!D146&lt;&gt;0,'mise en page'!D146,"")</f>
        <v/>
      </c>
      <c r="E80" s="49" t="str">
        <f>IF('mise en page'!E146&lt;&gt;0,'mise en page'!E146,"")</f>
        <v/>
      </c>
      <c r="F80" s="59" t="str">
        <f>IF('mise en page'!F146&lt;&gt;0,'mise en page'!F146,"")</f>
        <v/>
      </c>
      <c r="G80" s="59" t="str">
        <f>IF('mise en page'!G146&lt;&gt;0,'mise en page'!G146,"")</f>
        <v/>
      </c>
      <c r="H80" s="49" t="str">
        <f>IF('mise en page'!H146&lt;&gt;0,'mise en page'!H146,"")</f>
        <v/>
      </c>
      <c r="I80" s="61" t="str">
        <f>IF('mise en page'!I146&lt;&gt;0,'mise en page'!I146,"")</f>
        <v/>
      </c>
      <c r="J80" s="72" t="str">
        <f>'mise en page'!J146</f>
        <v/>
      </c>
      <c r="K80" s="49" t="str">
        <f>IF('mise en page'!K146&lt;&gt;0,'mise en page'!K146,"")</f>
        <v/>
      </c>
      <c r="L80" s="50" t="str">
        <f>IF('mise en page'!L146&lt;&gt;0,'mise en page'!L146,"")</f>
        <v/>
      </c>
      <c r="M80" s="24" t="str">
        <f t="shared" si="1"/>
        <v>L</v>
      </c>
    </row>
    <row r="81" spans="1:13" s="25" customFormat="1" ht="18" hidden="1" customHeight="1" x14ac:dyDescent="0.25">
      <c r="A81" s="76" t="str">
        <f>IF('mise en page'!A147&lt;&gt;0,'mise en page'!A147,"")</f>
        <v/>
      </c>
      <c r="B81" s="68" t="str">
        <f>IF('mise en page'!B147&lt;&gt;0,'mise en page'!B147,0)</f>
        <v/>
      </c>
      <c r="C81" s="49" t="str">
        <f>IF('mise en page'!C147&lt;&gt;0,'mise en page'!C147,"")</f>
        <v/>
      </c>
      <c r="D81" s="59" t="str">
        <f>IF('mise en page'!D147&lt;&gt;0,'mise en page'!D147,"")</f>
        <v/>
      </c>
      <c r="E81" s="49" t="str">
        <f>IF('mise en page'!E147&lt;&gt;0,'mise en page'!E147,"")</f>
        <v/>
      </c>
      <c r="F81" s="59" t="str">
        <f>IF('mise en page'!F147&lt;&gt;0,'mise en page'!F147,"")</f>
        <v/>
      </c>
      <c r="G81" s="59" t="str">
        <f>IF('mise en page'!G147&lt;&gt;0,'mise en page'!G147,"")</f>
        <v/>
      </c>
      <c r="H81" s="49" t="str">
        <f>IF('mise en page'!H147&lt;&gt;0,'mise en page'!H147,"")</f>
        <v/>
      </c>
      <c r="I81" s="61" t="str">
        <f>IF('mise en page'!I147&lt;&gt;0,'mise en page'!I147,"")</f>
        <v/>
      </c>
      <c r="J81" s="72" t="str">
        <f>'mise en page'!J147</f>
        <v/>
      </c>
      <c r="K81" s="49" t="str">
        <f>IF('mise en page'!K147&lt;&gt;0,'mise en page'!K147,"")</f>
        <v/>
      </c>
      <c r="L81" s="50" t="str">
        <f>IF('mise en page'!L147&lt;&gt;0,'mise en page'!L147,"")</f>
        <v/>
      </c>
      <c r="M81" s="24" t="str">
        <f t="shared" si="1"/>
        <v>L</v>
      </c>
    </row>
    <row r="82" spans="1:13" s="25" customFormat="1" ht="18" hidden="1" customHeight="1" x14ac:dyDescent="0.25">
      <c r="A82" s="76" t="str">
        <f>IF('mise en page'!A148&lt;&gt;0,'mise en page'!A148,"")</f>
        <v/>
      </c>
      <c r="B82" s="68" t="str">
        <f>IF('mise en page'!B148&lt;&gt;0,'mise en page'!B148,0)</f>
        <v/>
      </c>
      <c r="C82" s="49" t="str">
        <f>IF('mise en page'!C148&lt;&gt;0,'mise en page'!C148,"")</f>
        <v/>
      </c>
      <c r="D82" s="59" t="str">
        <f>IF('mise en page'!D148&lt;&gt;0,'mise en page'!D148,"")</f>
        <v/>
      </c>
      <c r="E82" s="49" t="str">
        <f>IF('mise en page'!E148&lt;&gt;0,'mise en page'!E148,"")</f>
        <v/>
      </c>
      <c r="F82" s="59" t="str">
        <f>IF('mise en page'!F148&lt;&gt;0,'mise en page'!F148,"")</f>
        <v/>
      </c>
      <c r="G82" s="59" t="str">
        <f>IF('mise en page'!G148&lt;&gt;0,'mise en page'!G148,"")</f>
        <v/>
      </c>
      <c r="H82" s="49" t="str">
        <f>IF('mise en page'!H148&lt;&gt;0,'mise en page'!H148,"")</f>
        <v/>
      </c>
      <c r="I82" s="61" t="str">
        <f>IF('mise en page'!I148&lt;&gt;0,'mise en page'!I148,"")</f>
        <v/>
      </c>
      <c r="J82" s="72" t="str">
        <f>'mise en page'!J148</f>
        <v/>
      </c>
      <c r="K82" s="49" t="str">
        <f>IF('mise en page'!K148&lt;&gt;0,'mise en page'!K148,"")</f>
        <v/>
      </c>
      <c r="L82" s="50" t="str">
        <f>IF('mise en page'!L148&lt;&gt;0,'mise en page'!L148,"")</f>
        <v/>
      </c>
      <c r="M82" s="24" t="str">
        <f t="shared" si="1"/>
        <v>L</v>
      </c>
    </row>
    <row r="83" spans="1:13" s="25" customFormat="1" ht="18" hidden="1" customHeight="1" x14ac:dyDescent="0.25">
      <c r="A83" s="76" t="str">
        <f>IF('mise en page'!A149&lt;&gt;0,'mise en page'!A149,"")</f>
        <v/>
      </c>
      <c r="B83" s="68" t="str">
        <f>IF('mise en page'!B149&lt;&gt;0,'mise en page'!B149,0)</f>
        <v/>
      </c>
      <c r="C83" s="49" t="str">
        <f>IF('mise en page'!C149&lt;&gt;0,'mise en page'!C149,"")</f>
        <v/>
      </c>
      <c r="D83" s="59" t="str">
        <f>IF('mise en page'!D149&lt;&gt;0,'mise en page'!D149,"")</f>
        <v/>
      </c>
      <c r="E83" s="49" t="str">
        <f>IF('mise en page'!E149&lt;&gt;0,'mise en page'!E149,"")</f>
        <v/>
      </c>
      <c r="F83" s="59" t="str">
        <f>IF('mise en page'!F149&lt;&gt;0,'mise en page'!F149,"")</f>
        <v/>
      </c>
      <c r="G83" s="59" t="str">
        <f>IF('mise en page'!G149&lt;&gt;0,'mise en page'!G149,"")</f>
        <v/>
      </c>
      <c r="H83" s="49" t="str">
        <f>IF('mise en page'!H149&lt;&gt;0,'mise en page'!H149,"")</f>
        <v/>
      </c>
      <c r="I83" s="61" t="str">
        <f>IF('mise en page'!I149&lt;&gt;0,'mise en page'!I149,"")</f>
        <v/>
      </c>
      <c r="J83" s="72" t="str">
        <f>'mise en page'!J149</f>
        <v/>
      </c>
      <c r="K83" s="49" t="str">
        <f>IF('mise en page'!K149&lt;&gt;0,'mise en page'!K149,"")</f>
        <v/>
      </c>
      <c r="L83" s="50" t="str">
        <f>IF('mise en page'!L149&lt;&gt;0,'mise en page'!L149,"")</f>
        <v/>
      </c>
      <c r="M83" s="24" t="str">
        <f t="shared" si="1"/>
        <v>L</v>
      </c>
    </row>
    <row r="84" spans="1:13" s="25" customFormat="1" ht="18" hidden="1" customHeight="1" x14ac:dyDescent="0.25">
      <c r="A84" s="76" t="str">
        <f>IF('mise en page'!A150&lt;&gt;0,'mise en page'!A150,"")</f>
        <v/>
      </c>
      <c r="B84" s="68" t="str">
        <f>IF('mise en page'!B150&lt;&gt;0,'mise en page'!B150,0)</f>
        <v/>
      </c>
      <c r="C84" s="49" t="str">
        <f>IF('mise en page'!C150&lt;&gt;0,'mise en page'!C150,"")</f>
        <v/>
      </c>
      <c r="D84" s="59" t="str">
        <f>IF('mise en page'!D150&lt;&gt;0,'mise en page'!D150,"")</f>
        <v/>
      </c>
      <c r="E84" s="49" t="str">
        <f>IF('mise en page'!E150&lt;&gt;0,'mise en page'!E150,"")</f>
        <v/>
      </c>
      <c r="F84" s="59" t="str">
        <f>IF('mise en page'!F150&lt;&gt;0,'mise en page'!F150,"")</f>
        <v/>
      </c>
      <c r="G84" s="59" t="str">
        <f>IF('mise en page'!G150&lt;&gt;0,'mise en page'!G150,"")</f>
        <v/>
      </c>
      <c r="H84" s="49" t="str">
        <f>IF('mise en page'!H150&lt;&gt;0,'mise en page'!H150,"")</f>
        <v/>
      </c>
      <c r="I84" s="61" t="str">
        <f>IF('mise en page'!I150&lt;&gt;0,'mise en page'!I150,"")</f>
        <v/>
      </c>
      <c r="J84" s="72" t="str">
        <f>'mise en page'!J150</f>
        <v/>
      </c>
      <c r="K84" s="49" t="str">
        <f>IF('mise en page'!K150&lt;&gt;0,'mise en page'!K150,"")</f>
        <v/>
      </c>
      <c r="L84" s="50" t="str">
        <f>IF('mise en page'!L150&lt;&gt;0,'mise en page'!L150,"")</f>
        <v/>
      </c>
      <c r="M84" s="24" t="str">
        <f t="shared" si="1"/>
        <v>L</v>
      </c>
    </row>
    <row r="85" spans="1:13" s="25" customFormat="1" ht="18" hidden="1" customHeight="1" x14ac:dyDescent="0.25">
      <c r="A85" s="76" t="str">
        <f>IF('mise en page'!A151&lt;&gt;0,'mise en page'!A151,"")</f>
        <v/>
      </c>
      <c r="B85" s="68" t="str">
        <f>IF('mise en page'!B151&lt;&gt;0,'mise en page'!B151,0)</f>
        <v/>
      </c>
      <c r="C85" s="49" t="str">
        <f>IF('mise en page'!C151&lt;&gt;0,'mise en page'!C151,"")</f>
        <v/>
      </c>
      <c r="D85" s="59" t="str">
        <f>IF('mise en page'!D151&lt;&gt;0,'mise en page'!D151,"")</f>
        <v/>
      </c>
      <c r="E85" s="49" t="str">
        <f>IF('mise en page'!E151&lt;&gt;0,'mise en page'!E151,"")</f>
        <v/>
      </c>
      <c r="F85" s="59" t="str">
        <f>IF('mise en page'!F151&lt;&gt;0,'mise en page'!F151,"")</f>
        <v/>
      </c>
      <c r="G85" s="59" t="str">
        <f>IF('mise en page'!G151&lt;&gt;0,'mise en page'!G151,"")</f>
        <v/>
      </c>
      <c r="H85" s="49" t="str">
        <f>IF('mise en page'!H151&lt;&gt;0,'mise en page'!H151,"")</f>
        <v/>
      </c>
      <c r="I85" s="61" t="str">
        <f>IF('mise en page'!I151&lt;&gt;0,'mise en page'!I151,"")</f>
        <v/>
      </c>
      <c r="J85" s="72" t="str">
        <f>'mise en page'!J151</f>
        <v/>
      </c>
      <c r="K85" s="49" t="str">
        <f>IF('mise en page'!K151&lt;&gt;0,'mise en page'!K151,"")</f>
        <v/>
      </c>
      <c r="L85" s="50" t="str">
        <f>IF('mise en page'!L151&lt;&gt;0,'mise en page'!L151,"")</f>
        <v/>
      </c>
      <c r="M85" s="24" t="str">
        <f t="shared" si="1"/>
        <v>L</v>
      </c>
    </row>
    <row r="86" spans="1:13" s="25" customFormat="1" ht="18" hidden="1" customHeight="1" x14ac:dyDescent="0.25">
      <c r="A86" s="76" t="str">
        <f>IF('mise en page'!A152&lt;&gt;0,'mise en page'!A152,"")</f>
        <v/>
      </c>
      <c r="B86" s="68" t="str">
        <f>IF('mise en page'!B152&lt;&gt;0,'mise en page'!B152,0)</f>
        <v/>
      </c>
      <c r="C86" s="49" t="str">
        <f>IF('mise en page'!C152&lt;&gt;0,'mise en page'!C152,"")</f>
        <v/>
      </c>
      <c r="D86" s="59" t="str">
        <f>IF('mise en page'!D152&lt;&gt;0,'mise en page'!D152,"")</f>
        <v/>
      </c>
      <c r="E86" s="49" t="str">
        <f>IF('mise en page'!E152&lt;&gt;0,'mise en page'!E152,"")</f>
        <v/>
      </c>
      <c r="F86" s="59" t="str">
        <f>IF('mise en page'!F152&lt;&gt;0,'mise en page'!F152,"")</f>
        <v/>
      </c>
      <c r="G86" s="59" t="str">
        <f>IF('mise en page'!G152&lt;&gt;0,'mise en page'!G152,"")</f>
        <v/>
      </c>
      <c r="H86" s="49" t="str">
        <f>IF('mise en page'!H152&lt;&gt;0,'mise en page'!H152,"")</f>
        <v/>
      </c>
      <c r="I86" s="61" t="str">
        <f>IF('mise en page'!I152&lt;&gt;0,'mise en page'!I152,"")</f>
        <v/>
      </c>
      <c r="J86" s="72" t="str">
        <f>'mise en page'!J152</f>
        <v/>
      </c>
      <c r="K86" s="49" t="str">
        <f>IF('mise en page'!K152&lt;&gt;0,'mise en page'!K152,"")</f>
        <v/>
      </c>
      <c r="L86" s="50" t="str">
        <f>IF('mise en page'!L152&lt;&gt;0,'mise en page'!L152,"")</f>
        <v/>
      </c>
      <c r="M86" s="24" t="str">
        <f t="shared" si="1"/>
        <v>L</v>
      </c>
    </row>
    <row r="87" spans="1:13" s="25" customFormat="1" ht="18" hidden="1" customHeight="1" x14ac:dyDescent="0.25">
      <c r="A87" s="76" t="str">
        <f>IF('mise en page'!A153&lt;&gt;0,'mise en page'!A153,"")</f>
        <v/>
      </c>
      <c r="B87" s="68" t="str">
        <f>IF('mise en page'!B153&lt;&gt;0,'mise en page'!B153,0)</f>
        <v/>
      </c>
      <c r="C87" s="49" t="str">
        <f>IF('mise en page'!C153&lt;&gt;0,'mise en page'!C153,"")</f>
        <v/>
      </c>
      <c r="D87" s="59" t="str">
        <f>IF('mise en page'!D153&lt;&gt;0,'mise en page'!D153,"")</f>
        <v/>
      </c>
      <c r="E87" s="49" t="str">
        <f>IF('mise en page'!E153&lt;&gt;0,'mise en page'!E153,"")</f>
        <v/>
      </c>
      <c r="F87" s="59" t="str">
        <f>IF('mise en page'!F153&lt;&gt;0,'mise en page'!F153,"")</f>
        <v/>
      </c>
      <c r="G87" s="59" t="str">
        <f>IF('mise en page'!G153&lt;&gt;0,'mise en page'!G153,"")</f>
        <v/>
      </c>
      <c r="H87" s="49" t="str">
        <f>IF('mise en page'!H153&lt;&gt;0,'mise en page'!H153,"")</f>
        <v/>
      </c>
      <c r="I87" s="61" t="str">
        <f>IF('mise en page'!I153&lt;&gt;0,'mise en page'!I153,"")</f>
        <v/>
      </c>
      <c r="J87" s="72" t="str">
        <f>'mise en page'!J153</f>
        <v/>
      </c>
      <c r="K87" s="49" t="str">
        <f>IF('mise en page'!K153&lt;&gt;0,'mise en page'!K153,"")</f>
        <v/>
      </c>
      <c r="L87" s="50" t="str">
        <f>IF('mise en page'!L153&lt;&gt;0,'mise en page'!L153,"")</f>
        <v/>
      </c>
      <c r="M87" s="24" t="str">
        <f t="shared" si="1"/>
        <v>L</v>
      </c>
    </row>
    <row r="88" spans="1:13" s="25" customFormat="1" ht="18" hidden="1" customHeight="1" x14ac:dyDescent="0.25">
      <c r="A88" s="76" t="str">
        <f>IF('mise en page'!A154&lt;&gt;0,'mise en page'!A154,"")</f>
        <v/>
      </c>
      <c r="B88" s="68" t="str">
        <f>IF('mise en page'!B154&lt;&gt;0,'mise en page'!B154,0)</f>
        <v/>
      </c>
      <c r="C88" s="49" t="str">
        <f>IF('mise en page'!C154&lt;&gt;0,'mise en page'!C154,"")</f>
        <v/>
      </c>
      <c r="D88" s="59" t="str">
        <f>IF('mise en page'!D154&lt;&gt;0,'mise en page'!D154,"")</f>
        <v/>
      </c>
      <c r="E88" s="49" t="str">
        <f>IF('mise en page'!E154&lt;&gt;0,'mise en page'!E154,"")</f>
        <v/>
      </c>
      <c r="F88" s="59" t="str">
        <f>IF('mise en page'!F154&lt;&gt;0,'mise en page'!F154,"")</f>
        <v/>
      </c>
      <c r="G88" s="59" t="str">
        <f>IF('mise en page'!G154&lt;&gt;0,'mise en page'!G154,"")</f>
        <v/>
      </c>
      <c r="H88" s="49" t="str">
        <f>IF('mise en page'!H154&lt;&gt;0,'mise en page'!H154,"")</f>
        <v/>
      </c>
      <c r="I88" s="61" t="str">
        <f>IF('mise en page'!I154&lt;&gt;0,'mise en page'!I154,"")</f>
        <v/>
      </c>
      <c r="J88" s="72" t="str">
        <f>'mise en page'!J154</f>
        <v/>
      </c>
      <c r="K88" s="49" t="str">
        <f>IF('mise en page'!K154&lt;&gt;0,'mise en page'!K154,"")</f>
        <v/>
      </c>
      <c r="L88" s="50" t="str">
        <f>IF('mise en page'!L154&lt;&gt;0,'mise en page'!L154,"")</f>
        <v/>
      </c>
      <c r="M88" s="24" t="str">
        <f t="shared" si="1"/>
        <v>L</v>
      </c>
    </row>
    <row r="89" spans="1:13" s="25" customFormat="1" ht="18" hidden="1" customHeight="1" x14ac:dyDescent="0.25">
      <c r="A89" s="76" t="str">
        <f>IF('mise en page'!A155&lt;&gt;0,'mise en page'!A155,"")</f>
        <v/>
      </c>
      <c r="B89" s="68" t="str">
        <f>IF('mise en page'!B155&lt;&gt;0,'mise en page'!B155,0)</f>
        <v/>
      </c>
      <c r="C89" s="49" t="str">
        <f>IF('mise en page'!C155&lt;&gt;0,'mise en page'!C155,"")</f>
        <v/>
      </c>
      <c r="D89" s="59" t="str">
        <f>IF('mise en page'!D155&lt;&gt;0,'mise en page'!D155,"")</f>
        <v/>
      </c>
      <c r="E89" s="49" t="str">
        <f>IF('mise en page'!E155&lt;&gt;0,'mise en page'!E155,"")</f>
        <v/>
      </c>
      <c r="F89" s="59" t="str">
        <f>IF('mise en page'!F155&lt;&gt;0,'mise en page'!F155,"")</f>
        <v/>
      </c>
      <c r="G89" s="59" t="str">
        <f>IF('mise en page'!G155&lt;&gt;0,'mise en page'!G155,"")</f>
        <v/>
      </c>
      <c r="H89" s="49" t="str">
        <f>IF('mise en page'!H155&lt;&gt;0,'mise en page'!H155,"")</f>
        <v/>
      </c>
      <c r="I89" s="61" t="str">
        <f>IF('mise en page'!I155&lt;&gt;0,'mise en page'!I155,"")</f>
        <v/>
      </c>
      <c r="J89" s="72" t="str">
        <f>'mise en page'!J155</f>
        <v/>
      </c>
      <c r="K89" s="49" t="str">
        <f>IF('mise en page'!K155&lt;&gt;0,'mise en page'!K155,"")</f>
        <v/>
      </c>
      <c r="L89" s="50" t="str">
        <f>IF('mise en page'!L155&lt;&gt;0,'mise en page'!L155,"")</f>
        <v/>
      </c>
      <c r="M89" s="24" t="str">
        <f t="shared" si="1"/>
        <v>L</v>
      </c>
    </row>
    <row r="90" spans="1:13" s="25" customFormat="1" ht="18" hidden="1" customHeight="1" x14ac:dyDescent="0.25">
      <c r="A90" s="76" t="str">
        <f>IF('mise en page'!A156&lt;&gt;0,'mise en page'!A156,"")</f>
        <v/>
      </c>
      <c r="B90" s="68" t="str">
        <f>IF('mise en page'!B156&lt;&gt;0,'mise en page'!B156,0)</f>
        <v/>
      </c>
      <c r="C90" s="49" t="str">
        <f>IF('mise en page'!C156&lt;&gt;0,'mise en page'!C156,"")</f>
        <v/>
      </c>
      <c r="D90" s="59" t="str">
        <f>IF('mise en page'!D156&lt;&gt;0,'mise en page'!D156,"")</f>
        <v/>
      </c>
      <c r="E90" s="49" t="str">
        <f>IF('mise en page'!E156&lt;&gt;0,'mise en page'!E156,"")</f>
        <v/>
      </c>
      <c r="F90" s="59" t="str">
        <f>IF('mise en page'!F156&lt;&gt;0,'mise en page'!F156,"")</f>
        <v/>
      </c>
      <c r="G90" s="59" t="str">
        <f>IF('mise en page'!G156&lt;&gt;0,'mise en page'!G156,"")</f>
        <v/>
      </c>
      <c r="H90" s="49" t="str">
        <f>IF('mise en page'!H156&lt;&gt;0,'mise en page'!H156,"")</f>
        <v/>
      </c>
      <c r="I90" s="61" t="str">
        <f>IF('mise en page'!I156&lt;&gt;0,'mise en page'!I156,"")</f>
        <v/>
      </c>
      <c r="J90" s="72" t="str">
        <f>'mise en page'!J156</f>
        <v/>
      </c>
      <c r="K90" s="49" t="str">
        <f>IF('mise en page'!K156&lt;&gt;0,'mise en page'!K156,"")</f>
        <v/>
      </c>
      <c r="L90" s="50" t="str">
        <f>IF('mise en page'!L156&lt;&gt;0,'mise en page'!L156,"")</f>
        <v/>
      </c>
      <c r="M90" s="24" t="str">
        <f t="shared" si="1"/>
        <v>L</v>
      </c>
    </row>
    <row r="91" spans="1:13" s="25" customFormat="1" ht="18" hidden="1" customHeight="1" x14ac:dyDescent="0.25">
      <c r="A91" s="76" t="str">
        <f>IF('mise en page'!A157&lt;&gt;0,'mise en page'!A157,"")</f>
        <v/>
      </c>
      <c r="B91" s="68" t="str">
        <f>IF('mise en page'!B157&lt;&gt;0,'mise en page'!B157,0)</f>
        <v/>
      </c>
      <c r="C91" s="49" t="str">
        <f>IF('mise en page'!C157&lt;&gt;0,'mise en page'!C157,"")</f>
        <v/>
      </c>
      <c r="D91" s="59" t="str">
        <f>IF('mise en page'!D157&lt;&gt;0,'mise en page'!D157,"")</f>
        <v/>
      </c>
      <c r="E91" s="49" t="str">
        <f>IF('mise en page'!E157&lt;&gt;0,'mise en page'!E157,"")</f>
        <v/>
      </c>
      <c r="F91" s="59" t="str">
        <f>IF('mise en page'!F157&lt;&gt;0,'mise en page'!F157,"")</f>
        <v/>
      </c>
      <c r="G91" s="59" t="str">
        <f>IF('mise en page'!G157&lt;&gt;0,'mise en page'!G157,"")</f>
        <v/>
      </c>
      <c r="H91" s="49" t="str">
        <f>IF('mise en page'!H157&lt;&gt;0,'mise en page'!H157,"")</f>
        <v/>
      </c>
      <c r="I91" s="61" t="str">
        <f>IF('mise en page'!I157&lt;&gt;0,'mise en page'!I157,"")</f>
        <v/>
      </c>
      <c r="J91" s="72" t="str">
        <f>'mise en page'!J157</f>
        <v/>
      </c>
      <c r="K91" s="49" t="str">
        <f>IF('mise en page'!K157&lt;&gt;0,'mise en page'!K157,"")</f>
        <v/>
      </c>
      <c r="L91" s="50" t="str">
        <f>IF('mise en page'!L157&lt;&gt;0,'mise en page'!L157,"")</f>
        <v/>
      </c>
      <c r="M91" s="24" t="str">
        <f t="shared" si="1"/>
        <v>L</v>
      </c>
    </row>
    <row r="92" spans="1:13" s="25" customFormat="1" ht="18" hidden="1" customHeight="1" x14ac:dyDescent="0.25">
      <c r="A92" s="76" t="str">
        <f>IF('mise en page'!A158&lt;&gt;0,'mise en page'!A158,"")</f>
        <v/>
      </c>
      <c r="B92" s="68" t="str">
        <f>IF('mise en page'!B158&lt;&gt;0,'mise en page'!B158,0)</f>
        <v/>
      </c>
      <c r="C92" s="49" t="str">
        <f>IF('mise en page'!C158&lt;&gt;0,'mise en page'!C158,"")</f>
        <v/>
      </c>
      <c r="D92" s="59" t="str">
        <f>IF('mise en page'!D158&lt;&gt;0,'mise en page'!D158,"")</f>
        <v/>
      </c>
      <c r="E92" s="49" t="str">
        <f>IF('mise en page'!E158&lt;&gt;0,'mise en page'!E158,"")</f>
        <v/>
      </c>
      <c r="F92" s="59" t="str">
        <f>IF('mise en page'!F158&lt;&gt;0,'mise en page'!F158,"")</f>
        <v/>
      </c>
      <c r="G92" s="59" t="str">
        <f>IF('mise en page'!G158&lt;&gt;0,'mise en page'!G158,"")</f>
        <v/>
      </c>
      <c r="H92" s="49" t="str">
        <f>IF('mise en page'!H158&lt;&gt;0,'mise en page'!H158,"")</f>
        <v/>
      </c>
      <c r="I92" s="61" t="str">
        <f>IF('mise en page'!I158&lt;&gt;0,'mise en page'!I158,"")</f>
        <v/>
      </c>
      <c r="J92" s="72" t="str">
        <f>'mise en page'!J158</f>
        <v/>
      </c>
      <c r="K92" s="49" t="str">
        <f>IF('mise en page'!K158&lt;&gt;0,'mise en page'!K158,"")</f>
        <v/>
      </c>
      <c r="L92" s="50" t="str">
        <f>IF('mise en page'!L158&lt;&gt;0,'mise en page'!L158,"")</f>
        <v/>
      </c>
      <c r="M92" s="24" t="str">
        <f t="shared" si="1"/>
        <v>L</v>
      </c>
    </row>
    <row r="93" spans="1:13" s="25" customFormat="1" ht="18" hidden="1" customHeight="1" x14ac:dyDescent="0.25">
      <c r="A93" s="76" t="str">
        <f>IF('mise en page'!A159&lt;&gt;0,'mise en page'!A159,"")</f>
        <v/>
      </c>
      <c r="B93" s="68" t="str">
        <f>IF('mise en page'!B159&lt;&gt;0,'mise en page'!B159,0)</f>
        <v/>
      </c>
      <c r="C93" s="49" t="str">
        <f>IF('mise en page'!C159&lt;&gt;0,'mise en page'!C159,"")</f>
        <v/>
      </c>
      <c r="D93" s="59" t="str">
        <f>IF('mise en page'!D159&lt;&gt;0,'mise en page'!D159,"")</f>
        <v/>
      </c>
      <c r="E93" s="49" t="str">
        <f>IF('mise en page'!E159&lt;&gt;0,'mise en page'!E159,"")</f>
        <v/>
      </c>
      <c r="F93" s="59" t="str">
        <f>IF('mise en page'!F159&lt;&gt;0,'mise en page'!F159,"")</f>
        <v/>
      </c>
      <c r="G93" s="59" t="str">
        <f>IF('mise en page'!G159&lt;&gt;0,'mise en page'!G159,"")</f>
        <v/>
      </c>
      <c r="H93" s="49" t="str">
        <f>IF('mise en page'!H159&lt;&gt;0,'mise en page'!H159,"")</f>
        <v/>
      </c>
      <c r="I93" s="61" t="str">
        <f>IF('mise en page'!I159&lt;&gt;0,'mise en page'!I159,"")</f>
        <v/>
      </c>
      <c r="J93" s="72" t="str">
        <f>'mise en page'!J159</f>
        <v/>
      </c>
      <c r="K93" s="49" t="str">
        <f>IF('mise en page'!K159&lt;&gt;0,'mise en page'!K159,"")</f>
        <v/>
      </c>
      <c r="L93" s="50" t="str">
        <f>IF('mise en page'!L159&lt;&gt;0,'mise en page'!L159,"")</f>
        <v/>
      </c>
      <c r="M93" s="24" t="str">
        <f t="shared" si="1"/>
        <v>L</v>
      </c>
    </row>
    <row r="94" spans="1:13" s="25" customFormat="1" ht="18" hidden="1" customHeight="1" x14ac:dyDescent="0.25">
      <c r="A94" s="76" t="str">
        <f>IF('mise en page'!A160&lt;&gt;0,'mise en page'!A160,"")</f>
        <v/>
      </c>
      <c r="B94" s="68" t="str">
        <f>IF('mise en page'!B160&lt;&gt;0,'mise en page'!B160,0)</f>
        <v/>
      </c>
      <c r="C94" s="49" t="str">
        <f>IF('mise en page'!C160&lt;&gt;0,'mise en page'!C160,"")</f>
        <v/>
      </c>
      <c r="D94" s="59" t="str">
        <f>IF('mise en page'!D160&lt;&gt;0,'mise en page'!D160,"")</f>
        <v/>
      </c>
      <c r="E94" s="49" t="str">
        <f>IF('mise en page'!E160&lt;&gt;0,'mise en page'!E160,"")</f>
        <v/>
      </c>
      <c r="F94" s="59" t="str">
        <f>IF('mise en page'!F160&lt;&gt;0,'mise en page'!F160,"")</f>
        <v/>
      </c>
      <c r="G94" s="59" t="str">
        <f>IF('mise en page'!G160&lt;&gt;0,'mise en page'!G160,"")</f>
        <v/>
      </c>
      <c r="H94" s="49" t="str">
        <f>IF('mise en page'!H160&lt;&gt;0,'mise en page'!H160,"")</f>
        <v/>
      </c>
      <c r="I94" s="61" t="str">
        <f>IF('mise en page'!I160&lt;&gt;0,'mise en page'!I160,"")</f>
        <v/>
      </c>
      <c r="J94" s="72" t="str">
        <f>'mise en page'!J160</f>
        <v/>
      </c>
      <c r="K94" s="49" t="str">
        <f>IF('mise en page'!K160&lt;&gt;0,'mise en page'!K160,"")</f>
        <v/>
      </c>
      <c r="L94" s="50" t="str">
        <f>IF('mise en page'!L160&lt;&gt;0,'mise en page'!L160,"")</f>
        <v/>
      </c>
      <c r="M94" s="24" t="str">
        <f t="shared" si="1"/>
        <v>L</v>
      </c>
    </row>
    <row r="95" spans="1:13" s="25" customFormat="1" ht="18" hidden="1" customHeight="1" x14ac:dyDescent="0.25">
      <c r="A95" s="76" t="str">
        <f>IF('mise en page'!A161&lt;&gt;0,'mise en page'!A161,"")</f>
        <v/>
      </c>
      <c r="B95" s="68" t="str">
        <f>IF('mise en page'!B161&lt;&gt;0,'mise en page'!B161,0)</f>
        <v/>
      </c>
      <c r="C95" s="49" t="str">
        <f>IF('mise en page'!C161&lt;&gt;0,'mise en page'!C161,"")</f>
        <v/>
      </c>
      <c r="D95" s="59" t="str">
        <f>IF('mise en page'!D161&lt;&gt;0,'mise en page'!D161,"")</f>
        <v/>
      </c>
      <c r="E95" s="49" t="str">
        <f>IF('mise en page'!E161&lt;&gt;0,'mise en page'!E161,"")</f>
        <v/>
      </c>
      <c r="F95" s="59" t="str">
        <f>IF('mise en page'!F161&lt;&gt;0,'mise en page'!F161,"")</f>
        <v/>
      </c>
      <c r="G95" s="59" t="str">
        <f>IF('mise en page'!G161&lt;&gt;0,'mise en page'!G161,"")</f>
        <v/>
      </c>
      <c r="H95" s="49" t="str">
        <f>IF('mise en page'!H161&lt;&gt;0,'mise en page'!H161,"")</f>
        <v/>
      </c>
      <c r="I95" s="61" t="str">
        <f>IF('mise en page'!I161&lt;&gt;0,'mise en page'!I161,"")</f>
        <v/>
      </c>
      <c r="J95" s="72" t="str">
        <f>'mise en page'!J161</f>
        <v/>
      </c>
      <c r="K95" s="49" t="str">
        <f>IF('mise en page'!K161&lt;&gt;0,'mise en page'!K161,"")</f>
        <v/>
      </c>
      <c r="L95" s="50" t="str">
        <f>IF('mise en page'!L161&lt;&gt;0,'mise en page'!L161,"")</f>
        <v/>
      </c>
      <c r="M95" s="24" t="str">
        <f t="shared" si="1"/>
        <v>L</v>
      </c>
    </row>
    <row r="96" spans="1:13" s="25" customFormat="1" ht="18" hidden="1" customHeight="1" x14ac:dyDescent="0.25">
      <c r="A96" s="76" t="str">
        <f>IF('mise en page'!A162&lt;&gt;0,'mise en page'!A162,"")</f>
        <v/>
      </c>
      <c r="B96" s="68" t="str">
        <f>IF('mise en page'!B162&lt;&gt;0,'mise en page'!B162,0)</f>
        <v/>
      </c>
      <c r="C96" s="49" t="str">
        <f>IF('mise en page'!C162&lt;&gt;0,'mise en page'!C162,"")</f>
        <v/>
      </c>
      <c r="D96" s="59" t="str">
        <f>IF('mise en page'!D162&lt;&gt;0,'mise en page'!D162,"")</f>
        <v/>
      </c>
      <c r="E96" s="49" t="str">
        <f>IF('mise en page'!E162&lt;&gt;0,'mise en page'!E162,"")</f>
        <v/>
      </c>
      <c r="F96" s="59" t="str">
        <f>IF('mise en page'!F162&lt;&gt;0,'mise en page'!F162,"")</f>
        <v/>
      </c>
      <c r="G96" s="59" t="str">
        <f>IF('mise en page'!G162&lt;&gt;0,'mise en page'!G162,"")</f>
        <v/>
      </c>
      <c r="H96" s="49" t="str">
        <f>IF('mise en page'!H162&lt;&gt;0,'mise en page'!H162,"")</f>
        <v/>
      </c>
      <c r="I96" s="61" t="str">
        <f>IF('mise en page'!I162&lt;&gt;0,'mise en page'!I162,"")</f>
        <v/>
      </c>
      <c r="J96" s="72" t="str">
        <f>'mise en page'!J162</f>
        <v/>
      </c>
      <c r="K96" s="49" t="str">
        <f>IF('mise en page'!K162&lt;&gt;0,'mise en page'!K162,"")</f>
        <v/>
      </c>
      <c r="L96" s="50" t="str">
        <f>IF('mise en page'!L162&lt;&gt;0,'mise en page'!L162,"")</f>
        <v/>
      </c>
      <c r="M96" s="24" t="str">
        <f t="shared" si="1"/>
        <v>L</v>
      </c>
    </row>
    <row r="97" spans="1:13" s="25" customFormat="1" ht="18" hidden="1" customHeight="1" x14ac:dyDescent="0.25">
      <c r="A97" s="76" t="str">
        <f>IF('mise en page'!A163&lt;&gt;0,'mise en page'!A163,"")</f>
        <v/>
      </c>
      <c r="B97" s="68" t="str">
        <f>IF('mise en page'!B163&lt;&gt;0,'mise en page'!B163,0)</f>
        <v/>
      </c>
      <c r="C97" s="49" t="str">
        <f>IF('mise en page'!C163&lt;&gt;0,'mise en page'!C163,"")</f>
        <v/>
      </c>
      <c r="D97" s="59" t="str">
        <f>IF('mise en page'!D163&lt;&gt;0,'mise en page'!D163,"")</f>
        <v/>
      </c>
      <c r="E97" s="49" t="str">
        <f>IF('mise en page'!E163&lt;&gt;0,'mise en page'!E163,"")</f>
        <v/>
      </c>
      <c r="F97" s="59" t="str">
        <f>IF('mise en page'!F163&lt;&gt;0,'mise en page'!F163,"")</f>
        <v/>
      </c>
      <c r="G97" s="59" t="str">
        <f>IF('mise en page'!G163&lt;&gt;0,'mise en page'!G163,"")</f>
        <v/>
      </c>
      <c r="H97" s="49" t="str">
        <f>IF('mise en page'!H163&lt;&gt;0,'mise en page'!H163,"")</f>
        <v/>
      </c>
      <c r="I97" s="61" t="str">
        <f>IF('mise en page'!I163&lt;&gt;0,'mise en page'!I163,"")</f>
        <v/>
      </c>
      <c r="J97" s="72" t="str">
        <f>'mise en page'!J163</f>
        <v/>
      </c>
      <c r="K97" s="49" t="str">
        <f>IF('mise en page'!K163&lt;&gt;0,'mise en page'!K163,"")</f>
        <v/>
      </c>
      <c r="L97" s="50" t="str">
        <f>IF('mise en page'!L163&lt;&gt;0,'mise en page'!L163,"")</f>
        <v/>
      </c>
      <c r="M97" s="24" t="str">
        <f t="shared" si="1"/>
        <v>L</v>
      </c>
    </row>
    <row r="98" spans="1:13" s="25" customFormat="1" ht="18" hidden="1" customHeight="1" x14ac:dyDescent="0.25">
      <c r="A98" s="76" t="str">
        <f>IF('mise en page'!A164&lt;&gt;0,'mise en page'!A164,"")</f>
        <v/>
      </c>
      <c r="B98" s="68" t="str">
        <f>IF('mise en page'!B164&lt;&gt;0,'mise en page'!B164,0)</f>
        <v/>
      </c>
      <c r="C98" s="49" t="str">
        <f>IF('mise en page'!C164&lt;&gt;0,'mise en page'!C164,"")</f>
        <v/>
      </c>
      <c r="D98" s="59" t="str">
        <f>IF('mise en page'!D164&lt;&gt;0,'mise en page'!D164,"")</f>
        <v/>
      </c>
      <c r="E98" s="49" t="str">
        <f>IF('mise en page'!E164&lt;&gt;0,'mise en page'!E164,"")</f>
        <v/>
      </c>
      <c r="F98" s="59" t="str">
        <f>IF('mise en page'!F164&lt;&gt;0,'mise en page'!F164,"")</f>
        <v/>
      </c>
      <c r="G98" s="59" t="str">
        <f>IF('mise en page'!G164&lt;&gt;0,'mise en page'!G164,"")</f>
        <v/>
      </c>
      <c r="H98" s="49" t="str">
        <f>IF('mise en page'!H164&lt;&gt;0,'mise en page'!H164,"")</f>
        <v/>
      </c>
      <c r="I98" s="61" t="str">
        <f>IF('mise en page'!I164&lt;&gt;0,'mise en page'!I164,"")</f>
        <v/>
      </c>
      <c r="J98" s="72" t="str">
        <f>'mise en page'!J164</f>
        <v/>
      </c>
      <c r="K98" s="49" t="str">
        <f>IF('mise en page'!K164&lt;&gt;0,'mise en page'!K164,"")</f>
        <v/>
      </c>
      <c r="L98" s="50" t="str">
        <f>IF('mise en page'!L164&lt;&gt;0,'mise en page'!L164,"")</f>
        <v/>
      </c>
      <c r="M98" s="24" t="str">
        <f t="shared" si="1"/>
        <v>L</v>
      </c>
    </row>
    <row r="99" spans="1:13" s="25" customFormat="1" ht="18" hidden="1" customHeight="1" x14ac:dyDescent="0.25">
      <c r="A99" s="76" t="str">
        <f>IF('mise en page'!A165&lt;&gt;0,'mise en page'!A165,"")</f>
        <v/>
      </c>
      <c r="B99" s="68" t="str">
        <f>IF('mise en page'!B165&lt;&gt;0,'mise en page'!B165,0)</f>
        <v/>
      </c>
      <c r="C99" s="49" t="str">
        <f>IF('mise en page'!C165&lt;&gt;0,'mise en page'!C165,"")</f>
        <v/>
      </c>
      <c r="D99" s="59" t="str">
        <f>IF('mise en page'!D165&lt;&gt;0,'mise en page'!D165,"")</f>
        <v/>
      </c>
      <c r="E99" s="49" t="str">
        <f>IF('mise en page'!E165&lt;&gt;0,'mise en page'!E165,"")</f>
        <v/>
      </c>
      <c r="F99" s="59" t="str">
        <f>IF('mise en page'!F165&lt;&gt;0,'mise en page'!F165,"")</f>
        <v/>
      </c>
      <c r="G99" s="59" t="str">
        <f>IF('mise en page'!G165&lt;&gt;0,'mise en page'!G165,"")</f>
        <v/>
      </c>
      <c r="H99" s="49" t="str">
        <f>IF('mise en page'!H165&lt;&gt;0,'mise en page'!H165,"")</f>
        <v/>
      </c>
      <c r="I99" s="61" t="str">
        <f>IF('mise en page'!I165&lt;&gt;0,'mise en page'!I165,"")</f>
        <v/>
      </c>
      <c r="J99" s="72" t="str">
        <f>'mise en page'!J165</f>
        <v/>
      </c>
      <c r="K99" s="49" t="str">
        <f>IF('mise en page'!K165&lt;&gt;0,'mise en page'!K165,"")</f>
        <v/>
      </c>
      <c r="L99" s="50" t="str">
        <f>IF('mise en page'!L165&lt;&gt;0,'mise en page'!L165,"")</f>
        <v/>
      </c>
      <c r="M99" s="24" t="str">
        <f t="shared" si="1"/>
        <v>L</v>
      </c>
    </row>
    <row r="100" spans="1:13" s="25" customFormat="1" ht="18" hidden="1" customHeight="1" x14ac:dyDescent="0.25">
      <c r="A100" s="76" t="str">
        <f>IF('mise en page'!A166&lt;&gt;0,'mise en page'!A166,"")</f>
        <v/>
      </c>
      <c r="B100" s="68" t="str">
        <f>IF('mise en page'!B166&lt;&gt;0,'mise en page'!B166,0)</f>
        <v/>
      </c>
      <c r="C100" s="49" t="str">
        <f>IF('mise en page'!C166&lt;&gt;0,'mise en page'!C166,"")</f>
        <v/>
      </c>
      <c r="D100" s="59" t="str">
        <f>IF('mise en page'!D166&lt;&gt;0,'mise en page'!D166,"")</f>
        <v/>
      </c>
      <c r="E100" s="49" t="str">
        <f>IF('mise en page'!E166&lt;&gt;0,'mise en page'!E166,"")</f>
        <v/>
      </c>
      <c r="F100" s="59" t="str">
        <f>IF('mise en page'!F166&lt;&gt;0,'mise en page'!F166,"")</f>
        <v/>
      </c>
      <c r="G100" s="59" t="str">
        <f>IF('mise en page'!G166&lt;&gt;0,'mise en page'!G166,"")</f>
        <v/>
      </c>
      <c r="H100" s="49" t="str">
        <f>IF('mise en page'!H166&lt;&gt;0,'mise en page'!H166,"")</f>
        <v/>
      </c>
      <c r="I100" s="61" t="str">
        <f>IF('mise en page'!I166&lt;&gt;0,'mise en page'!I166,"")</f>
        <v/>
      </c>
      <c r="J100" s="72" t="str">
        <f>'mise en page'!J166</f>
        <v/>
      </c>
      <c r="K100" s="49" t="str">
        <f>IF('mise en page'!K166&lt;&gt;0,'mise en page'!K166,"")</f>
        <v/>
      </c>
      <c r="L100" s="50" t="str">
        <f>IF('mise en page'!L166&lt;&gt;0,'mise en page'!L166,"")</f>
        <v/>
      </c>
      <c r="M100" s="24" t="str">
        <f t="shared" si="1"/>
        <v>L</v>
      </c>
    </row>
    <row r="101" spans="1:13" s="25" customFormat="1" ht="18" hidden="1" customHeight="1" x14ac:dyDescent="0.25">
      <c r="A101" s="76" t="str">
        <f>IF('mise en page'!A167&lt;&gt;0,'mise en page'!A167,"")</f>
        <v/>
      </c>
      <c r="B101" s="68" t="str">
        <f>IF('mise en page'!B167&lt;&gt;0,'mise en page'!B167,0)</f>
        <v/>
      </c>
      <c r="C101" s="49" t="str">
        <f>IF('mise en page'!C167&lt;&gt;0,'mise en page'!C167,"")</f>
        <v/>
      </c>
      <c r="D101" s="59" t="str">
        <f>IF('mise en page'!D167&lt;&gt;0,'mise en page'!D167,"")</f>
        <v/>
      </c>
      <c r="E101" s="49" t="str">
        <f>IF('mise en page'!E167&lt;&gt;0,'mise en page'!E167,"")</f>
        <v/>
      </c>
      <c r="F101" s="59" t="str">
        <f>IF('mise en page'!F167&lt;&gt;0,'mise en page'!F167,"")</f>
        <v/>
      </c>
      <c r="G101" s="59" t="str">
        <f>IF('mise en page'!G167&lt;&gt;0,'mise en page'!G167,"")</f>
        <v/>
      </c>
      <c r="H101" s="49" t="str">
        <f>IF('mise en page'!H167&lt;&gt;0,'mise en page'!H167,"")</f>
        <v/>
      </c>
      <c r="I101" s="61" t="str">
        <f>IF('mise en page'!I167&lt;&gt;0,'mise en page'!I167,"")</f>
        <v/>
      </c>
      <c r="J101" s="72" t="str">
        <f>'mise en page'!J167</f>
        <v/>
      </c>
      <c r="K101" s="49" t="str">
        <f>IF('mise en page'!K167&lt;&gt;0,'mise en page'!K167,"")</f>
        <v/>
      </c>
      <c r="L101" s="50" t="str">
        <f>IF('mise en page'!L167&lt;&gt;0,'mise en page'!L167,"")</f>
        <v/>
      </c>
      <c r="M101" s="24" t="str">
        <f t="shared" si="1"/>
        <v>L</v>
      </c>
    </row>
    <row r="102" spans="1:13" s="25" customFormat="1" ht="18" hidden="1" customHeight="1" x14ac:dyDescent="0.25">
      <c r="A102" s="76" t="str">
        <f>IF('mise en page'!A168&lt;&gt;0,'mise en page'!A168,"")</f>
        <v/>
      </c>
      <c r="B102" s="68" t="str">
        <f>IF('mise en page'!B168&lt;&gt;0,'mise en page'!B168,0)</f>
        <v/>
      </c>
      <c r="C102" s="49" t="str">
        <f>IF('mise en page'!C168&lt;&gt;0,'mise en page'!C168,"")</f>
        <v/>
      </c>
      <c r="D102" s="59" t="str">
        <f>IF('mise en page'!D168&lt;&gt;0,'mise en page'!D168,"")</f>
        <v/>
      </c>
      <c r="E102" s="49" t="str">
        <f>IF('mise en page'!E168&lt;&gt;0,'mise en page'!E168,"")</f>
        <v/>
      </c>
      <c r="F102" s="59" t="str">
        <f>IF('mise en page'!F168&lt;&gt;0,'mise en page'!F168,"")</f>
        <v/>
      </c>
      <c r="G102" s="59" t="str">
        <f>IF('mise en page'!G168&lt;&gt;0,'mise en page'!G168,"")</f>
        <v/>
      </c>
      <c r="H102" s="49" t="str">
        <f>IF('mise en page'!H168&lt;&gt;0,'mise en page'!H168,"")</f>
        <v/>
      </c>
      <c r="I102" s="61" t="str">
        <f>IF('mise en page'!I168&lt;&gt;0,'mise en page'!I168,"")</f>
        <v/>
      </c>
      <c r="J102" s="72" t="str">
        <f>'mise en page'!J168</f>
        <v/>
      </c>
      <c r="K102" s="49" t="str">
        <f>IF('mise en page'!K168&lt;&gt;0,'mise en page'!K168,"")</f>
        <v/>
      </c>
      <c r="L102" s="50" t="str">
        <f>IF('mise en page'!L168&lt;&gt;0,'mise en page'!L168,"")</f>
        <v/>
      </c>
      <c r="M102" s="24" t="str">
        <f t="shared" si="1"/>
        <v>L</v>
      </c>
    </row>
    <row r="103" spans="1:13" s="25" customFormat="1" ht="18" hidden="1" customHeight="1" x14ac:dyDescent="0.25">
      <c r="A103" s="76" t="str">
        <f>IF('mise en page'!A169&lt;&gt;0,'mise en page'!A169,"")</f>
        <v/>
      </c>
      <c r="B103" s="68" t="str">
        <f>IF('mise en page'!B169&lt;&gt;0,'mise en page'!B169,0)</f>
        <v/>
      </c>
      <c r="C103" s="49" t="str">
        <f>IF('mise en page'!C169&lt;&gt;0,'mise en page'!C169,"")</f>
        <v/>
      </c>
      <c r="D103" s="59" t="str">
        <f>IF('mise en page'!D169&lt;&gt;0,'mise en page'!D169,"")</f>
        <v/>
      </c>
      <c r="E103" s="49" t="str">
        <f>IF('mise en page'!E169&lt;&gt;0,'mise en page'!E169,"")</f>
        <v/>
      </c>
      <c r="F103" s="59" t="str">
        <f>IF('mise en page'!F169&lt;&gt;0,'mise en page'!F169,"")</f>
        <v/>
      </c>
      <c r="G103" s="59" t="str">
        <f>IF('mise en page'!G169&lt;&gt;0,'mise en page'!G169,"")</f>
        <v/>
      </c>
      <c r="H103" s="49" t="str">
        <f>IF('mise en page'!H169&lt;&gt;0,'mise en page'!H169,"")</f>
        <v/>
      </c>
      <c r="I103" s="61" t="str">
        <f>IF('mise en page'!I169&lt;&gt;0,'mise en page'!I169,"")</f>
        <v/>
      </c>
      <c r="J103" s="72" t="str">
        <f>'mise en page'!J169</f>
        <v/>
      </c>
      <c r="K103" s="49" t="str">
        <f>IF('mise en page'!K169&lt;&gt;0,'mise en page'!K169,"")</f>
        <v/>
      </c>
      <c r="L103" s="50" t="str">
        <f>IF('mise en page'!L169&lt;&gt;0,'mise en page'!L169,"")</f>
        <v/>
      </c>
      <c r="M103" s="24" t="str">
        <f t="shared" si="1"/>
        <v>L</v>
      </c>
    </row>
    <row r="104" spans="1:13" s="25" customFormat="1" ht="18" hidden="1" customHeight="1" x14ac:dyDescent="0.25">
      <c r="A104" s="76" t="str">
        <f>IF('mise en page'!A170&lt;&gt;0,'mise en page'!A170,"")</f>
        <v/>
      </c>
      <c r="B104" s="68" t="str">
        <f>IF('mise en page'!B170&lt;&gt;0,'mise en page'!B170,0)</f>
        <v/>
      </c>
      <c r="C104" s="49" t="str">
        <f>IF('mise en page'!C170&lt;&gt;0,'mise en page'!C170,"")</f>
        <v/>
      </c>
      <c r="D104" s="59" t="str">
        <f>IF('mise en page'!D170&lt;&gt;0,'mise en page'!D170,"")</f>
        <v/>
      </c>
      <c r="E104" s="49" t="str">
        <f>IF('mise en page'!E170&lt;&gt;0,'mise en page'!E170,"")</f>
        <v/>
      </c>
      <c r="F104" s="59" t="str">
        <f>IF('mise en page'!F170&lt;&gt;0,'mise en page'!F170,"")</f>
        <v/>
      </c>
      <c r="G104" s="59" t="str">
        <f>IF('mise en page'!G170&lt;&gt;0,'mise en page'!G170,"")</f>
        <v/>
      </c>
      <c r="H104" s="49" t="str">
        <f>IF('mise en page'!H170&lt;&gt;0,'mise en page'!H170,"")</f>
        <v/>
      </c>
      <c r="I104" s="61" t="str">
        <f>IF('mise en page'!I170&lt;&gt;0,'mise en page'!I170,"")</f>
        <v/>
      </c>
      <c r="J104" s="72" t="str">
        <f>'mise en page'!J170</f>
        <v/>
      </c>
      <c r="K104" s="49" t="str">
        <f>IF('mise en page'!K170&lt;&gt;0,'mise en page'!K170,"")</f>
        <v/>
      </c>
      <c r="L104" s="50" t="str">
        <f>IF('mise en page'!L170&lt;&gt;0,'mise en page'!L170,"")</f>
        <v/>
      </c>
      <c r="M104" s="24" t="str">
        <f t="shared" si="1"/>
        <v>L</v>
      </c>
    </row>
    <row r="105" spans="1:13" s="25" customFormat="1" ht="18" hidden="1" customHeight="1" x14ac:dyDescent="0.25">
      <c r="A105" s="76" t="str">
        <f>IF('mise en page'!A171&lt;&gt;0,'mise en page'!A171,"")</f>
        <v/>
      </c>
      <c r="B105" s="68" t="str">
        <f>IF('mise en page'!B171&lt;&gt;0,'mise en page'!B171,0)</f>
        <v/>
      </c>
      <c r="C105" s="49" t="str">
        <f>IF('mise en page'!C171&lt;&gt;0,'mise en page'!C171,"")</f>
        <v/>
      </c>
      <c r="D105" s="59" t="str">
        <f>IF('mise en page'!D171&lt;&gt;0,'mise en page'!D171,"")</f>
        <v/>
      </c>
      <c r="E105" s="49" t="str">
        <f>IF('mise en page'!E171&lt;&gt;0,'mise en page'!E171,"")</f>
        <v/>
      </c>
      <c r="F105" s="59" t="str">
        <f>IF('mise en page'!F171&lt;&gt;0,'mise en page'!F171,"")</f>
        <v/>
      </c>
      <c r="G105" s="59" t="str">
        <f>IF('mise en page'!G171&lt;&gt;0,'mise en page'!G171,"")</f>
        <v/>
      </c>
      <c r="H105" s="49" t="str">
        <f>IF('mise en page'!H171&lt;&gt;0,'mise en page'!H171,"")</f>
        <v/>
      </c>
      <c r="I105" s="61" t="str">
        <f>IF('mise en page'!I171&lt;&gt;0,'mise en page'!I171,"")</f>
        <v/>
      </c>
      <c r="J105" s="72" t="str">
        <f>'mise en page'!J171</f>
        <v/>
      </c>
      <c r="K105" s="49" t="str">
        <f>IF('mise en page'!K171&lt;&gt;0,'mise en page'!K171,"")</f>
        <v/>
      </c>
      <c r="L105" s="50" t="str">
        <f>IF('mise en page'!L171&lt;&gt;0,'mise en page'!L171,"")</f>
        <v/>
      </c>
      <c r="M105" s="24" t="str">
        <f t="shared" si="1"/>
        <v>L</v>
      </c>
    </row>
    <row r="106" spans="1:13" s="25" customFormat="1" ht="18" hidden="1" customHeight="1" x14ac:dyDescent="0.25">
      <c r="A106" s="76" t="str">
        <f>IF('mise en page'!A172&lt;&gt;0,'mise en page'!A172,"")</f>
        <v/>
      </c>
      <c r="B106" s="68" t="str">
        <f>IF('mise en page'!B172&lt;&gt;0,'mise en page'!B172,0)</f>
        <v/>
      </c>
      <c r="C106" s="49" t="str">
        <f>IF('mise en page'!C172&lt;&gt;0,'mise en page'!C172,"")</f>
        <v/>
      </c>
      <c r="D106" s="59" t="str">
        <f>IF('mise en page'!D172&lt;&gt;0,'mise en page'!D172,"")</f>
        <v/>
      </c>
      <c r="E106" s="49" t="str">
        <f>IF('mise en page'!E172&lt;&gt;0,'mise en page'!E172,"")</f>
        <v/>
      </c>
      <c r="F106" s="59" t="str">
        <f>IF('mise en page'!F172&lt;&gt;0,'mise en page'!F172,"")</f>
        <v/>
      </c>
      <c r="G106" s="59" t="str">
        <f>IF('mise en page'!G172&lt;&gt;0,'mise en page'!G172,"")</f>
        <v/>
      </c>
      <c r="H106" s="49" t="str">
        <f>IF('mise en page'!H172&lt;&gt;0,'mise en page'!H172,"")</f>
        <v/>
      </c>
      <c r="I106" s="61" t="str">
        <f>IF('mise en page'!I172&lt;&gt;0,'mise en page'!I172,"")</f>
        <v/>
      </c>
      <c r="J106" s="72" t="str">
        <f>'mise en page'!J172</f>
        <v/>
      </c>
      <c r="K106" s="49" t="str">
        <f>IF('mise en page'!K172&lt;&gt;0,'mise en page'!K172,"")</f>
        <v/>
      </c>
      <c r="L106" s="50" t="str">
        <f>IF('mise en page'!L172&lt;&gt;0,'mise en page'!L172,"")</f>
        <v/>
      </c>
      <c r="M106" s="24" t="str">
        <f t="shared" si="1"/>
        <v>L</v>
      </c>
    </row>
    <row r="107" spans="1:13" s="25" customFormat="1" ht="18" hidden="1" customHeight="1" x14ac:dyDescent="0.25">
      <c r="A107" s="76" t="str">
        <f>IF('mise en page'!A173&lt;&gt;0,'mise en page'!A173,"")</f>
        <v/>
      </c>
      <c r="B107" s="68" t="str">
        <f>IF('mise en page'!B173&lt;&gt;0,'mise en page'!B173,0)</f>
        <v/>
      </c>
      <c r="C107" s="49" t="str">
        <f>IF('mise en page'!C173&lt;&gt;0,'mise en page'!C173,"")</f>
        <v/>
      </c>
      <c r="D107" s="59" t="str">
        <f>IF('mise en page'!D173&lt;&gt;0,'mise en page'!D173,"")</f>
        <v/>
      </c>
      <c r="E107" s="49" t="str">
        <f>IF('mise en page'!E173&lt;&gt;0,'mise en page'!E173,"")</f>
        <v/>
      </c>
      <c r="F107" s="59" t="str">
        <f>IF('mise en page'!F173&lt;&gt;0,'mise en page'!F173,"")</f>
        <v/>
      </c>
      <c r="G107" s="59" t="str">
        <f>IF('mise en page'!G173&lt;&gt;0,'mise en page'!G173,"")</f>
        <v/>
      </c>
      <c r="H107" s="49" t="str">
        <f>IF('mise en page'!H173&lt;&gt;0,'mise en page'!H173,"")</f>
        <v/>
      </c>
      <c r="I107" s="61" t="str">
        <f>IF('mise en page'!I173&lt;&gt;0,'mise en page'!I173,"")</f>
        <v/>
      </c>
      <c r="J107" s="72" t="str">
        <f>'mise en page'!J173</f>
        <v/>
      </c>
      <c r="K107" s="49" t="str">
        <f>IF('mise en page'!K173&lt;&gt;0,'mise en page'!K173,"")</f>
        <v/>
      </c>
      <c r="L107" s="50" t="str">
        <f>IF('mise en page'!L173&lt;&gt;0,'mise en page'!L173,"")</f>
        <v/>
      </c>
      <c r="M107" s="24" t="str">
        <f t="shared" si="1"/>
        <v>L</v>
      </c>
    </row>
    <row r="108" spans="1:13" s="25" customFormat="1" ht="18" hidden="1" customHeight="1" x14ac:dyDescent="0.25">
      <c r="A108" s="76" t="str">
        <f>IF('mise en page'!A174&lt;&gt;0,'mise en page'!A174,"")</f>
        <v/>
      </c>
      <c r="B108" s="68" t="str">
        <f>IF('mise en page'!B174&lt;&gt;0,'mise en page'!B174,0)</f>
        <v/>
      </c>
      <c r="C108" s="49" t="str">
        <f>IF('mise en page'!C174&lt;&gt;0,'mise en page'!C174,"")</f>
        <v/>
      </c>
      <c r="D108" s="59" t="str">
        <f>IF('mise en page'!D174&lt;&gt;0,'mise en page'!D174,"")</f>
        <v/>
      </c>
      <c r="E108" s="49" t="str">
        <f>IF('mise en page'!E174&lt;&gt;0,'mise en page'!E174,"")</f>
        <v/>
      </c>
      <c r="F108" s="59" t="str">
        <f>IF('mise en page'!F174&lt;&gt;0,'mise en page'!F174,"")</f>
        <v/>
      </c>
      <c r="G108" s="59" t="str">
        <f>IF('mise en page'!G174&lt;&gt;0,'mise en page'!G174,"")</f>
        <v/>
      </c>
      <c r="H108" s="49" t="str">
        <f>IF('mise en page'!H174&lt;&gt;0,'mise en page'!H174,"")</f>
        <v/>
      </c>
      <c r="I108" s="61" t="str">
        <f>IF('mise en page'!I174&lt;&gt;0,'mise en page'!I174,"")</f>
        <v/>
      </c>
      <c r="J108" s="72" t="str">
        <f>'mise en page'!J174</f>
        <v/>
      </c>
      <c r="K108" s="49" t="str">
        <f>IF('mise en page'!K174&lt;&gt;0,'mise en page'!K174,"")</f>
        <v/>
      </c>
      <c r="L108" s="50" t="str">
        <f>IF('mise en page'!L174&lt;&gt;0,'mise en page'!L174,"")</f>
        <v/>
      </c>
      <c r="M108" s="24" t="str">
        <f t="shared" si="1"/>
        <v>L</v>
      </c>
    </row>
    <row r="109" spans="1:13" s="25" customFormat="1" ht="18" hidden="1" customHeight="1" x14ac:dyDescent="0.25">
      <c r="A109" s="76" t="str">
        <f>IF('mise en page'!A175&lt;&gt;0,'mise en page'!A175,"")</f>
        <v/>
      </c>
      <c r="B109" s="68" t="str">
        <f>IF('mise en page'!B175&lt;&gt;0,'mise en page'!B175,0)</f>
        <v/>
      </c>
      <c r="C109" s="49" t="str">
        <f>IF('mise en page'!C175&lt;&gt;0,'mise en page'!C175,"")</f>
        <v/>
      </c>
      <c r="D109" s="59" t="str">
        <f>IF('mise en page'!D175&lt;&gt;0,'mise en page'!D175,"")</f>
        <v/>
      </c>
      <c r="E109" s="49" t="str">
        <f>IF('mise en page'!E175&lt;&gt;0,'mise en page'!E175,"")</f>
        <v/>
      </c>
      <c r="F109" s="59" t="str">
        <f>IF('mise en page'!F175&lt;&gt;0,'mise en page'!F175,"")</f>
        <v/>
      </c>
      <c r="G109" s="59" t="str">
        <f>IF('mise en page'!G175&lt;&gt;0,'mise en page'!G175,"")</f>
        <v/>
      </c>
      <c r="H109" s="49" t="str">
        <f>IF('mise en page'!H175&lt;&gt;0,'mise en page'!H175,"")</f>
        <v/>
      </c>
      <c r="I109" s="61" t="str">
        <f>IF('mise en page'!I175&lt;&gt;0,'mise en page'!I175,"")</f>
        <v/>
      </c>
      <c r="J109" s="72" t="str">
        <f>'mise en page'!J175</f>
        <v/>
      </c>
      <c r="K109" s="49" t="str">
        <f>IF('mise en page'!K175&lt;&gt;0,'mise en page'!K175,"")</f>
        <v/>
      </c>
      <c r="L109" s="50" t="str">
        <f>IF('mise en page'!L175&lt;&gt;0,'mise en page'!L175,"")</f>
        <v/>
      </c>
      <c r="M109" s="24" t="str">
        <f t="shared" si="1"/>
        <v>L</v>
      </c>
    </row>
    <row r="110" spans="1:13" s="25" customFormat="1" ht="18" hidden="1" customHeight="1" x14ac:dyDescent="0.25">
      <c r="A110" s="76" t="str">
        <f>IF('mise en page'!A176&lt;&gt;0,'mise en page'!A176,"")</f>
        <v/>
      </c>
      <c r="B110" s="68" t="str">
        <f>IF('mise en page'!B176&lt;&gt;0,'mise en page'!B176,0)</f>
        <v/>
      </c>
      <c r="C110" s="49" t="str">
        <f>IF('mise en page'!C176&lt;&gt;0,'mise en page'!C176,"")</f>
        <v/>
      </c>
      <c r="D110" s="59" t="str">
        <f>IF('mise en page'!D176&lt;&gt;0,'mise en page'!D176,"")</f>
        <v/>
      </c>
      <c r="E110" s="49" t="str">
        <f>IF('mise en page'!E176&lt;&gt;0,'mise en page'!E176,"")</f>
        <v/>
      </c>
      <c r="F110" s="59" t="str">
        <f>IF('mise en page'!F176&lt;&gt;0,'mise en page'!F176,"")</f>
        <v/>
      </c>
      <c r="G110" s="59" t="str">
        <f>IF('mise en page'!G176&lt;&gt;0,'mise en page'!G176,"")</f>
        <v/>
      </c>
      <c r="H110" s="49" t="str">
        <f>IF('mise en page'!H176&lt;&gt;0,'mise en page'!H176,"")</f>
        <v/>
      </c>
      <c r="I110" s="61" t="str">
        <f>IF('mise en page'!I176&lt;&gt;0,'mise en page'!I176,"")</f>
        <v/>
      </c>
      <c r="J110" s="72" t="str">
        <f>'mise en page'!J176</f>
        <v/>
      </c>
      <c r="K110" s="49" t="str">
        <f>IF('mise en page'!K176&lt;&gt;0,'mise en page'!K176,"")</f>
        <v/>
      </c>
      <c r="L110" s="50" t="str">
        <f>IF('mise en page'!L176&lt;&gt;0,'mise en page'!L176,"")</f>
        <v/>
      </c>
      <c r="M110" s="24" t="str">
        <f t="shared" si="1"/>
        <v>L</v>
      </c>
    </row>
    <row r="111" spans="1:13" s="25" customFormat="1" ht="18" hidden="1" customHeight="1" x14ac:dyDescent="0.25">
      <c r="A111" s="76" t="str">
        <f>IF('mise en page'!A177&lt;&gt;0,'mise en page'!A177,"")</f>
        <v/>
      </c>
      <c r="B111" s="68" t="str">
        <f>IF('mise en page'!B177&lt;&gt;0,'mise en page'!B177,0)</f>
        <v/>
      </c>
      <c r="C111" s="49" t="str">
        <f>IF('mise en page'!C177&lt;&gt;0,'mise en page'!C177,"")</f>
        <v/>
      </c>
      <c r="D111" s="59" t="str">
        <f>IF('mise en page'!D177&lt;&gt;0,'mise en page'!D177,"")</f>
        <v/>
      </c>
      <c r="E111" s="49" t="str">
        <f>IF('mise en page'!E177&lt;&gt;0,'mise en page'!E177,"")</f>
        <v/>
      </c>
      <c r="F111" s="59" t="str">
        <f>IF('mise en page'!F177&lt;&gt;0,'mise en page'!F177,"")</f>
        <v/>
      </c>
      <c r="G111" s="59" t="str">
        <f>IF('mise en page'!G177&lt;&gt;0,'mise en page'!G177,"")</f>
        <v/>
      </c>
      <c r="H111" s="49" t="str">
        <f>IF('mise en page'!H177&lt;&gt;0,'mise en page'!H177,"")</f>
        <v/>
      </c>
      <c r="I111" s="61" t="str">
        <f>IF('mise en page'!I177&lt;&gt;0,'mise en page'!I177,"")</f>
        <v/>
      </c>
      <c r="J111" s="72" t="str">
        <f>'mise en page'!J177</f>
        <v/>
      </c>
      <c r="K111" s="49" t="str">
        <f>IF('mise en page'!K177&lt;&gt;0,'mise en page'!K177,"")</f>
        <v/>
      </c>
      <c r="L111" s="50" t="str">
        <f>IF('mise en page'!L177&lt;&gt;0,'mise en page'!L177,"")</f>
        <v/>
      </c>
      <c r="M111" s="24" t="str">
        <f t="shared" si="1"/>
        <v>L</v>
      </c>
    </row>
    <row r="112" spans="1:13" s="25" customFormat="1" ht="18" hidden="1" customHeight="1" x14ac:dyDescent="0.25">
      <c r="A112" s="76" t="str">
        <f>IF('mise en page'!A178&lt;&gt;0,'mise en page'!A178,"")</f>
        <v/>
      </c>
      <c r="B112" s="68" t="str">
        <f>IF('mise en page'!B178&lt;&gt;0,'mise en page'!B178,0)</f>
        <v/>
      </c>
      <c r="C112" s="49" t="str">
        <f>IF('mise en page'!C178&lt;&gt;0,'mise en page'!C178,"")</f>
        <v/>
      </c>
      <c r="D112" s="59" t="str">
        <f>IF('mise en page'!D178&lt;&gt;0,'mise en page'!D178,"")</f>
        <v/>
      </c>
      <c r="E112" s="49" t="str">
        <f>IF('mise en page'!E178&lt;&gt;0,'mise en page'!E178,"")</f>
        <v/>
      </c>
      <c r="F112" s="59" t="str">
        <f>IF('mise en page'!F178&lt;&gt;0,'mise en page'!F178,"")</f>
        <v/>
      </c>
      <c r="G112" s="59" t="str">
        <f>IF('mise en page'!G178&lt;&gt;0,'mise en page'!G178,"")</f>
        <v/>
      </c>
      <c r="H112" s="49" t="str">
        <f>IF('mise en page'!H178&lt;&gt;0,'mise en page'!H178,"")</f>
        <v/>
      </c>
      <c r="I112" s="61" t="str">
        <f>IF('mise en page'!I178&lt;&gt;0,'mise en page'!I178,"")</f>
        <v/>
      </c>
      <c r="J112" s="72" t="str">
        <f>'mise en page'!J178</f>
        <v/>
      </c>
      <c r="K112" s="49" t="str">
        <f>IF('mise en page'!K178&lt;&gt;0,'mise en page'!K178,"")</f>
        <v/>
      </c>
      <c r="L112" s="50" t="str">
        <f>IF('mise en page'!L178&lt;&gt;0,'mise en page'!L178,"")</f>
        <v/>
      </c>
      <c r="M112" s="24" t="str">
        <f t="shared" si="1"/>
        <v>L</v>
      </c>
    </row>
    <row r="113" spans="1:13" s="25" customFormat="1" ht="18" hidden="1" customHeight="1" x14ac:dyDescent="0.25">
      <c r="A113" s="76" t="str">
        <f>IF('mise en page'!A179&lt;&gt;0,'mise en page'!A179,"")</f>
        <v/>
      </c>
      <c r="B113" s="68" t="str">
        <f>IF('mise en page'!B179&lt;&gt;0,'mise en page'!B179,0)</f>
        <v/>
      </c>
      <c r="C113" s="49" t="str">
        <f>IF('mise en page'!C179&lt;&gt;0,'mise en page'!C179,"")</f>
        <v/>
      </c>
      <c r="D113" s="59" t="str">
        <f>IF('mise en page'!D179&lt;&gt;0,'mise en page'!D179,"")</f>
        <v/>
      </c>
      <c r="E113" s="49" t="str">
        <f>IF('mise en page'!E179&lt;&gt;0,'mise en page'!E179,"")</f>
        <v/>
      </c>
      <c r="F113" s="59" t="str">
        <f>IF('mise en page'!F179&lt;&gt;0,'mise en page'!F179,"")</f>
        <v/>
      </c>
      <c r="G113" s="59" t="str">
        <f>IF('mise en page'!G179&lt;&gt;0,'mise en page'!G179,"")</f>
        <v/>
      </c>
      <c r="H113" s="49" t="str">
        <f>IF('mise en page'!H179&lt;&gt;0,'mise en page'!H179,"")</f>
        <v/>
      </c>
      <c r="I113" s="61" t="str">
        <f>IF('mise en page'!I179&lt;&gt;0,'mise en page'!I179,"")</f>
        <v/>
      </c>
      <c r="J113" s="72" t="str">
        <f>'mise en page'!J179</f>
        <v/>
      </c>
      <c r="K113" s="49" t="str">
        <f>IF('mise en page'!K179&lt;&gt;0,'mise en page'!K179,"")</f>
        <v/>
      </c>
      <c r="L113" s="50" t="str">
        <f>IF('mise en page'!L179&lt;&gt;0,'mise en page'!L179,"")</f>
        <v/>
      </c>
      <c r="M113" s="24" t="str">
        <f t="shared" si="1"/>
        <v>L</v>
      </c>
    </row>
    <row r="114" spans="1:13" s="25" customFormat="1" ht="18" hidden="1" customHeight="1" x14ac:dyDescent="0.25">
      <c r="A114" s="76" t="str">
        <f>IF('mise en page'!A180&lt;&gt;0,'mise en page'!A180,"")</f>
        <v/>
      </c>
      <c r="B114" s="68" t="str">
        <f>IF('mise en page'!B180&lt;&gt;0,'mise en page'!B180,0)</f>
        <v/>
      </c>
      <c r="C114" s="49" t="str">
        <f>IF('mise en page'!C180&lt;&gt;0,'mise en page'!C180,"")</f>
        <v/>
      </c>
      <c r="D114" s="59" t="str">
        <f>IF('mise en page'!D180&lt;&gt;0,'mise en page'!D180,"")</f>
        <v/>
      </c>
      <c r="E114" s="49" t="str">
        <f>IF('mise en page'!E180&lt;&gt;0,'mise en page'!E180,"")</f>
        <v/>
      </c>
      <c r="F114" s="59" t="str">
        <f>IF('mise en page'!F180&lt;&gt;0,'mise en page'!F180,"")</f>
        <v/>
      </c>
      <c r="G114" s="59" t="str">
        <f>IF('mise en page'!G180&lt;&gt;0,'mise en page'!G180,"")</f>
        <v/>
      </c>
      <c r="H114" s="49" t="str">
        <f>IF('mise en page'!H180&lt;&gt;0,'mise en page'!H180,"")</f>
        <v/>
      </c>
      <c r="I114" s="61" t="str">
        <f>IF('mise en page'!I180&lt;&gt;0,'mise en page'!I180,"")</f>
        <v/>
      </c>
      <c r="J114" s="72" t="str">
        <f>'mise en page'!J180</f>
        <v/>
      </c>
      <c r="K114" s="49" t="str">
        <f>IF('mise en page'!K180&lt;&gt;0,'mise en page'!K180,"")</f>
        <v/>
      </c>
      <c r="L114" s="50" t="str">
        <f>IF('mise en page'!L180&lt;&gt;0,'mise en page'!L180,"")</f>
        <v/>
      </c>
      <c r="M114" s="24" t="str">
        <f t="shared" si="1"/>
        <v>L</v>
      </c>
    </row>
    <row r="115" spans="1:13" s="25" customFormat="1" ht="18" hidden="1" customHeight="1" x14ac:dyDescent="0.25">
      <c r="A115" s="76" t="str">
        <f>IF('mise en page'!A181&lt;&gt;0,'mise en page'!A181,"")</f>
        <v/>
      </c>
      <c r="B115" s="68" t="str">
        <f>IF('mise en page'!B181&lt;&gt;0,'mise en page'!B181,0)</f>
        <v/>
      </c>
      <c r="C115" s="49" t="str">
        <f>IF('mise en page'!C181&lt;&gt;0,'mise en page'!C181,"")</f>
        <v/>
      </c>
      <c r="D115" s="59" t="str">
        <f>IF('mise en page'!D181&lt;&gt;0,'mise en page'!D181,"")</f>
        <v/>
      </c>
      <c r="E115" s="49" t="str">
        <f>IF('mise en page'!E181&lt;&gt;0,'mise en page'!E181,"")</f>
        <v/>
      </c>
      <c r="F115" s="59" t="str">
        <f>IF('mise en page'!F181&lt;&gt;0,'mise en page'!F181,"")</f>
        <v/>
      </c>
      <c r="G115" s="59" t="str">
        <f>IF('mise en page'!G181&lt;&gt;0,'mise en page'!G181,"")</f>
        <v/>
      </c>
      <c r="H115" s="49" t="str">
        <f>IF('mise en page'!H181&lt;&gt;0,'mise en page'!H181,"")</f>
        <v/>
      </c>
      <c r="I115" s="61" t="str">
        <f>IF('mise en page'!I181&lt;&gt;0,'mise en page'!I181,"")</f>
        <v/>
      </c>
      <c r="J115" s="72" t="str">
        <f>'mise en page'!J181</f>
        <v/>
      </c>
      <c r="K115" s="49" t="str">
        <f>IF('mise en page'!K181&lt;&gt;0,'mise en page'!K181,"")</f>
        <v/>
      </c>
      <c r="L115" s="50" t="str">
        <f>IF('mise en page'!L181&lt;&gt;0,'mise en page'!L181,"")</f>
        <v/>
      </c>
      <c r="M115" s="24" t="str">
        <f t="shared" si="1"/>
        <v>L</v>
      </c>
    </row>
    <row r="116" spans="1:13" s="25" customFormat="1" ht="18" hidden="1" customHeight="1" x14ac:dyDescent="0.25">
      <c r="A116" s="76" t="str">
        <f>IF('mise en page'!A182&lt;&gt;0,'mise en page'!A182,"")</f>
        <v/>
      </c>
      <c r="B116" s="68" t="str">
        <f>IF('mise en page'!B182&lt;&gt;0,'mise en page'!B182,0)</f>
        <v/>
      </c>
      <c r="C116" s="49" t="str">
        <f>IF('mise en page'!C182&lt;&gt;0,'mise en page'!C182,"")</f>
        <v/>
      </c>
      <c r="D116" s="59" t="str">
        <f>IF('mise en page'!D182&lt;&gt;0,'mise en page'!D182,"")</f>
        <v/>
      </c>
      <c r="E116" s="49" t="str">
        <f>IF('mise en page'!E182&lt;&gt;0,'mise en page'!E182,"")</f>
        <v/>
      </c>
      <c r="F116" s="59" t="str">
        <f>IF('mise en page'!F182&lt;&gt;0,'mise en page'!F182,"")</f>
        <v/>
      </c>
      <c r="G116" s="59" t="str">
        <f>IF('mise en page'!G182&lt;&gt;0,'mise en page'!G182,"")</f>
        <v/>
      </c>
      <c r="H116" s="49" t="str">
        <f>IF('mise en page'!H182&lt;&gt;0,'mise en page'!H182,"")</f>
        <v/>
      </c>
      <c r="I116" s="61" t="str">
        <f>IF('mise en page'!I182&lt;&gt;0,'mise en page'!I182,"")</f>
        <v/>
      </c>
      <c r="J116" s="72" t="str">
        <f>'mise en page'!J182</f>
        <v/>
      </c>
      <c r="K116" s="49" t="str">
        <f>IF('mise en page'!K182&lt;&gt;0,'mise en page'!K182,"")</f>
        <v/>
      </c>
      <c r="L116" s="50" t="str">
        <f>IF('mise en page'!L182&lt;&gt;0,'mise en page'!L182,"")</f>
        <v/>
      </c>
      <c r="M116" s="24" t="str">
        <f t="shared" si="1"/>
        <v>L</v>
      </c>
    </row>
    <row r="117" spans="1:13" s="25" customFormat="1" ht="18" hidden="1" customHeight="1" x14ac:dyDescent="0.25">
      <c r="A117" s="76" t="str">
        <f>IF('mise en page'!A183&lt;&gt;0,'mise en page'!A183,"")</f>
        <v/>
      </c>
      <c r="B117" s="68" t="str">
        <f>IF('mise en page'!B183&lt;&gt;0,'mise en page'!B183,0)</f>
        <v/>
      </c>
      <c r="C117" s="49" t="str">
        <f>IF('mise en page'!C183&lt;&gt;0,'mise en page'!C183,"")</f>
        <v/>
      </c>
      <c r="D117" s="59" t="str">
        <f>IF('mise en page'!D183&lt;&gt;0,'mise en page'!D183,"")</f>
        <v/>
      </c>
      <c r="E117" s="49" t="str">
        <f>IF('mise en page'!E183&lt;&gt;0,'mise en page'!E183,"")</f>
        <v/>
      </c>
      <c r="F117" s="59" t="str">
        <f>IF('mise en page'!F183&lt;&gt;0,'mise en page'!F183,"")</f>
        <v/>
      </c>
      <c r="G117" s="59" t="str">
        <f>IF('mise en page'!G183&lt;&gt;0,'mise en page'!G183,"")</f>
        <v/>
      </c>
      <c r="H117" s="49" t="str">
        <f>IF('mise en page'!H183&lt;&gt;0,'mise en page'!H183,"")</f>
        <v/>
      </c>
      <c r="I117" s="61" t="str">
        <f>IF('mise en page'!I183&lt;&gt;0,'mise en page'!I183,"")</f>
        <v/>
      </c>
      <c r="J117" s="72" t="str">
        <f>'mise en page'!J183</f>
        <v/>
      </c>
      <c r="K117" s="49" t="str">
        <f>IF('mise en page'!K183&lt;&gt;0,'mise en page'!K183,"")</f>
        <v/>
      </c>
      <c r="L117" s="50" t="str">
        <f>IF('mise en page'!L183&lt;&gt;0,'mise en page'!L183,"")</f>
        <v/>
      </c>
      <c r="M117" s="24" t="str">
        <f t="shared" si="1"/>
        <v>L</v>
      </c>
    </row>
    <row r="118" spans="1:13" s="25" customFormat="1" ht="18" hidden="1" customHeight="1" x14ac:dyDescent="0.25">
      <c r="A118" s="76" t="str">
        <f>IF('mise en page'!A184&lt;&gt;0,'mise en page'!A184,"")</f>
        <v/>
      </c>
      <c r="B118" s="68" t="str">
        <f>IF('mise en page'!B184&lt;&gt;0,'mise en page'!B184,0)</f>
        <v/>
      </c>
      <c r="C118" s="49" t="str">
        <f>IF('mise en page'!C184&lt;&gt;0,'mise en page'!C184,"")</f>
        <v/>
      </c>
      <c r="D118" s="59" t="str">
        <f>IF('mise en page'!D184&lt;&gt;0,'mise en page'!D184,"")</f>
        <v/>
      </c>
      <c r="E118" s="49" t="str">
        <f>IF('mise en page'!E184&lt;&gt;0,'mise en page'!E184,"")</f>
        <v/>
      </c>
      <c r="F118" s="59" t="str">
        <f>IF('mise en page'!F184&lt;&gt;0,'mise en page'!F184,"")</f>
        <v/>
      </c>
      <c r="G118" s="59" t="str">
        <f>IF('mise en page'!G184&lt;&gt;0,'mise en page'!G184,"")</f>
        <v/>
      </c>
      <c r="H118" s="49" t="str">
        <f>IF('mise en page'!H184&lt;&gt;0,'mise en page'!H184,"")</f>
        <v/>
      </c>
      <c r="I118" s="61" t="str">
        <f>IF('mise en page'!I184&lt;&gt;0,'mise en page'!I184,"")</f>
        <v/>
      </c>
      <c r="J118" s="72" t="str">
        <f>'mise en page'!J184</f>
        <v/>
      </c>
      <c r="K118" s="49" t="str">
        <f>IF('mise en page'!K184&lt;&gt;0,'mise en page'!K184,"")</f>
        <v/>
      </c>
      <c r="L118" s="50" t="str">
        <f>IF('mise en page'!L184&lt;&gt;0,'mise en page'!L184,"")</f>
        <v/>
      </c>
      <c r="M118" s="24" t="str">
        <f t="shared" si="1"/>
        <v>L</v>
      </c>
    </row>
    <row r="119" spans="1:13" s="25" customFormat="1" ht="18" hidden="1" customHeight="1" x14ac:dyDescent="0.25">
      <c r="A119" s="76" t="str">
        <f>IF('mise en page'!A185&lt;&gt;0,'mise en page'!A185,"")</f>
        <v/>
      </c>
      <c r="B119" s="68" t="str">
        <f>IF('mise en page'!B185&lt;&gt;0,'mise en page'!B185,0)</f>
        <v/>
      </c>
      <c r="C119" s="49" t="str">
        <f>IF('mise en page'!C185&lt;&gt;0,'mise en page'!C185,"")</f>
        <v/>
      </c>
      <c r="D119" s="59" t="str">
        <f>IF('mise en page'!D185&lt;&gt;0,'mise en page'!D185,"")</f>
        <v/>
      </c>
      <c r="E119" s="49" t="str">
        <f>IF('mise en page'!E185&lt;&gt;0,'mise en page'!E185,"")</f>
        <v/>
      </c>
      <c r="F119" s="59" t="str">
        <f>IF('mise en page'!F185&lt;&gt;0,'mise en page'!F185,"")</f>
        <v/>
      </c>
      <c r="G119" s="59" t="str">
        <f>IF('mise en page'!G185&lt;&gt;0,'mise en page'!G185,"")</f>
        <v/>
      </c>
      <c r="H119" s="49" t="str">
        <f>IF('mise en page'!H185&lt;&gt;0,'mise en page'!H185,"")</f>
        <v/>
      </c>
      <c r="I119" s="61" t="str">
        <f>IF('mise en page'!I185&lt;&gt;0,'mise en page'!I185,"")</f>
        <v/>
      </c>
      <c r="J119" s="72" t="str">
        <f>'mise en page'!J185</f>
        <v/>
      </c>
      <c r="K119" s="49" t="str">
        <f>IF('mise en page'!K185&lt;&gt;0,'mise en page'!K185,"")</f>
        <v/>
      </c>
      <c r="L119" s="50" t="str">
        <f>IF('mise en page'!L185&lt;&gt;0,'mise en page'!L185,"")</f>
        <v/>
      </c>
      <c r="M119" s="24" t="str">
        <f t="shared" si="1"/>
        <v>L</v>
      </c>
    </row>
    <row r="120" spans="1:13" s="25" customFormat="1" ht="18" hidden="1" customHeight="1" x14ac:dyDescent="0.25">
      <c r="A120" s="76" t="str">
        <f>IF('mise en page'!A186&lt;&gt;0,'mise en page'!A186,"")</f>
        <v/>
      </c>
      <c r="B120" s="68" t="str">
        <f>IF('mise en page'!B186&lt;&gt;0,'mise en page'!B186,0)</f>
        <v/>
      </c>
      <c r="C120" s="49" t="str">
        <f>IF('mise en page'!C186&lt;&gt;0,'mise en page'!C186,"")</f>
        <v/>
      </c>
      <c r="D120" s="59" t="str">
        <f>IF('mise en page'!D186&lt;&gt;0,'mise en page'!D186,"")</f>
        <v/>
      </c>
      <c r="E120" s="49" t="str">
        <f>IF('mise en page'!E186&lt;&gt;0,'mise en page'!E186,"")</f>
        <v/>
      </c>
      <c r="F120" s="59" t="str">
        <f>IF('mise en page'!F186&lt;&gt;0,'mise en page'!F186,"")</f>
        <v/>
      </c>
      <c r="G120" s="59" t="str">
        <f>IF('mise en page'!G186&lt;&gt;0,'mise en page'!G186,"")</f>
        <v/>
      </c>
      <c r="H120" s="49" t="str">
        <f>IF('mise en page'!H186&lt;&gt;0,'mise en page'!H186,"")</f>
        <v/>
      </c>
      <c r="I120" s="61" t="str">
        <f>IF('mise en page'!I186&lt;&gt;0,'mise en page'!I186,"")</f>
        <v/>
      </c>
      <c r="J120" s="72" t="str">
        <f>'mise en page'!J186</f>
        <v/>
      </c>
      <c r="K120" s="49" t="str">
        <f>IF('mise en page'!K186&lt;&gt;0,'mise en page'!K186,"")</f>
        <v/>
      </c>
      <c r="L120" s="50" t="str">
        <f>IF('mise en page'!L186&lt;&gt;0,'mise en page'!L186,"")</f>
        <v/>
      </c>
      <c r="M120" s="24" t="str">
        <f t="shared" si="1"/>
        <v>L</v>
      </c>
    </row>
    <row r="121" spans="1:13" s="25" customFormat="1" ht="18" hidden="1" customHeight="1" x14ac:dyDescent="0.25">
      <c r="A121" s="76" t="str">
        <f>IF('mise en page'!A187&lt;&gt;0,'mise en page'!A187,"")</f>
        <v/>
      </c>
      <c r="B121" s="68" t="str">
        <f>IF('mise en page'!B187&lt;&gt;0,'mise en page'!B187,0)</f>
        <v/>
      </c>
      <c r="C121" s="49" t="str">
        <f>IF('mise en page'!C187&lt;&gt;0,'mise en page'!C187,"")</f>
        <v/>
      </c>
      <c r="D121" s="59" t="str">
        <f>IF('mise en page'!D187&lt;&gt;0,'mise en page'!D187,"")</f>
        <v/>
      </c>
      <c r="E121" s="49" t="str">
        <f>IF('mise en page'!E187&lt;&gt;0,'mise en page'!E187,"")</f>
        <v/>
      </c>
      <c r="F121" s="59" t="str">
        <f>IF('mise en page'!F187&lt;&gt;0,'mise en page'!F187,"")</f>
        <v/>
      </c>
      <c r="G121" s="59" t="str">
        <f>IF('mise en page'!G187&lt;&gt;0,'mise en page'!G187,"")</f>
        <v/>
      </c>
      <c r="H121" s="49" t="str">
        <f>IF('mise en page'!H187&lt;&gt;0,'mise en page'!H187,"")</f>
        <v/>
      </c>
      <c r="I121" s="61" t="str">
        <f>IF('mise en page'!I187&lt;&gt;0,'mise en page'!I187,"")</f>
        <v/>
      </c>
      <c r="J121" s="72" t="str">
        <f>'mise en page'!J187</f>
        <v/>
      </c>
      <c r="K121" s="49" t="str">
        <f>IF('mise en page'!K187&lt;&gt;0,'mise en page'!K187,"")</f>
        <v/>
      </c>
      <c r="L121" s="50" t="str">
        <f>IF('mise en page'!L187&lt;&gt;0,'mise en page'!L187,"")</f>
        <v/>
      </c>
      <c r="M121" s="24" t="str">
        <f t="shared" si="1"/>
        <v>L</v>
      </c>
    </row>
    <row r="122" spans="1:13" s="25" customFormat="1" ht="18" hidden="1" customHeight="1" x14ac:dyDescent="0.25">
      <c r="A122" s="76" t="str">
        <f>IF('mise en page'!A188&lt;&gt;0,'mise en page'!A188,"")</f>
        <v/>
      </c>
      <c r="B122" s="68" t="str">
        <f>IF('mise en page'!B188&lt;&gt;0,'mise en page'!B188,0)</f>
        <v/>
      </c>
      <c r="C122" s="49" t="str">
        <f>IF('mise en page'!C188&lt;&gt;0,'mise en page'!C188,"")</f>
        <v/>
      </c>
      <c r="D122" s="59" t="str">
        <f>IF('mise en page'!D188&lt;&gt;0,'mise en page'!D188,"")</f>
        <v/>
      </c>
      <c r="E122" s="49" t="str">
        <f>IF('mise en page'!E188&lt;&gt;0,'mise en page'!E188,"")</f>
        <v/>
      </c>
      <c r="F122" s="59" t="str">
        <f>IF('mise en page'!F188&lt;&gt;0,'mise en page'!F188,"")</f>
        <v/>
      </c>
      <c r="G122" s="59" t="str">
        <f>IF('mise en page'!G188&lt;&gt;0,'mise en page'!G188,"")</f>
        <v/>
      </c>
      <c r="H122" s="49" t="str">
        <f>IF('mise en page'!H188&lt;&gt;0,'mise en page'!H188,"")</f>
        <v/>
      </c>
      <c r="I122" s="61" t="str">
        <f>IF('mise en page'!I188&lt;&gt;0,'mise en page'!I188,"")</f>
        <v/>
      </c>
      <c r="J122" s="72" t="str">
        <f>'mise en page'!J188</f>
        <v/>
      </c>
      <c r="K122" s="49" t="str">
        <f>IF('mise en page'!K188&lt;&gt;0,'mise en page'!K188,"")</f>
        <v/>
      </c>
      <c r="L122" s="50" t="str">
        <f>IF('mise en page'!L188&lt;&gt;0,'mise en page'!L188,"")</f>
        <v/>
      </c>
      <c r="M122" s="24" t="str">
        <f t="shared" si="1"/>
        <v>L</v>
      </c>
    </row>
    <row r="123" spans="1:13" s="25" customFormat="1" ht="18" hidden="1" customHeight="1" x14ac:dyDescent="0.25">
      <c r="A123" s="76" t="str">
        <f>IF('mise en page'!A189&lt;&gt;0,'mise en page'!A189,"")</f>
        <v/>
      </c>
      <c r="B123" s="68" t="str">
        <f>IF('mise en page'!B189&lt;&gt;0,'mise en page'!B189,0)</f>
        <v/>
      </c>
      <c r="C123" s="49" t="str">
        <f>IF('mise en page'!C189&lt;&gt;0,'mise en page'!C189,"")</f>
        <v/>
      </c>
      <c r="D123" s="59" t="str">
        <f>IF('mise en page'!D189&lt;&gt;0,'mise en page'!D189,"")</f>
        <v/>
      </c>
      <c r="E123" s="49" t="str">
        <f>IF('mise en page'!E189&lt;&gt;0,'mise en page'!E189,"")</f>
        <v/>
      </c>
      <c r="F123" s="59" t="str">
        <f>IF('mise en page'!F189&lt;&gt;0,'mise en page'!F189,"")</f>
        <v/>
      </c>
      <c r="G123" s="59" t="str">
        <f>IF('mise en page'!G189&lt;&gt;0,'mise en page'!G189,"")</f>
        <v/>
      </c>
      <c r="H123" s="49" t="str">
        <f>IF('mise en page'!H189&lt;&gt;0,'mise en page'!H189,"")</f>
        <v/>
      </c>
      <c r="I123" s="61" t="str">
        <f>IF('mise en page'!I189&lt;&gt;0,'mise en page'!I189,"")</f>
        <v/>
      </c>
      <c r="J123" s="72" t="str">
        <f>'mise en page'!J189</f>
        <v/>
      </c>
      <c r="K123" s="49" t="str">
        <f>IF('mise en page'!K189&lt;&gt;0,'mise en page'!K189,"")</f>
        <v/>
      </c>
      <c r="L123" s="50" t="str">
        <f>IF('mise en page'!L189&lt;&gt;0,'mise en page'!L189,"")</f>
        <v/>
      </c>
      <c r="M123" s="24" t="str">
        <f t="shared" si="1"/>
        <v>L</v>
      </c>
    </row>
    <row r="124" spans="1:13" s="25" customFormat="1" ht="18" hidden="1" customHeight="1" x14ac:dyDescent="0.25">
      <c r="A124" s="76" t="str">
        <f>IF('mise en page'!A190&lt;&gt;0,'mise en page'!A190,"")</f>
        <v/>
      </c>
      <c r="B124" s="68" t="str">
        <f>IF('mise en page'!B190&lt;&gt;0,'mise en page'!B190,0)</f>
        <v/>
      </c>
      <c r="C124" s="49" t="str">
        <f>IF('mise en page'!C190&lt;&gt;0,'mise en page'!C190,"")</f>
        <v/>
      </c>
      <c r="D124" s="59" t="str">
        <f>IF('mise en page'!D190&lt;&gt;0,'mise en page'!D190,"")</f>
        <v/>
      </c>
      <c r="E124" s="49" t="str">
        <f>IF('mise en page'!E190&lt;&gt;0,'mise en page'!E190,"")</f>
        <v/>
      </c>
      <c r="F124" s="59" t="str">
        <f>IF('mise en page'!F190&lt;&gt;0,'mise en page'!F190,"")</f>
        <v/>
      </c>
      <c r="G124" s="59" t="str">
        <f>IF('mise en page'!G190&lt;&gt;0,'mise en page'!G190,"")</f>
        <v/>
      </c>
      <c r="H124" s="49" t="str">
        <f>IF('mise en page'!H190&lt;&gt;0,'mise en page'!H190,"")</f>
        <v/>
      </c>
      <c r="I124" s="61" t="str">
        <f>IF('mise en page'!I190&lt;&gt;0,'mise en page'!I190,"")</f>
        <v/>
      </c>
      <c r="J124" s="72" t="str">
        <f>'mise en page'!J190</f>
        <v/>
      </c>
      <c r="K124" s="49" t="str">
        <f>IF('mise en page'!K190&lt;&gt;0,'mise en page'!K190,"")</f>
        <v/>
      </c>
      <c r="L124" s="50" t="str">
        <f>IF('mise en page'!L190&lt;&gt;0,'mise en page'!L190,"")</f>
        <v/>
      </c>
      <c r="M124" s="24" t="str">
        <f t="shared" si="1"/>
        <v>L</v>
      </c>
    </row>
    <row r="125" spans="1:13" s="25" customFormat="1" ht="18" hidden="1" customHeight="1" x14ac:dyDescent="0.25">
      <c r="A125" s="76" t="str">
        <f>IF('mise en page'!A191&lt;&gt;0,'mise en page'!A191,"")</f>
        <v/>
      </c>
      <c r="B125" s="68" t="str">
        <f>IF('mise en page'!B191&lt;&gt;0,'mise en page'!B191,0)</f>
        <v/>
      </c>
      <c r="C125" s="49" t="str">
        <f>IF('mise en page'!C191&lt;&gt;0,'mise en page'!C191,"")</f>
        <v/>
      </c>
      <c r="D125" s="59" t="str">
        <f>IF('mise en page'!D191&lt;&gt;0,'mise en page'!D191,"")</f>
        <v/>
      </c>
      <c r="E125" s="49" t="str">
        <f>IF('mise en page'!E191&lt;&gt;0,'mise en page'!E191,"")</f>
        <v/>
      </c>
      <c r="F125" s="59" t="str">
        <f>IF('mise en page'!F191&lt;&gt;0,'mise en page'!F191,"")</f>
        <v/>
      </c>
      <c r="G125" s="59" t="str">
        <f>IF('mise en page'!G191&lt;&gt;0,'mise en page'!G191,"")</f>
        <v/>
      </c>
      <c r="H125" s="49" t="str">
        <f>IF('mise en page'!H191&lt;&gt;0,'mise en page'!H191,"")</f>
        <v/>
      </c>
      <c r="I125" s="61" t="str">
        <f>IF('mise en page'!I191&lt;&gt;0,'mise en page'!I191,"")</f>
        <v/>
      </c>
      <c r="J125" s="72" t="str">
        <f>'mise en page'!J191</f>
        <v/>
      </c>
      <c r="K125" s="49" t="str">
        <f>IF('mise en page'!K191&lt;&gt;0,'mise en page'!K191,"")</f>
        <v/>
      </c>
      <c r="L125" s="50" t="str">
        <f>IF('mise en page'!L191&lt;&gt;0,'mise en page'!L191,"")</f>
        <v/>
      </c>
      <c r="M125" s="24" t="str">
        <f t="shared" si="1"/>
        <v>L</v>
      </c>
    </row>
    <row r="126" spans="1:13" s="25" customFormat="1" ht="18" hidden="1" customHeight="1" x14ac:dyDescent="0.25">
      <c r="A126" s="76" t="str">
        <f>IF('mise en page'!A192&lt;&gt;0,'mise en page'!A192,"")</f>
        <v/>
      </c>
      <c r="B126" s="68" t="str">
        <f>IF('mise en page'!B192&lt;&gt;0,'mise en page'!B192,0)</f>
        <v/>
      </c>
      <c r="C126" s="49" t="str">
        <f>IF('mise en page'!C192&lt;&gt;0,'mise en page'!C192,"")</f>
        <v/>
      </c>
      <c r="D126" s="59" t="str">
        <f>IF('mise en page'!D192&lt;&gt;0,'mise en page'!D192,"")</f>
        <v/>
      </c>
      <c r="E126" s="49" t="str">
        <f>IF('mise en page'!E192&lt;&gt;0,'mise en page'!E192,"")</f>
        <v/>
      </c>
      <c r="F126" s="59" t="str">
        <f>IF('mise en page'!F192&lt;&gt;0,'mise en page'!F192,"")</f>
        <v/>
      </c>
      <c r="G126" s="59" t="str">
        <f>IF('mise en page'!G192&lt;&gt;0,'mise en page'!G192,"")</f>
        <v/>
      </c>
      <c r="H126" s="49" t="str">
        <f>IF('mise en page'!H192&lt;&gt;0,'mise en page'!H192,"")</f>
        <v/>
      </c>
      <c r="I126" s="61" t="str">
        <f>IF('mise en page'!I192&lt;&gt;0,'mise en page'!I192,"")</f>
        <v/>
      </c>
      <c r="J126" s="72" t="str">
        <f>'mise en page'!J192</f>
        <v/>
      </c>
      <c r="K126" s="49" t="str">
        <f>IF('mise en page'!K192&lt;&gt;0,'mise en page'!K192,"")</f>
        <v/>
      </c>
      <c r="L126" s="50" t="str">
        <f>IF('mise en page'!L192&lt;&gt;0,'mise en page'!L192,"")</f>
        <v/>
      </c>
      <c r="M126" s="24" t="str">
        <f t="shared" si="1"/>
        <v>L</v>
      </c>
    </row>
    <row r="127" spans="1:13" s="25" customFormat="1" ht="18" hidden="1" customHeight="1" x14ac:dyDescent="0.25">
      <c r="A127" s="76" t="str">
        <f>IF('mise en page'!A193&lt;&gt;0,'mise en page'!A193,"")</f>
        <v/>
      </c>
      <c r="B127" s="68" t="str">
        <f>IF('mise en page'!B193&lt;&gt;0,'mise en page'!B193,0)</f>
        <v/>
      </c>
      <c r="C127" s="49" t="str">
        <f>IF('mise en page'!C193&lt;&gt;0,'mise en page'!C193,"")</f>
        <v/>
      </c>
      <c r="D127" s="59" t="str">
        <f>IF('mise en page'!D193&lt;&gt;0,'mise en page'!D193,"")</f>
        <v/>
      </c>
      <c r="E127" s="49" t="str">
        <f>IF('mise en page'!E193&lt;&gt;0,'mise en page'!E193,"")</f>
        <v/>
      </c>
      <c r="F127" s="59" t="str">
        <f>IF('mise en page'!F193&lt;&gt;0,'mise en page'!F193,"")</f>
        <v/>
      </c>
      <c r="G127" s="59" t="str">
        <f>IF('mise en page'!G193&lt;&gt;0,'mise en page'!G193,"")</f>
        <v/>
      </c>
      <c r="H127" s="49" t="str">
        <f>IF('mise en page'!H193&lt;&gt;0,'mise en page'!H193,"")</f>
        <v/>
      </c>
      <c r="I127" s="61" t="str">
        <f>IF('mise en page'!I193&lt;&gt;0,'mise en page'!I193,"")</f>
        <v/>
      </c>
      <c r="J127" s="72" t="str">
        <f>'mise en page'!J193</f>
        <v/>
      </c>
      <c r="K127" s="49" t="str">
        <f>IF('mise en page'!K193&lt;&gt;0,'mise en page'!K193,"")</f>
        <v/>
      </c>
      <c r="L127" s="50" t="str">
        <f>IF('mise en page'!L193&lt;&gt;0,'mise en page'!L193,"")</f>
        <v/>
      </c>
      <c r="M127" s="24" t="str">
        <f t="shared" si="1"/>
        <v>L</v>
      </c>
    </row>
    <row r="128" spans="1:13" s="25" customFormat="1" ht="18" hidden="1" customHeight="1" x14ac:dyDescent="0.25">
      <c r="A128" s="76" t="str">
        <f>IF('mise en page'!A194&lt;&gt;0,'mise en page'!A194,"")</f>
        <v/>
      </c>
      <c r="B128" s="68" t="str">
        <f>IF('mise en page'!B194&lt;&gt;0,'mise en page'!B194,0)</f>
        <v/>
      </c>
      <c r="C128" s="49" t="str">
        <f>IF('mise en page'!C194&lt;&gt;0,'mise en page'!C194,"")</f>
        <v/>
      </c>
      <c r="D128" s="59" t="str">
        <f>IF('mise en page'!D194&lt;&gt;0,'mise en page'!D194,"")</f>
        <v/>
      </c>
      <c r="E128" s="49" t="str">
        <f>IF('mise en page'!E194&lt;&gt;0,'mise en page'!E194,"")</f>
        <v/>
      </c>
      <c r="F128" s="59" t="str">
        <f>IF('mise en page'!F194&lt;&gt;0,'mise en page'!F194,"")</f>
        <v/>
      </c>
      <c r="G128" s="59" t="str">
        <f>IF('mise en page'!G194&lt;&gt;0,'mise en page'!G194,"")</f>
        <v/>
      </c>
      <c r="H128" s="49" t="str">
        <f>IF('mise en page'!H194&lt;&gt;0,'mise en page'!H194,"")</f>
        <v/>
      </c>
      <c r="I128" s="61" t="str">
        <f>IF('mise en page'!I194&lt;&gt;0,'mise en page'!I194,"")</f>
        <v/>
      </c>
      <c r="J128" s="72" t="str">
        <f>'mise en page'!J194</f>
        <v/>
      </c>
      <c r="K128" s="49" t="str">
        <f>IF('mise en page'!K194&lt;&gt;0,'mise en page'!K194,"")</f>
        <v/>
      </c>
      <c r="L128" s="50" t="str">
        <f>IF('mise en page'!L194&lt;&gt;0,'mise en page'!L194,"")</f>
        <v/>
      </c>
      <c r="M128" s="24" t="str">
        <f t="shared" si="1"/>
        <v>L</v>
      </c>
    </row>
    <row r="129" spans="1:13" s="25" customFormat="1" ht="18" hidden="1" customHeight="1" x14ac:dyDescent="0.25">
      <c r="A129" s="76" t="str">
        <f>IF('mise en page'!A195&lt;&gt;0,'mise en page'!A195,"")</f>
        <v/>
      </c>
      <c r="B129" s="68" t="str">
        <f>IF('mise en page'!B195&lt;&gt;0,'mise en page'!B195,0)</f>
        <v/>
      </c>
      <c r="C129" s="49" t="str">
        <f>IF('mise en page'!C195&lt;&gt;0,'mise en page'!C195,"")</f>
        <v/>
      </c>
      <c r="D129" s="59" t="str">
        <f>IF('mise en page'!D195&lt;&gt;0,'mise en page'!D195,"")</f>
        <v/>
      </c>
      <c r="E129" s="49" t="str">
        <f>IF('mise en page'!E195&lt;&gt;0,'mise en page'!E195,"")</f>
        <v/>
      </c>
      <c r="F129" s="59" t="str">
        <f>IF('mise en page'!F195&lt;&gt;0,'mise en page'!F195,"")</f>
        <v/>
      </c>
      <c r="G129" s="59" t="str">
        <f>IF('mise en page'!G195&lt;&gt;0,'mise en page'!G195,"")</f>
        <v/>
      </c>
      <c r="H129" s="49" t="str">
        <f>IF('mise en page'!H195&lt;&gt;0,'mise en page'!H195,"")</f>
        <v/>
      </c>
      <c r="I129" s="61" t="str">
        <f>IF('mise en page'!I195&lt;&gt;0,'mise en page'!I195,"")</f>
        <v/>
      </c>
      <c r="J129" s="72" t="str">
        <f>'mise en page'!J195</f>
        <v/>
      </c>
      <c r="K129" s="49" t="str">
        <f>IF('mise en page'!K195&lt;&gt;0,'mise en page'!K195,"")</f>
        <v/>
      </c>
      <c r="L129" s="50" t="str">
        <f>IF('mise en page'!L195&lt;&gt;0,'mise en page'!L195,"")</f>
        <v/>
      </c>
      <c r="M129" s="24" t="str">
        <f t="shared" si="1"/>
        <v>L</v>
      </c>
    </row>
    <row r="130" spans="1:13" s="25" customFormat="1" ht="18" hidden="1" customHeight="1" x14ac:dyDescent="0.25">
      <c r="A130" s="76" t="str">
        <f>IF('mise en page'!A196&lt;&gt;0,'mise en page'!A196,"")</f>
        <v/>
      </c>
      <c r="B130" s="68" t="str">
        <f>IF('mise en page'!B196&lt;&gt;0,'mise en page'!B196,0)</f>
        <v/>
      </c>
      <c r="C130" s="49" t="str">
        <f>IF('mise en page'!C196&lt;&gt;0,'mise en page'!C196,"")</f>
        <v/>
      </c>
      <c r="D130" s="59" t="str">
        <f>IF('mise en page'!D196&lt;&gt;0,'mise en page'!D196,"")</f>
        <v/>
      </c>
      <c r="E130" s="49" t="str">
        <f>IF('mise en page'!E196&lt;&gt;0,'mise en page'!E196,"")</f>
        <v/>
      </c>
      <c r="F130" s="59" t="str">
        <f>IF('mise en page'!F196&lt;&gt;0,'mise en page'!F196,"")</f>
        <v/>
      </c>
      <c r="G130" s="59" t="str">
        <f>IF('mise en page'!G196&lt;&gt;0,'mise en page'!G196,"")</f>
        <v/>
      </c>
      <c r="H130" s="49" t="str">
        <f>IF('mise en page'!H196&lt;&gt;0,'mise en page'!H196,"")</f>
        <v/>
      </c>
      <c r="I130" s="61" t="str">
        <f>IF('mise en page'!I196&lt;&gt;0,'mise en page'!I196,"")</f>
        <v/>
      </c>
      <c r="J130" s="72" t="str">
        <f>'mise en page'!J196</f>
        <v/>
      </c>
      <c r="K130" s="49" t="str">
        <f>IF('mise en page'!K196&lt;&gt;0,'mise en page'!K196,"")</f>
        <v/>
      </c>
      <c r="L130" s="50" t="str">
        <f>IF('mise en page'!L196&lt;&gt;0,'mise en page'!L196,"")</f>
        <v/>
      </c>
      <c r="M130" s="24" t="str">
        <f t="shared" si="1"/>
        <v>L</v>
      </c>
    </row>
    <row r="131" spans="1:13" s="25" customFormat="1" ht="18" hidden="1" customHeight="1" x14ac:dyDescent="0.25">
      <c r="A131" s="76" t="str">
        <f>IF('mise en page'!A197&lt;&gt;0,'mise en page'!A197,"")</f>
        <v/>
      </c>
      <c r="B131" s="68" t="str">
        <f>IF('mise en page'!B197&lt;&gt;0,'mise en page'!B197,0)</f>
        <v/>
      </c>
      <c r="C131" s="49" t="str">
        <f>IF('mise en page'!C197&lt;&gt;0,'mise en page'!C197,"")</f>
        <v/>
      </c>
      <c r="D131" s="59" t="str">
        <f>IF('mise en page'!D197&lt;&gt;0,'mise en page'!D197,"")</f>
        <v/>
      </c>
      <c r="E131" s="49" t="str">
        <f>IF('mise en page'!E197&lt;&gt;0,'mise en page'!E197,"")</f>
        <v/>
      </c>
      <c r="F131" s="59" t="str">
        <f>IF('mise en page'!F197&lt;&gt;0,'mise en page'!F197,"")</f>
        <v/>
      </c>
      <c r="G131" s="59" t="str">
        <f>IF('mise en page'!G197&lt;&gt;0,'mise en page'!G197,"")</f>
        <v/>
      </c>
      <c r="H131" s="49" t="str">
        <f>IF('mise en page'!H197&lt;&gt;0,'mise en page'!H197,"")</f>
        <v/>
      </c>
      <c r="I131" s="61" t="str">
        <f>IF('mise en page'!I197&lt;&gt;0,'mise en page'!I197,"")</f>
        <v/>
      </c>
      <c r="J131" s="72" t="str">
        <f>'mise en page'!J197</f>
        <v/>
      </c>
      <c r="K131" s="49" t="str">
        <f>IF('mise en page'!K197&lt;&gt;0,'mise en page'!K197,"")</f>
        <v/>
      </c>
      <c r="L131" s="50" t="str">
        <f>IF('mise en page'!L197&lt;&gt;0,'mise en page'!L197,"")</f>
        <v/>
      </c>
      <c r="M131" s="24" t="str">
        <f t="shared" ref="M131:M194" si="2">CONCATENATE(IF(C131="E","X","L"),E131,F131,D131)</f>
        <v>L</v>
      </c>
    </row>
    <row r="132" spans="1:13" s="25" customFormat="1" ht="18" hidden="1" customHeight="1" x14ac:dyDescent="0.25">
      <c r="A132" s="76" t="str">
        <f>IF('mise en page'!A198&lt;&gt;0,'mise en page'!A198,"")</f>
        <v/>
      </c>
      <c r="B132" s="68" t="str">
        <f>IF('mise en page'!B198&lt;&gt;0,'mise en page'!B198,0)</f>
        <v/>
      </c>
      <c r="C132" s="49" t="str">
        <f>IF('mise en page'!C198&lt;&gt;0,'mise en page'!C198,"")</f>
        <v/>
      </c>
      <c r="D132" s="59" t="str">
        <f>IF('mise en page'!D198&lt;&gt;0,'mise en page'!D198,"")</f>
        <v/>
      </c>
      <c r="E132" s="49" t="str">
        <f>IF('mise en page'!E198&lt;&gt;0,'mise en page'!E198,"")</f>
        <v/>
      </c>
      <c r="F132" s="59" t="str">
        <f>IF('mise en page'!F198&lt;&gt;0,'mise en page'!F198,"")</f>
        <v/>
      </c>
      <c r="G132" s="59" t="str">
        <f>IF('mise en page'!G198&lt;&gt;0,'mise en page'!G198,"")</f>
        <v/>
      </c>
      <c r="H132" s="49" t="str">
        <f>IF('mise en page'!H198&lt;&gt;0,'mise en page'!H198,"")</f>
        <v/>
      </c>
      <c r="I132" s="61" t="str">
        <f>IF('mise en page'!I198&lt;&gt;0,'mise en page'!I198,"")</f>
        <v/>
      </c>
      <c r="J132" s="72" t="str">
        <f>'mise en page'!J198</f>
        <v/>
      </c>
      <c r="K132" s="49" t="str">
        <f>IF('mise en page'!K198&lt;&gt;0,'mise en page'!K198,"")</f>
        <v/>
      </c>
      <c r="L132" s="50" t="str">
        <f>IF('mise en page'!L198&lt;&gt;0,'mise en page'!L198,"")</f>
        <v/>
      </c>
      <c r="M132" s="24" t="str">
        <f t="shared" si="2"/>
        <v>L</v>
      </c>
    </row>
    <row r="133" spans="1:13" s="25" customFormat="1" ht="18" hidden="1" customHeight="1" x14ac:dyDescent="0.25">
      <c r="A133" s="76" t="str">
        <f>IF('mise en page'!A199&lt;&gt;0,'mise en page'!A199,"")</f>
        <v/>
      </c>
      <c r="B133" s="68" t="str">
        <f>IF('mise en page'!B199&lt;&gt;0,'mise en page'!B199,0)</f>
        <v/>
      </c>
      <c r="C133" s="49" t="str">
        <f>IF('mise en page'!C199&lt;&gt;0,'mise en page'!C199,"")</f>
        <v/>
      </c>
      <c r="D133" s="59" t="str">
        <f>IF('mise en page'!D199&lt;&gt;0,'mise en page'!D199,"")</f>
        <v/>
      </c>
      <c r="E133" s="49" t="str">
        <f>IF('mise en page'!E199&lt;&gt;0,'mise en page'!E199,"")</f>
        <v/>
      </c>
      <c r="F133" s="59" t="str">
        <f>IF('mise en page'!F199&lt;&gt;0,'mise en page'!F199,"")</f>
        <v/>
      </c>
      <c r="G133" s="59" t="str">
        <f>IF('mise en page'!G199&lt;&gt;0,'mise en page'!G199,"")</f>
        <v/>
      </c>
      <c r="H133" s="49" t="str">
        <f>IF('mise en page'!H199&lt;&gt;0,'mise en page'!H199,"")</f>
        <v/>
      </c>
      <c r="I133" s="61" t="str">
        <f>IF('mise en page'!I199&lt;&gt;0,'mise en page'!I199,"")</f>
        <v/>
      </c>
      <c r="J133" s="72" t="str">
        <f>'mise en page'!J199</f>
        <v/>
      </c>
      <c r="K133" s="49" t="str">
        <f>IF('mise en page'!K199&lt;&gt;0,'mise en page'!K199,"")</f>
        <v/>
      </c>
      <c r="L133" s="50" t="str">
        <f>IF('mise en page'!L199&lt;&gt;0,'mise en page'!L199,"")</f>
        <v/>
      </c>
      <c r="M133" s="24" t="str">
        <f t="shared" si="2"/>
        <v>L</v>
      </c>
    </row>
    <row r="134" spans="1:13" s="25" customFormat="1" ht="18" hidden="1" customHeight="1" x14ac:dyDescent="0.25">
      <c r="A134" s="76" t="str">
        <f>IF('mise en page'!A200&lt;&gt;0,'mise en page'!A200,"")</f>
        <v/>
      </c>
      <c r="B134" s="68" t="str">
        <f>IF('mise en page'!B200&lt;&gt;0,'mise en page'!B200,0)</f>
        <v/>
      </c>
      <c r="C134" s="49" t="str">
        <f>IF('mise en page'!C200&lt;&gt;0,'mise en page'!C200,"")</f>
        <v/>
      </c>
      <c r="D134" s="59" t="str">
        <f>IF('mise en page'!D200&lt;&gt;0,'mise en page'!D200,"")</f>
        <v/>
      </c>
      <c r="E134" s="49" t="str">
        <f>IF('mise en page'!E200&lt;&gt;0,'mise en page'!E200,"")</f>
        <v/>
      </c>
      <c r="F134" s="59" t="str">
        <f>IF('mise en page'!F200&lt;&gt;0,'mise en page'!F200,"")</f>
        <v/>
      </c>
      <c r="G134" s="59" t="str">
        <f>IF('mise en page'!G200&lt;&gt;0,'mise en page'!G200,"")</f>
        <v/>
      </c>
      <c r="H134" s="49" t="str">
        <f>IF('mise en page'!H200&lt;&gt;0,'mise en page'!H200,"")</f>
        <v/>
      </c>
      <c r="I134" s="61" t="str">
        <f>IF('mise en page'!I200&lt;&gt;0,'mise en page'!I200,"")</f>
        <v/>
      </c>
      <c r="J134" s="72" t="str">
        <f>'mise en page'!J200</f>
        <v/>
      </c>
      <c r="K134" s="49" t="str">
        <f>IF('mise en page'!K200&lt;&gt;0,'mise en page'!K200,"")</f>
        <v/>
      </c>
      <c r="L134" s="50" t="str">
        <f>IF('mise en page'!L200&lt;&gt;0,'mise en page'!L200,"")</f>
        <v/>
      </c>
      <c r="M134" s="24" t="str">
        <f t="shared" si="2"/>
        <v>L</v>
      </c>
    </row>
    <row r="135" spans="1:13" s="25" customFormat="1" ht="18" hidden="1" customHeight="1" x14ac:dyDescent="0.25">
      <c r="A135" s="76" t="str">
        <f>IF('mise en page'!A201&lt;&gt;0,'mise en page'!A201,"")</f>
        <v/>
      </c>
      <c r="B135" s="68" t="str">
        <f>IF('mise en page'!B201&lt;&gt;0,'mise en page'!B201,0)</f>
        <v/>
      </c>
      <c r="C135" s="49" t="str">
        <f>IF('mise en page'!C201&lt;&gt;0,'mise en page'!C201,"")</f>
        <v/>
      </c>
      <c r="D135" s="59" t="str">
        <f>IF('mise en page'!D201&lt;&gt;0,'mise en page'!D201,"")</f>
        <v/>
      </c>
      <c r="E135" s="49" t="str">
        <f>IF('mise en page'!E201&lt;&gt;0,'mise en page'!E201,"")</f>
        <v/>
      </c>
      <c r="F135" s="59" t="str">
        <f>IF('mise en page'!F201&lt;&gt;0,'mise en page'!F201,"")</f>
        <v/>
      </c>
      <c r="G135" s="59" t="str">
        <f>IF('mise en page'!G201&lt;&gt;0,'mise en page'!G201,"")</f>
        <v/>
      </c>
      <c r="H135" s="49" t="str">
        <f>IF('mise en page'!H201&lt;&gt;0,'mise en page'!H201,"")</f>
        <v/>
      </c>
      <c r="I135" s="61" t="str">
        <f>IF('mise en page'!I201&lt;&gt;0,'mise en page'!I201,"")</f>
        <v/>
      </c>
      <c r="J135" s="72" t="str">
        <f>'mise en page'!J201</f>
        <v/>
      </c>
      <c r="K135" s="49" t="str">
        <f>IF('mise en page'!K201&lt;&gt;0,'mise en page'!K201,"")</f>
        <v/>
      </c>
      <c r="L135" s="50" t="str">
        <f>IF('mise en page'!L201&lt;&gt;0,'mise en page'!L201,"")</f>
        <v/>
      </c>
      <c r="M135" s="24" t="str">
        <f t="shared" si="2"/>
        <v>L</v>
      </c>
    </row>
    <row r="136" spans="1:13" s="25" customFormat="1" ht="18" hidden="1" customHeight="1" x14ac:dyDescent="0.25">
      <c r="A136" s="76" t="str">
        <f>IF('mise en page'!A202&lt;&gt;0,'mise en page'!A202,"")</f>
        <v/>
      </c>
      <c r="B136" s="68" t="str">
        <f>IF('mise en page'!B202&lt;&gt;0,'mise en page'!B202,0)</f>
        <v/>
      </c>
      <c r="C136" s="49" t="str">
        <f>IF('mise en page'!C202&lt;&gt;0,'mise en page'!C202,"")</f>
        <v/>
      </c>
      <c r="D136" s="59" t="str">
        <f>IF('mise en page'!D202&lt;&gt;0,'mise en page'!D202,"")</f>
        <v/>
      </c>
      <c r="E136" s="49" t="str">
        <f>IF('mise en page'!E202&lt;&gt;0,'mise en page'!E202,"")</f>
        <v/>
      </c>
      <c r="F136" s="59" t="str">
        <f>IF('mise en page'!F202&lt;&gt;0,'mise en page'!F202,"")</f>
        <v/>
      </c>
      <c r="G136" s="59" t="str">
        <f>IF('mise en page'!G202&lt;&gt;0,'mise en page'!G202,"")</f>
        <v/>
      </c>
      <c r="H136" s="49" t="str">
        <f>IF('mise en page'!H202&lt;&gt;0,'mise en page'!H202,"")</f>
        <v/>
      </c>
      <c r="I136" s="61" t="str">
        <f>IF('mise en page'!I202&lt;&gt;0,'mise en page'!I202,"")</f>
        <v/>
      </c>
      <c r="J136" s="72" t="str">
        <f>'mise en page'!J202</f>
        <v/>
      </c>
      <c r="K136" s="49" t="str">
        <f>IF('mise en page'!K202&lt;&gt;0,'mise en page'!K202,"")</f>
        <v/>
      </c>
      <c r="L136" s="50" t="str">
        <f>IF('mise en page'!L202&lt;&gt;0,'mise en page'!L202,"")</f>
        <v/>
      </c>
      <c r="M136" s="24" t="str">
        <f t="shared" si="2"/>
        <v>L</v>
      </c>
    </row>
    <row r="137" spans="1:13" s="25" customFormat="1" ht="18" hidden="1" customHeight="1" x14ac:dyDescent="0.25">
      <c r="A137" s="76" t="str">
        <f>IF('mise en page'!A203&lt;&gt;0,'mise en page'!A203,"")</f>
        <v/>
      </c>
      <c r="B137" s="68" t="str">
        <f>IF('mise en page'!B203&lt;&gt;0,'mise en page'!B203,0)</f>
        <v/>
      </c>
      <c r="C137" s="49" t="str">
        <f>IF('mise en page'!C203&lt;&gt;0,'mise en page'!C203,"")</f>
        <v/>
      </c>
      <c r="D137" s="59" t="str">
        <f>IF('mise en page'!D203&lt;&gt;0,'mise en page'!D203,"")</f>
        <v/>
      </c>
      <c r="E137" s="49" t="str">
        <f>IF('mise en page'!E203&lt;&gt;0,'mise en page'!E203,"")</f>
        <v/>
      </c>
      <c r="F137" s="59" t="str">
        <f>IF('mise en page'!F203&lt;&gt;0,'mise en page'!F203,"")</f>
        <v/>
      </c>
      <c r="G137" s="59" t="str">
        <f>IF('mise en page'!G203&lt;&gt;0,'mise en page'!G203,"")</f>
        <v/>
      </c>
      <c r="H137" s="49" t="str">
        <f>IF('mise en page'!H203&lt;&gt;0,'mise en page'!H203,"")</f>
        <v/>
      </c>
      <c r="I137" s="61" t="str">
        <f>IF('mise en page'!I203&lt;&gt;0,'mise en page'!I203,"")</f>
        <v/>
      </c>
      <c r="J137" s="72" t="str">
        <f>'mise en page'!J203</f>
        <v/>
      </c>
      <c r="K137" s="49" t="str">
        <f>IF('mise en page'!K203&lt;&gt;0,'mise en page'!K203,"")</f>
        <v/>
      </c>
      <c r="L137" s="50" t="str">
        <f>IF('mise en page'!L203&lt;&gt;0,'mise en page'!L203,"")</f>
        <v/>
      </c>
      <c r="M137" s="24" t="str">
        <f t="shared" si="2"/>
        <v>L</v>
      </c>
    </row>
    <row r="138" spans="1:13" s="25" customFormat="1" ht="18" hidden="1" customHeight="1" x14ac:dyDescent="0.25">
      <c r="A138" s="76" t="str">
        <f>IF('mise en page'!A204&lt;&gt;0,'mise en page'!A204,"")</f>
        <v/>
      </c>
      <c r="B138" s="68" t="str">
        <f>IF('mise en page'!B204&lt;&gt;0,'mise en page'!B204,0)</f>
        <v/>
      </c>
      <c r="C138" s="49" t="str">
        <f>IF('mise en page'!C204&lt;&gt;0,'mise en page'!C204,"")</f>
        <v/>
      </c>
      <c r="D138" s="59" t="str">
        <f>IF('mise en page'!D204&lt;&gt;0,'mise en page'!D204,"")</f>
        <v/>
      </c>
      <c r="E138" s="49" t="str">
        <f>IF('mise en page'!E204&lt;&gt;0,'mise en page'!E204,"")</f>
        <v/>
      </c>
      <c r="F138" s="59" t="str">
        <f>IF('mise en page'!F204&lt;&gt;0,'mise en page'!F204,"")</f>
        <v/>
      </c>
      <c r="G138" s="59" t="str">
        <f>IF('mise en page'!G204&lt;&gt;0,'mise en page'!G204,"")</f>
        <v/>
      </c>
      <c r="H138" s="49" t="str">
        <f>IF('mise en page'!H204&lt;&gt;0,'mise en page'!H204,"")</f>
        <v/>
      </c>
      <c r="I138" s="61" t="str">
        <f>IF('mise en page'!I204&lt;&gt;0,'mise en page'!I204,"")</f>
        <v/>
      </c>
      <c r="J138" s="72" t="str">
        <f>'mise en page'!J204</f>
        <v/>
      </c>
      <c r="K138" s="49" t="str">
        <f>IF('mise en page'!K204&lt;&gt;0,'mise en page'!K204,"")</f>
        <v/>
      </c>
      <c r="L138" s="50" t="str">
        <f>IF('mise en page'!L204&lt;&gt;0,'mise en page'!L204,"")</f>
        <v/>
      </c>
      <c r="M138" s="24" t="str">
        <f t="shared" si="2"/>
        <v>L</v>
      </c>
    </row>
    <row r="139" spans="1:13" s="25" customFormat="1" ht="18" hidden="1" customHeight="1" x14ac:dyDescent="0.25">
      <c r="A139" s="76" t="str">
        <f>IF('mise en page'!A205&lt;&gt;0,'mise en page'!A205,"")</f>
        <v/>
      </c>
      <c r="B139" s="68" t="str">
        <f>IF('mise en page'!B205&lt;&gt;0,'mise en page'!B205,0)</f>
        <v/>
      </c>
      <c r="C139" s="49" t="str">
        <f>IF('mise en page'!C205&lt;&gt;0,'mise en page'!C205,"")</f>
        <v/>
      </c>
      <c r="D139" s="59" t="str">
        <f>IF('mise en page'!D205&lt;&gt;0,'mise en page'!D205,"")</f>
        <v/>
      </c>
      <c r="E139" s="49" t="str">
        <f>IF('mise en page'!E205&lt;&gt;0,'mise en page'!E205,"")</f>
        <v/>
      </c>
      <c r="F139" s="59" t="str">
        <f>IF('mise en page'!F205&lt;&gt;0,'mise en page'!F205,"")</f>
        <v/>
      </c>
      <c r="G139" s="59" t="str">
        <f>IF('mise en page'!G205&lt;&gt;0,'mise en page'!G205,"")</f>
        <v/>
      </c>
      <c r="H139" s="49" t="str">
        <f>IF('mise en page'!H205&lt;&gt;0,'mise en page'!H205,"")</f>
        <v/>
      </c>
      <c r="I139" s="61" t="str">
        <f>IF('mise en page'!I205&lt;&gt;0,'mise en page'!I205,"")</f>
        <v/>
      </c>
      <c r="J139" s="72" t="str">
        <f>'mise en page'!J205</f>
        <v/>
      </c>
      <c r="K139" s="49" t="str">
        <f>IF('mise en page'!K205&lt;&gt;0,'mise en page'!K205,"")</f>
        <v/>
      </c>
      <c r="L139" s="50" t="str">
        <f>IF('mise en page'!L205&lt;&gt;0,'mise en page'!L205,"")</f>
        <v/>
      </c>
      <c r="M139" s="24" t="str">
        <f t="shared" si="2"/>
        <v>L</v>
      </c>
    </row>
    <row r="140" spans="1:13" s="25" customFormat="1" ht="18" hidden="1" customHeight="1" x14ac:dyDescent="0.25">
      <c r="A140" s="76" t="str">
        <f>IF('mise en page'!A206&lt;&gt;0,'mise en page'!A206,"")</f>
        <v/>
      </c>
      <c r="B140" s="68" t="str">
        <f>IF('mise en page'!B206&lt;&gt;0,'mise en page'!B206,0)</f>
        <v/>
      </c>
      <c r="C140" s="49" t="str">
        <f>IF('mise en page'!C206&lt;&gt;0,'mise en page'!C206,"")</f>
        <v/>
      </c>
      <c r="D140" s="59" t="str">
        <f>IF('mise en page'!D206&lt;&gt;0,'mise en page'!D206,"")</f>
        <v/>
      </c>
      <c r="E140" s="49" t="str">
        <f>IF('mise en page'!E206&lt;&gt;0,'mise en page'!E206,"")</f>
        <v/>
      </c>
      <c r="F140" s="59" t="str">
        <f>IF('mise en page'!F206&lt;&gt;0,'mise en page'!F206,"")</f>
        <v/>
      </c>
      <c r="G140" s="59" t="str">
        <f>IF('mise en page'!G206&lt;&gt;0,'mise en page'!G206,"")</f>
        <v/>
      </c>
      <c r="H140" s="49" t="str">
        <f>IF('mise en page'!H206&lt;&gt;0,'mise en page'!H206,"")</f>
        <v/>
      </c>
      <c r="I140" s="61" t="str">
        <f>IF('mise en page'!I206&lt;&gt;0,'mise en page'!I206,"")</f>
        <v/>
      </c>
      <c r="J140" s="72" t="str">
        <f>'mise en page'!J206</f>
        <v/>
      </c>
      <c r="K140" s="49" t="str">
        <f>IF('mise en page'!K206&lt;&gt;0,'mise en page'!K206,"")</f>
        <v/>
      </c>
      <c r="L140" s="50" t="str">
        <f>IF('mise en page'!L206&lt;&gt;0,'mise en page'!L206,"")</f>
        <v/>
      </c>
      <c r="M140" s="24" t="str">
        <f t="shared" si="2"/>
        <v>L</v>
      </c>
    </row>
    <row r="141" spans="1:13" s="25" customFormat="1" ht="18" hidden="1" customHeight="1" x14ac:dyDescent="0.25">
      <c r="A141" s="76" t="str">
        <f>IF('mise en page'!A207&lt;&gt;0,'mise en page'!A207,"")</f>
        <v/>
      </c>
      <c r="B141" s="68" t="str">
        <f>IF('mise en page'!B207&lt;&gt;0,'mise en page'!B207,0)</f>
        <v/>
      </c>
      <c r="C141" s="49" t="str">
        <f>IF('mise en page'!C207&lt;&gt;0,'mise en page'!C207,"")</f>
        <v/>
      </c>
      <c r="D141" s="59" t="str">
        <f>IF('mise en page'!D207&lt;&gt;0,'mise en page'!D207,"")</f>
        <v/>
      </c>
      <c r="E141" s="49" t="str">
        <f>IF('mise en page'!E207&lt;&gt;0,'mise en page'!E207,"")</f>
        <v/>
      </c>
      <c r="F141" s="59" t="str">
        <f>IF('mise en page'!F207&lt;&gt;0,'mise en page'!F207,"")</f>
        <v/>
      </c>
      <c r="G141" s="59" t="str">
        <f>IF('mise en page'!G207&lt;&gt;0,'mise en page'!G207,"")</f>
        <v/>
      </c>
      <c r="H141" s="49" t="str">
        <f>IF('mise en page'!H207&lt;&gt;0,'mise en page'!H207,"")</f>
        <v/>
      </c>
      <c r="I141" s="61" t="str">
        <f>IF('mise en page'!I207&lt;&gt;0,'mise en page'!I207,"")</f>
        <v/>
      </c>
      <c r="J141" s="72" t="str">
        <f>'mise en page'!J207</f>
        <v/>
      </c>
      <c r="K141" s="49" t="str">
        <f>IF('mise en page'!K207&lt;&gt;0,'mise en page'!K207,"")</f>
        <v/>
      </c>
      <c r="L141" s="50" t="str">
        <f>IF('mise en page'!L207&lt;&gt;0,'mise en page'!L207,"")</f>
        <v/>
      </c>
      <c r="M141" s="24" t="str">
        <f t="shared" si="2"/>
        <v>L</v>
      </c>
    </row>
    <row r="142" spans="1:13" s="25" customFormat="1" ht="18" hidden="1" customHeight="1" x14ac:dyDescent="0.25">
      <c r="A142" s="76" t="str">
        <f>IF('mise en page'!A208&lt;&gt;0,'mise en page'!A208,"")</f>
        <v/>
      </c>
      <c r="B142" s="68" t="str">
        <f>IF('mise en page'!B208&lt;&gt;0,'mise en page'!B208,0)</f>
        <v/>
      </c>
      <c r="C142" s="49" t="str">
        <f>IF('mise en page'!C208&lt;&gt;0,'mise en page'!C208,"")</f>
        <v/>
      </c>
      <c r="D142" s="59" t="str">
        <f>IF('mise en page'!D208&lt;&gt;0,'mise en page'!D208,"")</f>
        <v/>
      </c>
      <c r="E142" s="49" t="str">
        <f>IF('mise en page'!E208&lt;&gt;0,'mise en page'!E208,"")</f>
        <v/>
      </c>
      <c r="F142" s="59" t="str">
        <f>IF('mise en page'!F208&lt;&gt;0,'mise en page'!F208,"")</f>
        <v/>
      </c>
      <c r="G142" s="59" t="str">
        <f>IF('mise en page'!G208&lt;&gt;0,'mise en page'!G208,"")</f>
        <v/>
      </c>
      <c r="H142" s="49" t="str">
        <f>IF('mise en page'!H208&lt;&gt;0,'mise en page'!H208,"")</f>
        <v/>
      </c>
      <c r="I142" s="61" t="str">
        <f>IF('mise en page'!I208&lt;&gt;0,'mise en page'!I208,"")</f>
        <v/>
      </c>
      <c r="J142" s="72" t="str">
        <f>'mise en page'!J208</f>
        <v/>
      </c>
      <c r="K142" s="49" t="str">
        <f>IF('mise en page'!K208&lt;&gt;0,'mise en page'!K208,"")</f>
        <v/>
      </c>
      <c r="L142" s="50" t="str">
        <f>IF('mise en page'!L208&lt;&gt;0,'mise en page'!L208,"")</f>
        <v/>
      </c>
      <c r="M142" s="24" t="str">
        <f t="shared" si="2"/>
        <v>L</v>
      </c>
    </row>
    <row r="143" spans="1:13" s="25" customFormat="1" ht="18" hidden="1" customHeight="1" x14ac:dyDescent="0.25">
      <c r="A143" s="76" t="str">
        <f>IF('mise en page'!A209&lt;&gt;0,'mise en page'!A209,"")</f>
        <v/>
      </c>
      <c r="B143" s="68" t="str">
        <f>IF('mise en page'!B209&lt;&gt;0,'mise en page'!B209,0)</f>
        <v/>
      </c>
      <c r="C143" s="49" t="str">
        <f>IF('mise en page'!C209&lt;&gt;0,'mise en page'!C209,"")</f>
        <v/>
      </c>
      <c r="D143" s="59" t="str">
        <f>IF('mise en page'!D209&lt;&gt;0,'mise en page'!D209,"")</f>
        <v/>
      </c>
      <c r="E143" s="49" t="str">
        <f>IF('mise en page'!E209&lt;&gt;0,'mise en page'!E209,"")</f>
        <v/>
      </c>
      <c r="F143" s="59" t="str">
        <f>IF('mise en page'!F209&lt;&gt;0,'mise en page'!F209,"")</f>
        <v/>
      </c>
      <c r="G143" s="59" t="str">
        <f>IF('mise en page'!G209&lt;&gt;0,'mise en page'!G209,"")</f>
        <v/>
      </c>
      <c r="H143" s="49" t="str">
        <f>IF('mise en page'!H209&lt;&gt;0,'mise en page'!H209,"")</f>
        <v/>
      </c>
      <c r="I143" s="61" t="str">
        <f>IF('mise en page'!I209&lt;&gt;0,'mise en page'!I209,"")</f>
        <v/>
      </c>
      <c r="J143" s="72" t="str">
        <f>'mise en page'!J209</f>
        <v/>
      </c>
      <c r="K143" s="49" t="str">
        <f>IF('mise en page'!K209&lt;&gt;0,'mise en page'!K209,"")</f>
        <v/>
      </c>
      <c r="L143" s="50" t="str">
        <f>IF('mise en page'!L209&lt;&gt;0,'mise en page'!L209,"")</f>
        <v/>
      </c>
      <c r="M143" s="24" t="str">
        <f t="shared" si="2"/>
        <v>L</v>
      </c>
    </row>
    <row r="144" spans="1:13" s="25" customFormat="1" ht="18" hidden="1" customHeight="1" x14ac:dyDescent="0.25">
      <c r="A144" s="76" t="str">
        <f>IF('mise en page'!A210&lt;&gt;0,'mise en page'!A210,"")</f>
        <v/>
      </c>
      <c r="B144" s="68" t="str">
        <f>IF('mise en page'!B210&lt;&gt;0,'mise en page'!B210,0)</f>
        <v/>
      </c>
      <c r="C144" s="49" t="str">
        <f>IF('mise en page'!C210&lt;&gt;0,'mise en page'!C210,"")</f>
        <v/>
      </c>
      <c r="D144" s="59" t="str">
        <f>IF('mise en page'!D210&lt;&gt;0,'mise en page'!D210,"")</f>
        <v/>
      </c>
      <c r="E144" s="49" t="str">
        <f>IF('mise en page'!E210&lt;&gt;0,'mise en page'!E210,"")</f>
        <v/>
      </c>
      <c r="F144" s="59" t="str">
        <f>IF('mise en page'!F210&lt;&gt;0,'mise en page'!F210,"")</f>
        <v/>
      </c>
      <c r="G144" s="59" t="str">
        <f>IF('mise en page'!G210&lt;&gt;0,'mise en page'!G210,"")</f>
        <v/>
      </c>
      <c r="H144" s="49" t="str">
        <f>IF('mise en page'!H210&lt;&gt;0,'mise en page'!H210,"")</f>
        <v/>
      </c>
      <c r="I144" s="61" t="str">
        <f>IF('mise en page'!I210&lt;&gt;0,'mise en page'!I210,"")</f>
        <v/>
      </c>
      <c r="J144" s="72" t="str">
        <f>'mise en page'!J210</f>
        <v/>
      </c>
      <c r="K144" s="49" t="str">
        <f>IF('mise en page'!K210&lt;&gt;0,'mise en page'!K210,"")</f>
        <v/>
      </c>
      <c r="L144" s="50" t="str">
        <f>IF('mise en page'!L210&lt;&gt;0,'mise en page'!L210,"")</f>
        <v/>
      </c>
      <c r="M144" s="24" t="str">
        <f t="shared" si="2"/>
        <v>L</v>
      </c>
    </row>
    <row r="145" spans="1:13" s="25" customFormat="1" ht="18" hidden="1" customHeight="1" x14ac:dyDescent="0.25">
      <c r="A145" s="76" t="str">
        <f>IF('mise en page'!A211&lt;&gt;0,'mise en page'!A211,"")</f>
        <v/>
      </c>
      <c r="B145" s="68" t="str">
        <f>IF('mise en page'!B211&lt;&gt;0,'mise en page'!B211,0)</f>
        <v/>
      </c>
      <c r="C145" s="49" t="str">
        <f>IF('mise en page'!C211&lt;&gt;0,'mise en page'!C211,"")</f>
        <v/>
      </c>
      <c r="D145" s="59" t="str">
        <f>IF('mise en page'!D211&lt;&gt;0,'mise en page'!D211,"")</f>
        <v/>
      </c>
      <c r="E145" s="49" t="str">
        <f>IF('mise en page'!E211&lt;&gt;0,'mise en page'!E211,"")</f>
        <v/>
      </c>
      <c r="F145" s="59" t="str">
        <f>IF('mise en page'!F211&lt;&gt;0,'mise en page'!F211,"")</f>
        <v/>
      </c>
      <c r="G145" s="59" t="str">
        <f>IF('mise en page'!G211&lt;&gt;0,'mise en page'!G211,"")</f>
        <v/>
      </c>
      <c r="H145" s="49" t="str">
        <f>IF('mise en page'!H211&lt;&gt;0,'mise en page'!H211,"")</f>
        <v/>
      </c>
      <c r="I145" s="61" t="str">
        <f>IF('mise en page'!I211&lt;&gt;0,'mise en page'!I211,"")</f>
        <v/>
      </c>
      <c r="J145" s="72" t="str">
        <f>'mise en page'!J211</f>
        <v/>
      </c>
      <c r="K145" s="49" t="str">
        <f>IF('mise en page'!K211&lt;&gt;0,'mise en page'!K211,"")</f>
        <v/>
      </c>
      <c r="L145" s="50" t="str">
        <f>IF('mise en page'!L211&lt;&gt;0,'mise en page'!L211,"")</f>
        <v/>
      </c>
      <c r="M145" s="24" t="str">
        <f t="shared" si="2"/>
        <v>L</v>
      </c>
    </row>
    <row r="146" spans="1:13" s="25" customFormat="1" ht="18" hidden="1" customHeight="1" x14ac:dyDescent="0.25">
      <c r="A146" s="76" t="str">
        <f>IF('mise en page'!A212&lt;&gt;0,'mise en page'!A212,"")</f>
        <v/>
      </c>
      <c r="B146" s="68" t="str">
        <f>IF('mise en page'!B212&lt;&gt;0,'mise en page'!B212,0)</f>
        <v/>
      </c>
      <c r="C146" s="49" t="str">
        <f>IF('mise en page'!C212&lt;&gt;0,'mise en page'!C212,"")</f>
        <v/>
      </c>
      <c r="D146" s="59" t="str">
        <f>IF('mise en page'!D212&lt;&gt;0,'mise en page'!D212,"")</f>
        <v/>
      </c>
      <c r="E146" s="49" t="str">
        <f>IF('mise en page'!E212&lt;&gt;0,'mise en page'!E212,"")</f>
        <v/>
      </c>
      <c r="F146" s="59" t="str">
        <f>IF('mise en page'!F212&lt;&gt;0,'mise en page'!F212,"")</f>
        <v/>
      </c>
      <c r="G146" s="59" t="str">
        <f>IF('mise en page'!G212&lt;&gt;0,'mise en page'!G212,"")</f>
        <v/>
      </c>
      <c r="H146" s="49" t="str">
        <f>IF('mise en page'!H212&lt;&gt;0,'mise en page'!H212,"")</f>
        <v/>
      </c>
      <c r="I146" s="61" t="str">
        <f>IF('mise en page'!I212&lt;&gt;0,'mise en page'!I212,"")</f>
        <v/>
      </c>
      <c r="J146" s="72" t="str">
        <f>'mise en page'!J212</f>
        <v/>
      </c>
      <c r="K146" s="49" t="str">
        <f>IF('mise en page'!K212&lt;&gt;0,'mise en page'!K212,"")</f>
        <v/>
      </c>
      <c r="L146" s="50" t="str">
        <f>IF('mise en page'!L212&lt;&gt;0,'mise en page'!L212,"")</f>
        <v/>
      </c>
      <c r="M146" s="24" t="str">
        <f t="shared" si="2"/>
        <v>L</v>
      </c>
    </row>
    <row r="147" spans="1:13" s="25" customFormat="1" ht="18" hidden="1" customHeight="1" x14ac:dyDescent="0.25">
      <c r="A147" s="76" t="str">
        <f>IF('mise en page'!A213&lt;&gt;0,'mise en page'!A213,"")</f>
        <v/>
      </c>
      <c r="B147" s="68" t="str">
        <f>IF('mise en page'!B213&lt;&gt;0,'mise en page'!B213,0)</f>
        <v/>
      </c>
      <c r="C147" s="49" t="str">
        <f>IF('mise en page'!C213&lt;&gt;0,'mise en page'!C213,"")</f>
        <v/>
      </c>
      <c r="D147" s="59" t="str">
        <f>IF('mise en page'!D213&lt;&gt;0,'mise en page'!D213,"")</f>
        <v/>
      </c>
      <c r="E147" s="49" t="str">
        <f>IF('mise en page'!E213&lt;&gt;0,'mise en page'!E213,"")</f>
        <v/>
      </c>
      <c r="F147" s="59" t="str">
        <f>IF('mise en page'!F213&lt;&gt;0,'mise en page'!F213,"")</f>
        <v/>
      </c>
      <c r="G147" s="59" t="str">
        <f>IF('mise en page'!G213&lt;&gt;0,'mise en page'!G213,"")</f>
        <v/>
      </c>
      <c r="H147" s="49" t="str">
        <f>IF('mise en page'!H213&lt;&gt;0,'mise en page'!H213,"")</f>
        <v/>
      </c>
      <c r="I147" s="61" t="str">
        <f>IF('mise en page'!I213&lt;&gt;0,'mise en page'!I213,"")</f>
        <v/>
      </c>
      <c r="J147" s="72" t="str">
        <f>'mise en page'!J213</f>
        <v/>
      </c>
      <c r="K147" s="49" t="str">
        <f>IF('mise en page'!K213&lt;&gt;0,'mise en page'!K213,"")</f>
        <v/>
      </c>
      <c r="L147" s="50" t="str">
        <f>IF('mise en page'!L213&lt;&gt;0,'mise en page'!L213,"")</f>
        <v/>
      </c>
      <c r="M147" s="24" t="str">
        <f t="shared" si="2"/>
        <v>L</v>
      </c>
    </row>
    <row r="148" spans="1:13" s="25" customFormat="1" ht="18" hidden="1" customHeight="1" x14ac:dyDescent="0.25">
      <c r="A148" s="76" t="str">
        <f>IF('mise en page'!A214&lt;&gt;0,'mise en page'!A214,"")</f>
        <v/>
      </c>
      <c r="B148" s="68" t="str">
        <f>IF('mise en page'!B214&lt;&gt;0,'mise en page'!B214,0)</f>
        <v/>
      </c>
      <c r="C148" s="49" t="str">
        <f>IF('mise en page'!C214&lt;&gt;0,'mise en page'!C214,"")</f>
        <v/>
      </c>
      <c r="D148" s="59" t="str">
        <f>IF('mise en page'!D214&lt;&gt;0,'mise en page'!D214,"")</f>
        <v/>
      </c>
      <c r="E148" s="49" t="str">
        <f>IF('mise en page'!E214&lt;&gt;0,'mise en page'!E214,"")</f>
        <v/>
      </c>
      <c r="F148" s="59" t="str">
        <f>IF('mise en page'!F214&lt;&gt;0,'mise en page'!F214,"")</f>
        <v/>
      </c>
      <c r="G148" s="59" t="str">
        <f>IF('mise en page'!G214&lt;&gt;0,'mise en page'!G214,"")</f>
        <v/>
      </c>
      <c r="H148" s="49" t="str">
        <f>IF('mise en page'!H214&lt;&gt;0,'mise en page'!H214,"")</f>
        <v/>
      </c>
      <c r="I148" s="61" t="str">
        <f>IF('mise en page'!I214&lt;&gt;0,'mise en page'!I214,"")</f>
        <v/>
      </c>
      <c r="J148" s="72" t="str">
        <f>'mise en page'!J214</f>
        <v/>
      </c>
      <c r="K148" s="49" t="str">
        <f>IF('mise en page'!K214&lt;&gt;0,'mise en page'!K214,"")</f>
        <v/>
      </c>
      <c r="L148" s="50" t="str">
        <f>IF('mise en page'!L214&lt;&gt;0,'mise en page'!L214,"")</f>
        <v/>
      </c>
      <c r="M148" s="24" t="str">
        <f t="shared" si="2"/>
        <v>L</v>
      </c>
    </row>
    <row r="149" spans="1:13" s="25" customFormat="1" ht="18" hidden="1" customHeight="1" x14ac:dyDescent="0.25">
      <c r="A149" s="76" t="str">
        <f>IF('mise en page'!A215&lt;&gt;0,'mise en page'!A215,"")</f>
        <v/>
      </c>
      <c r="B149" s="68" t="str">
        <f>IF('mise en page'!B215&lt;&gt;0,'mise en page'!B215,0)</f>
        <v/>
      </c>
      <c r="C149" s="49" t="str">
        <f>IF('mise en page'!C215&lt;&gt;0,'mise en page'!C215,"")</f>
        <v/>
      </c>
      <c r="D149" s="59" t="str">
        <f>IF('mise en page'!D215&lt;&gt;0,'mise en page'!D215,"")</f>
        <v/>
      </c>
      <c r="E149" s="49" t="str">
        <f>IF('mise en page'!E215&lt;&gt;0,'mise en page'!E215,"")</f>
        <v/>
      </c>
      <c r="F149" s="59" t="str">
        <f>IF('mise en page'!F215&lt;&gt;0,'mise en page'!F215,"")</f>
        <v/>
      </c>
      <c r="G149" s="59" t="str">
        <f>IF('mise en page'!G215&lt;&gt;0,'mise en page'!G215,"")</f>
        <v/>
      </c>
      <c r="H149" s="49" t="str">
        <f>IF('mise en page'!H215&lt;&gt;0,'mise en page'!H215,"")</f>
        <v/>
      </c>
      <c r="I149" s="61" t="str">
        <f>IF('mise en page'!I215&lt;&gt;0,'mise en page'!I215,"")</f>
        <v/>
      </c>
      <c r="J149" s="72" t="str">
        <f>'mise en page'!J215</f>
        <v/>
      </c>
      <c r="K149" s="49" t="str">
        <f>IF('mise en page'!K215&lt;&gt;0,'mise en page'!K215,"")</f>
        <v/>
      </c>
      <c r="L149" s="50" t="str">
        <f>IF('mise en page'!L215&lt;&gt;0,'mise en page'!L215,"")</f>
        <v/>
      </c>
      <c r="M149" s="24" t="str">
        <f t="shared" si="2"/>
        <v>L</v>
      </c>
    </row>
    <row r="150" spans="1:13" s="25" customFormat="1" ht="18" hidden="1" customHeight="1" x14ac:dyDescent="0.25">
      <c r="A150" s="76" t="str">
        <f>IF('mise en page'!A216&lt;&gt;0,'mise en page'!A216,"")</f>
        <v/>
      </c>
      <c r="B150" s="68" t="str">
        <f>IF('mise en page'!B216&lt;&gt;0,'mise en page'!B216,0)</f>
        <v/>
      </c>
      <c r="C150" s="49" t="str">
        <f>IF('mise en page'!C216&lt;&gt;0,'mise en page'!C216,"")</f>
        <v/>
      </c>
      <c r="D150" s="59" t="str">
        <f>IF('mise en page'!D216&lt;&gt;0,'mise en page'!D216,"")</f>
        <v/>
      </c>
      <c r="E150" s="49" t="str">
        <f>IF('mise en page'!E216&lt;&gt;0,'mise en page'!E216,"")</f>
        <v/>
      </c>
      <c r="F150" s="59" t="str">
        <f>IF('mise en page'!F216&lt;&gt;0,'mise en page'!F216,"")</f>
        <v/>
      </c>
      <c r="G150" s="59" t="str">
        <f>IF('mise en page'!G216&lt;&gt;0,'mise en page'!G216,"")</f>
        <v/>
      </c>
      <c r="H150" s="49" t="str">
        <f>IF('mise en page'!H216&lt;&gt;0,'mise en page'!H216,"")</f>
        <v/>
      </c>
      <c r="I150" s="61" t="str">
        <f>IF('mise en page'!I216&lt;&gt;0,'mise en page'!I216,"")</f>
        <v/>
      </c>
      <c r="J150" s="72" t="str">
        <f>'mise en page'!J216</f>
        <v/>
      </c>
      <c r="K150" s="49" t="str">
        <f>IF('mise en page'!K216&lt;&gt;0,'mise en page'!K216,"")</f>
        <v/>
      </c>
      <c r="L150" s="50" t="str">
        <f>IF('mise en page'!L216&lt;&gt;0,'mise en page'!L216,"")</f>
        <v/>
      </c>
      <c r="M150" s="24" t="str">
        <f t="shared" si="2"/>
        <v>L</v>
      </c>
    </row>
    <row r="151" spans="1:13" s="25" customFormat="1" ht="18" hidden="1" customHeight="1" x14ac:dyDescent="0.25">
      <c r="A151" s="76" t="str">
        <f>IF('mise en page'!A217&lt;&gt;0,'mise en page'!A217,"")</f>
        <v/>
      </c>
      <c r="B151" s="68" t="str">
        <f>IF('mise en page'!B217&lt;&gt;0,'mise en page'!B217,0)</f>
        <v/>
      </c>
      <c r="C151" s="49" t="str">
        <f>IF('mise en page'!C217&lt;&gt;0,'mise en page'!C217,"")</f>
        <v/>
      </c>
      <c r="D151" s="59" t="str">
        <f>IF('mise en page'!D217&lt;&gt;0,'mise en page'!D217,"")</f>
        <v/>
      </c>
      <c r="E151" s="49" t="str">
        <f>IF('mise en page'!E217&lt;&gt;0,'mise en page'!E217,"")</f>
        <v/>
      </c>
      <c r="F151" s="59" t="str">
        <f>IF('mise en page'!F217&lt;&gt;0,'mise en page'!F217,"")</f>
        <v/>
      </c>
      <c r="G151" s="59" t="str">
        <f>IF('mise en page'!G217&lt;&gt;0,'mise en page'!G217,"")</f>
        <v/>
      </c>
      <c r="H151" s="49" t="str">
        <f>IF('mise en page'!H217&lt;&gt;0,'mise en page'!H217,"")</f>
        <v/>
      </c>
      <c r="I151" s="61" t="str">
        <f>IF('mise en page'!I217&lt;&gt;0,'mise en page'!I217,"")</f>
        <v/>
      </c>
      <c r="J151" s="72" t="str">
        <f>'mise en page'!J217</f>
        <v/>
      </c>
      <c r="K151" s="49" t="str">
        <f>IF('mise en page'!K217&lt;&gt;0,'mise en page'!K217,"")</f>
        <v/>
      </c>
      <c r="L151" s="50" t="str">
        <f>IF('mise en page'!L217&lt;&gt;0,'mise en page'!L217,"")</f>
        <v/>
      </c>
      <c r="M151" s="24" t="str">
        <f t="shared" si="2"/>
        <v>L</v>
      </c>
    </row>
    <row r="152" spans="1:13" s="25" customFormat="1" ht="18" hidden="1" customHeight="1" x14ac:dyDescent="0.25">
      <c r="A152" s="76" t="str">
        <f>IF('mise en page'!A218&lt;&gt;0,'mise en page'!A218,"")</f>
        <v/>
      </c>
      <c r="B152" s="68" t="str">
        <f>IF('mise en page'!B218&lt;&gt;0,'mise en page'!B218,0)</f>
        <v/>
      </c>
      <c r="C152" s="49" t="str">
        <f>IF('mise en page'!C218&lt;&gt;0,'mise en page'!C218,"")</f>
        <v/>
      </c>
      <c r="D152" s="59" t="str">
        <f>IF('mise en page'!D218&lt;&gt;0,'mise en page'!D218,"")</f>
        <v/>
      </c>
      <c r="E152" s="49" t="str">
        <f>IF('mise en page'!E218&lt;&gt;0,'mise en page'!E218,"")</f>
        <v/>
      </c>
      <c r="F152" s="59" t="str">
        <f>IF('mise en page'!F218&lt;&gt;0,'mise en page'!F218,"")</f>
        <v/>
      </c>
      <c r="G152" s="59" t="str">
        <f>IF('mise en page'!G218&lt;&gt;0,'mise en page'!G218,"")</f>
        <v/>
      </c>
      <c r="H152" s="49" t="str">
        <f>IF('mise en page'!H218&lt;&gt;0,'mise en page'!H218,"")</f>
        <v/>
      </c>
      <c r="I152" s="61" t="str">
        <f>IF('mise en page'!I218&lt;&gt;0,'mise en page'!I218,"")</f>
        <v/>
      </c>
      <c r="J152" s="72" t="str">
        <f>'mise en page'!J218</f>
        <v/>
      </c>
      <c r="K152" s="49" t="str">
        <f>IF('mise en page'!K218&lt;&gt;0,'mise en page'!K218,"")</f>
        <v/>
      </c>
      <c r="L152" s="50" t="str">
        <f>IF('mise en page'!L218&lt;&gt;0,'mise en page'!L218,"")</f>
        <v/>
      </c>
      <c r="M152" s="24" t="str">
        <f t="shared" si="2"/>
        <v>L</v>
      </c>
    </row>
    <row r="153" spans="1:13" s="25" customFormat="1" ht="18" hidden="1" customHeight="1" x14ac:dyDescent="0.25">
      <c r="A153" s="76" t="str">
        <f>IF('mise en page'!A219&lt;&gt;0,'mise en page'!A219,"")</f>
        <v/>
      </c>
      <c r="B153" s="68" t="str">
        <f>IF('mise en page'!B219&lt;&gt;0,'mise en page'!B219,0)</f>
        <v/>
      </c>
      <c r="C153" s="49" t="str">
        <f>IF('mise en page'!C219&lt;&gt;0,'mise en page'!C219,"")</f>
        <v/>
      </c>
      <c r="D153" s="59" t="str">
        <f>IF('mise en page'!D219&lt;&gt;0,'mise en page'!D219,"")</f>
        <v/>
      </c>
      <c r="E153" s="49" t="str">
        <f>IF('mise en page'!E219&lt;&gt;0,'mise en page'!E219,"")</f>
        <v/>
      </c>
      <c r="F153" s="59" t="str">
        <f>IF('mise en page'!F219&lt;&gt;0,'mise en page'!F219,"")</f>
        <v/>
      </c>
      <c r="G153" s="59" t="str">
        <f>IF('mise en page'!G219&lt;&gt;0,'mise en page'!G219,"")</f>
        <v/>
      </c>
      <c r="H153" s="49" t="str">
        <f>IF('mise en page'!H219&lt;&gt;0,'mise en page'!H219,"")</f>
        <v/>
      </c>
      <c r="I153" s="61" t="str">
        <f>IF('mise en page'!I219&lt;&gt;0,'mise en page'!I219,"")</f>
        <v/>
      </c>
      <c r="J153" s="72" t="str">
        <f>'mise en page'!J219</f>
        <v/>
      </c>
      <c r="K153" s="49" t="str">
        <f>IF('mise en page'!K219&lt;&gt;0,'mise en page'!K219,"")</f>
        <v/>
      </c>
      <c r="L153" s="50" t="str">
        <f>IF('mise en page'!L219&lt;&gt;0,'mise en page'!L219,"")</f>
        <v/>
      </c>
      <c r="M153" s="24" t="str">
        <f t="shared" si="2"/>
        <v>L</v>
      </c>
    </row>
    <row r="154" spans="1:13" s="25" customFormat="1" ht="18" hidden="1" customHeight="1" x14ac:dyDescent="0.25">
      <c r="A154" s="76" t="str">
        <f>IF('mise en page'!A220&lt;&gt;0,'mise en page'!A220,"")</f>
        <v/>
      </c>
      <c r="B154" s="68" t="str">
        <f>IF('mise en page'!B220&lt;&gt;0,'mise en page'!B220,0)</f>
        <v/>
      </c>
      <c r="C154" s="49" t="str">
        <f>IF('mise en page'!C220&lt;&gt;0,'mise en page'!C220,"")</f>
        <v/>
      </c>
      <c r="D154" s="59" t="str">
        <f>IF('mise en page'!D220&lt;&gt;0,'mise en page'!D220,"")</f>
        <v/>
      </c>
      <c r="E154" s="49" t="str">
        <f>IF('mise en page'!E220&lt;&gt;0,'mise en page'!E220,"")</f>
        <v/>
      </c>
      <c r="F154" s="59" t="str">
        <f>IF('mise en page'!F220&lt;&gt;0,'mise en page'!F220,"")</f>
        <v/>
      </c>
      <c r="G154" s="59" t="str">
        <f>IF('mise en page'!G220&lt;&gt;0,'mise en page'!G220,"")</f>
        <v/>
      </c>
      <c r="H154" s="49" t="str">
        <f>IF('mise en page'!H220&lt;&gt;0,'mise en page'!H220,"")</f>
        <v/>
      </c>
      <c r="I154" s="61" t="str">
        <f>IF('mise en page'!I220&lt;&gt;0,'mise en page'!I220,"")</f>
        <v/>
      </c>
      <c r="J154" s="72" t="str">
        <f>'mise en page'!J220</f>
        <v/>
      </c>
      <c r="K154" s="49" t="str">
        <f>IF('mise en page'!K220&lt;&gt;0,'mise en page'!K220,"")</f>
        <v/>
      </c>
      <c r="L154" s="50" t="str">
        <f>IF('mise en page'!L220&lt;&gt;0,'mise en page'!L220,"")</f>
        <v/>
      </c>
      <c r="M154" s="24" t="str">
        <f t="shared" si="2"/>
        <v>L</v>
      </c>
    </row>
    <row r="155" spans="1:13" s="25" customFormat="1" ht="18" hidden="1" customHeight="1" x14ac:dyDescent="0.25">
      <c r="A155" s="76" t="str">
        <f>IF('mise en page'!A221&lt;&gt;0,'mise en page'!A221,"")</f>
        <v/>
      </c>
      <c r="B155" s="68" t="str">
        <f>IF('mise en page'!B221&lt;&gt;0,'mise en page'!B221,0)</f>
        <v/>
      </c>
      <c r="C155" s="49" t="str">
        <f>IF('mise en page'!C221&lt;&gt;0,'mise en page'!C221,"")</f>
        <v/>
      </c>
      <c r="D155" s="59" t="str">
        <f>IF('mise en page'!D221&lt;&gt;0,'mise en page'!D221,"")</f>
        <v/>
      </c>
      <c r="E155" s="49" t="str">
        <f>IF('mise en page'!E221&lt;&gt;0,'mise en page'!E221,"")</f>
        <v/>
      </c>
      <c r="F155" s="59" t="str">
        <f>IF('mise en page'!F221&lt;&gt;0,'mise en page'!F221,"")</f>
        <v/>
      </c>
      <c r="G155" s="59" t="str">
        <f>IF('mise en page'!G221&lt;&gt;0,'mise en page'!G221,"")</f>
        <v/>
      </c>
      <c r="H155" s="49" t="str">
        <f>IF('mise en page'!H221&lt;&gt;0,'mise en page'!H221,"")</f>
        <v/>
      </c>
      <c r="I155" s="61" t="str">
        <f>IF('mise en page'!I221&lt;&gt;0,'mise en page'!I221,"")</f>
        <v/>
      </c>
      <c r="J155" s="72" t="str">
        <f>'mise en page'!J221</f>
        <v/>
      </c>
      <c r="K155" s="49" t="str">
        <f>IF('mise en page'!K221&lt;&gt;0,'mise en page'!K221,"")</f>
        <v/>
      </c>
      <c r="L155" s="50" t="str">
        <f>IF('mise en page'!L221&lt;&gt;0,'mise en page'!L221,"")</f>
        <v/>
      </c>
      <c r="M155" s="24" t="str">
        <f t="shared" si="2"/>
        <v>L</v>
      </c>
    </row>
    <row r="156" spans="1:13" s="25" customFormat="1" ht="18" hidden="1" customHeight="1" x14ac:dyDescent="0.25">
      <c r="A156" s="76" t="str">
        <f>IF('mise en page'!A222&lt;&gt;0,'mise en page'!A222,"")</f>
        <v/>
      </c>
      <c r="B156" s="68" t="str">
        <f>IF('mise en page'!B222&lt;&gt;0,'mise en page'!B222,0)</f>
        <v/>
      </c>
      <c r="C156" s="49" t="str">
        <f>IF('mise en page'!C222&lt;&gt;0,'mise en page'!C222,"")</f>
        <v/>
      </c>
      <c r="D156" s="59" t="str">
        <f>IF('mise en page'!D222&lt;&gt;0,'mise en page'!D222,"")</f>
        <v/>
      </c>
      <c r="E156" s="49" t="str">
        <f>IF('mise en page'!E222&lt;&gt;0,'mise en page'!E222,"")</f>
        <v/>
      </c>
      <c r="F156" s="59" t="str">
        <f>IF('mise en page'!F222&lt;&gt;0,'mise en page'!F222,"")</f>
        <v/>
      </c>
      <c r="G156" s="59" t="str">
        <f>IF('mise en page'!G222&lt;&gt;0,'mise en page'!G222,"")</f>
        <v/>
      </c>
      <c r="H156" s="49" t="str">
        <f>IF('mise en page'!H222&lt;&gt;0,'mise en page'!H222,"")</f>
        <v/>
      </c>
      <c r="I156" s="61" t="str">
        <f>IF('mise en page'!I222&lt;&gt;0,'mise en page'!I222,"")</f>
        <v/>
      </c>
      <c r="J156" s="72" t="str">
        <f>'mise en page'!J222</f>
        <v/>
      </c>
      <c r="K156" s="49" t="str">
        <f>IF('mise en page'!K222&lt;&gt;0,'mise en page'!K222,"")</f>
        <v/>
      </c>
      <c r="L156" s="50" t="str">
        <f>IF('mise en page'!L222&lt;&gt;0,'mise en page'!L222,"")</f>
        <v/>
      </c>
      <c r="M156" s="24" t="str">
        <f t="shared" si="2"/>
        <v>L</v>
      </c>
    </row>
    <row r="157" spans="1:13" s="25" customFormat="1" ht="18" hidden="1" customHeight="1" x14ac:dyDescent="0.25">
      <c r="A157" s="76" t="str">
        <f>IF('mise en page'!A223&lt;&gt;0,'mise en page'!A223,"")</f>
        <v/>
      </c>
      <c r="B157" s="68" t="str">
        <f>IF('mise en page'!B223&lt;&gt;0,'mise en page'!B223,0)</f>
        <v/>
      </c>
      <c r="C157" s="49" t="str">
        <f>IF('mise en page'!C223&lt;&gt;0,'mise en page'!C223,"")</f>
        <v/>
      </c>
      <c r="D157" s="59" t="str">
        <f>IF('mise en page'!D223&lt;&gt;0,'mise en page'!D223,"")</f>
        <v/>
      </c>
      <c r="E157" s="49" t="str">
        <f>IF('mise en page'!E223&lt;&gt;0,'mise en page'!E223,"")</f>
        <v/>
      </c>
      <c r="F157" s="59" t="str">
        <f>IF('mise en page'!F223&lt;&gt;0,'mise en page'!F223,"")</f>
        <v/>
      </c>
      <c r="G157" s="59" t="str">
        <f>IF('mise en page'!G223&lt;&gt;0,'mise en page'!G223,"")</f>
        <v/>
      </c>
      <c r="H157" s="49" t="str">
        <f>IF('mise en page'!H223&lt;&gt;0,'mise en page'!H223,"")</f>
        <v/>
      </c>
      <c r="I157" s="61" t="str">
        <f>IF('mise en page'!I223&lt;&gt;0,'mise en page'!I223,"")</f>
        <v/>
      </c>
      <c r="J157" s="72" t="str">
        <f>'mise en page'!J223</f>
        <v/>
      </c>
      <c r="K157" s="49" t="str">
        <f>IF('mise en page'!K223&lt;&gt;0,'mise en page'!K223,"")</f>
        <v/>
      </c>
      <c r="L157" s="50" t="str">
        <f>IF('mise en page'!L223&lt;&gt;0,'mise en page'!L223,"")</f>
        <v/>
      </c>
      <c r="M157" s="24" t="str">
        <f t="shared" si="2"/>
        <v>L</v>
      </c>
    </row>
    <row r="158" spans="1:13" s="25" customFormat="1" ht="18" hidden="1" customHeight="1" x14ac:dyDescent="0.25">
      <c r="A158" s="76" t="str">
        <f>IF('mise en page'!A224&lt;&gt;0,'mise en page'!A224,"")</f>
        <v/>
      </c>
      <c r="B158" s="68" t="str">
        <f>IF('mise en page'!B224&lt;&gt;0,'mise en page'!B224,0)</f>
        <v/>
      </c>
      <c r="C158" s="49" t="str">
        <f>IF('mise en page'!C224&lt;&gt;0,'mise en page'!C224,"")</f>
        <v/>
      </c>
      <c r="D158" s="59" t="str">
        <f>IF('mise en page'!D224&lt;&gt;0,'mise en page'!D224,"")</f>
        <v/>
      </c>
      <c r="E158" s="49" t="str">
        <f>IF('mise en page'!E224&lt;&gt;0,'mise en page'!E224,"")</f>
        <v/>
      </c>
      <c r="F158" s="59" t="str">
        <f>IF('mise en page'!F224&lt;&gt;0,'mise en page'!F224,"")</f>
        <v/>
      </c>
      <c r="G158" s="59" t="str">
        <f>IF('mise en page'!G224&lt;&gt;0,'mise en page'!G224,"")</f>
        <v/>
      </c>
      <c r="H158" s="49" t="str">
        <f>IF('mise en page'!H224&lt;&gt;0,'mise en page'!H224,"")</f>
        <v/>
      </c>
      <c r="I158" s="61" t="str">
        <f>IF('mise en page'!I224&lt;&gt;0,'mise en page'!I224,"")</f>
        <v/>
      </c>
      <c r="J158" s="72" t="str">
        <f>'mise en page'!J224</f>
        <v/>
      </c>
      <c r="K158" s="49" t="str">
        <f>IF('mise en page'!K224&lt;&gt;0,'mise en page'!K224,"")</f>
        <v/>
      </c>
      <c r="L158" s="50" t="str">
        <f>IF('mise en page'!L224&lt;&gt;0,'mise en page'!L224,"")</f>
        <v/>
      </c>
      <c r="M158" s="24" t="str">
        <f t="shared" si="2"/>
        <v>L</v>
      </c>
    </row>
    <row r="159" spans="1:13" s="25" customFormat="1" ht="18" hidden="1" customHeight="1" x14ac:dyDescent="0.25">
      <c r="A159" s="76" t="str">
        <f>IF('mise en page'!A225&lt;&gt;0,'mise en page'!A225,"")</f>
        <v/>
      </c>
      <c r="B159" s="68" t="str">
        <f>IF('mise en page'!B225&lt;&gt;0,'mise en page'!B225,0)</f>
        <v/>
      </c>
      <c r="C159" s="49" t="str">
        <f>IF('mise en page'!C225&lt;&gt;0,'mise en page'!C225,"")</f>
        <v/>
      </c>
      <c r="D159" s="59" t="str">
        <f>IF('mise en page'!D225&lt;&gt;0,'mise en page'!D225,"")</f>
        <v/>
      </c>
      <c r="E159" s="49" t="str">
        <f>IF('mise en page'!E225&lt;&gt;0,'mise en page'!E225,"")</f>
        <v/>
      </c>
      <c r="F159" s="59" t="str">
        <f>IF('mise en page'!F225&lt;&gt;0,'mise en page'!F225,"")</f>
        <v/>
      </c>
      <c r="G159" s="59" t="str">
        <f>IF('mise en page'!G225&lt;&gt;0,'mise en page'!G225,"")</f>
        <v/>
      </c>
      <c r="H159" s="49" t="str">
        <f>IF('mise en page'!H225&lt;&gt;0,'mise en page'!H225,"")</f>
        <v/>
      </c>
      <c r="I159" s="61" t="str">
        <f>IF('mise en page'!I225&lt;&gt;0,'mise en page'!I225,"")</f>
        <v/>
      </c>
      <c r="J159" s="72" t="str">
        <f>'mise en page'!J225</f>
        <v/>
      </c>
      <c r="K159" s="49" t="str">
        <f>IF('mise en page'!K225&lt;&gt;0,'mise en page'!K225,"")</f>
        <v/>
      </c>
      <c r="L159" s="50" t="str">
        <f>IF('mise en page'!L225&lt;&gt;0,'mise en page'!L225,"")</f>
        <v/>
      </c>
      <c r="M159" s="24" t="str">
        <f t="shared" si="2"/>
        <v>L</v>
      </c>
    </row>
    <row r="160" spans="1:13" s="25" customFormat="1" ht="18" hidden="1" customHeight="1" x14ac:dyDescent="0.25">
      <c r="A160" s="76" t="str">
        <f>IF('mise en page'!A226&lt;&gt;0,'mise en page'!A226,"")</f>
        <v/>
      </c>
      <c r="B160" s="68" t="str">
        <f>IF('mise en page'!B226&lt;&gt;0,'mise en page'!B226,0)</f>
        <v/>
      </c>
      <c r="C160" s="49" t="str">
        <f>IF('mise en page'!C226&lt;&gt;0,'mise en page'!C226,"")</f>
        <v/>
      </c>
      <c r="D160" s="59" t="str">
        <f>IF('mise en page'!D226&lt;&gt;0,'mise en page'!D226,"")</f>
        <v/>
      </c>
      <c r="E160" s="49" t="str">
        <f>IF('mise en page'!E226&lt;&gt;0,'mise en page'!E226,"")</f>
        <v/>
      </c>
      <c r="F160" s="59" t="str">
        <f>IF('mise en page'!F226&lt;&gt;0,'mise en page'!F226,"")</f>
        <v/>
      </c>
      <c r="G160" s="59" t="str">
        <f>IF('mise en page'!G226&lt;&gt;0,'mise en page'!G226,"")</f>
        <v/>
      </c>
      <c r="H160" s="49" t="str">
        <f>IF('mise en page'!H226&lt;&gt;0,'mise en page'!H226,"")</f>
        <v/>
      </c>
      <c r="I160" s="61" t="str">
        <f>IF('mise en page'!I226&lt;&gt;0,'mise en page'!I226,"")</f>
        <v/>
      </c>
      <c r="J160" s="72" t="str">
        <f>'mise en page'!J226</f>
        <v/>
      </c>
      <c r="K160" s="49" t="str">
        <f>IF('mise en page'!K226&lt;&gt;0,'mise en page'!K226,"")</f>
        <v/>
      </c>
      <c r="L160" s="50" t="str">
        <f>IF('mise en page'!L226&lt;&gt;0,'mise en page'!L226,"")</f>
        <v/>
      </c>
      <c r="M160" s="24" t="str">
        <f t="shared" si="2"/>
        <v>L</v>
      </c>
    </row>
    <row r="161" spans="1:13" s="25" customFormat="1" ht="18" hidden="1" customHeight="1" x14ac:dyDescent="0.25">
      <c r="A161" s="76" t="str">
        <f>IF('mise en page'!A227&lt;&gt;0,'mise en page'!A227,"")</f>
        <v/>
      </c>
      <c r="B161" s="68" t="str">
        <f>IF('mise en page'!B227&lt;&gt;0,'mise en page'!B227,0)</f>
        <v/>
      </c>
      <c r="C161" s="49" t="str">
        <f>IF('mise en page'!C227&lt;&gt;0,'mise en page'!C227,"")</f>
        <v/>
      </c>
      <c r="D161" s="59" t="str">
        <f>IF('mise en page'!D227&lt;&gt;0,'mise en page'!D227,"")</f>
        <v/>
      </c>
      <c r="E161" s="49" t="str">
        <f>IF('mise en page'!E227&lt;&gt;0,'mise en page'!E227,"")</f>
        <v/>
      </c>
      <c r="F161" s="59" t="str">
        <f>IF('mise en page'!F227&lt;&gt;0,'mise en page'!F227,"")</f>
        <v/>
      </c>
      <c r="G161" s="59" t="str">
        <f>IF('mise en page'!G227&lt;&gt;0,'mise en page'!G227,"")</f>
        <v/>
      </c>
      <c r="H161" s="49" t="str">
        <f>IF('mise en page'!H227&lt;&gt;0,'mise en page'!H227,"")</f>
        <v/>
      </c>
      <c r="I161" s="61" t="str">
        <f>IF('mise en page'!I227&lt;&gt;0,'mise en page'!I227,"")</f>
        <v/>
      </c>
      <c r="J161" s="72" t="str">
        <f>'mise en page'!J227</f>
        <v/>
      </c>
      <c r="K161" s="49" t="str">
        <f>IF('mise en page'!K227&lt;&gt;0,'mise en page'!K227,"")</f>
        <v/>
      </c>
      <c r="L161" s="50" t="str">
        <f>IF('mise en page'!L227&lt;&gt;0,'mise en page'!L227,"")</f>
        <v/>
      </c>
      <c r="M161" s="24" t="str">
        <f t="shared" si="2"/>
        <v>L</v>
      </c>
    </row>
    <row r="162" spans="1:13" s="25" customFormat="1" ht="18" hidden="1" customHeight="1" x14ac:dyDescent="0.25">
      <c r="A162" s="76" t="str">
        <f>IF('mise en page'!A228&lt;&gt;0,'mise en page'!A228,"")</f>
        <v/>
      </c>
      <c r="B162" s="68" t="str">
        <f>IF('mise en page'!B228&lt;&gt;0,'mise en page'!B228,0)</f>
        <v/>
      </c>
      <c r="C162" s="49" t="str">
        <f>IF('mise en page'!C228&lt;&gt;0,'mise en page'!C228,"")</f>
        <v/>
      </c>
      <c r="D162" s="59" t="str">
        <f>IF('mise en page'!D228&lt;&gt;0,'mise en page'!D228,"")</f>
        <v/>
      </c>
      <c r="E162" s="49" t="str">
        <f>IF('mise en page'!E228&lt;&gt;0,'mise en page'!E228,"")</f>
        <v/>
      </c>
      <c r="F162" s="59" t="str">
        <f>IF('mise en page'!F228&lt;&gt;0,'mise en page'!F228,"")</f>
        <v/>
      </c>
      <c r="G162" s="59" t="str">
        <f>IF('mise en page'!G228&lt;&gt;0,'mise en page'!G228,"")</f>
        <v/>
      </c>
      <c r="H162" s="49" t="str">
        <f>IF('mise en page'!H228&lt;&gt;0,'mise en page'!H228,"")</f>
        <v/>
      </c>
      <c r="I162" s="61" t="str">
        <f>IF('mise en page'!I228&lt;&gt;0,'mise en page'!I228,"")</f>
        <v/>
      </c>
      <c r="J162" s="72" t="str">
        <f>'mise en page'!J228</f>
        <v/>
      </c>
      <c r="K162" s="49" t="str">
        <f>IF('mise en page'!K228&lt;&gt;0,'mise en page'!K228,"")</f>
        <v/>
      </c>
      <c r="L162" s="50" t="str">
        <f>IF('mise en page'!L228&lt;&gt;0,'mise en page'!L228,"")</f>
        <v/>
      </c>
      <c r="M162" s="24" t="str">
        <f t="shared" si="2"/>
        <v>L</v>
      </c>
    </row>
    <row r="163" spans="1:13" s="25" customFormat="1" ht="18" hidden="1" customHeight="1" x14ac:dyDescent="0.25">
      <c r="A163" s="76" t="str">
        <f>IF('mise en page'!A229&lt;&gt;0,'mise en page'!A229,"")</f>
        <v/>
      </c>
      <c r="B163" s="68" t="str">
        <f>IF('mise en page'!B229&lt;&gt;0,'mise en page'!B229,0)</f>
        <v/>
      </c>
      <c r="C163" s="49" t="str">
        <f>IF('mise en page'!C229&lt;&gt;0,'mise en page'!C229,"")</f>
        <v/>
      </c>
      <c r="D163" s="59" t="str">
        <f>IF('mise en page'!D229&lt;&gt;0,'mise en page'!D229,"")</f>
        <v/>
      </c>
      <c r="E163" s="49" t="str">
        <f>IF('mise en page'!E229&lt;&gt;0,'mise en page'!E229,"")</f>
        <v/>
      </c>
      <c r="F163" s="59" t="str">
        <f>IF('mise en page'!F229&lt;&gt;0,'mise en page'!F229,"")</f>
        <v/>
      </c>
      <c r="G163" s="59" t="str">
        <f>IF('mise en page'!G229&lt;&gt;0,'mise en page'!G229,"")</f>
        <v/>
      </c>
      <c r="H163" s="49" t="str">
        <f>IF('mise en page'!H229&lt;&gt;0,'mise en page'!H229,"")</f>
        <v/>
      </c>
      <c r="I163" s="61" t="str">
        <f>IF('mise en page'!I229&lt;&gt;0,'mise en page'!I229,"")</f>
        <v/>
      </c>
      <c r="J163" s="72" t="str">
        <f>'mise en page'!J229</f>
        <v/>
      </c>
      <c r="K163" s="49" t="str">
        <f>IF('mise en page'!K229&lt;&gt;0,'mise en page'!K229,"")</f>
        <v/>
      </c>
      <c r="L163" s="50" t="str">
        <f>IF('mise en page'!L229&lt;&gt;0,'mise en page'!L229,"")</f>
        <v/>
      </c>
      <c r="M163" s="24" t="str">
        <f t="shared" si="2"/>
        <v>L</v>
      </c>
    </row>
    <row r="164" spans="1:13" s="25" customFormat="1" ht="18" hidden="1" customHeight="1" x14ac:dyDescent="0.25">
      <c r="A164" s="76" t="str">
        <f>IF('mise en page'!A230&lt;&gt;0,'mise en page'!A230,"")</f>
        <v/>
      </c>
      <c r="B164" s="68" t="str">
        <f>IF('mise en page'!B230&lt;&gt;0,'mise en page'!B230,0)</f>
        <v/>
      </c>
      <c r="C164" s="49" t="str">
        <f>IF('mise en page'!C230&lt;&gt;0,'mise en page'!C230,"")</f>
        <v/>
      </c>
      <c r="D164" s="59" t="str">
        <f>IF('mise en page'!D230&lt;&gt;0,'mise en page'!D230,"")</f>
        <v/>
      </c>
      <c r="E164" s="49" t="str">
        <f>IF('mise en page'!E230&lt;&gt;0,'mise en page'!E230,"")</f>
        <v/>
      </c>
      <c r="F164" s="59" t="str">
        <f>IF('mise en page'!F230&lt;&gt;0,'mise en page'!F230,"")</f>
        <v/>
      </c>
      <c r="G164" s="59" t="str">
        <f>IF('mise en page'!G230&lt;&gt;0,'mise en page'!G230,"")</f>
        <v/>
      </c>
      <c r="H164" s="49" t="str">
        <f>IF('mise en page'!H230&lt;&gt;0,'mise en page'!H230,"")</f>
        <v/>
      </c>
      <c r="I164" s="61" t="str">
        <f>IF('mise en page'!I230&lt;&gt;0,'mise en page'!I230,"")</f>
        <v/>
      </c>
      <c r="J164" s="72" t="str">
        <f>'mise en page'!J230</f>
        <v/>
      </c>
      <c r="K164" s="49" t="str">
        <f>IF('mise en page'!K230&lt;&gt;0,'mise en page'!K230,"")</f>
        <v/>
      </c>
      <c r="L164" s="50" t="str">
        <f>IF('mise en page'!L230&lt;&gt;0,'mise en page'!L230,"")</f>
        <v/>
      </c>
      <c r="M164" s="24" t="str">
        <f t="shared" si="2"/>
        <v>L</v>
      </c>
    </row>
    <row r="165" spans="1:13" s="25" customFormat="1" ht="18" hidden="1" customHeight="1" x14ac:dyDescent="0.25">
      <c r="A165" s="76" t="str">
        <f>IF('mise en page'!A231&lt;&gt;0,'mise en page'!A231,"")</f>
        <v/>
      </c>
      <c r="B165" s="68" t="str">
        <f>IF('mise en page'!B231&lt;&gt;0,'mise en page'!B231,0)</f>
        <v/>
      </c>
      <c r="C165" s="49" t="str">
        <f>IF('mise en page'!C231&lt;&gt;0,'mise en page'!C231,"")</f>
        <v/>
      </c>
      <c r="D165" s="59" t="str">
        <f>IF('mise en page'!D231&lt;&gt;0,'mise en page'!D231,"")</f>
        <v/>
      </c>
      <c r="E165" s="49" t="str">
        <f>IF('mise en page'!E231&lt;&gt;0,'mise en page'!E231,"")</f>
        <v/>
      </c>
      <c r="F165" s="59" t="str">
        <f>IF('mise en page'!F231&lt;&gt;0,'mise en page'!F231,"")</f>
        <v/>
      </c>
      <c r="G165" s="59" t="str">
        <f>IF('mise en page'!G231&lt;&gt;0,'mise en page'!G231,"")</f>
        <v/>
      </c>
      <c r="H165" s="49" t="str">
        <f>IF('mise en page'!H231&lt;&gt;0,'mise en page'!H231,"")</f>
        <v/>
      </c>
      <c r="I165" s="61" t="str">
        <f>IF('mise en page'!I231&lt;&gt;0,'mise en page'!I231,"")</f>
        <v/>
      </c>
      <c r="J165" s="72" t="str">
        <f>'mise en page'!J231</f>
        <v/>
      </c>
      <c r="K165" s="49" t="str">
        <f>IF('mise en page'!K231&lt;&gt;0,'mise en page'!K231,"")</f>
        <v/>
      </c>
      <c r="L165" s="50" t="str">
        <f>IF('mise en page'!L231&lt;&gt;0,'mise en page'!L231,"")</f>
        <v/>
      </c>
      <c r="M165" s="24" t="str">
        <f t="shared" si="2"/>
        <v>L</v>
      </c>
    </row>
    <row r="166" spans="1:13" s="25" customFormat="1" ht="18" hidden="1" customHeight="1" x14ac:dyDescent="0.25">
      <c r="A166" s="76" t="str">
        <f>IF('mise en page'!A232&lt;&gt;0,'mise en page'!A232,"")</f>
        <v/>
      </c>
      <c r="B166" s="68" t="str">
        <f>IF('mise en page'!B232&lt;&gt;0,'mise en page'!B232,0)</f>
        <v/>
      </c>
      <c r="C166" s="49" t="str">
        <f>IF('mise en page'!C232&lt;&gt;0,'mise en page'!C232,"")</f>
        <v/>
      </c>
      <c r="D166" s="59" t="str">
        <f>IF('mise en page'!D232&lt;&gt;0,'mise en page'!D232,"")</f>
        <v/>
      </c>
      <c r="E166" s="49" t="str">
        <f>IF('mise en page'!E232&lt;&gt;0,'mise en page'!E232,"")</f>
        <v/>
      </c>
      <c r="F166" s="59" t="str">
        <f>IF('mise en page'!F232&lt;&gt;0,'mise en page'!F232,"")</f>
        <v/>
      </c>
      <c r="G166" s="59" t="str">
        <f>IF('mise en page'!G232&lt;&gt;0,'mise en page'!G232,"")</f>
        <v/>
      </c>
      <c r="H166" s="49" t="str">
        <f>IF('mise en page'!H232&lt;&gt;0,'mise en page'!H232,"")</f>
        <v/>
      </c>
      <c r="I166" s="61" t="str">
        <f>IF('mise en page'!I232&lt;&gt;0,'mise en page'!I232,"")</f>
        <v/>
      </c>
      <c r="J166" s="72" t="str">
        <f>'mise en page'!J232</f>
        <v/>
      </c>
      <c r="K166" s="49" t="str">
        <f>IF('mise en page'!K232&lt;&gt;0,'mise en page'!K232,"")</f>
        <v/>
      </c>
      <c r="L166" s="50" t="str">
        <f>IF('mise en page'!L232&lt;&gt;0,'mise en page'!L232,"")</f>
        <v/>
      </c>
      <c r="M166" s="24" t="str">
        <f t="shared" si="2"/>
        <v>L</v>
      </c>
    </row>
    <row r="167" spans="1:13" s="25" customFormat="1" ht="18" hidden="1" customHeight="1" x14ac:dyDescent="0.25">
      <c r="A167" s="76" t="str">
        <f>IF('mise en page'!A233&lt;&gt;0,'mise en page'!A233,"")</f>
        <v/>
      </c>
      <c r="B167" s="68" t="str">
        <f>IF('mise en page'!B233&lt;&gt;0,'mise en page'!B233,0)</f>
        <v/>
      </c>
      <c r="C167" s="49" t="str">
        <f>IF('mise en page'!C233&lt;&gt;0,'mise en page'!C233,"")</f>
        <v/>
      </c>
      <c r="D167" s="59" t="str">
        <f>IF('mise en page'!D233&lt;&gt;0,'mise en page'!D233,"")</f>
        <v/>
      </c>
      <c r="E167" s="49" t="str">
        <f>IF('mise en page'!E233&lt;&gt;0,'mise en page'!E233,"")</f>
        <v/>
      </c>
      <c r="F167" s="59" t="str">
        <f>IF('mise en page'!F233&lt;&gt;0,'mise en page'!F233,"")</f>
        <v/>
      </c>
      <c r="G167" s="59" t="str">
        <f>IF('mise en page'!G233&lt;&gt;0,'mise en page'!G233,"")</f>
        <v/>
      </c>
      <c r="H167" s="49" t="str">
        <f>IF('mise en page'!H233&lt;&gt;0,'mise en page'!H233,"")</f>
        <v/>
      </c>
      <c r="I167" s="61" t="str">
        <f>IF('mise en page'!I233&lt;&gt;0,'mise en page'!I233,"")</f>
        <v/>
      </c>
      <c r="J167" s="72" t="str">
        <f>'mise en page'!J233</f>
        <v/>
      </c>
      <c r="K167" s="49" t="str">
        <f>IF('mise en page'!K233&lt;&gt;0,'mise en page'!K233,"")</f>
        <v/>
      </c>
      <c r="L167" s="50" t="str">
        <f>IF('mise en page'!L233&lt;&gt;0,'mise en page'!L233,"")</f>
        <v/>
      </c>
      <c r="M167" s="24" t="str">
        <f t="shared" si="2"/>
        <v>L</v>
      </c>
    </row>
    <row r="168" spans="1:13" s="25" customFormat="1" ht="18" hidden="1" customHeight="1" x14ac:dyDescent="0.25">
      <c r="A168" s="76" t="str">
        <f>IF('mise en page'!A234&lt;&gt;0,'mise en page'!A234,"")</f>
        <v/>
      </c>
      <c r="B168" s="68" t="str">
        <f>IF('mise en page'!B234&lt;&gt;0,'mise en page'!B234,0)</f>
        <v/>
      </c>
      <c r="C168" s="49" t="str">
        <f>IF('mise en page'!C234&lt;&gt;0,'mise en page'!C234,"")</f>
        <v/>
      </c>
      <c r="D168" s="59" t="str">
        <f>IF('mise en page'!D234&lt;&gt;0,'mise en page'!D234,"")</f>
        <v/>
      </c>
      <c r="E168" s="49" t="str">
        <f>IF('mise en page'!E234&lt;&gt;0,'mise en page'!E234,"")</f>
        <v/>
      </c>
      <c r="F168" s="59" t="str">
        <f>IF('mise en page'!F234&lt;&gt;0,'mise en page'!F234,"")</f>
        <v/>
      </c>
      <c r="G168" s="59" t="str">
        <f>IF('mise en page'!G234&lt;&gt;0,'mise en page'!G234,"")</f>
        <v/>
      </c>
      <c r="H168" s="49" t="str">
        <f>IF('mise en page'!H234&lt;&gt;0,'mise en page'!H234,"")</f>
        <v/>
      </c>
      <c r="I168" s="61" t="str">
        <f>IF('mise en page'!I234&lt;&gt;0,'mise en page'!I234,"")</f>
        <v/>
      </c>
      <c r="J168" s="72" t="str">
        <f>'mise en page'!J234</f>
        <v/>
      </c>
      <c r="K168" s="49" t="str">
        <f>IF('mise en page'!K234&lt;&gt;0,'mise en page'!K234,"")</f>
        <v/>
      </c>
      <c r="L168" s="50" t="str">
        <f>IF('mise en page'!L234&lt;&gt;0,'mise en page'!L234,"")</f>
        <v/>
      </c>
      <c r="M168" s="24" t="str">
        <f t="shared" si="2"/>
        <v>L</v>
      </c>
    </row>
    <row r="169" spans="1:13" s="25" customFormat="1" ht="18" hidden="1" customHeight="1" x14ac:dyDescent="0.25">
      <c r="A169" s="76" t="str">
        <f>IF('mise en page'!A235&lt;&gt;0,'mise en page'!A235,"")</f>
        <v/>
      </c>
      <c r="B169" s="68" t="str">
        <f>IF('mise en page'!B235&lt;&gt;0,'mise en page'!B235,0)</f>
        <v/>
      </c>
      <c r="C169" s="49" t="str">
        <f>IF('mise en page'!C235&lt;&gt;0,'mise en page'!C235,"")</f>
        <v/>
      </c>
      <c r="D169" s="59" t="str">
        <f>IF('mise en page'!D235&lt;&gt;0,'mise en page'!D235,"")</f>
        <v/>
      </c>
      <c r="E169" s="49" t="str">
        <f>IF('mise en page'!E235&lt;&gt;0,'mise en page'!E235,"")</f>
        <v/>
      </c>
      <c r="F169" s="59" t="str">
        <f>IF('mise en page'!F235&lt;&gt;0,'mise en page'!F235,"")</f>
        <v/>
      </c>
      <c r="G169" s="59" t="str">
        <f>IF('mise en page'!G235&lt;&gt;0,'mise en page'!G235,"")</f>
        <v/>
      </c>
      <c r="H169" s="49" t="str">
        <f>IF('mise en page'!H235&lt;&gt;0,'mise en page'!H235,"")</f>
        <v/>
      </c>
      <c r="I169" s="61" t="str">
        <f>IF('mise en page'!I235&lt;&gt;0,'mise en page'!I235,"")</f>
        <v/>
      </c>
      <c r="J169" s="72" t="str">
        <f>'mise en page'!J235</f>
        <v/>
      </c>
      <c r="K169" s="49" t="str">
        <f>IF('mise en page'!K235&lt;&gt;0,'mise en page'!K235,"")</f>
        <v/>
      </c>
      <c r="L169" s="50" t="str">
        <f>IF('mise en page'!L235&lt;&gt;0,'mise en page'!L235,"")</f>
        <v/>
      </c>
      <c r="M169" s="24" t="str">
        <f t="shared" si="2"/>
        <v>L</v>
      </c>
    </row>
    <row r="170" spans="1:13" s="25" customFormat="1" ht="18" hidden="1" customHeight="1" x14ac:dyDescent="0.25">
      <c r="A170" s="76" t="str">
        <f>IF('mise en page'!A236&lt;&gt;0,'mise en page'!A236,"")</f>
        <v/>
      </c>
      <c r="B170" s="68" t="str">
        <f>IF('mise en page'!B236&lt;&gt;0,'mise en page'!B236,0)</f>
        <v/>
      </c>
      <c r="C170" s="49" t="str">
        <f>IF('mise en page'!C236&lt;&gt;0,'mise en page'!C236,"")</f>
        <v/>
      </c>
      <c r="D170" s="59" t="str">
        <f>IF('mise en page'!D236&lt;&gt;0,'mise en page'!D236,"")</f>
        <v/>
      </c>
      <c r="E170" s="49" t="str">
        <f>IF('mise en page'!E236&lt;&gt;0,'mise en page'!E236,"")</f>
        <v/>
      </c>
      <c r="F170" s="59" t="str">
        <f>IF('mise en page'!F236&lt;&gt;0,'mise en page'!F236,"")</f>
        <v/>
      </c>
      <c r="G170" s="59" t="str">
        <f>IF('mise en page'!G236&lt;&gt;0,'mise en page'!G236,"")</f>
        <v/>
      </c>
      <c r="H170" s="49" t="str">
        <f>IF('mise en page'!H236&lt;&gt;0,'mise en page'!H236,"")</f>
        <v/>
      </c>
      <c r="I170" s="61" t="str">
        <f>IF('mise en page'!I236&lt;&gt;0,'mise en page'!I236,"")</f>
        <v/>
      </c>
      <c r="J170" s="72" t="str">
        <f>'mise en page'!J236</f>
        <v/>
      </c>
      <c r="K170" s="49" t="str">
        <f>IF('mise en page'!K236&lt;&gt;0,'mise en page'!K236,"")</f>
        <v/>
      </c>
      <c r="L170" s="50" t="str">
        <f>IF('mise en page'!L236&lt;&gt;0,'mise en page'!L236,"")</f>
        <v/>
      </c>
      <c r="M170" s="24" t="str">
        <f t="shared" si="2"/>
        <v>L</v>
      </c>
    </row>
    <row r="171" spans="1:13" s="25" customFormat="1" ht="18" hidden="1" customHeight="1" x14ac:dyDescent="0.25">
      <c r="A171" s="76" t="str">
        <f>IF('mise en page'!A237&lt;&gt;0,'mise en page'!A237,"")</f>
        <v/>
      </c>
      <c r="B171" s="68" t="str">
        <f>IF('mise en page'!B237&lt;&gt;0,'mise en page'!B237,0)</f>
        <v/>
      </c>
      <c r="C171" s="49" t="str">
        <f>IF('mise en page'!C237&lt;&gt;0,'mise en page'!C237,"")</f>
        <v/>
      </c>
      <c r="D171" s="59" t="str">
        <f>IF('mise en page'!D237&lt;&gt;0,'mise en page'!D237,"")</f>
        <v/>
      </c>
      <c r="E171" s="49" t="str">
        <f>IF('mise en page'!E237&lt;&gt;0,'mise en page'!E237,"")</f>
        <v/>
      </c>
      <c r="F171" s="59" t="str">
        <f>IF('mise en page'!F237&lt;&gt;0,'mise en page'!F237,"")</f>
        <v/>
      </c>
      <c r="G171" s="59" t="str">
        <f>IF('mise en page'!G237&lt;&gt;0,'mise en page'!G237,"")</f>
        <v/>
      </c>
      <c r="H171" s="49" t="str">
        <f>IF('mise en page'!H237&lt;&gt;0,'mise en page'!H237,"")</f>
        <v/>
      </c>
      <c r="I171" s="61" t="str">
        <f>IF('mise en page'!I237&lt;&gt;0,'mise en page'!I237,"")</f>
        <v/>
      </c>
      <c r="J171" s="72" t="str">
        <f>'mise en page'!J237</f>
        <v/>
      </c>
      <c r="K171" s="49" t="str">
        <f>IF('mise en page'!K237&lt;&gt;0,'mise en page'!K237,"")</f>
        <v/>
      </c>
      <c r="L171" s="50" t="str">
        <f>IF('mise en page'!L237&lt;&gt;0,'mise en page'!L237,"")</f>
        <v/>
      </c>
      <c r="M171" s="24" t="str">
        <f t="shared" si="2"/>
        <v>L</v>
      </c>
    </row>
    <row r="172" spans="1:13" s="25" customFormat="1" ht="18" hidden="1" customHeight="1" x14ac:dyDescent="0.25">
      <c r="A172" s="76" t="str">
        <f>IF('mise en page'!A238&lt;&gt;0,'mise en page'!A238,"")</f>
        <v/>
      </c>
      <c r="B172" s="68" t="str">
        <f>IF('mise en page'!B238&lt;&gt;0,'mise en page'!B238,0)</f>
        <v/>
      </c>
      <c r="C172" s="49" t="str">
        <f>IF('mise en page'!C238&lt;&gt;0,'mise en page'!C238,"")</f>
        <v/>
      </c>
      <c r="D172" s="59" t="str">
        <f>IF('mise en page'!D238&lt;&gt;0,'mise en page'!D238,"")</f>
        <v/>
      </c>
      <c r="E172" s="49" t="str">
        <f>IF('mise en page'!E238&lt;&gt;0,'mise en page'!E238,"")</f>
        <v/>
      </c>
      <c r="F172" s="59" t="str">
        <f>IF('mise en page'!F238&lt;&gt;0,'mise en page'!F238,"")</f>
        <v/>
      </c>
      <c r="G172" s="59" t="str">
        <f>IF('mise en page'!G238&lt;&gt;0,'mise en page'!G238,"")</f>
        <v/>
      </c>
      <c r="H172" s="49" t="str">
        <f>IF('mise en page'!H238&lt;&gt;0,'mise en page'!H238,"")</f>
        <v/>
      </c>
      <c r="I172" s="61" t="str">
        <f>IF('mise en page'!I238&lt;&gt;0,'mise en page'!I238,"")</f>
        <v/>
      </c>
      <c r="J172" s="72" t="str">
        <f>'mise en page'!J238</f>
        <v/>
      </c>
      <c r="K172" s="49" t="str">
        <f>IF('mise en page'!K238&lt;&gt;0,'mise en page'!K238,"")</f>
        <v/>
      </c>
      <c r="L172" s="50" t="str">
        <f>IF('mise en page'!L238&lt;&gt;0,'mise en page'!L238,"")</f>
        <v/>
      </c>
      <c r="M172" s="24" t="str">
        <f t="shared" si="2"/>
        <v>L</v>
      </c>
    </row>
    <row r="173" spans="1:13" s="25" customFormat="1" ht="18" hidden="1" customHeight="1" x14ac:dyDescent="0.25">
      <c r="A173" s="76" t="str">
        <f>IF('mise en page'!A239&lt;&gt;0,'mise en page'!A239,"")</f>
        <v/>
      </c>
      <c r="B173" s="68" t="str">
        <f>IF('mise en page'!B239&lt;&gt;0,'mise en page'!B239,0)</f>
        <v/>
      </c>
      <c r="C173" s="49" t="str">
        <f>IF('mise en page'!C239&lt;&gt;0,'mise en page'!C239,"")</f>
        <v/>
      </c>
      <c r="D173" s="59" t="str">
        <f>IF('mise en page'!D239&lt;&gt;0,'mise en page'!D239,"")</f>
        <v/>
      </c>
      <c r="E173" s="49" t="str">
        <f>IF('mise en page'!E239&lt;&gt;0,'mise en page'!E239,"")</f>
        <v/>
      </c>
      <c r="F173" s="59" t="str">
        <f>IF('mise en page'!F239&lt;&gt;0,'mise en page'!F239,"")</f>
        <v/>
      </c>
      <c r="G173" s="59" t="str">
        <f>IF('mise en page'!G239&lt;&gt;0,'mise en page'!G239,"")</f>
        <v/>
      </c>
      <c r="H173" s="49" t="str">
        <f>IF('mise en page'!H239&lt;&gt;0,'mise en page'!H239,"")</f>
        <v/>
      </c>
      <c r="I173" s="61" t="str">
        <f>IF('mise en page'!I239&lt;&gt;0,'mise en page'!I239,"")</f>
        <v/>
      </c>
      <c r="J173" s="72" t="str">
        <f>'mise en page'!J239</f>
        <v/>
      </c>
      <c r="K173" s="49" t="str">
        <f>IF('mise en page'!K239&lt;&gt;0,'mise en page'!K239,"")</f>
        <v/>
      </c>
      <c r="L173" s="50" t="str">
        <f>IF('mise en page'!L239&lt;&gt;0,'mise en page'!L239,"")</f>
        <v/>
      </c>
      <c r="M173" s="24" t="str">
        <f t="shared" si="2"/>
        <v>L</v>
      </c>
    </row>
    <row r="174" spans="1:13" s="25" customFormat="1" ht="18" hidden="1" customHeight="1" x14ac:dyDescent="0.25">
      <c r="A174" s="76" t="str">
        <f>IF('mise en page'!A240&lt;&gt;0,'mise en page'!A240,"")</f>
        <v/>
      </c>
      <c r="B174" s="68" t="str">
        <f>IF('mise en page'!B240&lt;&gt;0,'mise en page'!B240,0)</f>
        <v/>
      </c>
      <c r="C174" s="49" t="str">
        <f>IF('mise en page'!C240&lt;&gt;0,'mise en page'!C240,"")</f>
        <v/>
      </c>
      <c r="D174" s="59" t="str">
        <f>IF('mise en page'!D240&lt;&gt;0,'mise en page'!D240,"")</f>
        <v/>
      </c>
      <c r="E174" s="49" t="str">
        <f>IF('mise en page'!E240&lt;&gt;0,'mise en page'!E240,"")</f>
        <v/>
      </c>
      <c r="F174" s="59" t="str">
        <f>IF('mise en page'!F240&lt;&gt;0,'mise en page'!F240,"")</f>
        <v/>
      </c>
      <c r="G174" s="59" t="str">
        <f>IF('mise en page'!G240&lt;&gt;0,'mise en page'!G240,"")</f>
        <v/>
      </c>
      <c r="H174" s="49" t="str">
        <f>IF('mise en page'!H240&lt;&gt;0,'mise en page'!H240,"")</f>
        <v/>
      </c>
      <c r="I174" s="61" t="str">
        <f>IF('mise en page'!I240&lt;&gt;0,'mise en page'!I240,"")</f>
        <v/>
      </c>
      <c r="J174" s="72" t="str">
        <f>'mise en page'!J240</f>
        <v/>
      </c>
      <c r="K174" s="49" t="str">
        <f>IF('mise en page'!K240&lt;&gt;0,'mise en page'!K240,"")</f>
        <v/>
      </c>
      <c r="L174" s="50" t="str">
        <f>IF('mise en page'!L240&lt;&gt;0,'mise en page'!L240,"")</f>
        <v/>
      </c>
      <c r="M174" s="24" t="str">
        <f t="shared" si="2"/>
        <v>L</v>
      </c>
    </row>
    <row r="175" spans="1:13" s="25" customFormat="1" ht="18" hidden="1" customHeight="1" x14ac:dyDescent="0.25">
      <c r="A175" s="76" t="str">
        <f>IF('mise en page'!A241&lt;&gt;0,'mise en page'!A241,"")</f>
        <v/>
      </c>
      <c r="B175" s="68" t="str">
        <f>IF('mise en page'!B241&lt;&gt;0,'mise en page'!B241,0)</f>
        <v/>
      </c>
      <c r="C175" s="49" t="str">
        <f>IF('mise en page'!C241&lt;&gt;0,'mise en page'!C241,"")</f>
        <v/>
      </c>
      <c r="D175" s="59" t="str">
        <f>IF('mise en page'!D241&lt;&gt;0,'mise en page'!D241,"")</f>
        <v/>
      </c>
      <c r="E175" s="49" t="str">
        <f>IF('mise en page'!E241&lt;&gt;0,'mise en page'!E241,"")</f>
        <v/>
      </c>
      <c r="F175" s="59" t="str">
        <f>IF('mise en page'!F241&lt;&gt;0,'mise en page'!F241,"")</f>
        <v/>
      </c>
      <c r="G175" s="59" t="str">
        <f>IF('mise en page'!G241&lt;&gt;0,'mise en page'!G241,"")</f>
        <v/>
      </c>
      <c r="H175" s="49" t="str">
        <f>IF('mise en page'!H241&lt;&gt;0,'mise en page'!H241,"")</f>
        <v/>
      </c>
      <c r="I175" s="61" t="str">
        <f>IF('mise en page'!I241&lt;&gt;0,'mise en page'!I241,"")</f>
        <v/>
      </c>
      <c r="J175" s="72" t="str">
        <f>'mise en page'!J241</f>
        <v/>
      </c>
      <c r="K175" s="49" t="str">
        <f>IF('mise en page'!K241&lt;&gt;0,'mise en page'!K241,"")</f>
        <v/>
      </c>
      <c r="L175" s="50" t="str">
        <f>IF('mise en page'!L241&lt;&gt;0,'mise en page'!L241,"")</f>
        <v/>
      </c>
      <c r="M175" s="24" t="str">
        <f t="shared" si="2"/>
        <v>L</v>
      </c>
    </row>
    <row r="176" spans="1:13" s="25" customFormat="1" ht="18" hidden="1" customHeight="1" x14ac:dyDescent="0.25">
      <c r="A176" s="76" t="str">
        <f>IF('mise en page'!A242&lt;&gt;0,'mise en page'!A242,"")</f>
        <v/>
      </c>
      <c r="B176" s="68" t="str">
        <f>IF('mise en page'!B242&lt;&gt;0,'mise en page'!B242,0)</f>
        <v/>
      </c>
      <c r="C176" s="49" t="str">
        <f>IF('mise en page'!C242&lt;&gt;0,'mise en page'!C242,"")</f>
        <v/>
      </c>
      <c r="D176" s="59" t="str">
        <f>IF('mise en page'!D242&lt;&gt;0,'mise en page'!D242,"")</f>
        <v/>
      </c>
      <c r="E176" s="49" t="str">
        <f>IF('mise en page'!E242&lt;&gt;0,'mise en page'!E242,"")</f>
        <v/>
      </c>
      <c r="F176" s="59" t="str">
        <f>IF('mise en page'!F242&lt;&gt;0,'mise en page'!F242,"")</f>
        <v/>
      </c>
      <c r="G176" s="59" t="str">
        <f>IF('mise en page'!G242&lt;&gt;0,'mise en page'!G242,"")</f>
        <v/>
      </c>
      <c r="H176" s="49" t="str">
        <f>IF('mise en page'!H242&lt;&gt;0,'mise en page'!H242,"")</f>
        <v/>
      </c>
      <c r="I176" s="61" t="str">
        <f>IF('mise en page'!I242&lt;&gt;0,'mise en page'!I242,"")</f>
        <v/>
      </c>
      <c r="J176" s="72" t="str">
        <f>'mise en page'!J242</f>
        <v/>
      </c>
      <c r="K176" s="49" t="str">
        <f>IF('mise en page'!K242&lt;&gt;0,'mise en page'!K242,"")</f>
        <v/>
      </c>
      <c r="L176" s="50" t="str">
        <f>IF('mise en page'!L242&lt;&gt;0,'mise en page'!L242,"")</f>
        <v/>
      </c>
      <c r="M176" s="24" t="str">
        <f t="shared" si="2"/>
        <v>L</v>
      </c>
    </row>
    <row r="177" spans="1:13" s="25" customFormat="1" ht="18" hidden="1" customHeight="1" x14ac:dyDescent="0.25">
      <c r="A177" s="76" t="str">
        <f>IF('mise en page'!A243&lt;&gt;0,'mise en page'!A243,"")</f>
        <v/>
      </c>
      <c r="B177" s="68" t="str">
        <f>IF('mise en page'!B243&lt;&gt;0,'mise en page'!B243,0)</f>
        <v/>
      </c>
      <c r="C177" s="49" t="str">
        <f>IF('mise en page'!C243&lt;&gt;0,'mise en page'!C243,"")</f>
        <v/>
      </c>
      <c r="D177" s="59" t="str">
        <f>IF('mise en page'!D243&lt;&gt;0,'mise en page'!D243,"")</f>
        <v/>
      </c>
      <c r="E177" s="49" t="str">
        <f>IF('mise en page'!E243&lt;&gt;0,'mise en page'!E243,"")</f>
        <v/>
      </c>
      <c r="F177" s="59" t="str">
        <f>IF('mise en page'!F243&lt;&gt;0,'mise en page'!F243,"")</f>
        <v/>
      </c>
      <c r="G177" s="59" t="str">
        <f>IF('mise en page'!G243&lt;&gt;0,'mise en page'!G243,"")</f>
        <v/>
      </c>
      <c r="H177" s="49" t="str">
        <f>IF('mise en page'!H243&lt;&gt;0,'mise en page'!H243,"")</f>
        <v/>
      </c>
      <c r="I177" s="61" t="str">
        <f>IF('mise en page'!I243&lt;&gt;0,'mise en page'!I243,"")</f>
        <v/>
      </c>
      <c r="J177" s="72" t="str">
        <f>'mise en page'!J243</f>
        <v/>
      </c>
      <c r="K177" s="49" t="str">
        <f>IF('mise en page'!K243&lt;&gt;0,'mise en page'!K243,"")</f>
        <v/>
      </c>
      <c r="L177" s="50" t="str">
        <f>IF('mise en page'!L243&lt;&gt;0,'mise en page'!L243,"")</f>
        <v/>
      </c>
      <c r="M177" s="24" t="str">
        <f t="shared" si="2"/>
        <v>L</v>
      </c>
    </row>
    <row r="178" spans="1:13" s="25" customFormat="1" ht="18" hidden="1" customHeight="1" x14ac:dyDescent="0.25">
      <c r="A178" s="76" t="str">
        <f>IF('mise en page'!A244&lt;&gt;0,'mise en page'!A244,"")</f>
        <v/>
      </c>
      <c r="B178" s="68" t="str">
        <f>IF('mise en page'!B244&lt;&gt;0,'mise en page'!B244,0)</f>
        <v/>
      </c>
      <c r="C178" s="49" t="str">
        <f>IF('mise en page'!C244&lt;&gt;0,'mise en page'!C244,"")</f>
        <v/>
      </c>
      <c r="D178" s="59" t="str">
        <f>IF('mise en page'!D244&lt;&gt;0,'mise en page'!D244,"")</f>
        <v/>
      </c>
      <c r="E178" s="49" t="str">
        <f>IF('mise en page'!E244&lt;&gt;0,'mise en page'!E244,"")</f>
        <v/>
      </c>
      <c r="F178" s="59" t="str">
        <f>IF('mise en page'!F244&lt;&gt;0,'mise en page'!F244,"")</f>
        <v/>
      </c>
      <c r="G178" s="59" t="str">
        <f>IF('mise en page'!G244&lt;&gt;0,'mise en page'!G244,"")</f>
        <v/>
      </c>
      <c r="H178" s="49" t="str">
        <f>IF('mise en page'!H244&lt;&gt;0,'mise en page'!H244,"")</f>
        <v/>
      </c>
      <c r="I178" s="61" t="str">
        <f>IF('mise en page'!I244&lt;&gt;0,'mise en page'!I244,"")</f>
        <v/>
      </c>
      <c r="J178" s="72" t="str">
        <f>'mise en page'!J244</f>
        <v/>
      </c>
      <c r="K178" s="49" t="str">
        <f>IF('mise en page'!K244&lt;&gt;0,'mise en page'!K244,"")</f>
        <v/>
      </c>
      <c r="L178" s="50" t="str">
        <f>IF('mise en page'!L244&lt;&gt;0,'mise en page'!L244,"")</f>
        <v/>
      </c>
      <c r="M178" s="24" t="str">
        <f t="shared" si="2"/>
        <v>L</v>
      </c>
    </row>
    <row r="179" spans="1:13" s="25" customFormat="1" ht="18" hidden="1" customHeight="1" x14ac:dyDescent="0.25">
      <c r="A179" s="76" t="str">
        <f>IF('mise en page'!A245&lt;&gt;0,'mise en page'!A245,"")</f>
        <v/>
      </c>
      <c r="B179" s="68" t="str">
        <f>IF('mise en page'!B245&lt;&gt;0,'mise en page'!B245,0)</f>
        <v/>
      </c>
      <c r="C179" s="49" t="str">
        <f>IF('mise en page'!C245&lt;&gt;0,'mise en page'!C245,"")</f>
        <v/>
      </c>
      <c r="D179" s="59" t="str">
        <f>IF('mise en page'!D245&lt;&gt;0,'mise en page'!D245,"")</f>
        <v/>
      </c>
      <c r="E179" s="49" t="str">
        <f>IF('mise en page'!E245&lt;&gt;0,'mise en page'!E245,"")</f>
        <v/>
      </c>
      <c r="F179" s="59" t="str">
        <f>IF('mise en page'!F245&lt;&gt;0,'mise en page'!F245,"")</f>
        <v/>
      </c>
      <c r="G179" s="59" t="str">
        <f>IF('mise en page'!G245&lt;&gt;0,'mise en page'!G245,"")</f>
        <v/>
      </c>
      <c r="H179" s="49" t="str">
        <f>IF('mise en page'!H245&lt;&gt;0,'mise en page'!H245,"")</f>
        <v/>
      </c>
      <c r="I179" s="61" t="str">
        <f>IF('mise en page'!I245&lt;&gt;0,'mise en page'!I245,"")</f>
        <v/>
      </c>
      <c r="J179" s="72" t="str">
        <f>'mise en page'!J245</f>
        <v/>
      </c>
      <c r="K179" s="49" t="str">
        <f>IF('mise en page'!K245&lt;&gt;0,'mise en page'!K245,"")</f>
        <v/>
      </c>
      <c r="L179" s="50" t="str">
        <f>IF('mise en page'!L245&lt;&gt;0,'mise en page'!L245,"")</f>
        <v/>
      </c>
      <c r="M179" s="24" t="str">
        <f t="shared" si="2"/>
        <v>L</v>
      </c>
    </row>
    <row r="180" spans="1:13" s="25" customFormat="1" ht="18" hidden="1" customHeight="1" x14ac:dyDescent="0.25">
      <c r="A180" s="76" t="str">
        <f>IF('mise en page'!A246&lt;&gt;0,'mise en page'!A246,"")</f>
        <v/>
      </c>
      <c r="B180" s="68" t="str">
        <f>IF('mise en page'!B246&lt;&gt;0,'mise en page'!B246,0)</f>
        <v/>
      </c>
      <c r="C180" s="49" t="str">
        <f>IF('mise en page'!C246&lt;&gt;0,'mise en page'!C246,"")</f>
        <v/>
      </c>
      <c r="D180" s="59" t="str">
        <f>IF('mise en page'!D246&lt;&gt;0,'mise en page'!D246,"")</f>
        <v/>
      </c>
      <c r="E180" s="49" t="str">
        <f>IF('mise en page'!E246&lt;&gt;0,'mise en page'!E246,"")</f>
        <v/>
      </c>
      <c r="F180" s="59" t="str">
        <f>IF('mise en page'!F246&lt;&gt;0,'mise en page'!F246,"")</f>
        <v/>
      </c>
      <c r="G180" s="59" t="str">
        <f>IF('mise en page'!G246&lt;&gt;0,'mise en page'!G246,"")</f>
        <v/>
      </c>
      <c r="H180" s="49" t="str">
        <f>IF('mise en page'!H246&lt;&gt;0,'mise en page'!H246,"")</f>
        <v/>
      </c>
      <c r="I180" s="61" t="str">
        <f>IF('mise en page'!I246&lt;&gt;0,'mise en page'!I246,"")</f>
        <v/>
      </c>
      <c r="J180" s="72" t="str">
        <f>'mise en page'!J246</f>
        <v/>
      </c>
      <c r="K180" s="49" t="str">
        <f>IF('mise en page'!K246&lt;&gt;0,'mise en page'!K246,"")</f>
        <v/>
      </c>
      <c r="L180" s="50" t="str">
        <f>IF('mise en page'!L246&lt;&gt;0,'mise en page'!L246,"")</f>
        <v/>
      </c>
      <c r="M180" s="24" t="str">
        <f t="shared" si="2"/>
        <v>L</v>
      </c>
    </row>
    <row r="181" spans="1:13" s="25" customFormat="1" ht="18" hidden="1" customHeight="1" x14ac:dyDescent="0.25">
      <c r="A181" s="76" t="str">
        <f>IF('mise en page'!A247&lt;&gt;0,'mise en page'!A247,"")</f>
        <v/>
      </c>
      <c r="B181" s="68" t="str">
        <f>IF('mise en page'!B247&lt;&gt;0,'mise en page'!B247,0)</f>
        <v/>
      </c>
      <c r="C181" s="49" t="str">
        <f>IF('mise en page'!C247&lt;&gt;0,'mise en page'!C247,"")</f>
        <v/>
      </c>
      <c r="D181" s="59" t="str">
        <f>IF('mise en page'!D247&lt;&gt;0,'mise en page'!D247,"")</f>
        <v/>
      </c>
      <c r="E181" s="49" t="str">
        <f>IF('mise en page'!E247&lt;&gt;0,'mise en page'!E247,"")</f>
        <v/>
      </c>
      <c r="F181" s="59" t="str">
        <f>IF('mise en page'!F247&lt;&gt;0,'mise en page'!F247,"")</f>
        <v/>
      </c>
      <c r="G181" s="59" t="str">
        <f>IF('mise en page'!G247&lt;&gt;0,'mise en page'!G247,"")</f>
        <v/>
      </c>
      <c r="H181" s="49" t="str">
        <f>IF('mise en page'!H247&lt;&gt;0,'mise en page'!H247,"")</f>
        <v/>
      </c>
      <c r="I181" s="61" t="str">
        <f>IF('mise en page'!I247&lt;&gt;0,'mise en page'!I247,"")</f>
        <v/>
      </c>
      <c r="J181" s="72" t="str">
        <f>'mise en page'!J247</f>
        <v/>
      </c>
      <c r="K181" s="49" t="str">
        <f>IF('mise en page'!K247&lt;&gt;0,'mise en page'!K247,"")</f>
        <v/>
      </c>
      <c r="L181" s="50" t="str">
        <f>IF('mise en page'!L247&lt;&gt;0,'mise en page'!L247,"")</f>
        <v/>
      </c>
      <c r="M181" s="24" t="str">
        <f t="shared" si="2"/>
        <v>L</v>
      </c>
    </row>
    <row r="182" spans="1:13" s="25" customFormat="1" ht="18" hidden="1" customHeight="1" x14ac:dyDescent="0.25">
      <c r="A182" s="76" t="str">
        <f>IF('mise en page'!A248&lt;&gt;0,'mise en page'!A248,"")</f>
        <v/>
      </c>
      <c r="B182" s="68" t="str">
        <f>IF('mise en page'!B248&lt;&gt;0,'mise en page'!B248,0)</f>
        <v/>
      </c>
      <c r="C182" s="49" t="str">
        <f>IF('mise en page'!C248&lt;&gt;0,'mise en page'!C248,"")</f>
        <v/>
      </c>
      <c r="D182" s="59" t="str">
        <f>IF('mise en page'!D248&lt;&gt;0,'mise en page'!D248,"")</f>
        <v/>
      </c>
      <c r="E182" s="49" t="str">
        <f>IF('mise en page'!E248&lt;&gt;0,'mise en page'!E248,"")</f>
        <v/>
      </c>
      <c r="F182" s="59" t="str">
        <f>IF('mise en page'!F248&lt;&gt;0,'mise en page'!F248,"")</f>
        <v/>
      </c>
      <c r="G182" s="59" t="str">
        <f>IF('mise en page'!G248&lt;&gt;0,'mise en page'!G248,"")</f>
        <v/>
      </c>
      <c r="H182" s="49" t="str">
        <f>IF('mise en page'!H248&lt;&gt;0,'mise en page'!H248,"")</f>
        <v/>
      </c>
      <c r="I182" s="61" t="str">
        <f>IF('mise en page'!I248&lt;&gt;0,'mise en page'!I248,"")</f>
        <v/>
      </c>
      <c r="J182" s="72" t="str">
        <f>'mise en page'!J248</f>
        <v/>
      </c>
      <c r="K182" s="49" t="str">
        <f>IF('mise en page'!K248&lt;&gt;0,'mise en page'!K248,"")</f>
        <v/>
      </c>
      <c r="L182" s="50" t="str">
        <f>IF('mise en page'!L248&lt;&gt;0,'mise en page'!L248,"")</f>
        <v/>
      </c>
      <c r="M182" s="24" t="str">
        <f t="shared" si="2"/>
        <v>L</v>
      </c>
    </row>
    <row r="183" spans="1:13" s="25" customFormat="1" ht="18" hidden="1" customHeight="1" x14ac:dyDescent="0.25">
      <c r="A183" s="76" t="str">
        <f>IF('mise en page'!A249&lt;&gt;0,'mise en page'!A249,"")</f>
        <v/>
      </c>
      <c r="B183" s="68" t="str">
        <f>IF('mise en page'!B249&lt;&gt;0,'mise en page'!B249,0)</f>
        <v/>
      </c>
      <c r="C183" s="49" t="str">
        <f>IF('mise en page'!C249&lt;&gt;0,'mise en page'!C249,"")</f>
        <v/>
      </c>
      <c r="D183" s="59" t="str">
        <f>IF('mise en page'!D249&lt;&gt;0,'mise en page'!D249,"")</f>
        <v/>
      </c>
      <c r="E183" s="49" t="str">
        <f>IF('mise en page'!E249&lt;&gt;0,'mise en page'!E249,"")</f>
        <v/>
      </c>
      <c r="F183" s="59" t="str">
        <f>IF('mise en page'!F249&lt;&gt;0,'mise en page'!F249,"")</f>
        <v/>
      </c>
      <c r="G183" s="59" t="str">
        <f>IF('mise en page'!G249&lt;&gt;0,'mise en page'!G249,"")</f>
        <v/>
      </c>
      <c r="H183" s="49" t="str">
        <f>IF('mise en page'!H249&lt;&gt;0,'mise en page'!H249,"")</f>
        <v/>
      </c>
      <c r="I183" s="61" t="str">
        <f>IF('mise en page'!I249&lt;&gt;0,'mise en page'!I249,"")</f>
        <v/>
      </c>
      <c r="J183" s="72" t="str">
        <f>'mise en page'!J249</f>
        <v/>
      </c>
      <c r="K183" s="49" t="str">
        <f>IF('mise en page'!K249&lt;&gt;0,'mise en page'!K249,"")</f>
        <v/>
      </c>
      <c r="L183" s="50" t="str">
        <f>IF('mise en page'!L249&lt;&gt;0,'mise en page'!L249,"")</f>
        <v/>
      </c>
      <c r="M183" s="24" t="str">
        <f t="shared" si="2"/>
        <v>L</v>
      </c>
    </row>
    <row r="184" spans="1:13" s="25" customFormat="1" ht="18" hidden="1" customHeight="1" x14ac:dyDescent="0.25">
      <c r="A184" s="76" t="str">
        <f>IF('mise en page'!A250&lt;&gt;0,'mise en page'!A250,"")</f>
        <v/>
      </c>
      <c r="B184" s="68" t="str">
        <f>IF('mise en page'!B250&lt;&gt;0,'mise en page'!B250,0)</f>
        <v/>
      </c>
      <c r="C184" s="49" t="str">
        <f>IF('mise en page'!C250&lt;&gt;0,'mise en page'!C250,"")</f>
        <v/>
      </c>
      <c r="D184" s="59" t="str">
        <f>IF('mise en page'!D250&lt;&gt;0,'mise en page'!D250,"")</f>
        <v/>
      </c>
      <c r="E184" s="49" t="str">
        <f>IF('mise en page'!E250&lt;&gt;0,'mise en page'!E250,"")</f>
        <v/>
      </c>
      <c r="F184" s="59" t="str">
        <f>IF('mise en page'!F250&lt;&gt;0,'mise en page'!F250,"")</f>
        <v/>
      </c>
      <c r="G184" s="59" t="str">
        <f>IF('mise en page'!G250&lt;&gt;0,'mise en page'!G250,"")</f>
        <v/>
      </c>
      <c r="H184" s="49" t="str">
        <f>IF('mise en page'!H250&lt;&gt;0,'mise en page'!H250,"")</f>
        <v/>
      </c>
      <c r="I184" s="61" t="str">
        <f>IF('mise en page'!I250&lt;&gt;0,'mise en page'!I250,"")</f>
        <v/>
      </c>
      <c r="J184" s="72" t="str">
        <f>'mise en page'!J250</f>
        <v/>
      </c>
      <c r="K184" s="49" t="str">
        <f>IF('mise en page'!K250&lt;&gt;0,'mise en page'!K250,"")</f>
        <v/>
      </c>
      <c r="L184" s="50" t="str">
        <f>IF('mise en page'!L250&lt;&gt;0,'mise en page'!L250,"")</f>
        <v/>
      </c>
      <c r="M184" s="24" t="str">
        <f t="shared" si="2"/>
        <v>L</v>
      </c>
    </row>
    <row r="185" spans="1:13" s="25" customFormat="1" ht="18" hidden="1" customHeight="1" x14ac:dyDescent="0.25">
      <c r="A185" s="76" t="str">
        <f>IF('mise en page'!A251&lt;&gt;0,'mise en page'!A251,"")</f>
        <v/>
      </c>
      <c r="B185" s="68" t="str">
        <f>IF('mise en page'!B251&lt;&gt;0,'mise en page'!B251,0)</f>
        <v/>
      </c>
      <c r="C185" s="49" t="str">
        <f>IF('mise en page'!C251&lt;&gt;0,'mise en page'!C251,"")</f>
        <v/>
      </c>
      <c r="D185" s="59" t="str">
        <f>IF('mise en page'!D251&lt;&gt;0,'mise en page'!D251,"")</f>
        <v/>
      </c>
      <c r="E185" s="49" t="str">
        <f>IF('mise en page'!E251&lt;&gt;0,'mise en page'!E251,"")</f>
        <v/>
      </c>
      <c r="F185" s="59" t="str">
        <f>IF('mise en page'!F251&lt;&gt;0,'mise en page'!F251,"")</f>
        <v/>
      </c>
      <c r="G185" s="59" t="str">
        <f>IF('mise en page'!G251&lt;&gt;0,'mise en page'!G251,"")</f>
        <v/>
      </c>
      <c r="H185" s="49" t="str">
        <f>IF('mise en page'!H251&lt;&gt;0,'mise en page'!H251,"")</f>
        <v/>
      </c>
      <c r="I185" s="61" t="str">
        <f>IF('mise en page'!I251&lt;&gt;0,'mise en page'!I251,"")</f>
        <v/>
      </c>
      <c r="J185" s="72" t="str">
        <f>'mise en page'!J251</f>
        <v/>
      </c>
      <c r="K185" s="49" t="str">
        <f>IF('mise en page'!K251&lt;&gt;0,'mise en page'!K251,"")</f>
        <v/>
      </c>
      <c r="L185" s="50" t="str">
        <f>IF('mise en page'!L251&lt;&gt;0,'mise en page'!L251,"")</f>
        <v/>
      </c>
      <c r="M185" s="24" t="str">
        <f t="shared" si="2"/>
        <v>L</v>
      </c>
    </row>
    <row r="186" spans="1:13" s="25" customFormat="1" ht="18" hidden="1" customHeight="1" x14ac:dyDescent="0.25">
      <c r="A186" s="76" t="str">
        <f>IF('mise en page'!A252&lt;&gt;0,'mise en page'!A252,"")</f>
        <v/>
      </c>
      <c r="B186" s="68" t="str">
        <f>IF('mise en page'!B252&lt;&gt;0,'mise en page'!B252,0)</f>
        <v/>
      </c>
      <c r="C186" s="49" t="str">
        <f>IF('mise en page'!C252&lt;&gt;0,'mise en page'!C252,"")</f>
        <v/>
      </c>
      <c r="D186" s="59" t="str">
        <f>IF('mise en page'!D252&lt;&gt;0,'mise en page'!D252,"")</f>
        <v/>
      </c>
      <c r="E186" s="49" t="str">
        <f>IF('mise en page'!E252&lt;&gt;0,'mise en page'!E252,"")</f>
        <v/>
      </c>
      <c r="F186" s="59" t="str">
        <f>IF('mise en page'!F252&lt;&gt;0,'mise en page'!F252,"")</f>
        <v/>
      </c>
      <c r="G186" s="59" t="str">
        <f>IF('mise en page'!G252&lt;&gt;0,'mise en page'!G252,"")</f>
        <v/>
      </c>
      <c r="H186" s="49" t="str">
        <f>IF('mise en page'!H252&lt;&gt;0,'mise en page'!H252,"")</f>
        <v/>
      </c>
      <c r="I186" s="61" t="str">
        <f>IF('mise en page'!I252&lt;&gt;0,'mise en page'!I252,"")</f>
        <v/>
      </c>
      <c r="J186" s="72" t="str">
        <f>'mise en page'!J252</f>
        <v/>
      </c>
      <c r="K186" s="49" t="str">
        <f>IF('mise en page'!K252&lt;&gt;0,'mise en page'!K252,"")</f>
        <v/>
      </c>
      <c r="L186" s="50" t="str">
        <f>IF('mise en page'!L252&lt;&gt;0,'mise en page'!L252,"")</f>
        <v/>
      </c>
      <c r="M186" s="24" t="str">
        <f t="shared" si="2"/>
        <v>L</v>
      </c>
    </row>
    <row r="187" spans="1:13" s="25" customFormat="1" ht="18" hidden="1" customHeight="1" x14ac:dyDescent="0.25">
      <c r="A187" s="76" t="str">
        <f>IF('mise en page'!A253&lt;&gt;0,'mise en page'!A253,"")</f>
        <v/>
      </c>
      <c r="B187" s="68" t="str">
        <f>IF('mise en page'!B253&lt;&gt;0,'mise en page'!B253,0)</f>
        <v/>
      </c>
      <c r="C187" s="49" t="str">
        <f>IF('mise en page'!C253&lt;&gt;0,'mise en page'!C253,"")</f>
        <v/>
      </c>
      <c r="D187" s="59" t="str">
        <f>IF('mise en page'!D253&lt;&gt;0,'mise en page'!D253,"")</f>
        <v/>
      </c>
      <c r="E187" s="49" t="str">
        <f>IF('mise en page'!E253&lt;&gt;0,'mise en page'!E253,"")</f>
        <v/>
      </c>
      <c r="F187" s="59" t="str">
        <f>IF('mise en page'!F253&lt;&gt;0,'mise en page'!F253,"")</f>
        <v/>
      </c>
      <c r="G187" s="59" t="str">
        <f>IF('mise en page'!G253&lt;&gt;0,'mise en page'!G253,"")</f>
        <v/>
      </c>
      <c r="H187" s="49" t="str">
        <f>IF('mise en page'!H253&lt;&gt;0,'mise en page'!H253,"")</f>
        <v/>
      </c>
      <c r="I187" s="61" t="str">
        <f>IF('mise en page'!I253&lt;&gt;0,'mise en page'!I253,"")</f>
        <v/>
      </c>
      <c r="J187" s="72" t="str">
        <f>'mise en page'!J253</f>
        <v/>
      </c>
      <c r="K187" s="49" t="str">
        <f>IF('mise en page'!K253&lt;&gt;0,'mise en page'!K253,"")</f>
        <v/>
      </c>
      <c r="L187" s="50" t="str">
        <f>IF('mise en page'!L253&lt;&gt;0,'mise en page'!L253,"")</f>
        <v/>
      </c>
      <c r="M187" s="24" t="str">
        <f t="shared" si="2"/>
        <v>L</v>
      </c>
    </row>
    <row r="188" spans="1:13" s="25" customFormat="1" ht="18" hidden="1" customHeight="1" x14ac:dyDescent="0.25">
      <c r="A188" s="76" t="str">
        <f>IF('mise en page'!A254&lt;&gt;0,'mise en page'!A254,"")</f>
        <v/>
      </c>
      <c r="B188" s="68" t="str">
        <f>IF('mise en page'!B254&lt;&gt;0,'mise en page'!B254,0)</f>
        <v/>
      </c>
      <c r="C188" s="49" t="str">
        <f>IF('mise en page'!C254&lt;&gt;0,'mise en page'!C254,"")</f>
        <v/>
      </c>
      <c r="D188" s="59" t="str">
        <f>IF('mise en page'!D254&lt;&gt;0,'mise en page'!D254,"")</f>
        <v/>
      </c>
      <c r="E188" s="49" t="str">
        <f>IF('mise en page'!E254&lt;&gt;0,'mise en page'!E254,"")</f>
        <v/>
      </c>
      <c r="F188" s="59" t="str">
        <f>IF('mise en page'!F254&lt;&gt;0,'mise en page'!F254,"")</f>
        <v/>
      </c>
      <c r="G188" s="59" t="str">
        <f>IF('mise en page'!G254&lt;&gt;0,'mise en page'!G254,"")</f>
        <v/>
      </c>
      <c r="H188" s="49" t="str">
        <f>IF('mise en page'!H254&lt;&gt;0,'mise en page'!H254,"")</f>
        <v/>
      </c>
      <c r="I188" s="61" t="str">
        <f>IF('mise en page'!I254&lt;&gt;0,'mise en page'!I254,"")</f>
        <v/>
      </c>
      <c r="J188" s="72" t="str">
        <f>'mise en page'!J254</f>
        <v/>
      </c>
      <c r="K188" s="49" t="str">
        <f>IF('mise en page'!K254&lt;&gt;0,'mise en page'!K254,"")</f>
        <v/>
      </c>
      <c r="L188" s="50" t="str">
        <f>IF('mise en page'!L254&lt;&gt;0,'mise en page'!L254,"")</f>
        <v/>
      </c>
      <c r="M188" s="24" t="str">
        <f t="shared" si="2"/>
        <v>L</v>
      </c>
    </row>
    <row r="189" spans="1:13" s="25" customFormat="1" ht="18" hidden="1" customHeight="1" x14ac:dyDescent="0.25">
      <c r="A189" s="76" t="str">
        <f>IF('mise en page'!A255&lt;&gt;0,'mise en page'!A255,"")</f>
        <v/>
      </c>
      <c r="B189" s="68" t="str">
        <f>IF('mise en page'!B255&lt;&gt;0,'mise en page'!B255,0)</f>
        <v/>
      </c>
      <c r="C189" s="49" t="str">
        <f>IF('mise en page'!C255&lt;&gt;0,'mise en page'!C255,"")</f>
        <v/>
      </c>
      <c r="D189" s="59" t="str">
        <f>IF('mise en page'!D255&lt;&gt;0,'mise en page'!D255,"")</f>
        <v/>
      </c>
      <c r="E189" s="49" t="str">
        <f>IF('mise en page'!E255&lt;&gt;0,'mise en page'!E255,"")</f>
        <v/>
      </c>
      <c r="F189" s="59" t="str">
        <f>IF('mise en page'!F255&lt;&gt;0,'mise en page'!F255,"")</f>
        <v/>
      </c>
      <c r="G189" s="59" t="str">
        <f>IF('mise en page'!G255&lt;&gt;0,'mise en page'!G255,"")</f>
        <v/>
      </c>
      <c r="H189" s="49" t="str">
        <f>IF('mise en page'!H255&lt;&gt;0,'mise en page'!H255,"")</f>
        <v/>
      </c>
      <c r="I189" s="61" t="str">
        <f>IF('mise en page'!I255&lt;&gt;0,'mise en page'!I255,"")</f>
        <v/>
      </c>
      <c r="J189" s="72" t="str">
        <f>'mise en page'!J255</f>
        <v/>
      </c>
      <c r="K189" s="49" t="str">
        <f>IF('mise en page'!K255&lt;&gt;0,'mise en page'!K255,"")</f>
        <v/>
      </c>
      <c r="L189" s="50" t="str">
        <f>IF('mise en page'!L255&lt;&gt;0,'mise en page'!L255,"")</f>
        <v/>
      </c>
      <c r="M189" s="24" t="str">
        <f t="shared" si="2"/>
        <v>L</v>
      </c>
    </row>
    <row r="190" spans="1:13" s="25" customFormat="1" ht="18" hidden="1" customHeight="1" x14ac:dyDescent="0.25">
      <c r="A190" s="76" t="str">
        <f>IF('mise en page'!A256&lt;&gt;0,'mise en page'!A256,"")</f>
        <v/>
      </c>
      <c r="B190" s="68" t="str">
        <f>IF('mise en page'!B256&lt;&gt;0,'mise en page'!B256,0)</f>
        <v/>
      </c>
      <c r="C190" s="49" t="str">
        <f>IF('mise en page'!C256&lt;&gt;0,'mise en page'!C256,"")</f>
        <v/>
      </c>
      <c r="D190" s="59" t="str">
        <f>IF('mise en page'!D256&lt;&gt;0,'mise en page'!D256,"")</f>
        <v/>
      </c>
      <c r="E190" s="49" t="str">
        <f>IF('mise en page'!E256&lt;&gt;0,'mise en page'!E256,"")</f>
        <v/>
      </c>
      <c r="F190" s="59" t="str">
        <f>IF('mise en page'!F256&lt;&gt;0,'mise en page'!F256,"")</f>
        <v/>
      </c>
      <c r="G190" s="59" t="str">
        <f>IF('mise en page'!G256&lt;&gt;0,'mise en page'!G256,"")</f>
        <v/>
      </c>
      <c r="H190" s="49" t="str">
        <f>IF('mise en page'!H256&lt;&gt;0,'mise en page'!H256,"")</f>
        <v/>
      </c>
      <c r="I190" s="61" t="str">
        <f>IF('mise en page'!I256&lt;&gt;0,'mise en page'!I256,"")</f>
        <v/>
      </c>
      <c r="J190" s="72" t="str">
        <f>'mise en page'!J256</f>
        <v/>
      </c>
      <c r="K190" s="49" t="str">
        <f>IF('mise en page'!K256&lt;&gt;0,'mise en page'!K256,"")</f>
        <v/>
      </c>
      <c r="L190" s="50" t="str">
        <f>IF('mise en page'!L256&lt;&gt;0,'mise en page'!L256,"")</f>
        <v/>
      </c>
      <c r="M190" s="24" t="str">
        <f t="shared" si="2"/>
        <v>L</v>
      </c>
    </row>
    <row r="191" spans="1:13" s="25" customFormat="1" ht="18" hidden="1" customHeight="1" x14ac:dyDescent="0.25">
      <c r="A191" s="76" t="str">
        <f>IF('mise en page'!A257&lt;&gt;0,'mise en page'!A257,"")</f>
        <v/>
      </c>
      <c r="B191" s="68" t="str">
        <f>IF('mise en page'!B257&lt;&gt;0,'mise en page'!B257,0)</f>
        <v/>
      </c>
      <c r="C191" s="49" t="str">
        <f>IF('mise en page'!C257&lt;&gt;0,'mise en page'!C257,"")</f>
        <v/>
      </c>
      <c r="D191" s="59" t="str">
        <f>IF('mise en page'!D257&lt;&gt;0,'mise en page'!D257,"")</f>
        <v/>
      </c>
      <c r="E191" s="49" t="str">
        <f>IF('mise en page'!E257&lt;&gt;0,'mise en page'!E257,"")</f>
        <v/>
      </c>
      <c r="F191" s="59" t="str">
        <f>IF('mise en page'!F257&lt;&gt;0,'mise en page'!F257,"")</f>
        <v/>
      </c>
      <c r="G191" s="59" t="str">
        <f>IF('mise en page'!G257&lt;&gt;0,'mise en page'!G257,"")</f>
        <v/>
      </c>
      <c r="H191" s="49" t="str">
        <f>IF('mise en page'!H257&lt;&gt;0,'mise en page'!H257,"")</f>
        <v/>
      </c>
      <c r="I191" s="61" t="str">
        <f>IF('mise en page'!I257&lt;&gt;0,'mise en page'!I257,"")</f>
        <v/>
      </c>
      <c r="J191" s="72" t="str">
        <f>'mise en page'!J257</f>
        <v/>
      </c>
      <c r="K191" s="49" t="str">
        <f>IF('mise en page'!K257&lt;&gt;0,'mise en page'!K257,"")</f>
        <v/>
      </c>
      <c r="L191" s="50" t="str">
        <f>IF('mise en page'!L257&lt;&gt;0,'mise en page'!L257,"")</f>
        <v/>
      </c>
      <c r="M191" s="24" t="str">
        <f t="shared" si="2"/>
        <v>L</v>
      </c>
    </row>
    <row r="192" spans="1:13" s="25" customFormat="1" ht="18" hidden="1" customHeight="1" x14ac:dyDescent="0.25">
      <c r="A192" s="76" t="str">
        <f>IF('mise en page'!A258&lt;&gt;0,'mise en page'!A258,"")</f>
        <v/>
      </c>
      <c r="B192" s="68" t="str">
        <f>IF('mise en page'!B258&lt;&gt;0,'mise en page'!B258,0)</f>
        <v/>
      </c>
      <c r="C192" s="49" t="str">
        <f>IF('mise en page'!C258&lt;&gt;0,'mise en page'!C258,"")</f>
        <v/>
      </c>
      <c r="D192" s="59" t="str">
        <f>IF('mise en page'!D258&lt;&gt;0,'mise en page'!D258,"")</f>
        <v/>
      </c>
      <c r="E192" s="49" t="str">
        <f>IF('mise en page'!E258&lt;&gt;0,'mise en page'!E258,"")</f>
        <v/>
      </c>
      <c r="F192" s="59" t="str">
        <f>IF('mise en page'!F258&lt;&gt;0,'mise en page'!F258,"")</f>
        <v/>
      </c>
      <c r="G192" s="59" t="str">
        <f>IF('mise en page'!G258&lt;&gt;0,'mise en page'!G258,"")</f>
        <v/>
      </c>
      <c r="H192" s="49" t="str">
        <f>IF('mise en page'!H258&lt;&gt;0,'mise en page'!H258,"")</f>
        <v/>
      </c>
      <c r="I192" s="61" t="str">
        <f>IF('mise en page'!I258&lt;&gt;0,'mise en page'!I258,"")</f>
        <v/>
      </c>
      <c r="J192" s="72" t="str">
        <f>'mise en page'!J258</f>
        <v/>
      </c>
      <c r="K192" s="49" t="str">
        <f>IF('mise en page'!K258&lt;&gt;0,'mise en page'!K258,"")</f>
        <v/>
      </c>
      <c r="L192" s="50" t="str">
        <f>IF('mise en page'!L258&lt;&gt;0,'mise en page'!L258,"")</f>
        <v/>
      </c>
      <c r="M192" s="24" t="str">
        <f t="shared" si="2"/>
        <v>L</v>
      </c>
    </row>
    <row r="193" spans="1:13" s="25" customFormat="1" ht="18" hidden="1" customHeight="1" x14ac:dyDescent="0.25">
      <c r="A193" s="76" t="str">
        <f>IF('mise en page'!A259&lt;&gt;0,'mise en page'!A259,"")</f>
        <v/>
      </c>
      <c r="B193" s="68" t="str">
        <f>IF('mise en page'!B259&lt;&gt;0,'mise en page'!B259,0)</f>
        <v/>
      </c>
      <c r="C193" s="49" t="str">
        <f>IF('mise en page'!C259&lt;&gt;0,'mise en page'!C259,"")</f>
        <v/>
      </c>
      <c r="D193" s="59" t="str">
        <f>IF('mise en page'!D259&lt;&gt;0,'mise en page'!D259,"")</f>
        <v/>
      </c>
      <c r="E193" s="49" t="str">
        <f>IF('mise en page'!E259&lt;&gt;0,'mise en page'!E259,"")</f>
        <v/>
      </c>
      <c r="F193" s="59" t="str">
        <f>IF('mise en page'!F259&lt;&gt;0,'mise en page'!F259,"")</f>
        <v/>
      </c>
      <c r="G193" s="59" t="str">
        <f>IF('mise en page'!G259&lt;&gt;0,'mise en page'!G259,"")</f>
        <v/>
      </c>
      <c r="H193" s="49" t="str">
        <f>IF('mise en page'!H259&lt;&gt;0,'mise en page'!H259,"")</f>
        <v/>
      </c>
      <c r="I193" s="61" t="str">
        <f>IF('mise en page'!I259&lt;&gt;0,'mise en page'!I259,"")</f>
        <v/>
      </c>
      <c r="J193" s="72" t="str">
        <f>'mise en page'!J259</f>
        <v/>
      </c>
      <c r="K193" s="49" t="str">
        <f>IF('mise en page'!K259&lt;&gt;0,'mise en page'!K259,"")</f>
        <v/>
      </c>
      <c r="L193" s="50" t="str">
        <f>IF('mise en page'!L259&lt;&gt;0,'mise en page'!L259,"")</f>
        <v/>
      </c>
      <c r="M193" s="24" t="str">
        <f t="shared" si="2"/>
        <v>L</v>
      </c>
    </row>
    <row r="194" spans="1:13" s="25" customFormat="1" ht="18" hidden="1" customHeight="1" x14ac:dyDescent="0.25">
      <c r="A194" s="76" t="str">
        <f>IF('mise en page'!A260&lt;&gt;0,'mise en page'!A260,"")</f>
        <v/>
      </c>
      <c r="B194" s="68" t="str">
        <f>IF('mise en page'!B260&lt;&gt;0,'mise en page'!B260,0)</f>
        <v/>
      </c>
      <c r="C194" s="49" t="str">
        <f>IF('mise en page'!C260&lt;&gt;0,'mise en page'!C260,"")</f>
        <v/>
      </c>
      <c r="D194" s="59" t="str">
        <f>IF('mise en page'!D260&lt;&gt;0,'mise en page'!D260,"")</f>
        <v/>
      </c>
      <c r="E194" s="49" t="str">
        <f>IF('mise en page'!E260&lt;&gt;0,'mise en page'!E260,"")</f>
        <v/>
      </c>
      <c r="F194" s="59" t="str">
        <f>IF('mise en page'!F260&lt;&gt;0,'mise en page'!F260,"")</f>
        <v/>
      </c>
      <c r="G194" s="59" t="str">
        <f>IF('mise en page'!G260&lt;&gt;0,'mise en page'!G260,"")</f>
        <v/>
      </c>
      <c r="H194" s="49" t="str">
        <f>IF('mise en page'!H260&lt;&gt;0,'mise en page'!H260,"")</f>
        <v/>
      </c>
      <c r="I194" s="61" t="str">
        <f>IF('mise en page'!I260&lt;&gt;0,'mise en page'!I260,"")</f>
        <v/>
      </c>
      <c r="J194" s="72" t="str">
        <f>'mise en page'!J260</f>
        <v/>
      </c>
      <c r="K194" s="49" t="str">
        <f>IF('mise en page'!K260&lt;&gt;0,'mise en page'!K260,"")</f>
        <v/>
      </c>
      <c r="L194" s="50" t="str">
        <f>IF('mise en page'!L260&lt;&gt;0,'mise en page'!L260,"")</f>
        <v/>
      </c>
      <c r="M194" s="24" t="str">
        <f t="shared" si="2"/>
        <v>L</v>
      </c>
    </row>
    <row r="195" spans="1:13" s="25" customFormat="1" ht="18" hidden="1" customHeight="1" x14ac:dyDescent="0.25">
      <c r="A195" s="76" t="str">
        <f>IF('mise en page'!A261&lt;&gt;0,'mise en page'!A261,"")</f>
        <v/>
      </c>
      <c r="B195" s="68" t="str">
        <f>IF('mise en page'!B261&lt;&gt;0,'mise en page'!B261,0)</f>
        <v/>
      </c>
      <c r="C195" s="49" t="str">
        <f>IF('mise en page'!C261&lt;&gt;0,'mise en page'!C261,"")</f>
        <v/>
      </c>
      <c r="D195" s="59" t="str">
        <f>IF('mise en page'!D261&lt;&gt;0,'mise en page'!D261,"")</f>
        <v/>
      </c>
      <c r="E195" s="49" t="str">
        <f>IF('mise en page'!E261&lt;&gt;0,'mise en page'!E261,"")</f>
        <v/>
      </c>
      <c r="F195" s="59" t="str">
        <f>IF('mise en page'!F261&lt;&gt;0,'mise en page'!F261,"")</f>
        <v/>
      </c>
      <c r="G195" s="59" t="str">
        <f>IF('mise en page'!G261&lt;&gt;0,'mise en page'!G261,"")</f>
        <v/>
      </c>
      <c r="H195" s="49" t="str">
        <f>IF('mise en page'!H261&lt;&gt;0,'mise en page'!H261,"")</f>
        <v/>
      </c>
      <c r="I195" s="61" t="str">
        <f>IF('mise en page'!I261&lt;&gt;0,'mise en page'!I261,"")</f>
        <v/>
      </c>
      <c r="J195" s="72" t="str">
        <f>'mise en page'!J261</f>
        <v/>
      </c>
      <c r="K195" s="49" t="str">
        <f>IF('mise en page'!K261&lt;&gt;0,'mise en page'!K261,"")</f>
        <v/>
      </c>
      <c r="L195" s="50" t="str">
        <f>IF('mise en page'!L261&lt;&gt;0,'mise en page'!L261,"")</f>
        <v/>
      </c>
      <c r="M195" s="24" t="str">
        <f t="shared" ref="M195:M258" si="3">CONCATENATE(IF(C195="E","X","L"),E195,F195,D195)</f>
        <v>L</v>
      </c>
    </row>
    <row r="196" spans="1:13" s="25" customFormat="1" ht="18" hidden="1" customHeight="1" x14ac:dyDescent="0.25">
      <c r="A196" s="76" t="str">
        <f>IF('mise en page'!A262&lt;&gt;0,'mise en page'!A262,"")</f>
        <v/>
      </c>
      <c r="B196" s="68" t="str">
        <f>IF('mise en page'!B262&lt;&gt;0,'mise en page'!B262,0)</f>
        <v/>
      </c>
      <c r="C196" s="49" t="str">
        <f>IF('mise en page'!C262&lt;&gt;0,'mise en page'!C262,"")</f>
        <v/>
      </c>
      <c r="D196" s="59" t="str">
        <f>IF('mise en page'!D262&lt;&gt;0,'mise en page'!D262,"")</f>
        <v/>
      </c>
      <c r="E196" s="49" t="str">
        <f>IF('mise en page'!E262&lt;&gt;0,'mise en page'!E262,"")</f>
        <v/>
      </c>
      <c r="F196" s="59" t="str">
        <f>IF('mise en page'!F262&lt;&gt;0,'mise en page'!F262,"")</f>
        <v/>
      </c>
      <c r="G196" s="59" t="str">
        <f>IF('mise en page'!G262&lt;&gt;0,'mise en page'!G262,"")</f>
        <v/>
      </c>
      <c r="H196" s="49" t="str">
        <f>IF('mise en page'!H262&lt;&gt;0,'mise en page'!H262,"")</f>
        <v/>
      </c>
      <c r="I196" s="61" t="str">
        <f>IF('mise en page'!I262&lt;&gt;0,'mise en page'!I262,"")</f>
        <v/>
      </c>
      <c r="J196" s="72" t="str">
        <f>'mise en page'!J262</f>
        <v/>
      </c>
      <c r="K196" s="49" t="str">
        <f>IF('mise en page'!K262&lt;&gt;0,'mise en page'!K262,"")</f>
        <v/>
      </c>
      <c r="L196" s="50" t="str">
        <f>IF('mise en page'!L262&lt;&gt;0,'mise en page'!L262,"")</f>
        <v/>
      </c>
      <c r="M196" s="24" t="str">
        <f t="shared" si="3"/>
        <v>L</v>
      </c>
    </row>
    <row r="197" spans="1:13" s="25" customFormat="1" ht="18" hidden="1" customHeight="1" x14ac:dyDescent="0.25">
      <c r="A197" s="76" t="str">
        <f>IF('mise en page'!A263&lt;&gt;0,'mise en page'!A263,"")</f>
        <v/>
      </c>
      <c r="B197" s="68" t="str">
        <f>IF('mise en page'!B263&lt;&gt;0,'mise en page'!B263,0)</f>
        <v/>
      </c>
      <c r="C197" s="49" t="str">
        <f>IF('mise en page'!C263&lt;&gt;0,'mise en page'!C263,"")</f>
        <v/>
      </c>
      <c r="D197" s="59" t="str">
        <f>IF('mise en page'!D263&lt;&gt;0,'mise en page'!D263,"")</f>
        <v/>
      </c>
      <c r="E197" s="49" t="str">
        <f>IF('mise en page'!E263&lt;&gt;0,'mise en page'!E263,"")</f>
        <v/>
      </c>
      <c r="F197" s="59" t="str">
        <f>IF('mise en page'!F263&lt;&gt;0,'mise en page'!F263,"")</f>
        <v/>
      </c>
      <c r="G197" s="59" t="str">
        <f>IF('mise en page'!G263&lt;&gt;0,'mise en page'!G263,"")</f>
        <v/>
      </c>
      <c r="H197" s="49" t="str">
        <f>IF('mise en page'!H263&lt;&gt;0,'mise en page'!H263,"")</f>
        <v/>
      </c>
      <c r="I197" s="61" t="str">
        <f>IF('mise en page'!I263&lt;&gt;0,'mise en page'!I263,"")</f>
        <v/>
      </c>
      <c r="J197" s="72" t="str">
        <f>'mise en page'!J263</f>
        <v/>
      </c>
      <c r="K197" s="49" t="str">
        <f>IF('mise en page'!K263&lt;&gt;0,'mise en page'!K263,"")</f>
        <v/>
      </c>
      <c r="L197" s="50" t="str">
        <f>IF('mise en page'!L263&lt;&gt;0,'mise en page'!L263,"")</f>
        <v/>
      </c>
      <c r="M197" s="24" t="str">
        <f t="shared" si="3"/>
        <v>L</v>
      </c>
    </row>
    <row r="198" spans="1:13" s="25" customFormat="1" ht="18" hidden="1" customHeight="1" x14ac:dyDescent="0.25">
      <c r="A198" s="76" t="str">
        <f>IF('mise en page'!A264&lt;&gt;0,'mise en page'!A264,"")</f>
        <v/>
      </c>
      <c r="B198" s="68" t="str">
        <f>IF('mise en page'!B264&lt;&gt;0,'mise en page'!B264,0)</f>
        <v/>
      </c>
      <c r="C198" s="49" t="str">
        <f>IF('mise en page'!C264&lt;&gt;0,'mise en page'!C264,"")</f>
        <v/>
      </c>
      <c r="D198" s="59" t="str">
        <f>IF('mise en page'!D264&lt;&gt;0,'mise en page'!D264,"")</f>
        <v/>
      </c>
      <c r="E198" s="49" t="str">
        <f>IF('mise en page'!E264&lt;&gt;0,'mise en page'!E264,"")</f>
        <v/>
      </c>
      <c r="F198" s="59" t="str">
        <f>IF('mise en page'!F264&lt;&gt;0,'mise en page'!F264,"")</f>
        <v/>
      </c>
      <c r="G198" s="59" t="str">
        <f>IF('mise en page'!G264&lt;&gt;0,'mise en page'!G264,"")</f>
        <v/>
      </c>
      <c r="H198" s="49" t="str">
        <f>IF('mise en page'!H264&lt;&gt;0,'mise en page'!H264,"")</f>
        <v/>
      </c>
      <c r="I198" s="61" t="str">
        <f>IF('mise en page'!I264&lt;&gt;0,'mise en page'!I264,"")</f>
        <v/>
      </c>
      <c r="J198" s="72" t="str">
        <f>'mise en page'!J264</f>
        <v/>
      </c>
      <c r="K198" s="49" t="str">
        <f>IF('mise en page'!K264&lt;&gt;0,'mise en page'!K264,"")</f>
        <v/>
      </c>
      <c r="L198" s="50" t="str">
        <f>IF('mise en page'!L264&lt;&gt;0,'mise en page'!L264,"")</f>
        <v/>
      </c>
      <c r="M198" s="24" t="str">
        <f t="shared" si="3"/>
        <v>L</v>
      </c>
    </row>
    <row r="199" spans="1:13" s="25" customFormat="1" ht="18" hidden="1" customHeight="1" x14ac:dyDescent="0.25">
      <c r="A199" s="76" t="str">
        <f>IF('mise en page'!A265&lt;&gt;0,'mise en page'!A265,"")</f>
        <v/>
      </c>
      <c r="B199" s="68" t="str">
        <f>IF('mise en page'!B265&lt;&gt;0,'mise en page'!B265,0)</f>
        <v/>
      </c>
      <c r="C199" s="49" t="str">
        <f>IF('mise en page'!C265&lt;&gt;0,'mise en page'!C265,"")</f>
        <v/>
      </c>
      <c r="D199" s="59" t="str">
        <f>IF('mise en page'!D265&lt;&gt;0,'mise en page'!D265,"")</f>
        <v/>
      </c>
      <c r="E199" s="49" t="str">
        <f>IF('mise en page'!E265&lt;&gt;0,'mise en page'!E265,"")</f>
        <v/>
      </c>
      <c r="F199" s="59" t="str">
        <f>IF('mise en page'!F265&lt;&gt;0,'mise en page'!F265,"")</f>
        <v/>
      </c>
      <c r="G199" s="59" t="str">
        <f>IF('mise en page'!G265&lt;&gt;0,'mise en page'!G265,"")</f>
        <v/>
      </c>
      <c r="H199" s="49" t="str">
        <f>IF('mise en page'!H265&lt;&gt;0,'mise en page'!H265,"")</f>
        <v/>
      </c>
      <c r="I199" s="61" t="str">
        <f>IF('mise en page'!I265&lt;&gt;0,'mise en page'!I265,"")</f>
        <v/>
      </c>
      <c r="J199" s="72" t="str">
        <f>'mise en page'!J265</f>
        <v/>
      </c>
      <c r="K199" s="49" t="str">
        <f>IF('mise en page'!K265&lt;&gt;0,'mise en page'!K265,"")</f>
        <v/>
      </c>
      <c r="L199" s="50" t="str">
        <f>IF('mise en page'!L265&lt;&gt;0,'mise en page'!L265,"")</f>
        <v/>
      </c>
      <c r="M199" s="24" t="str">
        <f t="shared" si="3"/>
        <v>L</v>
      </c>
    </row>
    <row r="200" spans="1:13" s="25" customFormat="1" ht="18" hidden="1" customHeight="1" x14ac:dyDescent="0.25">
      <c r="A200" s="76" t="str">
        <f>IF('mise en page'!A266&lt;&gt;0,'mise en page'!A266,"")</f>
        <v/>
      </c>
      <c r="B200" s="68" t="str">
        <f>IF('mise en page'!B266&lt;&gt;0,'mise en page'!B266,0)</f>
        <v/>
      </c>
      <c r="C200" s="49" t="str">
        <f>IF('mise en page'!C266&lt;&gt;0,'mise en page'!C266,"")</f>
        <v/>
      </c>
      <c r="D200" s="59" t="str">
        <f>IF('mise en page'!D266&lt;&gt;0,'mise en page'!D266,"")</f>
        <v/>
      </c>
      <c r="E200" s="49" t="str">
        <f>IF('mise en page'!E266&lt;&gt;0,'mise en page'!E266,"")</f>
        <v/>
      </c>
      <c r="F200" s="59" t="str">
        <f>IF('mise en page'!F266&lt;&gt;0,'mise en page'!F266,"")</f>
        <v/>
      </c>
      <c r="G200" s="59" t="str">
        <f>IF('mise en page'!G266&lt;&gt;0,'mise en page'!G266,"")</f>
        <v/>
      </c>
      <c r="H200" s="49" t="str">
        <f>IF('mise en page'!H266&lt;&gt;0,'mise en page'!H266,"")</f>
        <v/>
      </c>
      <c r="I200" s="61" t="str">
        <f>IF('mise en page'!I266&lt;&gt;0,'mise en page'!I266,"")</f>
        <v/>
      </c>
      <c r="J200" s="72" t="str">
        <f>'mise en page'!J266</f>
        <v/>
      </c>
      <c r="K200" s="49" t="str">
        <f>IF('mise en page'!K266&lt;&gt;0,'mise en page'!K266,"")</f>
        <v/>
      </c>
      <c r="L200" s="50" t="str">
        <f>IF('mise en page'!L266&lt;&gt;0,'mise en page'!L266,"")</f>
        <v/>
      </c>
      <c r="M200" s="24" t="str">
        <f t="shared" si="3"/>
        <v>L</v>
      </c>
    </row>
    <row r="201" spans="1:13" s="25" customFormat="1" ht="18" hidden="1" customHeight="1" x14ac:dyDescent="0.25">
      <c r="A201" s="76" t="str">
        <f>IF('mise en page'!A267&lt;&gt;0,'mise en page'!A267,"")</f>
        <v/>
      </c>
      <c r="B201" s="68" t="str">
        <f>IF('mise en page'!B267&lt;&gt;0,'mise en page'!B267,0)</f>
        <v/>
      </c>
      <c r="C201" s="49" t="str">
        <f>IF('mise en page'!C267&lt;&gt;0,'mise en page'!C267,"")</f>
        <v/>
      </c>
      <c r="D201" s="59" t="str">
        <f>IF('mise en page'!D267&lt;&gt;0,'mise en page'!D267,"")</f>
        <v/>
      </c>
      <c r="E201" s="49" t="str">
        <f>IF('mise en page'!E267&lt;&gt;0,'mise en page'!E267,"")</f>
        <v/>
      </c>
      <c r="F201" s="59" t="str">
        <f>IF('mise en page'!F267&lt;&gt;0,'mise en page'!F267,"")</f>
        <v/>
      </c>
      <c r="G201" s="59" t="str">
        <f>IF('mise en page'!G267&lt;&gt;0,'mise en page'!G267,"")</f>
        <v/>
      </c>
      <c r="H201" s="49" t="str">
        <f>IF('mise en page'!H267&lt;&gt;0,'mise en page'!H267,"")</f>
        <v/>
      </c>
      <c r="I201" s="61" t="str">
        <f>IF('mise en page'!I267&lt;&gt;0,'mise en page'!I267,"")</f>
        <v/>
      </c>
      <c r="J201" s="72" t="str">
        <f>'mise en page'!J267</f>
        <v/>
      </c>
      <c r="K201" s="49" t="str">
        <f>IF('mise en page'!K267&lt;&gt;0,'mise en page'!K267,"")</f>
        <v/>
      </c>
      <c r="L201" s="50" t="str">
        <f>IF('mise en page'!L267&lt;&gt;0,'mise en page'!L267,"")</f>
        <v/>
      </c>
      <c r="M201" s="24" t="str">
        <f t="shared" si="3"/>
        <v>L</v>
      </c>
    </row>
    <row r="202" spans="1:13" s="25" customFormat="1" ht="18" hidden="1" customHeight="1" x14ac:dyDescent="0.25">
      <c r="A202" s="76" t="str">
        <f>IF('mise en page'!A268&lt;&gt;0,'mise en page'!A268,"")</f>
        <v/>
      </c>
      <c r="B202" s="68" t="str">
        <f>IF('mise en page'!B268&lt;&gt;0,'mise en page'!B268,0)</f>
        <v/>
      </c>
      <c r="C202" s="49" t="str">
        <f>IF('mise en page'!C268&lt;&gt;0,'mise en page'!C268,"")</f>
        <v/>
      </c>
      <c r="D202" s="59" t="str">
        <f>IF('mise en page'!D268&lt;&gt;0,'mise en page'!D268,"")</f>
        <v/>
      </c>
      <c r="E202" s="49" t="str">
        <f>IF('mise en page'!E268&lt;&gt;0,'mise en page'!E268,"")</f>
        <v/>
      </c>
      <c r="F202" s="59" t="str">
        <f>IF('mise en page'!F268&lt;&gt;0,'mise en page'!F268,"")</f>
        <v/>
      </c>
      <c r="G202" s="59" t="str">
        <f>IF('mise en page'!G268&lt;&gt;0,'mise en page'!G268,"")</f>
        <v/>
      </c>
      <c r="H202" s="49" t="str">
        <f>IF('mise en page'!H268&lt;&gt;0,'mise en page'!H268,"")</f>
        <v/>
      </c>
      <c r="I202" s="61" t="str">
        <f>IF('mise en page'!I268&lt;&gt;0,'mise en page'!I268,"")</f>
        <v/>
      </c>
      <c r="J202" s="72" t="str">
        <f>'mise en page'!J268</f>
        <v/>
      </c>
      <c r="K202" s="49" t="str">
        <f>IF('mise en page'!K268&lt;&gt;0,'mise en page'!K268,"")</f>
        <v/>
      </c>
      <c r="L202" s="50" t="str">
        <f>IF('mise en page'!L268&lt;&gt;0,'mise en page'!L268,"")</f>
        <v/>
      </c>
      <c r="M202" s="24" t="str">
        <f t="shared" si="3"/>
        <v>L</v>
      </c>
    </row>
    <row r="203" spans="1:13" s="25" customFormat="1" ht="18" hidden="1" customHeight="1" x14ac:dyDescent="0.25">
      <c r="A203" s="76" t="str">
        <f>IF('mise en page'!A269&lt;&gt;0,'mise en page'!A269,"")</f>
        <v/>
      </c>
      <c r="B203" s="68" t="str">
        <f>IF('mise en page'!B269&lt;&gt;0,'mise en page'!B269,0)</f>
        <v/>
      </c>
      <c r="C203" s="49" t="str">
        <f>IF('mise en page'!C269&lt;&gt;0,'mise en page'!C269,"")</f>
        <v/>
      </c>
      <c r="D203" s="59" t="str">
        <f>IF('mise en page'!D269&lt;&gt;0,'mise en page'!D269,"")</f>
        <v/>
      </c>
      <c r="E203" s="49" t="str">
        <f>IF('mise en page'!E269&lt;&gt;0,'mise en page'!E269,"")</f>
        <v/>
      </c>
      <c r="F203" s="59" t="str">
        <f>IF('mise en page'!F269&lt;&gt;0,'mise en page'!F269,"")</f>
        <v/>
      </c>
      <c r="G203" s="59" t="str">
        <f>IF('mise en page'!G269&lt;&gt;0,'mise en page'!G269,"")</f>
        <v/>
      </c>
      <c r="H203" s="49" t="str">
        <f>IF('mise en page'!H269&lt;&gt;0,'mise en page'!H269,"")</f>
        <v/>
      </c>
      <c r="I203" s="61" t="str">
        <f>IF('mise en page'!I269&lt;&gt;0,'mise en page'!I269,"")</f>
        <v/>
      </c>
      <c r="J203" s="72" t="str">
        <f>'mise en page'!J269</f>
        <v/>
      </c>
      <c r="K203" s="49" t="str">
        <f>IF('mise en page'!K269&lt;&gt;0,'mise en page'!K269,"")</f>
        <v/>
      </c>
      <c r="L203" s="50" t="str">
        <f>IF('mise en page'!L269&lt;&gt;0,'mise en page'!L269,"")</f>
        <v/>
      </c>
      <c r="M203" s="24" t="str">
        <f t="shared" si="3"/>
        <v>L</v>
      </c>
    </row>
    <row r="204" spans="1:13" s="25" customFormat="1" ht="18" hidden="1" customHeight="1" x14ac:dyDescent="0.25">
      <c r="A204" s="76" t="str">
        <f>IF('mise en page'!A270&lt;&gt;0,'mise en page'!A270,"")</f>
        <v/>
      </c>
      <c r="B204" s="68" t="str">
        <f>IF('mise en page'!B270&lt;&gt;0,'mise en page'!B270,0)</f>
        <v/>
      </c>
      <c r="C204" s="49" t="str">
        <f>IF('mise en page'!C270&lt;&gt;0,'mise en page'!C270,"")</f>
        <v/>
      </c>
      <c r="D204" s="59" t="str">
        <f>IF('mise en page'!D270&lt;&gt;0,'mise en page'!D270,"")</f>
        <v/>
      </c>
      <c r="E204" s="49" t="str">
        <f>IF('mise en page'!E270&lt;&gt;0,'mise en page'!E270,"")</f>
        <v/>
      </c>
      <c r="F204" s="59" t="str">
        <f>IF('mise en page'!F270&lt;&gt;0,'mise en page'!F270,"")</f>
        <v/>
      </c>
      <c r="G204" s="59" t="str">
        <f>IF('mise en page'!G270&lt;&gt;0,'mise en page'!G270,"")</f>
        <v/>
      </c>
      <c r="H204" s="49" t="str">
        <f>IF('mise en page'!H270&lt;&gt;0,'mise en page'!H270,"")</f>
        <v/>
      </c>
      <c r="I204" s="61" t="str">
        <f>IF('mise en page'!I270&lt;&gt;0,'mise en page'!I270,"")</f>
        <v/>
      </c>
      <c r="J204" s="72" t="str">
        <f>'mise en page'!J270</f>
        <v/>
      </c>
      <c r="K204" s="49" t="str">
        <f>IF('mise en page'!K270&lt;&gt;0,'mise en page'!K270,"")</f>
        <v/>
      </c>
      <c r="L204" s="50" t="str">
        <f>IF('mise en page'!L270&lt;&gt;0,'mise en page'!L270,"")</f>
        <v/>
      </c>
      <c r="M204" s="24" t="str">
        <f t="shared" si="3"/>
        <v>L</v>
      </c>
    </row>
    <row r="205" spans="1:13" s="25" customFormat="1" ht="18" hidden="1" customHeight="1" x14ac:dyDescent="0.25">
      <c r="A205" s="76" t="str">
        <f>IF('mise en page'!A271&lt;&gt;0,'mise en page'!A271,"")</f>
        <v/>
      </c>
      <c r="B205" s="68" t="str">
        <f>IF('mise en page'!B271&lt;&gt;0,'mise en page'!B271,0)</f>
        <v/>
      </c>
      <c r="C205" s="49" t="str">
        <f>IF('mise en page'!C271&lt;&gt;0,'mise en page'!C271,"")</f>
        <v/>
      </c>
      <c r="D205" s="59" t="str">
        <f>IF('mise en page'!D271&lt;&gt;0,'mise en page'!D271,"")</f>
        <v/>
      </c>
      <c r="E205" s="49" t="str">
        <f>IF('mise en page'!E271&lt;&gt;0,'mise en page'!E271,"")</f>
        <v/>
      </c>
      <c r="F205" s="59" t="str">
        <f>IF('mise en page'!F271&lt;&gt;0,'mise en page'!F271,"")</f>
        <v/>
      </c>
      <c r="G205" s="59" t="str">
        <f>IF('mise en page'!G271&lt;&gt;0,'mise en page'!G271,"")</f>
        <v/>
      </c>
      <c r="H205" s="49" t="str">
        <f>IF('mise en page'!H271&lt;&gt;0,'mise en page'!H271,"")</f>
        <v/>
      </c>
      <c r="I205" s="61" t="str">
        <f>IF('mise en page'!I271&lt;&gt;0,'mise en page'!I271,"")</f>
        <v/>
      </c>
      <c r="J205" s="72" t="str">
        <f>'mise en page'!J271</f>
        <v/>
      </c>
      <c r="K205" s="49" t="str">
        <f>IF('mise en page'!K271&lt;&gt;0,'mise en page'!K271,"")</f>
        <v/>
      </c>
      <c r="L205" s="50" t="str">
        <f>IF('mise en page'!L271&lt;&gt;0,'mise en page'!L271,"")</f>
        <v/>
      </c>
      <c r="M205" s="24" t="str">
        <f t="shared" si="3"/>
        <v>L</v>
      </c>
    </row>
    <row r="206" spans="1:13" s="25" customFormat="1" ht="18" hidden="1" customHeight="1" x14ac:dyDescent="0.25">
      <c r="A206" s="76" t="str">
        <f>IF('mise en page'!A272&lt;&gt;0,'mise en page'!A272,"")</f>
        <v/>
      </c>
      <c r="B206" s="68" t="str">
        <f>IF('mise en page'!B272&lt;&gt;0,'mise en page'!B272,0)</f>
        <v/>
      </c>
      <c r="C206" s="49" t="str">
        <f>IF('mise en page'!C272&lt;&gt;0,'mise en page'!C272,"")</f>
        <v/>
      </c>
      <c r="D206" s="59" t="str">
        <f>IF('mise en page'!D272&lt;&gt;0,'mise en page'!D272,"")</f>
        <v/>
      </c>
      <c r="E206" s="49" t="str">
        <f>IF('mise en page'!E272&lt;&gt;0,'mise en page'!E272,"")</f>
        <v/>
      </c>
      <c r="F206" s="59" t="str">
        <f>IF('mise en page'!F272&lt;&gt;0,'mise en page'!F272,"")</f>
        <v/>
      </c>
      <c r="G206" s="59" t="str">
        <f>IF('mise en page'!G272&lt;&gt;0,'mise en page'!G272,"")</f>
        <v/>
      </c>
      <c r="H206" s="49" t="str">
        <f>IF('mise en page'!H272&lt;&gt;0,'mise en page'!H272,"")</f>
        <v/>
      </c>
      <c r="I206" s="61" t="str">
        <f>IF('mise en page'!I272&lt;&gt;0,'mise en page'!I272,"")</f>
        <v/>
      </c>
      <c r="J206" s="72" t="str">
        <f>'mise en page'!J272</f>
        <v/>
      </c>
      <c r="K206" s="49" t="str">
        <f>IF('mise en page'!K272&lt;&gt;0,'mise en page'!K272,"")</f>
        <v/>
      </c>
      <c r="L206" s="50" t="str">
        <f>IF('mise en page'!L272&lt;&gt;0,'mise en page'!L272,"")</f>
        <v/>
      </c>
      <c r="M206" s="24" t="str">
        <f t="shared" si="3"/>
        <v>L</v>
      </c>
    </row>
    <row r="207" spans="1:13" s="25" customFormat="1" ht="18" hidden="1" customHeight="1" x14ac:dyDescent="0.25">
      <c r="A207" s="76" t="str">
        <f>IF('mise en page'!A273&lt;&gt;0,'mise en page'!A273,"")</f>
        <v/>
      </c>
      <c r="B207" s="68" t="str">
        <f>IF('mise en page'!B273&lt;&gt;0,'mise en page'!B273,0)</f>
        <v/>
      </c>
      <c r="C207" s="49" t="str">
        <f>IF('mise en page'!C273&lt;&gt;0,'mise en page'!C273,"")</f>
        <v/>
      </c>
      <c r="D207" s="59" t="str">
        <f>IF('mise en page'!D273&lt;&gt;0,'mise en page'!D273,"")</f>
        <v/>
      </c>
      <c r="E207" s="49" t="str">
        <f>IF('mise en page'!E273&lt;&gt;0,'mise en page'!E273,"")</f>
        <v/>
      </c>
      <c r="F207" s="59" t="str">
        <f>IF('mise en page'!F273&lt;&gt;0,'mise en page'!F273,"")</f>
        <v/>
      </c>
      <c r="G207" s="59" t="str">
        <f>IF('mise en page'!G273&lt;&gt;0,'mise en page'!G273,"")</f>
        <v/>
      </c>
      <c r="H207" s="49" t="str">
        <f>IF('mise en page'!H273&lt;&gt;0,'mise en page'!H273,"")</f>
        <v/>
      </c>
      <c r="I207" s="61" t="str">
        <f>IF('mise en page'!I273&lt;&gt;0,'mise en page'!I273,"")</f>
        <v/>
      </c>
      <c r="J207" s="72" t="str">
        <f>'mise en page'!J273</f>
        <v/>
      </c>
      <c r="K207" s="49" t="str">
        <f>IF('mise en page'!K273&lt;&gt;0,'mise en page'!K273,"")</f>
        <v/>
      </c>
      <c r="L207" s="50" t="str">
        <f>IF('mise en page'!L273&lt;&gt;0,'mise en page'!L273,"")</f>
        <v/>
      </c>
      <c r="M207" s="24" t="str">
        <f t="shared" si="3"/>
        <v>L</v>
      </c>
    </row>
    <row r="208" spans="1:13" s="25" customFormat="1" ht="18" hidden="1" customHeight="1" x14ac:dyDescent="0.25">
      <c r="A208" s="76" t="str">
        <f>IF('mise en page'!A274&lt;&gt;0,'mise en page'!A274,"")</f>
        <v/>
      </c>
      <c r="B208" s="68" t="str">
        <f>IF('mise en page'!B274&lt;&gt;0,'mise en page'!B274,0)</f>
        <v/>
      </c>
      <c r="C208" s="49" t="str">
        <f>IF('mise en page'!C274&lt;&gt;0,'mise en page'!C274,"")</f>
        <v/>
      </c>
      <c r="D208" s="59" t="str">
        <f>IF('mise en page'!D274&lt;&gt;0,'mise en page'!D274,"")</f>
        <v/>
      </c>
      <c r="E208" s="49" t="str">
        <f>IF('mise en page'!E274&lt;&gt;0,'mise en page'!E274,"")</f>
        <v/>
      </c>
      <c r="F208" s="59" t="str">
        <f>IF('mise en page'!F274&lt;&gt;0,'mise en page'!F274,"")</f>
        <v/>
      </c>
      <c r="G208" s="59" t="str">
        <f>IF('mise en page'!G274&lt;&gt;0,'mise en page'!G274,"")</f>
        <v/>
      </c>
      <c r="H208" s="49" t="str">
        <f>IF('mise en page'!H274&lt;&gt;0,'mise en page'!H274,"")</f>
        <v/>
      </c>
      <c r="I208" s="61" t="str">
        <f>IF('mise en page'!I274&lt;&gt;0,'mise en page'!I274,"")</f>
        <v/>
      </c>
      <c r="J208" s="72" t="str">
        <f>'mise en page'!J274</f>
        <v/>
      </c>
      <c r="K208" s="49" t="str">
        <f>IF('mise en page'!K274&lt;&gt;0,'mise en page'!K274,"")</f>
        <v/>
      </c>
      <c r="L208" s="50" t="str">
        <f>IF('mise en page'!L274&lt;&gt;0,'mise en page'!L274,"")</f>
        <v/>
      </c>
      <c r="M208" s="24" t="str">
        <f t="shared" si="3"/>
        <v>L</v>
      </c>
    </row>
    <row r="209" spans="1:13" s="25" customFormat="1" ht="18" hidden="1" customHeight="1" x14ac:dyDescent="0.25">
      <c r="A209" s="76" t="str">
        <f>IF('mise en page'!A275&lt;&gt;0,'mise en page'!A275,"")</f>
        <v/>
      </c>
      <c r="B209" s="68" t="str">
        <f>IF('mise en page'!B275&lt;&gt;0,'mise en page'!B275,0)</f>
        <v/>
      </c>
      <c r="C209" s="49" t="str">
        <f>IF('mise en page'!C275&lt;&gt;0,'mise en page'!C275,"")</f>
        <v/>
      </c>
      <c r="D209" s="59" t="str">
        <f>IF('mise en page'!D275&lt;&gt;0,'mise en page'!D275,"")</f>
        <v/>
      </c>
      <c r="E209" s="49" t="str">
        <f>IF('mise en page'!E275&lt;&gt;0,'mise en page'!E275,"")</f>
        <v/>
      </c>
      <c r="F209" s="59" t="str">
        <f>IF('mise en page'!F275&lt;&gt;0,'mise en page'!F275,"")</f>
        <v/>
      </c>
      <c r="G209" s="59" t="str">
        <f>IF('mise en page'!G275&lt;&gt;0,'mise en page'!G275,"")</f>
        <v/>
      </c>
      <c r="H209" s="49" t="str">
        <f>IF('mise en page'!H275&lt;&gt;0,'mise en page'!H275,"")</f>
        <v/>
      </c>
      <c r="I209" s="61" t="str">
        <f>IF('mise en page'!I275&lt;&gt;0,'mise en page'!I275,"")</f>
        <v/>
      </c>
      <c r="J209" s="72" t="str">
        <f>'mise en page'!J275</f>
        <v/>
      </c>
      <c r="K209" s="49" t="str">
        <f>IF('mise en page'!K275&lt;&gt;0,'mise en page'!K275,"")</f>
        <v/>
      </c>
      <c r="L209" s="50" t="str">
        <f>IF('mise en page'!L275&lt;&gt;0,'mise en page'!L275,"")</f>
        <v/>
      </c>
      <c r="M209" s="24" t="str">
        <f t="shared" si="3"/>
        <v>L</v>
      </c>
    </row>
    <row r="210" spans="1:13" s="25" customFormat="1" ht="18" hidden="1" customHeight="1" x14ac:dyDescent="0.25">
      <c r="A210" s="76" t="str">
        <f>IF('mise en page'!A276&lt;&gt;0,'mise en page'!A276,"")</f>
        <v/>
      </c>
      <c r="B210" s="68" t="str">
        <f>IF('mise en page'!B276&lt;&gt;0,'mise en page'!B276,0)</f>
        <v/>
      </c>
      <c r="C210" s="49" t="str">
        <f>IF('mise en page'!C276&lt;&gt;0,'mise en page'!C276,"")</f>
        <v/>
      </c>
      <c r="D210" s="59" t="str">
        <f>IF('mise en page'!D276&lt;&gt;0,'mise en page'!D276,"")</f>
        <v/>
      </c>
      <c r="E210" s="49" t="str">
        <f>IF('mise en page'!E276&lt;&gt;0,'mise en page'!E276,"")</f>
        <v/>
      </c>
      <c r="F210" s="59" t="str">
        <f>IF('mise en page'!F276&lt;&gt;0,'mise en page'!F276,"")</f>
        <v/>
      </c>
      <c r="G210" s="59" t="str">
        <f>IF('mise en page'!G276&lt;&gt;0,'mise en page'!G276,"")</f>
        <v/>
      </c>
      <c r="H210" s="49" t="str">
        <f>IF('mise en page'!H276&lt;&gt;0,'mise en page'!H276,"")</f>
        <v/>
      </c>
      <c r="I210" s="61" t="str">
        <f>IF('mise en page'!I276&lt;&gt;0,'mise en page'!I276,"")</f>
        <v/>
      </c>
      <c r="J210" s="72" t="str">
        <f>'mise en page'!J276</f>
        <v/>
      </c>
      <c r="K210" s="49" t="str">
        <f>IF('mise en page'!K276&lt;&gt;0,'mise en page'!K276,"")</f>
        <v/>
      </c>
      <c r="L210" s="50" t="str">
        <f>IF('mise en page'!L276&lt;&gt;0,'mise en page'!L276,"")</f>
        <v/>
      </c>
      <c r="M210" s="24" t="str">
        <f t="shared" si="3"/>
        <v>L</v>
      </c>
    </row>
    <row r="211" spans="1:13" s="25" customFormat="1" ht="18" hidden="1" customHeight="1" x14ac:dyDescent="0.25">
      <c r="A211" s="76" t="str">
        <f>IF('mise en page'!A277&lt;&gt;0,'mise en page'!A277,"")</f>
        <v/>
      </c>
      <c r="B211" s="68" t="str">
        <f>IF('mise en page'!B277&lt;&gt;0,'mise en page'!B277,0)</f>
        <v/>
      </c>
      <c r="C211" s="49" t="str">
        <f>IF('mise en page'!C277&lt;&gt;0,'mise en page'!C277,"")</f>
        <v/>
      </c>
      <c r="D211" s="59" t="str">
        <f>IF('mise en page'!D277&lt;&gt;0,'mise en page'!D277,"")</f>
        <v/>
      </c>
      <c r="E211" s="49" t="str">
        <f>IF('mise en page'!E277&lt;&gt;0,'mise en page'!E277,"")</f>
        <v/>
      </c>
      <c r="F211" s="59" t="str">
        <f>IF('mise en page'!F277&lt;&gt;0,'mise en page'!F277,"")</f>
        <v/>
      </c>
      <c r="G211" s="59" t="str">
        <f>IF('mise en page'!G277&lt;&gt;0,'mise en page'!G277,"")</f>
        <v/>
      </c>
      <c r="H211" s="49" t="str">
        <f>IF('mise en page'!H277&lt;&gt;0,'mise en page'!H277,"")</f>
        <v/>
      </c>
      <c r="I211" s="61" t="str">
        <f>IF('mise en page'!I277&lt;&gt;0,'mise en page'!I277,"")</f>
        <v/>
      </c>
      <c r="J211" s="72" t="str">
        <f>'mise en page'!J277</f>
        <v/>
      </c>
      <c r="K211" s="49" t="str">
        <f>IF('mise en page'!K277&lt;&gt;0,'mise en page'!K277,"")</f>
        <v/>
      </c>
      <c r="L211" s="50" t="str">
        <f>IF('mise en page'!L277&lt;&gt;0,'mise en page'!L277,"")</f>
        <v/>
      </c>
      <c r="M211" s="24" t="str">
        <f t="shared" si="3"/>
        <v>L</v>
      </c>
    </row>
    <row r="212" spans="1:13" s="25" customFormat="1" ht="18" hidden="1" customHeight="1" x14ac:dyDescent="0.25">
      <c r="A212" s="76" t="str">
        <f>IF('mise en page'!A278&lt;&gt;0,'mise en page'!A278,"")</f>
        <v/>
      </c>
      <c r="B212" s="68" t="str">
        <f>IF('mise en page'!B278&lt;&gt;0,'mise en page'!B278,0)</f>
        <v/>
      </c>
      <c r="C212" s="49" t="str">
        <f>IF('mise en page'!C278&lt;&gt;0,'mise en page'!C278,"")</f>
        <v/>
      </c>
      <c r="D212" s="59" t="str">
        <f>IF('mise en page'!D278&lt;&gt;0,'mise en page'!D278,"")</f>
        <v/>
      </c>
      <c r="E212" s="49" t="str">
        <f>IF('mise en page'!E278&lt;&gt;0,'mise en page'!E278,"")</f>
        <v/>
      </c>
      <c r="F212" s="59" t="str">
        <f>IF('mise en page'!F278&lt;&gt;0,'mise en page'!F278,"")</f>
        <v/>
      </c>
      <c r="G212" s="59" t="str">
        <f>IF('mise en page'!G278&lt;&gt;0,'mise en page'!G278,"")</f>
        <v/>
      </c>
      <c r="H212" s="49" t="str">
        <f>IF('mise en page'!H278&lt;&gt;0,'mise en page'!H278,"")</f>
        <v/>
      </c>
      <c r="I212" s="61" t="str">
        <f>IF('mise en page'!I278&lt;&gt;0,'mise en page'!I278,"")</f>
        <v/>
      </c>
      <c r="J212" s="72" t="str">
        <f>'mise en page'!J278</f>
        <v/>
      </c>
      <c r="K212" s="49" t="str">
        <f>IF('mise en page'!K278&lt;&gt;0,'mise en page'!K278,"")</f>
        <v/>
      </c>
      <c r="L212" s="50" t="str">
        <f>IF('mise en page'!L278&lt;&gt;0,'mise en page'!L278,"")</f>
        <v/>
      </c>
      <c r="M212" s="24" t="str">
        <f t="shared" si="3"/>
        <v>L</v>
      </c>
    </row>
    <row r="213" spans="1:13" s="25" customFormat="1" ht="18" hidden="1" customHeight="1" x14ac:dyDescent="0.25">
      <c r="A213" s="76" t="str">
        <f>IF('mise en page'!A279&lt;&gt;0,'mise en page'!A279,"")</f>
        <v/>
      </c>
      <c r="B213" s="68" t="str">
        <f>IF('mise en page'!B279&lt;&gt;0,'mise en page'!B279,0)</f>
        <v/>
      </c>
      <c r="C213" s="49" t="str">
        <f>IF('mise en page'!C279&lt;&gt;0,'mise en page'!C279,"")</f>
        <v/>
      </c>
      <c r="D213" s="59" t="str">
        <f>IF('mise en page'!D279&lt;&gt;0,'mise en page'!D279,"")</f>
        <v/>
      </c>
      <c r="E213" s="49" t="str">
        <f>IF('mise en page'!E279&lt;&gt;0,'mise en page'!E279,"")</f>
        <v/>
      </c>
      <c r="F213" s="59" t="str">
        <f>IF('mise en page'!F279&lt;&gt;0,'mise en page'!F279,"")</f>
        <v/>
      </c>
      <c r="G213" s="59" t="str">
        <f>IF('mise en page'!G279&lt;&gt;0,'mise en page'!G279,"")</f>
        <v/>
      </c>
      <c r="H213" s="49" t="str">
        <f>IF('mise en page'!H279&lt;&gt;0,'mise en page'!H279,"")</f>
        <v/>
      </c>
      <c r="I213" s="61" t="str">
        <f>IF('mise en page'!I279&lt;&gt;0,'mise en page'!I279,"")</f>
        <v/>
      </c>
      <c r="J213" s="72" t="str">
        <f>'mise en page'!J279</f>
        <v/>
      </c>
      <c r="K213" s="49" t="str">
        <f>IF('mise en page'!K279&lt;&gt;0,'mise en page'!K279,"")</f>
        <v/>
      </c>
      <c r="L213" s="50" t="str">
        <f>IF('mise en page'!L279&lt;&gt;0,'mise en page'!L279,"")</f>
        <v/>
      </c>
      <c r="M213" s="24" t="str">
        <f t="shared" si="3"/>
        <v>L</v>
      </c>
    </row>
    <row r="214" spans="1:13" s="25" customFormat="1" ht="18" hidden="1" customHeight="1" x14ac:dyDescent="0.25">
      <c r="A214" s="76" t="str">
        <f>IF('mise en page'!A280&lt;&gt;0,'mise en page'!A280,"")</f>
        <v/>
      </c>
      <c r="B214" s="68" t="str">
        <f>IF('mise en page'!B280&lt;&gt;0,'mise en page'!B280,0)</f>
        <v/>
      </c>
      <c r="C214" s="49" t="str">
        <f>IF('mise en page'!C280&lt;&gt;0,'mise en page'!C280,"")</f>
        <v/>
      </c>
      <c r="D214" s="59" t="str">
        <f>IF('mise en page'!D280&lt;&gt;0,'mise en page'!D280,"")</f>
        <v/>
      </c>
      <c r="E214" s="49" t="str">
        <f>IF('mise en page'!E280&lt;&gt;0,'mise en page'!E280,"")</f>
        <v/>
      </c>
      <c r="F214" s="59" t="str">
        <f>IF('mise en page'!F280&lt;&gt;0,'mise en page'!F280,"")</f>
        <v/>
      </c>
      <c r="G214" s="59" t="str">
        <f>IF('mise en page'!G280&lt;&gt;0,'mise en page'!G280,"")</f>
        <v/>
      </c>
      <c r="H214" s="49" t="str">
        <f>IF('mise en page'!H280&lt;&gt;0,'mise en page'!H280,"")</f>
        <v/>
      </c>
      <c r="I214" s="61" t="str">
        <f>IF('mise en page'!I280&lt;&gt;0,'mise en page'!I280,"")</f>
        <v/>
      </c>
      <c r="J214" s="72" t="str">
        <f>'mise en page'!J280</f>
        <v/>
      </c>
      <c r="K214" s="49" t="str">
        <f>IF('mise en page'!K280&lt;&gt;0,'mise en page'!K280,"")</f>
        <v/>
      </c>
      <c r="L214" s="50" t="str">
        <f>IF('mise en page'!L280&lt;&gt;0,'mise en page'!L280,"")</f>
        <v/>
      </c>
      <c r="M214" s="24" t="str">
        <f t="shared" si="3"/>
        <v>L</v>
      </c>
    </row>
    <row r="215" spans="1:13" s="25" customFormat="1" ht="18" hidden="1" customHeight="1" x14ac:dyDescent="0.25">
      <c r="A215" s="76" t="str">
        <f>IF('mise en page'!A281&lt;&gt;0,'mise en page'!A281,"")</f>
        <v/>
      </c>
      <c r="B215" s="68" t="str">
        <f>IF('mise en page'!B281&lt;&gt;0,'mise en page'!B281,0)</f>
        <v/>
      </c>
      <c r="C215" s="49" t="str">
        <f>IF('mise en page'!C281&lt;&gt;0,'mise en page'!C281,"")</f>
        <v/>
      </c>
      <c r="D215" s="59" t="str">
        <f>IF('mise en page'!D281&lt;&gt;0,'mise en page'!D281,"")</f>
        <v/>
      </c>
      <c r="E215" s="49" t="str">
        <f>IF('mise en page'!E281&lt;&gt;0,'mise en page'!E281,"")</f>
        <v/>
      </c>
      <c r="F215" s="59" t="str">
        <f>IF('mise en page'!F281&lt;&gt;0,'mise en page'!F281,"")</f>
        <v/>
      </c>
      <c r="G215" s="59" t="str">
        <f>IF('mise en page'!G281&lt;&gt;0,'mise en page'!G281,"")</f>
        <v/>
      </c>
      <c r="H215" s="49" t="str">
        <f>IF('mise en page'!H281&lt;&gt;0,'mise en page'!H281,"")</f>
        <v/>
      </c>
      <c r="I215" s="61" t="str">
        <f>IF('mise en page'!I281&lt;&gt;0,'mise en page'!I281,"")</f>
        <v/>
      </c>
      <c r="J215" s="72" t="str">
        <f>'mise en page'!J281</f>
        <v/>
      </c>
      <c r="K215" s="49" t="str">
        <f>IF('mise en page'!K281&lt;&gt;0,'mise en page'!K281,"")</f>
        <v/>
      </c>
      <c r="L215" s="50" t="str">
        <f>IF('mise en page'!L281&lt;&gt;0,'mise en page'!L281,"")</f>
        <v/>
      </c>
      <c r="M215" s="24" t="str">
        <f t="shared" si="3"/>
        <v>L</v>
      </c>
    </row>
    <row r="216" spans="1:13" s="25" customFormat="1" ht="18" hidden="1" customHeight="1" x14ac:dyDescent="0.25">
      <c r="A216" s="76" t="str">
        <f>IF('mise en page'!A282&lt;&gt;0,'mise en page'!A282,"")</f>
        <v/>
      </c>
      <c r="B216" s="68" t="str">
        <f>IF('mise en page'!B282&lt;&gt;0,'mise en page'!B282,0)</f>
        <v/>
      </c>
      <c r="C216" s="49" t="str">
        <f>IF('mise en page'!C282&lt;&gt;0,'mise en page'!C282,"")</f>
        <v/>
      </c>
      <c r="D216" s="59" t="str">
        <f>IF('mise en page'!D282&lt;&gt;0,'mise en page'!D282,"")</f>
        <v/>
      </c>
      <c r="E216" s="49" t="str">
        <f>IF('mise en page'!E282&lt;&gt;0,'mise en page'!E282,"")</f>
        <v/>
      </c>
      <c r="F216" s="59" t="str">
        <f>IF('mise en page'!F282&lt;&gt;0,'mise en page'!F282,"")</f>
        <v/>
      </c>
      <c r="G216" s="59" t="str">
        <f>IF('mise en page'!G282&lt;&gt;0,'mise en page'!G282,"")</f>
        <v/>
      </c>
      <c r="H216" s="49" t="str">
        <f>IF('mise en page'!H282&lt;&gt;0,'mise en page'!H282,"")</f>
        <v/>
      </c>
      <c r="I216" s="61" t="str">
        <f>IF('mise en page'!I282&lt;&gt;0,'mise en page'!I282,"")</f>
        <v/>
      </c>
      <c r="J216" s="72" t="str">
        <f>'mise en page'!J282</f>
        <v/>
      </c>
      <c r="K216" s="49" t="str">
        <f>IF('mise en page'!K282&lt;&gt;0,'mise en page'!K282,"")</f>
        <v/>
      </c>
      <c r="L216" s="50" t="str">
        <f>IF('mise en page'!L282&lt;&gt;0,'mise en page'!L282,"")</f>
        <v/>
      </c>
      <c r="M216" s="24" t="str">
        <f t="shared" si="3"/>
        <v>L</v>
      </c>
    </row>
    <row r="217" spans="1:13" s="25" customFormat="1" ht="18" hidden="1" customHeight="1" x14ac:dyDescent="0.25">
      <c r="A217" s="76" t="str">
        <f>IF('mise en page'!A283&lt;&gt;0,'mise en page'!A283,"")</f>
        <v/>
      </c>
      <c r="B217" s="68" t="str">
        <f>IF('mise en page'!B283&lt;&gt;0,'mise en page'!B283,0)</f>
        <v/>
      </c>
      <c r="C217" s="49" t="str">
        <f>IF('mise en page'!C283&lt;&gt;0,'mise en page'!C283,"")</f>
        <v/>
      </c>
      <c r="D217" s="59" t="str">
        <f>IF('mise en page'!D283&lt;&gt;0,'mise en page'!D283,"")</f>
        <v/>
      </c>
      <c r="E217" s="49" t="str">
        <f>IF('mise en page'!E283&lt;&gt;0,'mise en page'!E283,"")</f>
        <v/>
      </c>
      <c r="F217" s="59" t="str">
        <f>IF('mise en page'!F283&lt;&gt;0,'mise en page'!F283,"")</f>
        <v/>
      </c>
      <c r="G217" s="59" t="str">
        <f>IF('mise en page'!G283&lt;&gt;0,'mise en page'!G283,"")</f>
        <v/>
      </c>
      <c r="H217" s="49" t="str">
        <f>IF('mise en page'!H283&lt;&gt;0,'mise en page'!H283,"")</f>
        <v/>
      </c>
      <c r="I217" s="61" t="str">
        <f>IF('mise en page'!I283&lt;&gt;0,'mise en page'!I283,"")</f>
        <v/>
      </c>
      <c r="J217" s="72" t="str">
        <f>'mise en page'!J283</f>
        <v/>
      </c>
      <c r="K217" s="49" t="str">
        <f>IF('mise en page'!K283&lt;&gt;0,'mise en page'!K283,"")</f>
        <v/>
      </c>
      <c r="L217" s="50" t="str">
        <f>IF('mise en page'!L283&lt;&gt;0,'mise en page'!L283,"")</f>
        <v/>
      </c>
      <c r="M217" s="24" t="str">
        <f t="shared" si="3"/>
        <v>L</v>
      </c>
    </row>
    <row r="218" spans="1:13" s="25" customFormat="1" ht="18" hidden="1" customHeight="1" x14ac:dyDescent="0.25">
      <c r="A218" s="76" t="str">
        <f>IF('mise en page'!A284&lt;&gt;0,'mise en page'!A284,"")</f>
        <v/>
      </c>
      <c r="B218" s="68" t="str">
        <f>IF('mise en page'!B284&lt;&gt;0,'mise en page'!B284,0)</f>
        <v/>
      </c>
      <c r="C218" s="49" t="str">
        <f>IF('mise en page'!C284&lt;&gt;0,'mise en page'!C284,"")</f>
        <v/>
      </c>
      <c r="D218" s="59" t="str">
        <f>IF('mise en page'!D284&lt;&gt;0,'mise en page'!D284,"")</f>
        <v/>
      </c>
      <c r="E218" s="49" t="str">
        <f>IF('mise en page'!E284&lt;&gt;0,'mise en page'!E284,"")</f>
        <v/>
      </c>
      <c r="F218" s="59" t="str">
        <f>IF('mise en page'!F284&lt;&gt;0,'mise en page'!F284,"")</f>
        <v/>
      </c>
      <c r="G218" s="59" t="str">
        <f>IF('mise en page'!G284&lt;&gt;0,'mise en page'!G284,"")</f>
        <v/>
      </c>
      <c r="H218" s="49" t="str">
        <f>IF('mise en page'!H284&lt;&gt;0,'mise en page'!H284,"")</f>
        <v/>
      </c>
      <c r="I218" s="61" t="str">
        <f>IF('mise en page'!I284&lt;&gt;0,'mise en page'!I284,"")</f>
        <v/>
      </c>
      <c r="J218" s="72" t="str">
        <f>'mise en page'!J284</f>
        <v/>
      </c>
      <c r="K218" s="49" t="str">
        <f>IF('mise en page'!K284&lt;&gt;0,'mise en page'!K284,"")</f>
        <v/>
      </c>
      <c r="L218" s="50" t="str">
        <f>IF('mise en page'!L284&lt;&gt;0,'mise en page'!L284,"")</f>
        <v/>
      </c>
      <c r="M218" s="24" t="str">
        <f t="shared" si="3"/>
        <v>L</v>
      </c>
    </row>
    <row r="219" spans="1:13" s="25" customFormat="1" ht="18" hidden="1" customHeight="1" x14ac:dyDescent="0.25">
      <c r="A219" s="76" t="str">
        <f>IF('mise en page'!A285&lt;&gt;0,'mise en page'!A285,"")</f>
        <v/>
      </c>
      <c r="B219" s="68" t="str">
        <f>IF('mise en page'!B285&lt;&gt;0,'mise en page'!B285,0)</f>
        <v/>
      </c>
      <c r="C219" s="49" t="str">
        <f>IF('mise en page'!C285&lt;&gt;0,'mise en page'!C285,"")</f>
        <v/>
      </c>
      <c r="D219" s="59" t="str">
        <f>IF('mise en page'!D285&lt;&gt;0,'mise en page'!D285,"")</f>
        <v/>
      </c>
      <c r="E219" s="49" t="str">
        <f>IF('mise en page'!E285&lt;&gt;0,'mise en page'!E285,"")</f>
        <v/>
      </c>
      <c r="F219" s="59" t="str">
        <f>IF('mise en page'!F285&lt;&gt;0,'mise en page'!F285,"")</f>
        <v/>
      </c>
      <c r="G219" s="59" t="str">
        <f>IF('mise en page'!G285&lt;&gt;0,'mise en page'!G285,"")</f>
        <v/>
      </c>
      <c r="H219" s="49" t="str">
        <f>IF('mise en page'!H285&lt;&gt;0,'mise en page'!H285,"")</f>
        <v/>
      </c>
      <c r="I219" s="61" t="str">
        <f>IF('mise en page'!I285&lt;&gt;0,'mise en page'!I285,"")</f>
        <v/>
      </c>
      <c r="J219" s="72" t="str">
        <f>'mise en page'!J285</f>
        <v/>
      </c>
      <c r="K219" s="49" t="str">
        <f>IF('mise en page'!K285&lt;&gt;0,'mise en page'!K285,"")</f>
        <v/>
      </c>
      <c r="L219" s="50" t="str">
        <f>IF('mise en page'!L285&lt;&gt;0,'mise en page'!L285,"")</f>
        <v/>
      </c>
      <c r="M219" s="24" t="str">
        <f t="shared" si="3"/>
        <v>L</v>
      </c>
    </row>
    <row r="220" spans="1:13" s="25" customFormat="1" ht="18" hidden="1" customHeight="1" x14ac:dyDescent="0.25">
      <c r="A220" s="76" t="str">
        <f>IF('mise en page'!A286&lt;&gt;0,'mise en page'!A286,"")</f>
        <v/>
      </c>
      <c r="B220" s="68" t="str">
        <f>IF('mise en page'!B286&lt;&gt;0,'mise en page'!B286,0)</f>
        <v/>
      </c>
      <c r="C220" s="49" t="str">
        <f>IF('mise en page'!C286&lt;&gt;0,'mise en page'!C286,"")</f>
        <v/>
      </c>
      <c r="D220" s="59" t="str">
        <f>IF('mise en page'!D286&lt;&gt;0,'mise en page'!D286,"")</f>
        <v/>
      </c>
      <c r="E220" s="49" t="str">
        <f>IF('mise en page'!E286&lt;&gt;0,'mise en page'!E286,"")</f>
        <v/>
      </c>
      <c r="F220" s="59" t="str">
        <f>IF('mise en page'!F286&lt;&gt;0,'mise en page'!F286,"")</f>
        <v/>
      </c>
      <c r="G220" s="59" t="str">
        <f>IF('mise en page'!G286&lt;&gt;0,'mise en page'!G286,"")</f>
        <v/>
      </c>
      <c r="H220" s="49" t="str">
        <f>IF('mise en page'!H286&lt;&gt;0,'mise en page'!H286,"")</f>
        <v/>
      </c>
      <c r="I220" s="61" t="str">
        <f>IF('mise en page'!I286&lt;&gt;0,'mise en page'!I286,"")</f>
        <v/>
      </c>
      <c r="J220" s="72" t="str">
        <f>'mise en page'!J286</f>
        <v/>
      </c>
      <c r="K220" s="49" t="str">
        <f>IF('mise en page'!K286&lt;&gt;0,'mise en page'!K286,"")</f>
        <v/>
      </c>
      <c r="L220" s="50" t="str">
        <f>IF('mise en page'!L286&lt;&gt;0,'mise en page'!L286,"")</f>
        <v/>
      </c>
      <c r="M220" s="24" t="str">
        <f t="shared" si="3"/>
        <v>L</v>
      </c>
    </row>
    <row r="221" spans="1:13" s="25" customFormat="1" ht="18" hidden="1" customHeight="1" x14ac:dyDescent="0.25">
      <c r="A221" s="76" t="str">
        <f>IF('mise en page'!A287&lt;&gt;0,'mise en page'!A287,"")</f>
        <v/>
      </c>
      <c r="B221" s="68" t="str">
        <f>IF('mise en page'!B287&lt;&gt;0,'mise en page'!B287,0)</f>
        <v/>
      </c>
      <c r="C221" s="49" t="str">
        <f>IF('mise en page'!C287&lt;&gt;0,'mise en page'!C287,"")</f>
        <v/>
      </c>
      <c r="D221" s="59" t="str">
        <f>IF('mise en page'!D287&lt;&gt;0,'mise en page'!D287,"")</f>
        <v/>
      </c>
      <c r="E221" s="49" t="str">
        <f>IF('mise en page'!E287&lt;&gt;0,'mise en page'!E287,"")</f>
        <v/>
      </c>
      <c r="F221" s="59" t="str">
        <f>IF('mise en page'!F287&lt;&gt;0,'mise en page'!F287,"")</f>
        <v/>
      </c>
      <c r="G221" s="59" t="str">
        <f>IF('mise en page'!G287&lt;&gt;0,'mise en page'!G287,"")</f>
        <v/>
      </c>
      <c r="H221" s="49" t="str">
        <f>IF('mise en page'!H287&lt;&gt;0,'mise en page'!H287,"")</f>
        <v/>
      </c>
      <c r="I221" s="61" t="str">
        <f>IF('mise en page'!I287&lt;&gt;0,'mise en page'!I287,"")</f>
        <v/>
      </c>
      <c r="J221" s="72" t="str">
        <f>'mise en page'!J287</f>
        <v/>
      </c>
      <c r="K221" s="49" t="str">
        <f>IF('mise en page'!K287&lt;&gt;0,'mise en page'!K287,"")</f>
        <v/>
      </c>
      <c r="L221" s="50" t="str">
        <f>IF('mise en page'!L287&lt;&gt;0,'mise en page'!L287,"")</f>
        <v/>
      </c>
      <c r="M221" s="24" t="str">
        <f t="shared" si="3"/>
        <v>L</v>
      </c>
    </row>
    <row r="222" spans="1:13" s="25" customFormat="1" ht="18" hidden="1" customHeight="1" x14ac:dyDescent="0.25">
      <c r="A222" s="76" t="str">
        <f>IF('mise en page'!A288&lt;&gt;0,'mise en page'!A288,"")</f>
        <v/>
      </c>
      <c r="B222" s="68" t="str">
        <f>IF('mise en page'!B288&lt;&gt;0,'mise en page'!B288,0)</f>
        <v/>
      </c>
      <c r="C222" s="49" t="str">
        <f>IF('mise en page'!C288&lt;&gt;0,'mise en page'!C288,"")</f>
        <v/>
      </c>
      <c r="D222" s="59" t="str">
        <f>IF('mise en page'!D288&lt;&gt;0,'mise en page'!D288,"")</f>
        <v/>
      </c>
      <c r="E222" s="49" t="str">
        <f>IF('mise en page'!E288&lt;&gt;0,'mise en page'!E288,"")</f>
        <v/>
      </c>
      <c r="F222" s="59" t="str">
        <f>IF('mise en page'!F288&lt;&gt;0,'mise en page'!F288,"")</f>
        <v/>
      </c>
      <c r="G222" s="59" t="str">
        <f>IF('mise en page'!G288&lt;&gt;0,'mise en page'!G288,"")</f>
        <v/>
      </c>
      <c r="H222" s="49" t="str">
        <f>IF('mise en page'!H288&lt;&gt;0,'mise en page'!H288,"")</f>
        <v/>
      </c>
      <c r="I222" s="61" t="str">
        <f>IF('mise en page'!I288&lt;&gt;0,'mise en page'!I288,"")</f>
        <v/>
      </c>
      <c r="J222" s="72" t="str">
        <f>'mise en page'!J288</f>
        <v/>
      </c>
      <c r="K222" s="49" t="str">
        <f>IF('mise en page'!K288&lt;&gt;0,'mise en page'!K288,"")</f>
        <v/>
      </c>
      <c r="L222" s="50" t="str">
        <f>IF('mise en page'!L288&lt;&gt;0,'mise en page'!L288,"")</f>
        <v/>
      </c>
      <c r="M222" s="24" t="str">
        <f t="shared" si="3"/>
        <v>L</v>
      </c>
    </row>
    <row r="223" spans="1:13" s="25" customFormat="1" ht="18" hidden="1" customHeight="1" x14ac:dyDescent="0.25">
      <c r="A223" s="76" t="str">
        <f>IF('mise en page'!A289&lt;&gt;0,'mise en page'!A289,"")</f>
        <v/>
      </c>
      <c r="B223" s="68" t="str">
        <f>IF('mise en page'!B289&lt;&gt;0,'mise en page'!B289,0)</f>
        <v/>
      </c>
      <c r="C223" s="49" t="str">
        <f>IF('mise en page'!C289&lt;&gt;0,'mise en page'!C289,"")</f>
        <v/>
      </c>
      <c r="D223" s="59" t="str">
        <f>IF('mise en page'!D289&lt;&gt;0,'mise en page'!D289,"")</f>
        <v/>
      </c>
      <c r="E223" s="49" t="str">
        <f>IF('mise en page'!E289&lt;&gt;0,'mise en page'!E289,"")</f>
        <v/>
      </c>
      <c r="F223" s="59" t="str">
        <f>IF('mise en page'!F289&lt;&gt;0,'mise en page'!F289,"")</f>
        <v/>
      </c>
      <c r="G223" s="59" t="str">
        <f>IF('mise en page'!G289&lt;&gt;0,'mise en page'!G289,"")</f>
        <v/>
      </c>
      <c r="H223" s="49" t="str">
        <f>IF('mise en page'!H289&lt;&gt;0,'mise en page'!H289,"")</f>
        <v/>
      </c>
      <c r="I223" s="61" t="str">
        <f>IF('mise en page'!I289&lt;&gt;0,'mise en page'!I289,"")</f>
        <v/>
      </c>
      <c r="J223" s="72" t="str">
        <f>'mise en page'!J289</f>
        <v/>
      </c>
      <c r="K223" s="49" t="str">
        <f>IF('mise en page'!K289&lt;&gt;0,'mise en page'!K289,"")</f>
        <v/>
      </c>
      <c r="L223" s="50" t="str">
        <f>IF('mise en page'!L289&lt;&gt;0,'mise en page'!L289,"")</f>
        <v/>
      </c>
      <c r="M223" s="24" t="str">
        <f t="shared" si="3"/>
        <v>L</v>
      </c>
    </row>
    <row r="224" spans="1:13" s="25" customFormat="1" ht="18" hidden="1" customHeight="1" x14ac:dyDescent="0.25">
      <c r="A224" s="76" t="str">
        <f>IF('mise en page'!A290&lt;&gt;0,'mise en page'!A290,"")</f>
        <v/>
      </c>
      <c r="B224" s="68" t="str">
        <f>IF('mise en page'!B290&lt;&gt;0,'mise en page'!B290,0)</f>
        <v/>
      </c>
      <c r="C224" s="49" t="str">
        <f>IF('mise en page'!C290&lt;&gt;0,'mise en page'!C290,"")</f>
        <v/>
      </c>
      <c r="D224" s="59" t="str">
        <f>IF('mise en page'!D290&lt;&gt;0,'mise en page'!D290,"")</f>
        <v/>
      </c>
      <c r="E224" s="49" t="str">
        <f>IF('mise en page'!E290&lt;&gt;0,'mise en page'!E290,"")</f>
        <v/>
      </c>
      <c r="F224" s="59" t="str">
        <f>IF('mise en page'!F290&lt;&gt;0,'mise en page'!F290,"")</f>
        <v/>
      </c>
      <c r="G224" s="59" t="str">
        <f>IF('mise en page'!G290&lt;&gt;0,'mise en page'!G290,"")</f>
        <v/>
      </c>
      <c r="H224" s="49" t="str">
        <f>IF('mise en page'!H290&lt;&gt;0,'mise en page'!H290,"")</f>
        <v/>
      </c>
      <c r="I224" s="61" t="str">
        <f>IF('mise en page'!I290&lt;&gt;0,'mise en page'!I290,"")</f>
        <v/>
      </c>
      <c r="J224" s="72" t="str">
        <f>'mise en page'!J290</f>
        <v/>
      </c>
      <c r="K224" s="49" t="str">
        <f>IF('mise en page'!K290&lt;&gt;0,'mise en page'!K290,"")</f>
        <v/>
      </c>
      <c r="L224" s="50" t="str">
        <f>IF('mise en page'!L290&lt;&gt;0,'mise en page'!L290,"")</f>
        <v/>
      </c>
      <c r="M224" s="24" t="str">
        <f t="shared" si="3"/>
        <v>L</v>
      </c>
    </row>
    <row r="225" spans="1:13" s="25" customFormat="1" ht="18" hidden="1" customHeight="1" x14ac:dyDescent="0.25">
      <c r="A225" s="76" t="str">
        <f>IF('mise en page'!A291&lt;&gt;0,'mise en page'!A291,"")</f>
        <v/>
      </c>
      <c r="B225" s="68" t="str">
        <f>IF('mise en page'!B291&lt;&gt;0,'mise en page'!B291,0)</f>
        <v/>
      </c>
      <c r="C225" s="49" t="str">
        <f>IF('mise en page'!C291&lt;&gt;0,'mise en page'!C291,"")</f>
        <v/>
      </c>
      <c r="D225" s="59" t="str">
        <f>IF('mise en page'!D291&lt;&gt;0,'mise en page'!D291,"")</f>
        <v/>
      </c>
      <c r="E225" s="49" t="str">
        <f>IF('mise en page'!E291&lt;&gt;0,'mise en page'!E291,"")</f>
        <v/>
      </c>
      <c r="F225" s="59" t="str">
        <f>IF('mise en page'!F291&lt;&gt;0,'mise en page'!F291,"")</f>
        <v/>
      </c>
      <c r="G225" s="59" t="str">
        <f>IF('mise en page'!G291&lt;&gt;0,'mise en page'!G291,"")</f>
        <v/>
      </c>
      <c r="H225" s="49" t="str">
        <f>IF('mise en page'!H291&lt;&gt;0,'mise en page'!H291,"")</f>
        <v/>
      </c>
      <c r="I225" s="61" t="str">
        <f>IF('mise en page'!I291&lt;&gt;0,'mise en page'!I291,"")</f>
        <v/>
      </c>
      <c r="J225" s="72" t="str">
        <f>'mise en page'!J291</f>
        <v/>
      </c>
      <c r="K225" s="49" t="str">
        <f>IF('mise en page'!K291&lt;&gt;0,'mise en page'!K291,"")</f>
        <v/>
      </c>
      <c r="L225" s="50" t="str">
        <f>IF('mise en page'!L291&lt;&gt;0,'mise en page'!L291,"")</f>
        <v/>
      </c>
      <c r="M225" s="24" t="str">
        <f t="shared" si="3"/>
        <v>L</v>
      </c>
    </row>
    <row r="226" spans="1:13" s="25" customFormat="1" ht="18" hidden="1" customHeight="1" x14ac:dyDescent="0.25">
      <c r="A226" s="76" t="str">
        <f>IF('mise en page'!A292&lt;&gt;0,'mise en page'!A292,"")</f>
        <v/>
      </c>
      <c r="B226" s="68" t="str">
        <f>IF('mise en page'!B292&lt;&gt;0,'mise en page'!B292,0)</f>
        <v/>
      </c>
      <c r="C226" s="49" t="str">
        <f>IF('mise en page'!C292&lt;&gt;0,'mise en page'!C292,"")</f>
        <v/>
      </c>
      <c r="D226" s="59" t="str">
        <f>IF('mise en page'!D292&lt;&gt;0,'mise en page'!D292,"")</f>
        <v/>
      </c>
      <c r="E226" s="49" t="str">
        <f>IF('mise en page'!E292&lt;&gt;0,'mise en page'!E292,"")</f>
        <v/>
      </c>
      <c r="F226" s="59" t="str">
        <f>IF('mise en page'!F292&lt;&gt;0,'mise en page'!F292,"")</f>
        <v/>
      </c>
      <c r="G226" s="59" t="str">
        <f>IF('mise en page'!G292&lt;&gt;0,'mise en page'!G292,"")</f>
        <v/>
      </c>
      <c r="H226" s="49" t="str">
        <f>IF('mise en page'!H292&lt;&gt;0,'mise en page'!H292,"")</f>
        <v/>
      </c>
      <c r="I226" s="61" t="str">
        <f>IF('mise en page'!I292&lt;&gt;0,'mise en page'!I292,"")</f>
        <v/>
      </c>
      <c r="J226" s="72" t="str">
        <f>'mise en page'!J292</f>
        <v/>
      </c>
      <c r="K226" s="49" t="str">
        <f>IF('mise en page'!K292&lt;&gt;0,'mise en page'!K292,"")</f>
        <v/>
      </c>
      <c r="L226" s="50" t="str">
        <f>IF('mise en page'!L292&lt;&gt;0,'mise en page'!L292,"")</f>
        <v/>
      </c>
      <c r="M226" s="24" t="str">
        <f t="shared" si="3"/>
        <v>L</v>
      </c>
    </row>
    <row r="227" spans="1:13" s="25" customFormat="1" ht="18" hidden="1" customHeight="1" x14ac:dyDescent="0.25">
      <c r="A227" s="76" t="str">
        <f>IF('mise en page'!A293&lt;&gt;0,'mise en page'!A293,"")</f>
        <v/>
      </c>
      <c r="B227" s="68" t="str">
        <f>IF('mise en page'!B293&lt;&gt;0,'mise en page'!B293,0)</f>
        <v/>
      </c>
      <c r="C227" s="49" t="str">
        <f>IF('mise en page'!C293&lt;&gt;0,'mise en page'!C293,"")</f>
        <v/>
      </c>
      <c r="D227" s="59" t="str">
        <f>IF('mise en page'!D293&lt;&gt;0,'mise en page'!D293,"")</f>
        <v/>
      </c>
      <c r="E227" s="49" t="str">
        <f>IF('mise en page'!E293&lt;&gt;0,'mise en page'!E293,"")</f>
        <v/>
      </c>
      <c r="F227" s="59" t="str">
        <f>IF('mise en page'!F293&lt;&gt;0,'mise en page'!F293,"")</f>
        <v/>
      </c>
      <c r="G227" s="59" t="str">
        <f>IF('mise en page'!G293&lt;&gt;0,'mise en page'!G293,"")</f>
        <v/>
      </c>
      <c r="H227" s="49" t="str">
        <f>IF('mise en page'!H293&lt;&gt;0,'mise en page'!H293,"")</f>
        <v/>
      </c>
      <c r="I227" s="61" t="str">
        <f>IF('mise en page'!I293&lt;&gt;0,'mise en page'!I293,"")</f>
        <v/>
      </c>
      <c r="J227" s="72" t="str">
        <f>'mise en page'!J293</f>
        <v/>
      </c>
      <c r="K227" s="49" t="str">
        <f>IF('mise en page'!K293&lt;&gt;0,'mise en page'!K293,"")</f>
        <v/>
      </c>
      <c r="L227" s="50" t="str">
        <f>IF('mise en page'!L293&lt;&gt;0,'mise en page'!L293,"")</f>
        <v/>
      </c>
      <c r="M227" s="24" t="str">
        <f t="shared" si="3"/>
        <v>L</v>
      </c>
    </row>
    <row r="228" spans="1:13" s="25" customFormat="1" ht="18" hidden="1" customHeight="1" x14ac:dyDescent="0.25">
      <c r="A228" s="76" t="str">
        <f>IF('mise en page'!A294&lt;&gt;0,'mise en page'!A294,"")</f>
        <v/>
      </c>
      <c r="B228" s="68" t="str">
        <f>IF('mise en page'!B294&lt;&gt;0,'mise en page'!B294,0)</f>
        <v/>
      </c>
      <c r="C228" s="49" t="str">
        <f>IF('mise en page'!C294&lt;&gt;0,'mise en page'!C294,"")</f>
        <v/>
      </c>
      <c r="D228" s="59" t="str">
        <f>IF('mise en page'!D294&lt;&gt;0,'mise en page'!D294,"")</f>
        <v/>
      </c>
      <c r="E228" s="49" t="str">
        <f>IF('mise en page'!E294&lt;&gt;0,'mise en page'!E294,"")</f>
        <v/>
      </c>
      <c r="F228" s="59" t="str">
        <f>IF('mise en page'!F294&lt;&gt;0,'mise en page'!F294,"")</f>
        <v/>
      </c>
      <c r="G228" s="59" t="str">
        <f>IF('mise en page'!G294&lt;&gt;0,'mise en page'!G294,"")</f>
        <v/>
      </c>
      <c r="H228" s="49" t="str">
        <f>IF('mise en page'!H294&lt;&gt;0,'mise en page'!H294,"")</f>
        <v/>
      </c>
      <c r="I228" s="61" t="str">
        <f>IF('mise en page'!I294&lt;&gt;0,'mise en page'!I294,"")</f>
        <v/>
      </c>
      <c r="J228" s="72" t="str">
        <f>'mise en page'!J294</f>
        <v/>
      </c>
      <c r="K228" s="49" t="str">
        <f>IF('mise en page'!K294&lt;&gt;0,'mise en page'!K294,"")</f>
        <v/>
      </c>
      <c r="L228" s="50" t="str">
        <f>IF('mise en page'!L294&lt;&gt;0,'mise en page'!L294,"")</f>
        <v/>
      </c>
      <c r="M228" s="24" t="str">
        <f t="shared" si="3"/>
        <v>L</v>
      </c>
    </row>
    <row r="229" spans="1:13" s="25" customFormat="1" ht="18" hidden="1" customHeight="1" x14ac:dyDescent="0.25">
      <c r="A229" s="76" t="str">
        <f>IF('mise en page'!A295&lt;&gt;0,'mise en page'!A295,"")</f>
        <v/>
      </c>
      <c r="B229" s="68" t="str">
        <f>IF('mise en page'!B295&lt;&gt;0,'mise en page'!B295,0)</f>
        <v/>
      </c>
      <c r="C229" s="49" t="str">
        <f>IF('mise en page'!C295&lt;&gt;0,'mise en page'!C295,"")</f>
        <v/>
      </c>
      <c r="D229" s="59" t="str">
        <f>IF('mise en page'!D295&lt;&gt;0,'mise en page'!D295,"")</f>
        <v/>
      </c>
      <c r="E229" s="49" t="str">
        <f>IF('mise en page'!E295&lt;&gt;0,'mise en page'!E295,"")</f>
        <v/>
      </c>
      <c r="F229" s="59" t="str">
        <f>IF('mise en page'!F295&lt;&gt;0,'mise en page'!F295,"")</f>
        <v/>
      </c>
      <c r="G229" s="59" t="str">
        <f>IF('mise en page'!G295&lt;&gt;0,'mise en page'!G295,"")</f>
        <v/>
      </c>
      <c r="H229" s="49" t="str">
        <f>IF('mise en page'!H295&lt;&gt;0,'mise en page'!H295,"")</f>
        <v/>
      </c>
      <c r="I229" s="61" t="str">
        <f>IF('mise en page'!I295&lt;&gt;0,'mise en page'!I295,"")</f>
        <v/>
      </c>
      <c r="J229" s="72" t="str">
        <f>'mise en page'!J295</f>
        <v/>
      </c>
      <c r="K229" s="49" t="str">
        <f>IF('mise en page'!K295&lt;&gt;0,'mise en page'!K295,"")</f>
        <v/>
      </c>
      <c r="L229" s="50" t="str">
        <f>IF('mise en page'!L295&lt;&gt;0,'mise en page'!L295,"")</f>
        <v/>
      </c>
      <c r="M229" s="24" t="str">
        <f t="shared" si="3"/>
        <v>L</v>
      </c>
    </row>
    <row r="230" spans="1:13" s="25" customFormat="1" ht="18" hidden="1" customHeight="1" x14ac:dyDescent="0.25">
      <c r="A230" s="76" t="str">
        <f>IF('mise en page'!A296&lt;&gt;0,'mise en page'!A296,"")</f>
        <v/>
      </c>
      <c r="B230" s="68" t="str">
        <f>IF('mise en page'!B296&lt;&gt;0,'mise en page'!B296,0)</f>
        <v/>
      </c>
      <c r="C230" s="49" t="str">
        <f>IF('mise en page'!C296&lt;&gt;0,'mise en page'!C296,"")</f>
        <v/>
      </c>
      <c r="D230" s="59" t="str">
        <f>IF('mise en page'!D296&lt;&gt;0,'mise en page'!D296,"")</f>
        <v/>
      </c>
      <c r="E230" s="49" t="str">
        <f>IF('mise en page'!E296&lt;&gt;0,'mise en page'!E296,"")</f>
        <v/>
      </c>
      <c r="F230" s="59" t="str">
        <f>IF('mise en page'!F296&lt;&gt;0,'mise en page'!F296,"")</f>
        <v/>
      </c>
      <c r="G230" s="59" t="str">
        <f>IF('mise en page'!G296&lt;&gt;0,'mise en page'!G296,"")</f>
        <v/>
      </c>
      <c r="H230" s="49" t="str">
        <f>IF('mise en page'!H296&lt;&gt;0,'mise en page'!H296,"")</f>
        <v/>
      </c>
      <c r="I230" s="61" t="str">
        <f>IF('mise en page'!I296&lt;&gt;0,'mise en page'!I296,"")</f>
        <v/>
      </c>
      <c r="J230" s="72" t="str">
        <f>'mise en page'!J296</f>
        <v/>
      </c>
      <c r="K230" s="49" t="str">
        <f>IF('mise en page'!K296&lt;&gt;0,'mise en page'!K296,"")</f>
        <v/>
      </c>
      <c r="L230" s="50" t="str">
        <f>IF('mise en page'!L296&lt;&gt;0,'mise en page'!L296,"")</f>
        <v/>
      </c>
      <c r="M230" s="24" t="str">
        <f t="shared" si="3"/>
        <v>L</v>
      </c>
    </row>
    <row r="231" spans="1:13" s="25" customFormat="1" ht="18" hidden="1" customHeight="1" x14ac:dyDescent="0.25">
      <c r="A231" s="76" t="str">
        <f>IF('mise en page'!A297&lt;&gt;0,'mise en page'!A297,"")</f>
        <v/>
      </c>
      <c r="B231" s="68" t="str">
        <f>IF('mise en page'!B297&lt;&gt;0,'mise en page'!B297,0)</f>
        <v/>
      </c>
      <c r="C231" s="49" t="str">
        <f>IF('mise en page'!C297&lt;&gt;0,'mise en page'!C297,"")</f>
        <v/>
      </c>
      <c r="D231" s="59" t="str">
        <f>IF('mise en page'!D297&lt;&gt;0,'mise en page'!D297,"")</f>
        <v/>
      </c>
      <c r="E231" s="49" t="str">
        <f>IF('mise en page'!E297&lt;&gt;0,'mise en page'!E297,"")</f>
        <v/>
      </c>
      <c r="F231" s="59" t="str">
        <f>IF('mise en page'!F297&lt;&gt;0,'mise en page'!F297,"")</f>
        <v/>
      </c>
      <c r="G231" s="59" t="str">
        <f>IF('mise en page'!G297&lt;&gt;0,'mise en page'!G297,"")</f>
        <v/>
      </c>
      <c r="H231" s="49" t="str">
        <f>IF('mise en page'!H297&lt;&gt;0,'mise en page'!H297,"")</f>
        <v/>
      </c>
      <c r="I231" s="61" t="str">
        <f>IF('mise en page'!I297&lt;&gt;0,'mise en page'!I297,"")</f>
        <v/>
      </c>
      <c r="J231" s="72" t="str">
        <f>'mise en page'!J297</f>
        <v/>
      </c>
      <c r="K231" s="49" t="str">
        <f>IF('mise en page'!K297&lt;&gt;0,'mise en page'!K297,"")</f>
        <v/>
      </c>
      <c r="L231" s="50" t="str">
        <f>IF('mise en page'!L297&lt;&gt;0,'mise en page'!L297,"")</f>
        <v/>
      </c>
      <c r="M231" s="24" t="str">
        <f t="shared" si="3"/>
        <v>L</v>
      </c>
    </row>
    <row r="232" spans="1:13" s="25" customFormat="1" ht="18" hidden="1" customHeight="1" x14ac:dyDescent="0.25">
      <c r="A232" s="76" t="str">
        <f>IF('mise en page'!A298&lt;&gt;0,'mise en page'!A298,"")</f>
        <v/>
      </c>
      <c r="B232" s="68" t="str">
        <f>IF('mise en page'!B298&lt;&gt;0,'mise en page'!B298,0)</f>
        <v/>
      </c>
      <c r="C232" s="49" t="str">
        <f>IF('mise en page'!C298&lt;&gt;0,'mise en page'!C298,"")</f>
        <v/>
      </c>
      <c r="D232" s="59" t="str">
        <f>IF('mise en page'!D298&lt;&gt;0,'mise en page'!D298,"")</f>
        <v/>
      </c>
      <c r="E232" s="49" t="str">
        <f>IF('mise en page'!E298&lt;&gt;0,'mise en page'!E298,"")</f>
        <v/>
      </c>
      <c r="F232" s="59" t="str">
        <f>IF('mise en page'!F298&lt;&gt;0,'mise en page'!F298,"")</f>
        <v/>
      </c>
      <c r="G232" s="59" t="str">
        <f>IF('mise en page'!G298&lt;&gt;0,'mise en page'!G298,"")</f>
        <v/>
      </c>
      <c r="H232" s="49" t="str">
        <f>IF('mise en page'!H298&lt;&gt;0,'mise en page'!H298,"")</f>
        <v/>
      </c>
      <c r="I232" s="61" t="str">
        <f>IF('mise en page'!I298&lt;&gt;0,'mise en page'!I298,"")</f>
        <v/>
      </c>
      <c r="J232" s="72" t="str">
        <f>'mise en page'!J298</f>
        <v/>
      </c>
      <c r="K232" s="49" t="str">
        <f>IF('mise en page'!K298&lt;&gt;0,'mise en page'!K298,"")</f>
        <v/>
      </c>
      <c r="L232" s="50" t="str">
        <f>IF('mise en page'!L298&lt;&gt;0,'mise en page'!L298,"")</f>
        <v/>
      </c>
      <c r="M232" s="24" t="str">
        <f t="shared" si="3"/>
        <v>L</v>
      </c>
    </row>
    <row r="233" spans="1:13" s="25" customFormat="1" ht="18" hidden="1" customHeight="1" x14ac:dyDescent="0.25">
      <c r="A233" s="76" t="str">
        <f>IF('mise en page'!A299&lt;&gt;0,'mise en page'!A299,"")</f>
        <v/>
      </c>
      <c r="B233" s="68" t="str">
        <f>IF('mise en page'!B299&lt;&gt;0,'mise en page'!B299,0)</f>
        <v/>
      </c>
      <c r="C233" s="49" t="str">
        <f>IF('mise en page'!C299&lt;&gt;0,'mise en page'!C299,"")</f>
        <v/>
      </c>
      <c r="D233" s="59" t="str">
        <f>IF('mise en page'!D299&lt;&gt;0,'mise en page'!D299,"")</f>
        <v/>
      </c>
      <c r="E233" s="49" t="str">
        <f>IF('mise en page'!E299&lt;&gt;0,'mise en page'!E299,"")</f>
        <v/>
      </c>
      <c r="F233" s="59" t="str">
        <f>IF('mise en page'!F299&lt;&gt;0,'mise en page'!F299,"")</f>
        <v/>
      </c>
      <c r="G233" s="59" t="str">
        <f>IF('mise en page'!G299&lt;&gt;0,'mise en page'!G299,"")</f>
        <v/>
      </c>
      <c r="H233" s="49" t="str">
        <f>IF('mise en page'!H299&lt;&gt;0,'mise en page'!H299,"")</f>
        <v/>
      </c>
      <c r="I233" s="61" t="str">
        <f>IF('mise en page'!I299&lt;&gt;0,'mise en page'!I299,"")</f>
        <v/>
      </c>
      <c r="J233" s="72" t="str">
        <f>'mise en page'!J299</f>
        <v/>
      </c>
      <c r="K233" s="49" t="str">
        <f>IF('mise en page'!K299&lt;&gt;0,'mise en page'!K299,"")</f>
        <v/>
      </c>
      <c r="L233" s="50" t="str">
        <f>IF('mise en page'!L299&lt;&gt;0,'mise en page'!L299,"")</f>
        <v/>
      </c>
      <c r="M233" s="24" t="str">
        <f t="shared" si="3"/>
        <v>L</v>
      </c>
    </row>
    <row r="234" spans="1:13" s="25" customFormat="1" ht="18" hidden="1" customHeight="1" x14ac:dyDescent="0.25">
      <c r="A234" s="76" t="str">
        <f>IF('mise en page'!A300&lt;&gt;0,'mise en page'!A300,"")</f>
        <v/>
      </c>
      <c r="B234" s="68" t="str">
        <f>IF('mise en page'!B300&lt;&gt;0,'mise en page'!B300,0)</f>
        <v/>
      </c>
      <c r="C234" s="49" t="str">
        <f>IF('mise en page'!C300&lt;&gt;0,'mise en page'!C300,"")</f>
        <v/>
      </c>
      <c r="D234" s="59" t="str">
        <f>IF('mise en page'!D300&lt;&gt;0,'mise en page'!D300,"")</f>
        <v/>
      </c>
      <c r="E234" s="49" t="str">
        <f>IF('mise en page'!E300&lt;&gt;0,'mise en page'!E300,"")</f>
        <v/>
      </c>
      <c r="F234" s="59" t="str">
        <f>IF('mise en page'!F300&lt;&gt;0,'mise en page'!F300,"")</f>
        <v/>
      </c>
      <c r="G234" s="59" t="str">
        <f>IF('mise en page'!G300&lt;&gt;0,'mise en page'!G300,"")</f>
        <v/>
      </c>
      <c r="H234" s="49" t="str">
        <f>IF('mise en page'!H300&lt;&gt;0,'mise en page'!H300,"")</f>
        <v/>
      </c>
      <c r="I234" s="61" t="str">
        <f>IF('mise en page'!I300&lt;&gt;0,'mise en page'!I300,"")</f>
        <v/>
      </c>
      <c r="J234" s="72" t="str">
        <f>'mise en page'!J300</f>
        <v/>
      </c>
      <c r="K234" s="49" t="str">
        <f>IF('mise en page'!K300&lt;&gt;0,'mise en page'!K300,"")</f>
        <v/>
      </c>
      <c r="L234" s="50" t="str">
        <f>IF('mise en page'!L300&lt;&gt;0,'mise en page'!L300,"")</f>
        <v/>
      </c>
      <c r="M234" s="24" t="str">
        <f t="shared" si="3"/>
        <v>L</v>
      </c>
    </row>
    <row r="235" spans="1:13" s="25" customFormat="1" ht="18" hidden="1" customHeight="1" x14ac:dyDescent="0.25">
      <c r="A235" s="76" t="str">
        <f>IF('mise en page'!A301&lt;&gt;0,'mise en page'!A301,"")</f>
        <v/>
      </c>
      <c r="B235" s="68" t="str">
        <f>IF('mise en page'!B301&lt;&gt;0,'mise en page'!B301,0)</f>
        <v/>
      </c>
      <c r="C235" s="49" t="str">
        <f>IF('mise en page'!C301&lt;&gt;0,'mise en page'!C301,"")</f>
        <v/>
      </c>
      <c r="D235" s="59" t="str">
        <f>IF('mise en page'!D301&lt;&gt;0,'mise en page'!D301,"")</f>
        <v/>
      </c>
      <c r="E235" s="49" t="str">
        <f>IF('mise en page'!E301&lt;&gt;0,'mise en page'!E301,"")</f>
        <v/>
      </c>
      <c r="F235" s="59" t="str">
        <f>IF('mise en page'!F301&lt;&gt;0,'mise en page'!F301,"")</f>
        <v/>
      </c>
      <c r="G235" s="59" t="str">
        <f>IF('mise en page'!G301&lt;&gt;0,'mise en page'!G301,"")</f>
        <v/>
      </c>
      <c r="H235" s="49" t="str">
        <f>IF('mise en page'!H301&lt;&gt;0,'mise en page'!H301,"")</f>
        <v/>
      </c>
      <c r="I235" s="61" t="str">
        <f>IF('mise en page'!I301&lt;&gt;0,'mise en page'!I301,"")</f>
        <v/>
      </c>
      <c r="J235" s="72" t="str">
        <f>'mise en page'!J301</f>
        <v/>
      </c>
      <c r="K235" s="49" t="str">
        <f>IF('mise en page'!K301&lt;&gt;0,'mise en page'!K301,"")</f>
        <v/>
      </c>
      <c r="L235" s="50" t="str">
        <f>IF('mise en page'!L301&lt;&gt;0,'mise en page'!L301,"")</f>
        <v/>
      </c>
      <c r="M235" s="24" t="str">
        <f t="shared" si="3"/>
        <v>L</v>
      </c>
    </row>
    <row r="236" spans="1:13" s="25" customFormat="1" ht="18" hidden="1" customHeight="1" x14ac:dyDescent="0.25">
      <c r="A236" s="76" t="str">
        <f>IF('mise en page'!A302&lt;&gt;0,'mise en page'!A302,"")</f>
        <v/>
      </c>
      <c r="B236" s="68" t="str">
        <f>IF('mise en page'!B302&lt;&gt;0,'mise en page'!B302,0)</f>
        <v/>
      </c>
      <c r="C236" s="49" t="str">
        <f>IF('mise en page'!C302&lt;&gt;0,'mise en page'!C302,"")</f>
        <v/>
      </c>
      <c r="D236" s="59" t="str">
        <f>IF('mise en page'!D302&lt;&gt;0,'mise en page'!D302,"")</f>
        <v/>
      </c>
      <c r="E236" s="49" t="str">
        <f>IF('mise en page'!E302&lt;&gt;0,'mise en page'!E302,"")</f>
        <v/>
      </c>
      <c r="F236" s="59" t="str">
        <f>IF('mise en page'!F302&lt;&gt;0,'mise en page'!F302,"")</f>
        <v/>
      </c>
      <c r="G236" s="59" t="str">
        <f>IF('mise en page'!G302&lt;&gt;0,'mise en page'!G302,"")</f>
        <v/>
      </c>
      <c r="H236" s="49" t="str">
        <f>IF('mise en page'!H302&lt;&gt;0,'mise en page'!H302,"")</f>
        <v/>
      </c>
      <c r="I236" s="61" t="str">
        <f>IF('mise en page'!I302&lt;&gt;0,'mise en page'!I302,"")</f>
        <v/>
      </c>
      <c r="J236" s="72" t="str">
        <f>'mise en page'!J302</f>
        <v/>
      </c>
      <c r="K236" s="49" t="str">
        <f>IF('mise en page'!K302&lt;&gt;0,'mise en page'!K302,"")</f>
        <v/>
      </c>
      <c r="L236" s="50" t="str">
        <f>IF('mise en page'!L302&lt;&gt;0,'mise en page'!L302,"")</f>
        <v/>
      </c>
      <c r="M236" s="24" t="str">
        <f t="shared" si="3"/>
        <v>L</v>
      </c>
    </row>
    <row r="237" spans="1:13" s="25" customFormat="1" ht="18" customHeight="1" x14ac:dyDescent="0.25">
      <c r="A237" s="76" t="str">
        <f>IF('mise en page'!A20&lt;&gt;0,'mise en page'!A20,"")</f>
        <v>000091649790</v>
      </c>
      <c r="B237" s="68" t="str">
        <f>IF('mise en page'!B20&lt;&gt;0,'mise en page'!B20,0)</f>
        <v/>
      </c>
      <c r="C237" s="49" t="str">
        <f>IF('mise en page'!C20&lt;&gt;0,'mise en page'!C20,"")</f>
        <v>L</v>
      </c>
      <c r="D237" s="59" t="str">
        <f>IF('mise en page'!D20&lt;&gt;0,'mise en page'!D20,"")</f>
        <v>EUROSPAR COMBLAIN AU PONT</v>
      </c>
      <c r="E237" s="49" t="str">
        <f>IF('mise en page'!E20&lt;&gt;0,'mise en page'!E20,"")</f>
        <v>4170</v>
      </c>
      <c r="F237" s="59" t="str">
        <f>IF('mise en page'!F20&lt;&gt;0,'mise en page'!F20,"")</f>
        <v>COMBLAIN AU PONT</v>
      </c>
      <c r="G237" s="59">
        <f>IF('mise en page'!G20&lt;&gt;0,'mise en page'!G20,"")</f>
        <v>1</v>
      </c>
      <c r="H237" s="49" t="str">
        <f>IF('mise en page'!H20&lt;&gt;0,'mise en page'!H20,"")</f>
        <v>P</v>
      </c>
      <c r="I237" s="61">
        <f>IF('mise en page'!I20&lt;&gt;0,'mise en page'!I20,"")</f>
        <v>88</v>
      </c>
      <c r="J237" s="72">
        <f>'mise en page'!J20</f>
        <v>0.38</v>
      </c>
      <c r="K237" s="49" t="str">
        <f>IF('mise en page'!K20&lt;&gt;0,'mise en page'!K20,"")</f>
        <v/>
      </c>
      <c r="L237" s="50" t="str">
        <f>IF('mise en page'!L20&lt;&gt;0,'mise en page'!L20,"")</f>
        <v/>
      </c>
      <c r="M237" s="24" t="str">
        <f t="shared" si="3"/>
        <v>L4170COMBLAIN AU PONTEUROSPAR COMBLAIN AU PONT</v>
      </c>
    </row>
    <row r="238" spans="1:13" s="25" customFormat="1" ht="18" customHeight="1" x14ac:dyDescent="0.25">
      <c r="A238" s="76" t="str">
        <f>IF('mise en page'!A25&lt;&gt;0,'mise en page'!A25,"")</f>
        <v>000091652048</v>
      </c>
      <c r="B238" s="68" t="str">
        <f>IF('mise en page'!B25&lt;&gt;0,'mise en page'!B25,0)</f>
        <v/>
      </c>
      <c r="C238" s="49" t="str">
        <f>IF('mise en page'!C25&lt;&gt;0,'mise en page'!C25,"")</f>
        <v>L</v>
      </c>
      <c r="D238" s="59" t="str">
        <f>IF('mise en page'!D25&lt;&gt;0,'mise en page'!D25,"")</f>
        <v>HERSTAL ATELIERS CONSTRUCTION</v>
      </c>
      <c r="E238" s="49" t="str">
        <f>IF('mise en page'!E25&lt;&gt;0,'mise en page'!E25,"")</f>
        <v>4040</v>
      </c>
      <c r="F238" s="59" t="str">
        <f>IF('mise en page'!F25&lt;&gt;0,'mise en page'!F25,"")</f>
        <v>HERSTAL</v>
      </c>
      <c r="G238" s="59">
        <f>IF('mise en page'!G25&lt;&gt;0,'mise en page'!G25,"")</f>
        <v>1</v>
      </c>
      <c r="H238" s="49" t="str">
        <f>IF('mise en page'!H25&lt;&gt;0,'mise en page'!H25,"")</f>
        <v>C</v>
      </c>
      <c r="I238" s="61">
        <f>IF('mise en page'!I25&lt;&gt;0,'mise en page'!I25,"")</f>
        <v>34</v>
      </c>
      <c r="J238" s="72">
        <f>'mise en page'!J25</f>
        <v>0.22</v>
      </c>
      <c r="K238" s="49" t="str">
        <f>IF('mise en page'!K25&lt;&gt;0,'mise en page'!K25,"")</f>
        <v/>
      </c>
      <c r="L238" s="50" t="str">
        <f>IF('mise en page'!L25&lt;&gt;0,'mise en page'!L25,"")</f>
        <v/>
      </c>
      <c r="M238" s="24" t="str">
        <f t="shared" si="3"/>
        <v>L4040HERSTALHERSTAL ATELIERS CONSTRUCTION</v>
      </c>
    </row>
    <row r="239" spans="1:13" s="25" customFormat="1" ht="18" customHeight="1" x14ac:dyDescent="0.25">
      <c r="A239" s="76" t="str">
        <f>IF('mise en page'!A60&lt;&gt;0,'mise en page'!A60,"")</f>
        <v/>
      </c>
      <c r="B239" s="68" t="str">
        <f>IF('mise en page'!B60&lt;&gt;0,'mise en page'!B60,0)</f>
        <v/>
      </c>
      <c r="C239" s="49" t="str">
        <f>IF('mise en page'!C60&lt;&gt;0,'mise en page'!C60,"")</f>
        <v/>
      </c>
      <c r="D239" s="59" t="str">
        <f>IF('mise en page'!D60&lt;&gt;0,'mise en page'!D60,"")</f>
        <v/>
      </c>
      <c r="E239" s="49" t="str">
        <f>IF('mise en page'!E60&lt;&gt;0,'mise en page'!E60,"")</f>
        <v/>
      </c>
      <c r="F239" s="59" t="str">
        <f>IF('mise en page'!F60&lt;&gt;0,'mise en page'!F60,"")</f>
        <v/>
      </c>
      <c r="G239" s="59" t="str">
        <f>IF('mise en page'!G60&lt;&gt;0,'mise en page'!G60,"")</f>
        <v/>
      </c>
      <c r="H239" s="49" t="str">
        <f>IF('mise en page'!H60&lt;&gt;0,'mise en page'!H60,"")</f>
        <v/>
      </c>
      <c r="I239" s="61" t="str">
        <f>IF('mise en page'!I60&lt;&gt;0,'mise en page'!I60,"")</f>
        <v/>
      </c>
      <c r="J239" s="72" t="str">
        <f>'mise en page'!J60</f>
        <v/>
      </c>
      <c r="K239" s="49" t="str">
        <f>IF('mise en page'!K60&lt;&gt;0,'mise en page'!K60,"")</f>
        <v/>
      </c>
      <c r="L239" s="50" t="str">
        <f>IF('mise en page'!L60&lt;&gt;0,'mise en page'!L60,"")</f>
        <v/>
      </c>
      <c r="M239" s="24" t="str">
        <f t="shared" si="3"/>
        <v>L</v>
      </c>
    </row>
    <row r="240" spans="1:13" s="25" customFormat="1" ht="18" customHeight="1" x14ac:dyDescent="0.25">
      <c r="A240" s="76" t="str">
        <f>IF('mise en page'!A62&lt;&gt;0,'mise en page'!A62,"")</f>
        <v/>
      </c>
      <c r="B240" s="68" t="str">
        <f>IF('mise en page'!B62&lt;&gt;0,'mise en page'!B62,0)</f>
        <v/>
      </c>
      <c r="C240" s="49" t="str">
        <f>IF('mise en page'!C62&lt;&gt;0,'mise en page'!C62,"")</f>
        <v/>
      </c>
      <c r="D240" s="59" t="str">
        <f>IF('mise en page'!D62&lt;&gt;0,'mise en page'!D62,"")</f>
        <v/>
      </c>
      <c r="E240" s="49" t="str">
        <f>IF('mise en page'!E62&lt;&gt;0,'mise en page'!E62,"")</f>
        <v/>
      </c>
      <c r="F240" s="59" t="str">
        <f>IF('mise en page'!F62&lt;&gt;0,'mise en page'!F62,"")</f>
        <v/>
      </c>
      <c r="G240" s="59" t="str">
        <f>IF('mise en page'!G62&lt;&gt;0,'mise en page'!G62,"")</f>
        <v/>
      </c>
      <c r="H240" s="49" t="str">
        <f>IF('mise en page'!H62&lt;&gt;0,'mise en page'!H62,"")</f>
        <v/>
      </c>
      <c r="I240" s="61" t="str">
        <f>IF('mise en page'!I62&lt;&gt;0,'mise en page'!I62,"")</f>
        <v/>
      </c>
      <c r="J240" s="72" t="str">
        <f>'mise en page'!J62</f>
        <v/>
      </c>
      <c r="K240" s="49" t="str">
        <f>IF('mise en page'!K62&lt;&gt;0,'mise en page'!K62,"")</f>
        <v/>
      </c>
      <c r="L240" s="50" t="str">
        <f>IF('mise en page'!L62&lt;&gt;0,'mise en page'!L62,"")</f>
        <v/>
      </c>
      <c r="M240" s="24" t="str">
        <f t="shared" si="3"/>
        <v>L</v>
      </c>
    </row>
    <row r="241" spans="1:13" s="25" customFormat="1" ht="18" customHeight="1" x14ac:dyDescent="0.25">
      <c r="A241" s="76" t="str">
        <f>IF('mise en page'!A23&lt;&gt;0,'mise en page'!A23,"")</f>
        <v>000091675137</v>
      </c>
      <c r="B241" s="68" t="str">
        <f>IF('mise en page'!B23&lt;&gt;0,'mise en page'!B23,0)</f>
        <v/>
      </c>
      <c r="C241" s="49" t="str">
        <f>IF('mise en page'!C23&lt;&gt;0,'mise en page'!C23,"")</f>
        <v>L</v>
      </c>
      <c r="D241" s="59" t="str">
        <f>IF('mise en page'!D23&lt;&gt;0,'mise en page'!D23,"")</f>
        <v>NANDRIN</v>
      </c>
      <c r="E241" s="49" t="str">
        <f>IF('mise en page'!E23&lt;&gt;0,'mise en page'!E23,"")</f>
        <v>4550</v>
      </c>
      <c r="F241" s="59" t="str">
        <f>IF('mise en page'!F23&lt;&gt;0,'mise en page'!F23,"")</f>
        <v>NANDRIN</v>
      </c>
      <c r="G241" s="59">
        <f>IF('mise en page'!G23&lt;&gt;0,'mise en page'!G23,"")</f>
        <v>1</v>
      </c>
      <c r="H241" s="49" t="str">
        <f>IF('mise en page'!H23&lt;&gt;0,'mise en page'!H23,"")</f>
        <v>P</v>
      </c>
      <c r="I241" s="61">
        <f>IF('mise en page'!I23&lt;&gt;0,'mise en page'!I23,"")</f>
        <v>80</v>
      </c>
      <c r="J241" s="72">
        <f>'mise en page'!J23</f>
        <v>1.19</v>
      </c>
      <c r="K241" s="49" t="str">
        <f>IF('mise en page'!K23&lt;&gt;0,'mise en page'!K23,"")</f>
        <v/>
      </c>
      <c r="L241" s="50" t="str">
        <f>IF('mise en page'!L23&lt;&gt;0,'mise en page'!L23,"")</f>
        <v/>
      </c>
      <c r="M241" s="24" t="str">
        <f t="shared" si="3"/>
        <v>L4550NANDRINNANDRIN</v>
      </c>
    </row>
    <row r="242" spans="1:13" s="25" customFormat="1" ht="18" customHeight="1" x14ac:dyDescent="0.25">
      <c r="A242" s="76" t="str">
        <f>IF('mise en page'!A46&lt;&gt;0,'mise en page'!A46,"")</f>
        <v/>
      </c>
      <c r="B242" s="68" t="str">
        <f>IF('mise en page'!B46&lt;&gt;0,'mise en page'!B46,0)</f>
        <v/>
      </c>
      <c r="C242" s="49" t="str">
        <f>IF('mise en page'!C46&lt;&gt;0,'mise en page'!C46,"")</f>
        <v/>
      </c>
      <c r="D242" s="59" t="str">
        <f>IF('mise en page'!D46&lt;&gt;0,'mise en page'!D46,"")</f>
        <v/>
      </c>
      <c r="E242" s="49" t="str">
        <f>IF('mise en page'!E46&lt;&gt;0,'mise en page'!E46,"")</f>
        <v/>
      </c>
      <c r="F242" s="59" t="str">
        <f>IF('mise en page'!F46&lt;&gt;0,'mise en page'!F46,"")</f>
        <v/>
      </c>
      <c r="G242" s="59" t="str">
        <f>IF('mise en page'!G46&lt;&gt;0,'mise en page'!G46,"")</f>
        <v/>
      </c>
      <c r="H242" s="49" t="str">
        <f>IF('mise en page'!H46&lt;&gt;0,'mise en page'!H46,"")</f>
        <v/>
      </c>
      <c r="I242" s="61" t="str">
        <f>IF('mise en page'!I46&lt;&gt;0,'mise en page'!I46,"")</f>
        <v/>
      </c>
      <c r="J242" s="72" t="str">
        <f>'mise en page'!J46</f>
        <v/>
      </c>
      <c r="K242" s="49" t="str">
        <f>IF('mise en page'!K46&lt;&gt;0,'mise en page'!K46,"")</f>
        <v/>
      </c>
      <c r="L242" s="50" t="str">
        <f>IF('mise en page'!L46&lt;&gt;0,'mise en page'!L46,"")</f>
        <v/>
      </c>
      <c r="M242" s="24" t="str">
        <f t="shared" si="3"/>
        <v>L</v>
      </c>
    </row>
    <row r="243" spans="1:13" s="25" customFormat="1" ht="18" customHeight="1" x14ac:dyDescent="0.25">
      <c r="A243" s="76" t="str">
        <f>IF('mise en page'!A38&lt;&gt;0,'mise en page'!A38,"")</f>
        <v/>
      </c>
      <c r="B243" s="68" t="str">
        <f>IF('mise en page'!B38&lt;&gt;0,'mise en page'!B38,0)</f>
        <v/>
      </c>
      <c r="C243" s="49" t="str">
        <f>IF('mise en page'!C38&lt;&gt;0,'mise en page'!C38,"")</f>
        <v/>
      </c>
      <c r="D243" s="59" t="str">
        <f>IF('mise en page'!D38&lt;&gt;0,'mise en page'!D38,"")</f>
        <v/>
      </c>
      <c r="E243" s="49" t="str">
        <f>IF('mise en page'!E38&lt;&gt;0,'mise en page'!E38,"")</f>
        <v/>
      </c>
      <c r="F243" s="59" t="str">
        <f>IF('mise en page'!F38&lt;&gt;0,'mise en page'!F38,"")</f>
        <v/>
      </c>
      <c r="G243" s="59" t="str">
        <f>IF('mise en page'!G38&lt;&gt;0,'mise en page'!G38,"")</f>
        <v/>
      </c>
      <c r="H243" s="49" t="str">
        <f>IF('mise en page'!H38&lt;&gt;0,'mise en page'!H38,"")</f>
        <v/>
      </c>
      <c r="I243" s="61" t="str">
        <f>IF('mise en page'!I38&lt;&gt;0,'mise en page'!I38,"")</f>
        <v/>
      </c>
      <c r="J243" s="72" t="str">
        <f>'mise en page'!J38</f>
        <v/>
      </c>
      <c r="K243" s="49" t="str">
        <f>IF('mise en page'!K38&lt;&gt;0,'mise en page'!K38,"")</f>
        <v/>
      </c>
      <c r="L243" s="50" t="str">
        <f>IF('mise en page'!L38&lt;&gt;0,'mise en page'!L38,"")</f>
        <v/>
      </c>
      <c r="M243" s="24" t="str">
        <f t="shared" si="3"/>
        <v>L</v>
      </c>
    </row>
    <row r="244" spans="1:13" s="25" customFormat="1" ht="18" customHeight="1" x14ac:dyDescent="0.25">
      <c r="A244" s="76" t="str">
        <f>IF('mise en page'!A51&lt;&gt;0,'mise en page'!A51,"")</f>
        <v/>
      </c>
      <c r="B244" s="68" t="str">
        <f>IF('mise en page'!B51&lt;&gt;0,'mise en page'!B51,0)</f>
        <v/>
      </c>
      <c r="C244" s="49" t="str">
        <f>IF('mise en page'!C51&lt;&gt;0,'mise en page'!C51,"")</f>
        <v/>
      </c>
      <c r="D244" s="59" t="str">
        <f>IF('mise en page'!D51&lt;&gt;0,'mise en page'!D51,"")</f>
        <v/>
      </c>
      <c r="E244" s="49" t="str">
        <f>IF('mise en page'!E51&lt;&gt;0,'mise en page'!E51,"")</f>
        <v/>
      </c>
      <c r="F244" s="59" t="str">
        <f>IF('mise en page'!F51&lt;&gt;0,'mise en page'!F51,"")</f>
        <v/>
      </c>
      <c r="G244" s="59" t="str">
        <f>IF('mise en page'!G51&lt;&gt;0,'mise en page'!G51,"")</f>
        <v/>
      </c>
      <c r="H244" s="49" t="str">
        <f>IF('mise en page'!H51&lt;&gt;0,'mise en page'!H51,"")</f>
        <v/>
      </c>
      <c r="I244" s="61" t="str">
        <f>IF('mise en page'!I51&lt;&gt;0,'mise en page'!I51,"")</f>
        <v/>
      </c>
      <c r="J244" s="72" t="str">
        <f>'mise en page'!J51</f>
        <v/>
      </c>
      <c r="K244" s="49" t="str">
        <f>IF('mise en page'!K51&lt;&gt;0,'mise en page'!K51,"")</f>
        <v/>
      </c>
      <c r="L244" s="50" t="str">
        <f>IF('mise en page'!L51&lt;&gt;0,'mise en page'!L51,"")</f>
        <v/>
      </c>
      <c r="M244" s="24" t="str">
        <f t="shared" si="3"/>
        <v>L</v>
      </c>
    </row>
    <row r="245" spans="1:13" s="25" customFormat="1" ht="18" customHeight="1" x14ac:dyDescent="0.25">
      <c r="A245" s="76" t="str">
        <f>IF('mise en page'!A50&lt;&gt;0,'mise en page'!A50,"")</f>
        <v/>
      </c>
      <c r="B245" s="68" t="str">
        <f>IF('mise en page'!B50&lt;&gt;0,'mise en page'!B50,0)</f>
        <v/>
      </c>
      <c r="C245" s="49" t="str">
        <f>IF('mise en page'!C50&lt;&gt;0,'mise en page'!C50,"")</f>
        <v/>
      </c>
      <c r="D245" s="59" t="str">
        <f>IF('mise en page'!D50&lt;&gt;0,'mise en page'!D50,"")</f>
        <v/>
      </c>
      <c r="E245" s="49" t="str">
        <f>IF('mise en page'!E50&lt;&gt;0,'mise en page'!E50,"")</f>
        <v/>
      </c>
      <c r="F245" s="59" t="str">
        <f>IF('mise en page'!F50&lt;&gt;0,'mise en page'!F50,"")</f>
        <v/>
      </c>
      <c r="G245" s="59" t="str">
        <f>IF('mise en page'!G50&lt;&gt;0,'mise en page'!G50,"")</f>
        <v/>
      </c>
      <c r="H245" s="49" t="str">
        <f>IF('mise en page'!H50&lt;&gt;0,'mise en page'!H50,"")</f>
        <v/>
      </c>
      <c r="I245" s="61" t="str">
        <f>IF('mise en page'!I50&lt;&gt;0,'mise en page'!I50,"")</f>
        <v/>
      </c>
      <c r="J245" s="72" t="str">
        <f>'mise en page'!J50</f>
        <v/>
      </c>
      <c r="K245" s="49" t="str">
        <f>IF('mise en page'!K50&lt;&gt;0,'mise en page'!K50,"")</f>
        <v/>
      </c>
      <c r="L245" s="50" t="str">
        <f>IF('mise en page'!L50&lt;&gt;0,'mise en page'!L50,"")</f>
        <v/>
      </c>
      <c r="M245" s="24" t="str">
        <f t="shared" si="3"/>
        <v>L</v>
      </c>
    </row>
    <row r="246" spans="1:13" s="25" customFormat="1" ht="18" customHeight="1" x14ac:dyDescent="0.25">
      <c r="A246" s="76" t="str">
        <f>IF('mise en page'!A27&lt;&gt;0,'mise en page'!A27,"")</f>
        <v>000090061008</v>
      </c>
      <c r="B246" s="68" t="str">
        <f>IF('mise en page'!B27&lt;&gt;0,'mise en page'!B27,0)</f>
        <v/>
      </c>
      <c r="C246" s="49" t="str">
        <f>IF('mise en page'!C27&lt;&gt;0,'mise en page'!C27,"")</f>
        <v>L</v>
      </c>
      <c r="D246" s="59" t="str">
        <f>IF('mise en page'!D27&lt;&gt;0,'mise en page'!D27,"")</f>
        <v>LABORATOIRE SYNLAB / COLLARD</v>
      </c>
      <c r="E246" s="49" t="str">
        <f>IF('mise en page'!E27&lt;&gt;0,'mise en page'!E27,"")</f>
        <v>4020</v>
      </c>
      <c r="F246" s="59" t="str">
        <f>IF('mise en page'!F27&lt;&gt;0,'mise en page'!F27,"")</f>
        <v>LIEGE</v>
      </c>
      <c r="G246" s="59">
        <f>IF('mise en page'!G27&lt;&gt;0,'mise en page'!G27,"")</f>
        <v>1</v>
      </c>
      <c r="H246" s="49" t="str">
        <f>IF('mise en page'!H27&lt;&gt;0,'mise en page'!H27,"")</f>
        <v>C</v>
      </c>
      <c r="I246" s="61">
        <f>IF('mise en page'!I27&lt;&gt;0,'mise en page'!I27,"")</f>
        <v>30</v>
      </c>
      <c r="J246" s="72" t="str">
        <f>'mise en page'!J27</f>
        <v/>
      </c>
      <c r="K246" s="49" t="str">
        <f>IF('mise en page'!K27&lt;&gt;0,'mise en page'!K27,"")</f>
        <v/>
      </c>
      <c r="L246" s="50" t="str">
        <f>IF('mise en page'!L27&lt;&gt;0,'mise en page'!L27,"")</f>
        <v/>
      </c>
      <c r="M246" s="24" t="str">
        <f t="shared" si="3"/>
        <v>L4020LIEGELABORATOIRE SYNLAB / COLLARD</v>
      </c>
    </row>
    <row r="247" spans="1:13" s="25" customFormat="1" ht="18" customHeight="1" x14ac:dyDescent="0.25">
      <c r="A247" s="76" t="str">
        <f>IF('mise en page'!A21&lt;&gt;0,'mise en page'!A21,"")</f>
        <v>000091649842</v>
      </c>
      <c r="B247" s="68" t="str">
        <f>IF('mise en page'!B21&lt;&gt;0,'mise en page'!B21,0)</f>
        <v/>
      </c>
      <c r="C247" s="49" t="str">
        <f>IF('mise en page'!C21&lt;&gt;0,'mise en page'!C21,"")</f>
        <v>L</v>
      </c>
      <c r="D247" s="59" t="str">
        <f>IF('mise en page'!D21&lt;&gt;0,'mise en page'!D21,"")</f>
        <v>EUROSPAR GRIVEGNEE</v>
      </c>
      <c r="E247" s="49" t="str">
        <f>IF('mise en page'!E21&lt;&gt;0,'mise en page'!E21,"")</f>
        <v>4030</v>
      </c>
      <c r="F247" s="59" t="str">
        <f>IF('mise en page'!F21&lt;&gt;0,'mise en page'!F21,"")</f>
        <v>GRIVEGNEE</v>
      </c>
      <c r="G247" s="59">
        <f>IF('mise en page'!G21&lt;&gt;0,'mise en page'!G21,"")</f>
        <v>1</v>
      </c>
      <c r="H247" s="49" t="str">
        <f>IF('mise en page'!H21&lt;&gt;0,'mise en page'!H21,"")</f>
        <v>P</v>
      </c>
      <c r="I247" s="61">
        <f>IF('mise en page'!I21&lt;&gt;0,'mise en page'!I21,"")</f>
        <v>67</v>
      </c>
      <c r="J247" s="72">
        <f>'mise en page'!J21</f>
        <v>0.38</v>
      </c>
      <c r="K247" s="49" t="str">
        <f>IF('mise en page'!K21&lt;&gt;0,'mise en page'!K21,"")</f>
        <v/>
      </c>
      <c r="L247" s="50" t="str">
        <f>IF('mise en page'!L21&lt;&gt;0,'mise en page'!L21,"")</f>
        <v/>
      </c>
      <c r="M247" s="24" t="str">
        <f t="shared" si="3"/>
        <v>L4030GRIVEGNEEEUROSPAR GRIVEGNEE</v>
      </c>
    </row>
    <row r="248" spans="1:13" s="25" customFormat="1" ht="18" customHeight="1" x14ac:dyDescent="0.25">
      <c r="A248" s="76" t="str">
        <f>IF('mise en page'!A66&lt;&gt;0,'mise en page'!A66,"")</f>
        <v/>
      </c>
      <c r="B248" s="68" t="str">
        <f>IF('mise en page'!B66&lt;&gt;0,'mise en page'!B66,0)</f>
        <v/>
      </c>
      <c r="C248" s="49" t="str">
        <f>IF('mise en page'!C66&lt;&gt;0,'mise en page'!C66,"")</f>
        <v/>
      </c>
      <c r="D248" s="59" t="str">
        <f>IF('mise en page'!D66&lt;&gt;0,'mise en page'!D66,"")</f>
        <v/>
      </c>
      <c r="E248" s="49" t="str">
        <f>IF('mise en page'!E66&lt;&gt;0,'mise en page'!E66,"")</f>
        <v/>
      </c>
      <c r="F248" s="59" t="str">
        <f>IF('mise en page'!F66&lt;&gt;0,'mise en page'!F66,"")</f>
        <v/>
      </c>
      <c r="G248" s="59" t="str">
        <f>IF('mise en page'!G66&lt;&gt;0,'mise en page'!G66,"")</f>
        <v/>
      </c>
      <c r="H248" s="49" t="str">
        <f>IF('mise en page'!H66&lt;&gt;0,'mise en page'!H66,"")</f>
        <v/>
      </c>
      <c r="I248" s="61" t="str">
        <f>IF('mise en page'!I66&lt;&gt;0,'mise en page'!I66,"")</f>
        <v/>
      </c>
      <c r="J248" s="72" t="str">
        <f>'mise en page'!J66</f>
        <v/>
      </c>
      <c r="K248" s="49" t="str">
        <f>IF('mise en page'!K66&lt;&gt;0,'mise en page'!K66,"")</f>
        <v/>
      </c>
      <c r="L248" s="50" t="str">
        <f>IF('mise en page'!L66&lt;&gt;0,'mise en page'!L66,"")</f>
        <v/>
      </c>
      <c r="M248" s="24" t="str">
        <f t="shared" si="3"/>
        <v>L</v>
      </c>
    </row>
    <row r="249" spans="1:13" s="25" customFormat="1" ht="18" customHeight="1" x14ac:dyDescent="0.25">
      <c r="A249" s="76" t="str">
        <f>IF('mise en page'!A6&lt;&gt;0,'mise en page'!A6,"")</f>
        <v>000020125651</v>
      </c>
      <c r="B249" s="68" t="str">
        <f>IF('mise en page'!B6&lt;&gt;0,'mise en page'!B6,0)</f>
        <v/>
      </c>
      <c r="C249" s="49" t="str">
        <f>IF('mise en page'!C6&lt;&gt;0,'mise en page'!C6,"")</f>
        <v>L</v>
      </c>
      <c r="D249" s="59" t="str">
        <f>IF('mise en page'!D6&lt;&gt;0,'mise en page'!D6,"")</f>
        <v>Hosp. Logistics NV - Clin. Esp</v>
      </c>
      <c r="E249" s="49" t="str">
        <f>IF('mise en page'!E6&lt;&gt;0,'mise en page'!E6,"")</f>
        <v>4432</v>
      </c>
      <c r="F249" s="59" t="str">
        <f>IF('mise en page'!F6&lt;&gt;0,'mise en page'!F6,"")</f>
        <v>ALLEUR</v>
      </c>
      <c r="G249" s="59">
        <f>IF('mise en page'!G6&lt;&gt;0,'mise en page'!G6,"")</f>
        <v>1</v>
      </c>
      <c r="H249" s="49" t="str">
        <f>IF('mise en page'!H6&lt;&gt;0,'mise en page'!H6,"")</f>
        <v>C</v>
      </c>
      <c r="I249" s="61">
        <f>IF('mise en page'!I6&lt;&gt;0,'mise en page'!I6,"")</f>
        <v>3.25</v>
      </c>
      <c r="J249" s="72">
        <f>'mise en page'!J6</f>
        <v>0.05</v>
      </c>
      <c r="K249" s="49" t="str">
        <f>IF('mise en page'!K6&lt;&gt;0,'mise en page'!K6,"")</f>
        <v/>
      </c>
      <c r="L249" s="50" t="str">
        <f>IF('mise en page'!L6&lt;&gt;0,'mise en page'!L6,"")</f>
        <v/>
      </c>
      <c r="M249" s="24" t="str">
        <f t="shared" si="3"/>
        <v>L4432ALLEURHosp. Logistics NV - Clin. Esp</v>
      </c>
    </row>
    <row r="250" spans="1:13" s="25" customFormat="1" ht="18" customHeight="1" x14ac:dyDescent="0.25">
      <c r="A250" s="76" t="str">
        <f>IF('mise en page'!A48&lt;&gt;0,'mise en page'!A48,"")</f>
        <v/>
      </c>
      <c r="B250" s="68" t="str">
        <f>IF('mise en page'!B48&lt;&gt;0,'mise en page'!B48,0)</f>
        <v/>
      </c>
      <c r="C250" s="49" t="str">
        <f>IF('mise en page'!C48&lt;&gt;0,'mise en page'!C48,"")</f>
        <v/>
      </c>
      <c r="D250" s="59" t="str">
        <f>IF('mise en page'!D48&lt;&gt;0,'mise en page'!D48,"")</f>
        <v/>
      </c>
      <c r="E250" s="49" t="str">
        <f>IF('mise en page'!E48&lt;&gt;0,'mise en page'!E48,"")</f>
        <v/>
      </c>
      <c r="F250" s="59" t="str">
        <f>IF('mise en page'!F48&lt;&gt;0,'mise en page'!F48,"")</f>
        <v/>
      </c>
      <c r="G250" s="59" t="str">
        <f>IF('mise en page'!G48&lt;&gt;0,'mise en page'!G48,"")</f>
        <v/>
      </c>
      <c r="H250" s="49" t="str">
        <f>IF('mise en page'!H48&lt;&gt;0,'mise en page'!H48,"")</f>
        <v/>
      </c>
      <c r="I250" s="61" t="str">
        <f>IF('mise en page'!I48&lt;&gt;0,'mise en page'!I48,"")</f>
        <v/>
      </c>
      <c r="J250" s="72" t="str">
        <f>'mise en page'!J48</f>
        <v/>
      </c>
      <c r="K250" s="49" t="str">
        <f>IF('mise en page'!K48&lt;&gt;0,'mise en page'!K48,"")</f>
        <v/>
      </c>
      <c r="L250" s="50" t="str">
        <f>IF('mise en page'!L48&lt;&gt;0,'mise en page'!L48,"")</f>
        <v/>
      </c>
      <c r="M250" s="24" t="str">
        <f t="shared" si="3"/>
        <v>L</v>
      </c>
    </row>
    <row r="251" spans="1:13" s="25" customFormat="1" ht="18" customHeight="1" x14ac:dyDescent="0.25">
      <c r="A251" s="76" t="str">
        <f>IF('mise en page'!A49&lt;&gt;0,'mise en page'!A49,"")</f>
        <v/>
      </c>
      <c r="B251" s="68" t="str">
        <f>IF('mise en page'!B49&lt;&gt;0,'mise en page'!B49,0)</f>
        <v/>
      </c>
      <c r="C251" s="49" t="str">
        <f>IF('mise en page'!C49&lt;&gt;0,'mise en page'!C49,"")</f>
        <v/>
      </c>
      <c r="D251" s="59" t="str">
        <f>IF('mise en page'!D49&lt;&gt;0,'mise en page'!D49,"")</f>
        <v/>
      </c>
      <c r="E251" s="49" t="str">
        <f>IF('mise en page'!E49&lt;&gt;0,'mise en page'!E49,"")</f>
        <v/>
      </c>
      <c r="F251" s="59" t="str">
        <f>IF('mise en page'!F49&lt;&gt;0,'mise en page'!F49,"")</f>
        <v/>
      </c>
      <c r="G251" s="59" t="str">
        <f>IF('mise en page'!G49&lt;&gt;0,'mise en page'!G49,"")</f>
        <v/>
      </c>
      <c r="H251" s="49" t="str">
        <f>IF('mise en page'!H49&lt;&gt;0,'mise en page'!H49,"")</f>
        <v/>
      </c>
      <c r="I251" s="61" t="str">
        <f>IF('mise en page'!I49&lt;&gt;0,'mise en page'!I49,"")</f>
        <v/>
      </c>
      <c r="J251" s="72" t="str">
        <f>'mise en page'!J49</f>
        <v/>
      </c>
      <c r="K251" s="49" t="str">
        <f>IF('mise en page'!K49&lt;&gt;0,'mise en page'!K49,"")</f>
        <v/>
      </c>
      <c r="L251" s="50" t="str">
        <f>IF('mise en page'!L49&lt;&gt;0,'mise en page'!L49,"")</f>
        <v/>
      </c>
      <c r="M251" s="24" t="str">
        <f t="shared" si="3"/>
        <v>L</v>
      </c>
    </row>
    <row r="252" spans="1:13" s="25" customFormat="1" ht="18" customHeight="1" x14ac:dyDescent="0.25">
      <c r="A252" s="76" t="str">
        <f>IF('mise en page'!A14&lt;&gt;0,'mise en page'!A14,"")</f>
        <v>000028900644</v>
      </c>
      <c r="B252" s="68" t="str">
        <f>IF('mise en page'!B14&lt;&gt;0,'mise en page'!B14,0)</f>
        <v/>
      </c>
      <c r="C252" s="49" t="str">
        <f>IF('mise en page'!C14&lt;&gt;0,'mise en page'!C14,"")</f>
        <v>L</v>
      </c>
      <c r="D252" s="59" t="str">
        <f>IF('mise en page'!D14&lt;&gt;0,'mise en page'!D14,"")</f>
        <v>MR BRICOLAGE</v>
      </c>
      <c r="E252" s="49" t="str">
        <f>IF('mise en page'!E14&lt;&gt;0,'mise en page'!E14,"")</f>
        <v>4550</v>
      </c>
      <c r="F252" s="59" t="str">
        <f>IF('mise en page'!F14&lt;&gt;0,'mise en page'!F14,"")</f>
        <v>NANDRIN</v>
      </c>
      <c r="G252" s="59">
        <f>IF('mise en page'!G14&lt;&gt;0,'mise en page'!G14,"")</f>
        <v>4</v>
      </c>
      <c r="H252" s="49" t="str">
        <f>IF('mise en page'!H14&lt;&gt;0,'mise en page'!H14,"")</f>
        <v>C</v>
      </c>
      <c r="I252" s="61">
        <f>IF('mise en page'!I14&lt;&gt;0,'mise en page'!I14,"")</f>
        <v>44</v>
      </c>
      <c r="J252" s="72">
        <f>'mise en page'!J14</f>
        <v>0.19</v>
      </c>
      <c r="K252" s="49" t="str">
        <f>IF('mise en page'!K14&lt;&gt;0,'mise en page'!K14,"")</f>
        <v/>
      </c>
      <c r="L252" s="50" t="str">
        <f>IF('mise en page'!L14&lt;&gt;0,'mise en page'!L14,"")</f>
        <v/>
      </c>
      <c r="M252" s="24" t="str">
        <f t="shared" si="3"/>
        <v>L4550NANDRINMR BRICOLAGE</v>
      </c>
    </row>
    <row r="253" spans="1:13" s="25" customFormat="1" ht="18" customHeight="1" x14ac:dyDescent="0.25">
      <c r="A253" s="76" t="str">
        <f>IF('mise en page'!A37&lt;&gt;0,'mise en page'!A37,"")</f>
        <v/>
      </c>
      <c r="B253" s="68" t="str">
        <f>IF('mise en page'!B37&lt;&gt;0,'mise en page'!B37,0)</f>
        <v/>
      </c>
      <c r="C253" s="49" t="str">
        <f>IF('mise en page'!C37&lt;&gt;0,'mise en page'!C37,"")</f>
        <v/>
      </c>
      <c r="D253" s="59" t="str">
        <f>IF('mise en page'!D37&lt;&gt;0,'mise en page'!D37,"")</f>
        <v/>
      </c>
      <c r="E253" s="49" t="str">
        <f>IF('mise en page'!E37&lt;&gt;0,'mise en page'!E37,"")</f>
        <v/>
      </c>
      <c r="F253" s="59" t="str">
        <f>IF('mise en page'!F37&lt;&gt;0,'mise en page'!F37,"")</f>
        <v/>
      </c>
      <c r="G253" s="59" t="str">
        <f>IF('mise en page'!G37&lt;&gt;0,'mise en page'!G37,"")</f>
        <v/>
      </c>
      <c r="H253" s="49" t="str">
        <f>IF('mise en page'!H37&lt;&gt;0,'mise en page'!H37,"")</f>
        <v/>
      </c>
      <c r="I253" s="61" t="str">
        <f>IF('mise en page'!I37&lt;&gt;0,'mise en page'!I37,"")</f>
        <v/>
      </c>
      <c r="J253" s="72" t="str">
        <f>'mise en page'!J37</f>
        <v/>
      </c>
      <c r="K253" s="49" t="str">
        <f>IF('mise en page'!K37&lt;&gt;0,'mise en page'!K37,"")</f>
        <v/>
      </c>
      <c r="L253" s="50" t="str">
        <f>IF('mise en page'!L37&lt;&gt;0,'mise en page'!L37,"")</f>
        <v/>
      </c>
      <c r="M253" s="24" t="str">
        <f t="shared" si="3"/>
        <v>L</v>
      </c>
    </row>
    <row r="254" spans="1:13" s="25" customFormat="1" ht="18" customHeight="1" x14ac:dyDescent="0.25">
      <c r="A254" s="76" t="str">
        <f>IF('mise en page'!A18&lt;&gt;0,'mise en page'!A18,"")</f>
        <v>000069239000</v>
      </c>
      <c r="B254" s="68" t="str">
        <f>IF('mise en page'!B18&lt;&gt;0,'mise en page'!B18,0)</f>
        <v/>
      </c>
      <c r="C254" s="49" t="str">
        <f>IF('mise en page'!C18&lt;&gt;0,'mise en page'!C18,"")</f>
        <v>L</v>
      </c>
      <c r="D254" s="59" t="str">
        <f>IF('mise en page'!D18&lt;&gt;0,'mise en page'!D18,"")</f>
        <v>091536 / DI HANNUT</v>
      </c>
      <c r="E254" s="49" t="str">
        <f>IF('mise en page'!E18&lt;&gt;0,'mise en page'!E18,"")</f>
        <v>4280</v>
      </c>
      <c r="F254" s="59" t="str">
        <f>IF('mise en page'!F18&lt;&gt;0,'mise en page'!F18,"")</f>
        <v>HANNUT</v>
      </c>
      <c r="G254" s="59">
        <f>IF('mise en page'!G18&lt;&gt;0,'mise en page'!G18,"")</f>
        <v>2</v>
      </c>
      <c r="H254" s="49" t="str">
        <f>IF('mise en page'!H18&lt;&gt;0,'mise en page'!H18,"")</f>
        <v>C</v>
      </c>
      <c r="I254" s="61">
        <f>IF('mise en page'!I18&lt;&gt;0,'mise en page'!I18,"")</f>
        <v>12.4</v>
      </c>
      <c r="J254" s="72">
        <f>'mise en page'!J18</f>
        <v>0.16</v>
      </c>
      <c r="K254" s="49" t="str">
        <f>IF('mise en page'!K18&lt;&gt;0,'mise en page'!K18,"")</f>
        <v/>
      </c>
      <c r="L254" s="50" t="str">
        <f>IF('mise en page'!L18&lt;&gt;0,'mise en page'!L18,"")</f>
        <v/>
      </c>
      <c r="M254" s="24" t="str">
        <f t="shared" si="3"/>
        <v>L4280HANNUT091536 / DI HANNUT</v>
      </c>
    </row>
    <row r="255" spans="1:13" s="25" customFormat="1" ht="18" customHeight="1" x14ac:dyDescent="0.25">
      <c r="A255" s="76" t="str">
        <f>IF('mise en page'!A5&lt;&gt;0,'mise en page'!A5,"")</f>
        <v>000091703591</v>
      </c>
      <c r="B255" s="68" t="str">
        <f>IF('mise en page'!B5&lt;&gt;0,'mise en page'!B5,0)</f>
        <v/>
      </c>
      <c r="C255" s="49" t="str">
        <f>IF('mise en page'!C5&lt;&gt;0,'mise en page'!C5,"")</f>
        <v>L</v>
      </c>
      <c r="D255" s="59" t="str">
        <f>IF('mise en page'!D5&lt;&gt;0,'mise en page'!D5,"")</f>
        <v>FERME A L ARBRE - MAGASIN</v>
      </c>
      <c r="E255" s="49" t="str">
        <f>IF('mise en page'!E5&lt;&gt;0,'mise en page'!E5,"")</f>
        <v>4450</v>
      </c>
      <c r="F255" s="59" t="str">
        <f>IF('mise en page'!F5&lt;&gt;0,'mise en page'!F5,"")</f>
        <v>LANTIN</v>
      </c>
      <c r="G255" s="59">
        <f>IF('mise en page'!G5&lt;&gt;0,'mise en page'!G5,"")</f>
        <v>1</v>
      </c>
      <c r="H255" s="49" t="str">
        <f>IF('mise en page'!H5&lt;&gt;0,'mise en page'!H5,"")</f>
        <v>P</v>
      </c>
      <c r="I255" s="61">
        <f>IF('mise en page'!I5&lt;&gt;0,'mise en page'!I5,"")</f>
        <v>135</v>
      </c>
      <c r="J255" s="72">
        <f>'mise en page'!J5</f>
        <v>0.4</v>
      </c>
      <c r="K255" s="49" t="str">
        <f>IF('mise en page'!K5&lt;&gt;0,'mise en page'!K5,"")</f>
        <v/>
      </c>
      <c r="L255" s="50" t="str">
        <f>IF('mise en page'!L5&lt;&gt;0,'mise en page'!L5,"")</f>
        <v/>
      </c>
      <c r="M255" s="24" t="str">
        <f t="shared" si="3"/>
        <v>L4450LANTINFERME A L ARBRE - MAGASIN</v>
      </c>
    </row>
    <row r="256" spans="1:13" s="25" customFormat="1" ht="18" customHeight="1" x14ac:dyDescent="0.25">
      <c r="A256" s="76" t="str">
        <f>IF('mise en page'!A52&lt;&gt;0,'mise en page'!A52,"")</f>
        <v/>
      </c>
      <c r="B256" s="68" t="str">
        <f>IF('mise en page'!B52&lt;&gt;0,'mise en page'!B52,0)</f>
        <v/>
      </c>
      <c r="C256" s="49" t="str">
        <f>IF('mise en page'!C52&lt;&gt;0,'mise en page'!C52,"")</f>
        <v/>
      </c>
      <c r="D256" s="59" t="str">
        <f>IF('mise en page'!D52&lt;&gt;0,'mise en page'!D52,"")</f>
        <v/>
      </c>
      <c r="E256" s="49" t="str">
        <f>IF('mise en page'!E52&lt;&gt;0,'mise en page'!E52,"")</f>
        <v/>
      </c>
      <c r="F256" s="59" t="str">
        <f>IF('mise en page'!F52&lt;&gt;0,'mise en page'!F52,"")</f>
        <v/>
      </c>
      <c r="G256" s="59" t="str">
        <f>IF('mise en page'!G52&lt;&gt;0,'mise en page'!G52,"")</f>
        <v/>
      </c>
      <c r="H256" s="49" t="str">
        <f>IF('mise en page'!H52&lt;&gt;0,'mise en page'!H52,"")</f>
        <v/>
      </c>
      <c r="I256" s="61" t="str">
        <f>IF('mise en page'!I52&lt;&gt;0,'mise en page'!I52,"")</f>
        <v/>
      </c>
      <c r="J256" s="72" t="str">
        <f>'mise en page'!J52</f>
        <v/>
      </c>
      <c r="K256" s="49" t="str">
        <f>IF('mise en page'!K52&lt;&gt;0,'mise en page'!K52,"")</f>
        <v/>
      </c>
      <c r="L256" s="50" t="str">
        <f>IF('mise en page'!L52&lt;&gt;0,'mise en page'!L52,"")</f>
        <v/>
      </c>
      <c r="M256" s="24" t="str">
        <f t="shared" si="3"/>
        <v>L</v>
      </c>
    </row>
    <row r="257" spans="1:13" s="25" customFormat="1" ht="18" customHeight="1" x14ac:dyDescent="0.25">
      <c r="A257" s="76" t="str">
        <f>IF('mise en page'!A29&lt;&gt;0,'mise en page'!A29,"")</f>
        <v>000091676835</v>
      </c>
      <c r="B257" s="68" t="str">
        <f>IF('mise en page'!B29&lt;&gt;0,'mise en page'!B29,0)</f>
        <v/>
      </c>
      <c r="C257" s="49" t="str">
        <f>IF('mise en page'!C29&lt;&gt;0,'mise en page'!C29,"")</f>
        <v>L</v>
      </c>
      <c r="D257" s="59" t="str">
        <f>IF('mise en page'!D29&lt;&gt;0,'mise en page'!D29,"")</f>
        <v>ANDRE PISCINE SPRL</v>
      </c>
      <c r="E257" s="49" t="str">
        <f>IF('mise en page'!E29&lt;&gt;0,'mise en page'!E29,"")</f>
        <v>4590</v>
      </c>
      <c r="F257" s="59" t="str">
        <f>IF('mise en page'!F29&lt;&gt;0,'mise en page'!F29,"")</f>
        <v>OUFFET</v>
      </c>
      <c r="G257" s="59">
        <f>IF('mise en page'!G29&lt;&gt;0,'mise en page'!G29,"")</f>
        <v>1</v>
      </c>
      <c r="H257" s="49" t="str">
        <f>IF('mise en page'!H29&lt;&gt;0,'mise en page'!H29,"")</f>
        <v>P</v>
      </c>
      <c r="I257" s="61">
        <f>IF('mise en page'!I29&lt;&gt;0,'mise en page'!I29,"")</f>
        <v>42.95</v>
      </c>
      <c r="J257" s="72">
        <f>'mise en page'!J29</f>
        <v>0.48</v>
      </c>
      <c r="K257" s="49" t="str">
        <f>IF('mise en page'!K29&lt;&gt;0,'mise en page'!K29,"")</f>
        <v/>
      </c>
      <c r="L257" s="50" t="str">
        <f>IF('mise en page'!L29&lt;&gt;0,'mise en page'!L29,"")</f>
        <v/>
      </c>
      <c r="M257" s="24" t="str">
        <f t="shared" si="3"/>
        <v>L4590OUFFETANDRE PISCINE SPRL</v>
      </c>
    </row>
    <row r="258" spans="1:13" s="25" customFormat="1" ht="18" customHeight="1" x14ac:dyDescent="0.25">
      <c r="A258" s="76" t="str">
        <f>IF('mise en page'!A31&lt;&gt;0,'mise en page'!A31,"")</f>
        <v>000067428000</v>
      </c>
      <c r="B258" s="68" t="str">
        <f>IF('mise en page'!B31&lt;&gt;0,'mise en page'!B31,0)</f>
        <v/>
      </c>
      <c r="C258" s="49" t="str">
        <f>IF('mise en page'!C31&lt;&gt;0,'mise en page'!C31,"")</f>
        <v>L</v>
      </c>
      <c r="D258" s="59" t="str">
        <f>IF('mise en page'!D31&lt;&gt;0,'mise en page'!D31,"")</f>
        <v>090109 / CARREFOUR HERSTAL</v>
      </c>
      <c r="E258" s="49" t="str">
        <f>IF('mise en page'!E31&lt;&gt;0,'mise en page'!E31,"")</f>
        <v>4040</v>
      </c>
      <c r="F258" s="59" t="str">
        <f>IF('mise en page'!F31&lt;&gt;0,'mise en page'!F31,"")</f>
        <v>HERSTAL</v>
      </c>
      <c r="G258" s="59">
        <f>IF('mise en page'!G31&lt;&gt;0,'mise en page'!G31,"")</f>
        <v>1</v>
      </c>
      <c r="H258" s="49" t="str">
        <f>IF('mise en page'!H31&lt;&gt;0,'mise en page'!H31,"")</f>
        <v>P</v>
      </c>
      <c r="I258" s="61">
        <f>IF('mise en page'!I31&lt;&gt;0,'mise en page'!I31,"")</f>
        <v>183</v>
      </c>
      <c r="J258" s="72">
        <f>'mise en page'!J31</f>
        <v>0.45</v>
      </c>
      <c r="K258" s="49" t="str">
        <f>IF('mise en page'!K31&lt;&gt;0,'mise en page'!K31,"")</f>
        <v/>
      </c>
      <c r="L258" s="50" t="str">
        <f>IF('mise en page'!L31&lt;&gt;0,'mise en page'!L31,"")</f>
        <v/>
      </c>
      <c r="M258" s="24" t="str">
        <f t="shared" si="3"/>
        <v>L4040HERSTAL090109 / CARREFOUR HERSTAL</v>
      </c>
    </row>
    <row r="259" spans="1:13" s="25" customFormat="1" ht="18" customHeight="1" x14ac:dyDescent="0.25">
      <c r="A259" s="76" t="str">
        <f>IF('mise en page'!A22&lt;&gt;0,'mise en page'!A22,"")</f>
        <v>000091656379</v>
      </c>
      <c r="B259" s="68" t="str">
        <f>IF('mise en page'!B22&lt;&gt;0,'mise en page'!B22,0)</f>
        <v/>
      </c>
      <c r="C259" s="49" t="str">
        <f>IF('mise en page'!C22&lt;&gt;0,'mise en page'!C22,"")</f>
        <v>L</v>
      </c>
      <c r="D259" s="59" t="str">
        <f>IF('mise en page'!D22&lt;&gt;0,'mise en page'!D22,"")</f>
        <v>SOBELCOM</v>
      </c>
      <c r="E259" s="49" t="str">
        <f>IF('mise en page'!E22&lt;&gt;0,'mise en page'!E22,"")</f>
        <v>4431</v>
      </c>
      <c r="F259" s="59" t="str">
        <f>IF('mise en page'!F22&lt;&gt;0,'mise en page'!F22,"")</f>
        <v>LONCIN</v>
      </c>
      <c r="G259" s="59">
        <f>IF('mise en page'!G22&lt;&gt;0,'mise en page'!G22,"")</f>
        <v>2</v>
      </c>
      <c r="H259" s="49" t="str">
        <f>IF('mise en page'!H22&lt;&gt;0,'mise en page'!H22,"")</f>
        <v>C</v>
      </c>
      <c r="I259" s="61">
        <f>IF('mise en page'!I22&lt;&gt;0,'mise en page'!I22,"")</f>
        <v>120</v>
      </c>
      <c r="J259" s="72">
        <f>'mise en page'!J22</f>
        <v>0.5</v>
      </c>
      <c r="K259" s="49" t="str">
        <f>IF('mise en page'!K22&lt;&gt;0,'mise en page'!K22,"")</f>
        <v/>
      </c>
      <c r="L259" s="50" t="str">
        <f>IF('mise en page'!L22&lt;&gt;0,'mise en page'!L22,"")</f>
        <v/>
      </c>
      <c r="M259" s="24" t="str">
        <f t="shared" ref="M259:M303" si="4">CONCATENATE(IF(C259="E","X","L"),E259,F259,D259)</f>
        <v>L4431LONCINSOBELCOM</v>
      </c>
    </row>
    <row r="260" spans="1:13" s="25" customFormat="1" ht="18" customHeight="1" x14ac:dyDescent="0.25">
      <c r="A260" s="76" t="str">
        <f>IF('mise en page'!A58&lt;&gt;0,'mise en page'!A58,"")</f>
        <v/>
      </c>
      <c r="B260" s="68" t="str">
        <f>IF('mise en page'!B58&lt;&gt;0,'mise en page'!B58,0)</f>
        <v/>
      </c>
      <c r="C260" s="49" t="str">
        <f>IF('mise en page'!C58&lt;&gt;0,'mise en page'!C58,"")</f>
        <v/>
      </c>
      <c r="D260" s="59" t="str">
        <f>IF('mise en page'!D58&lt;&gt;0,'mise en page'!D58,"")</f>
        <v/>
      </c>
      <c r="E260" s="49" t="str">
        <f>IF('mise en page'!E58&lt;&gt;0,'mise en page'!E58,"")</f>
        <v/>
      </c>
      <c r="F260" s="59" t="str">
        <f>IF('mise en page'!F58&lt;&gt;0,'mise en page'!F58,"")</f>
        <v/>
      </c>
      <c r="G260" s="59" t="str">
        <f>IF('mise en page'!G58&lt;&gt;0,'mise en page'!G58,"")</f>
        <v/>
      </c>
      <c r="H260" s="49" t="str">
        <f>IF('mise en page'!H58&lt;&gt;0,'mise en page'!H58,"")</f>
        <v/>
      </c>
      <c r="I260" s="61" t="str">
        <f>IF('mise en page'!I58&lt;&gt;0,'mise en page'!I58,"")</f>
        <v/>
      </c>
      <c r="J260" s="72" t="str">
        <f>'mise en page'!J58</f>
        <v/>
      </c>
      <c r="K260" s="49" t="str">
        <f>IF('mise en page'!K58&lt;&gt;0,'mise en page'!K58,"")</f>
        <v/>
      </c>
      <c r="L260" s="50" t="str">
        <f>IF('mise en page'!L58&lt;&gt;0,'mise en page'!L58,"")</f>
        <v/>
      </c>
      <c r="M260" s="24" t="str">
        <f t="shared" si="4"/>
        <v>L</v>
      </c>
    </row>
    <row r="261" spans="1:13" s="25" customFormat="1" ht="18" customHeight="1" x14ac:dyDescent="0.25">
      <c r="A261" s="76" t="str">
        <f>IF('mise en page'!A4&lt;&gt;0,'mise en page'!A4,"")</f>
        <v>000020125581</v>
      </c>
      <c r="B261" s="68" t="str">
        <f>IF('mise en page'!B4&lt;&gt;0,'mise en page'!B4,0)</f>
        <v/>
      </c>
      <c r="C261" s="49" t="str">
        <f>IF('mise en page'!C4&lt;&gt;0,'mise en page'!C4,"")</f>
        <v>L</v>
      </c>
      <c r="D261" s="59" t="str">
        <f>IF('mise en page'!D4&lt;&gt;0,'mise en page'!D4,"")</f>
        <v>Clinique Veterinaire Universit</v>
      </c>
      <c r="E261" s="49" t="str">
        <f>IF('mise en page'!E4&lt;&gt;0,'mise en page'!E4,"")</f>
        <v>4000</v>
      </c>
      <c r="F261" s="59" t="str">
        <f>IF('mise en page'!F4&lt;&gt;0,'mise en page'!F4,"")</f>
        <v>LIEGE</v>
      </c>
      <c r="G261" s="59">
        <f>IF('mise en page'!G4&lt;&gt;0,'mise en page'!G4,"")</f>
        <v>1</v>
      </c>
      <c r="H261" s="49" t="str">
        <f>IF('mise en page'!H4&lt;&gt;0,'mise en page'!H4,"")</f>
        <v>C</v>
      </c>
      <c r="I261" s="61">
        <f>IF('mise en page'!I4&lt;&gt;0,'mise en page'!I4,"")</f>
        <v>6.5</v>
      </c>
      <c r="J261" s="72">
        <f>'mise en page'!J4</f>
        <v>0.1</v>
      </c>
      <c r="K261" s="49" t="str">
        <f>IF('mise en page'!K4&lt;&gt;0,'mise en page'!K4,"")</f>
        <v/>
      </c>
      <c r="L261" s="50" t="str">
        <f>IF('mise en page'!L4&lt;&gt;0,'mise en page'!L4,"")</f>
        <v/>
      </c>
      <c r="M261" s="24" t="str">
        <f t="shared" si="4"/>
        <v>L4000LIEGEClinique Veterinaire Universit</v>
      </c>
    </row>
    <row r="262" spans="1:13" s="25" customFormat="1" ht="18" customHeight="1" x14ac:dyDescent="0.25">
      <c r="A262" s="76" t="str">
        <f>IF('mise en page'!A44&lt;&gt;0,'mise en page'!A44,"")</f>
        <v/>
      </c>
      <c r="B262" s="68" t="str">
        <f>IF('mise en page'!B44&lt;&gt;0,'mise en page'!B44,0)</f>
        <v/>
      </c>
      <c r="C262" s="49" t="str">
        <f>IF('mise en page'!C44&lt;&gt;0,'mise en page'!C44,"")</f>
        <v/>
      </c>
      <c r="D262" s="59" t="str">
        <f>IF('mise en page'!D44&lt;&gt;0,'mise en page'!D44,"")</f>
        <v/>
      </c>
      <c r="E262" s="49" t="str">
        <f>IF('mise en page'!E44&lt;&gt;0,'mise en page'!E44,"")</f>
        <v/>
      </c>
      <c r="F262" s="59" t="str">
        <f>IF('mise en page'!F44&lt;&gt;0,'mise en page'!F44,"")</f>
        <v/>
      </c>
      <c r="G262" s="59" t="str">
        <f>IF('mise en page'!G44&lt;&gt;0,'mise en page'!G44,"")</f>
        <v/>
      </c>
      <c r="H262" s="49" t="str">
        <f>IF('mise en page'!H44&lt;&gt;0,'mise en page'!H44,"")</f>
        <v/>
      </c>
      <c r="I262" s="61" t="str">
        <f>IF('mise en page'!I44&lt;&gt;0,'mise en page'!I44,"")</f>
        <v/>
      </c>
      <c r="J262" s="72" t="str">
        <f>'mise en page'!J44</f>
        <v/>
      </c>
      <c r="K262" s="49" t="str">
        <f>IF('mise en page'!K44&lt;&gt;0,'mise en page'!K44,"")</f>
        <v/>
      </c>
      <c r="L262" s="50" t="str">
        <f>IF('mise en page'!L44&lt;&gt;0,'mise en page'!L44,"")</f>
        <v/>
      </c>
      <c r="M262" s="24" t="str">
        <f t="shared" si="4"/>
        <v>L</v>
      </c>
    </row>
    <row r="263" spans="1:13" s="25" customFormat="1" ht="18" customHeight="1" x14ac:dyDescent="0.25">
      <c r="A263" s="76" t="str">
        <f>IF('mise en page'!A12&lt;&gt;0,'mise en page'!A12,"")</f>
        <v>000028900640</v>
      </c>
      <c r="B263" s="68" t="str">
        <f>IF('mise en page'!B12&lt;&gt;0,'mise en page'!B12,0)</f>
        <v/>
      </c>
      <c r="C263" s="49" t="str">
        <f>IF('mise en page'!C12&lt;&gt;0,'mise en page'!C12,"")</f>
        <v>L</v>
      </c>
      <c r="D263" s="59" t="str">
        <f>IF('mise en page'!D12&lt;&gt;0,'mise en page'!D12,"")</f>
        <v>MR BRICOLAGE</v>
      </c>
      <c r="E263" s="49" t="str">
        <f>IF('mise en page'!E12&lt;&gt;0,'mise en page'!E12,"")</f>
        <v>4500</v>
      </c>
      <c r="F263" s="59" t="str">
        <f>IF('mise en page'!F12&lt;&gt;0,'mise en page'!F12,"")</f>
        <v>HUY</v>
      </c>
      <c r="G263" s="59">
        <f>IF('mise en page'!G12&lt;&gt;0,'mise en page'!G12,"")</f>
        <v>1</v>
      </c>
      <c r="H263" s="49" t="str">
        <f>IF('mise en page'!H12&lt;&gt;0,'mise en page'!H12,"")</f>
        <v>C</v>
      </c>
      <c r="I263" s="61">
        <f>IF('mise en page'!I12&lt;&gt;0,'mise en page'!I12,"")</f>
        <v>10</v>
      </c>
      <c r="J263" s="72">
        <f>'mise en page'!J12</f>
        <v>0.05</v>
      </c>
      <c r="K263" s="49" t="str">
        <f>IF('mise en page'!K12&lt;&gt;0,'mise en page'!K12,"")</f>
        <v/>
      </c>
      <c r="L263" s="50" t="str">
        <f>IF('mise en page'!L12&lt;&gt;0,'mise en page'!L12,"")</f>
        <v/>
      </c>
      <c r="M263" s="24" t="str">
        <f t="shared" si="4"/>
        <v>L4500HUYMR BRICOLAGE</v>
      </c>
    </row>
    <row r="264" spans="1:13" s="25" customFormat="1" ht="18" customHeight="1" x14ac:dyDescent="0.25">
      <c r="A264" s="76" t="str">
        <f>IF('mise en page'!A2&lt;&gt;0,'mise en page'!A2,"")</f>
        <v>000091704508</v>
      </c>
      <c r="B264" s="68" t="str">
        <f>IF('mise en page'!B2&lt;&gt;0,'mise en page'!B2,0)</f>
        <v/>
      </c>
      <c r="C264" s="49" t="str">
        <f>IF('mise en page'!C2&lt;&gt;0,'mise en page'!C2,"")</f>
        <v>L</v>
      </c>
      <c r="D264" s="59" t="str">
        <f>IF('mise en page'!D2&lt;&gt;0,'mise en page'!D2,"")</f>
        <v>D HAENE KRIS</v>
      </c>
      <c r="E264" s="49" t="str">
        <f>IF('mise en page'!E2&lt;&gt;0,'mise en page'!E2,"")</f>
        <v>4750</v>
      </c>
      <c r="F264" s="59" t="str">
        <f>IF('mise en page'!F2&lt;&gt;0,'mise en page'!F2,"")</f>
        <v>ELSENBORN</v>
      </c>
      <c r="G264" s="59">
        <f>IF('mise en page'!G2&lt;&gt;0,'mise en page'!G2,"")</f>
        <v>1</v>
      </c>
      <c r="H264" s="49" t="str">
        <f>IF('mise en page'!H2&lt;&gt;0,'mise en page'!H2,"")</f>
        <v>C</v>
      </c>
      <c r="I264" s="61">
        <f>IF('mise en page'!I2&lt;&gt;0,'mise en page'!I2,"")</f>
        <v>46</v>
      </c>
      <c r="J264" s="72">
        <f>'mise en page'!J2</f>
        <v>0.56000000000000005</v>
      </c>
      <c r="K264" s="49" t="str">
        <f>IF('mise en page'!K2&lt;&gt;0,'mise en page'!K2,"")</f>
        <v/>
      </c>
      <c r="L264" s="50" t="str">
        <f>IF('mise en page'!L2&lt;&gt;0,'mise en page'!L2,"")</f>
        <v/>
      </c>
      <c r="M264" s="24" t="str">
        <f t="shared" si="4"/>
        <v>L4750ELSENBORND HAENE KRIS</v>
      </c>
    </row>
    <row r="265" spans="1:13" s="25" customFormat="1" ht="18" customHeight="1" x14ac:dyDescent="0.25">
      <c r="A265" s="76" t="str">
        <f>IF('mise en page'!A32&lt;&gt;0,'mise en page'!A32,"")</f>
        <v/>
      </c>
      <c r="B265" s="68" t="str">
        <f>IF('mise en page'!B32&lt;&gt;0,'mise en page'!B32,0)</f>
        <v/>
      </c>
      <c r="C265" s="49" t="str">
        <f>IF('mise en page'!C32&lt;&gt;0,'mise en page'!C32,"")</f>
        <v/>
      </c>
      <c r="D265" s="59" t="str">
        <f>IF('mise en page'!D32&lt;&gt;0,'mise en page'!D32,"")</f>
        <v/>
      </c>
      <c r="E265" s="49" t="str">
        <f>IF('mise en page'!E32&lt;&gt;0,'mise en page'!E32,"")</f>
        <v/>
      </c>
      <c r="F265" s="59" t="str">
        <f>IF('mise en page'!F32&lt;&gt;0,'mise en page'!F32,"")</f>
        <v/>
      </c>
      <c r="G265" s="59">
        <f>IF('mise en page'!G32&lt;&gt;0,'mise en page'!G32,"")</f>
        <v>38</v>
      </c>
      <c r="H265" s="49" t="str">
        <f>IF('mise en page'!H32&lt;&gt;0,'mise en page'!H32,"")</f>
        <v/>
      </c>
      <c r="I265" s="61">
        <f>IF('mise en page'!I32&lt;&gt;0,'mise en page'!I32,"")</f>
        <v>1832.24</v>
      </c>
      <c r="J265" s="72">
        <f>'mise en page'!J32</f>
        <v>11.240000000000002</v>
      </c>
      <c r="K265" s="49" t="str">
        <f>IF('mise en page'!K32&lt;&gt;0,'mise en page'!K32,"")</f>
        <v/>
      </c>
      <c r="L265" s="50" t="str">
        <f>IF('mise en page'!L32&lt;&gt;0,'mise en page'!L32,"")</f>
        <v/>
      </c>
      <c r="M265" s="24" t="str">
        <f t="shared" si="4"/>
        <v>L</v>
      </c>
    </row>
    <row r="266" spans="1:13" s="25" customFormat="1" ht="18" customHeight="1" x14ac:dyDescent="0.25">
      <c r="A266" s="76" t="str">
        <f>IF('mise en page'!A9&lt;&gt;0,'mise en page'!A9,"")</f>
        <v>000091721288</v>
      </c>
      <c r="B266" s="68" t="str">
        <f>IF('mise en page'!B9&lt;&gt;0,'mise en page'!B9,0)</f>
        <v/>
      </c>
      <c r="C266" s="49" t="str">
        <f>IF('mise en page'!C9&lt;&gt;0,'mise en page'!C9,"")</f>
        <v>L</v>
      </c>
      <c r="D266" s="59" t="str">
        <f>IF('mise en page'!D9&lt;&gt;0,'mise en page'!D9,"")</f>
        <v>GALERIES DU CYCLE</v>
      </c>
      <c r="E266" s="49" t="str">
        <f>IF('mise en page'!E9&lt;&gt;0,'mise en page'!E9,"")</f>
        <v>4020</v>
      </c>
      <c r="F266" s="59" t="str">
        <f>IF('mise en page'!F9&lt;&gt;0,'mise en page'!F9,"")</f>
        <v>LIEGE</v>
      </c>
      <c r="G266" s="59">
        <f>IF('mise en page'!G9&lt;&gt;0,'mise en page'!G9,"")</f>
        <v>1</v>
      </c>
      <c r="H266" s="49" t="str">
        <f>IF('mise en page'!H9&lt;&gt;0,'mise en page'!H9,"")</f>
        <v>C</v>
      </c>
      <c r="I266" s="61">
        <f>IF('mise en page'!I9&lt;&gt;0,'mise en page'!I9,"")</f>
        <v>35</v>
      </c>
      <c r="J266" s="72">
        <f>'mise en page'!J9</f>
        <v>0.4</v>
      </c>
      <c r="K266" s="49" t="str">
        <f>IF('mise en page'!K9&lt;&gt;0,'mise en page'!K9,"")</f>
        <v/>
      </c>
      <c r="L266" s="50" t="str">
        <f>IF('mise en page'!L9&lt;&gt;0,'mise en page'!L9,"")</f>
        <v/>
      </c>
      <c r="M266" s="24" t="str">
        <f t="shared" si="4"/>
        <v>L4020LIEGEGALERIES DU CYCLE</v>
      </c>
    </row>
    <row r="267" spans="1:13" s="25" customFormat="1" ht="18" customHeight="1" x14ac:dyDescent="0.25">
      <c r="A267" s="76" t="str">
        <f>IF('mise en page'!A10&lt;&gt;0,'mise en page'!A10,"")</f>
        <v>000091688805</v>
      </c>
      <c r="B267" s="68" t="str">
        <f>IF('mise en page'!B10&lt;&gt;0,'mise en page'!B10,0)</f>
        <v/>
      </c>
      <c r="C267" s="49" t="str">
        <f>IF('mise en page'!C10&lt;&gt;0,'mise en page'!C10,"")</f>
        <v>L</v>
      </c>
      <c r="D267" s="59" t="str">
        <f>IF('mise en page'!D10&lt;&gt;0,'mise en page'!D10,"")</f>
        <v>MR BRICOLAGE BARCHON</v>
      </c>
      <c r="E267" s="49" t="str">
        <f>IF('mise en page'!E10&lt;&gt;0,'mise en page'!E10,"")</f>
        <v>4671</v>
      </c>
      <c r="F267" s="59" t="str">
        <f>IF('mise en page'!F10&lt;&gt;0,'mise en page'!F10,"")</f>
        <v>BARCHON</v>
      </c>
      <c r="G267" s="59">
        <f>IF('mise en page'!G10&lt;&gt;0,'mise en page'!G10,"")</f>
        <v>1</v>
      </c>
      <c r="H267" s="49" t="str">
        <f>IF('mise en page'!H10&lt;&gt;0,'mise en page'!H10,"")</f>
        <v>C</v>
      </c>
      <c r="I267" s="61">
        <f>IF('mise en page'!I10&lt;&gt;0,'mise en page'!I10,"")</f>
        <v>29</v>
      </c>
      <c r="J267" s="72" t="str">
        <f>'mise en page'!J10</f>
        <v/>
      </c>
      <c r="K267" s="49" t="str">
        <f>IF('mise en page'!K10&lt;&gt;0,'mise en page'!K10,"")</f>
        <v/>
      </c>
      <c r="L267" s="50" t="str">
        <f>IF('mise en page'!L10&lt;&gt;0,'mise en page'!L10,"")</f>
        <v/>
      </c>
      <c r="M267" s="24" t="str">
        <f t="shared" si="4"/>
        <v>L4671BARCHONMR BRICOLAGE BARCHON</v>
      </c>
    </row>
    <row r="268" spans="1:13" s="25" customFormat="1" ht="18" customHeight="1" x14ac:dyDescent="0.25">
      <c r="A268" s="76" t="str">
        <f>IF('mise en page'!A26&lt;&gt;0,'mise en page'!A26,"")</f>
        <v>000000825197</v>
      </c>
      <c r="B268" s="68" t="str">
        <f>IF('mise en page'!B26&lt;&gt;0,'mise en page'!B26,0)</f>
        <v/>
      </c>
      <c r="C268" s="49" t="str">
        <f>IF('mise en page'!C26&lt;&gt;0,'mise en page'!C26,"")</f>
        <v>L</v>
      </c>
      <c r="D268" s="59" t="str">
        <f>IF('mise en page'!D26&lt;&gt;0,'mise en page'!D26,"")</f>
        <v>FRAGRANCES-FRAGRANCES</v>
      </c>
      <c r="E268" s="49" t="str">
        <f>IF('mise en page'!E26&lt;&gt;0,'mise en page'!E26,"")</f>
        <v>4000</v>
      </c>
      <c r="F268" s="59" t="str">
        <f>IF('mise en page'!F26&lt;&gt;0,'mise en page'!F26,"")</f>
        <v>LIEGE</v>
      </c>
      <c r="G268" s="59">
        <f>IF('mise en page'!G26&lt;&gt;0,'mise en page'!G26,"")</f>
        <v>1</v>
      </c>
      <c r="H268" s="49" t="str">
        <f>IF('mise en page'!H26&lt;&gt;0,'mise en page'!H26,"")</f>
        <v>C</v>
      </c>
      <c r="I268" s="61">
        <f>IF('mise en page'!I26&lt;&gt;0,'mise en page'!I26,"")</f>
        <v>126.8</v>
      </c>
      <c r="J268" s="72" t="str">
        <f>'mise en page'!J26</f>
        <v/>
      </c>
      <c r="K268" s="49" t="str">
        <f>IF('mise en page'!K26&lt;&gt;0,'mise en page'!K26,"")</f>
        <v/>
      </c>
      <c r="L268" s="50" t="str">
        <f>IF('mise en page'!L26&lt;&gt;0,'mise en page'!L26,"")</f>
        <v/>
      </c>
      <c r="M268" s="24" t="str">
        <f t="shared" si="4"/>
        <v>L4000LIEGEFRAGRANCES-FRAGRANCES</v>
      </c>
    </row>
    <row r="269" spans="1:13" s="25" customFormat="1" ht="18" customHeight="1" x14ac:dyDescent="0.25">
      <c r="A269" s="76" t="str">
        <f>IF('mise en page'!A30&lt;&gt;0,'mise en page'!A30,"")</f>
        <v>000070002767</v>
      </c>
      <c r="B269" s="68" t="str">
        <f>IF('mise en page'!B30&lt;&gt;0,'mise en page'!B30,0)</f>
        <v/>
      </c>
      <c r="C269" s="49" t="str">
        <f>IF('mise en page'!C30&lt;&gt;0,'mise en page'!C30,"")</f>
        <v>L</v>
      </c>
      <c r="D269" s="59" t="str">
        <f>IF('mise en page'!D30&lt;&gt;0,'mise en page'!D30,"")</f>
        <v>MPI</v>
      </c>
      <c r="E269" s="49" t="str">
        <f>IF('mise en page'!E30&lt;&gt;0,'mise en page'!E30,"")</f>
        <v>4671</v>
      </c>
      <c r="F269" s="59" t="str">
        <f>IF('mise en page'!F30&lt;&gt;0,'mise en page'!F30,"")</f>
        <v>BARCHON</v>
      </c>
      <c r="G269" s="59">
        <f>IF('mise en page'!G30&lt;&gt;0,'mise en page'!G30,"")</f>
        <v>1</v>
      </c>
      <c r="H269" s="49" t="str">
        <f>IF('mise en page'!H30&lt;&gt;0,'mise en page'!H30,"")</f>
        <v>C</v>
      </c>
      <c r="I269" s="61">
        <f>IF('mise en page'!I30&lt;&gt;0,'mise en page'!I30,"")</f>
        <v>9</v>
      </c>
      <c r="J269" s="72">
        <f>'mise en page'!J30</f>
        <v>0.04</v>
      </c>
      <c r="K269" s="49" t="str">
        <f>IF('mise en page'!K30&lt;&gt;0,'mise en page'!K30,"")</f>
        <v/>
      </c>
      <c r="L269" s="50" t="str">
        <f>IF('mise en page'!L30&lt;&gt;0,'mise en page'!L30,"")</f>
        <v/>
      </c>
      <c r="M269" s="24" t="str">
        <f t="shared" si="4"/>
        <v>L4671BARCHONMPI</v>
      </c>
    </row>
    <row r="270" spans="1:13" s="25" customFormat="1" ht="18" customHeight="1" x14ac:dyDescent="0.25">
      <c r="A270" s="76" t="str">
        <f>IF('mise en page'!A19&lt;&gt;0,'mise en page'!A19,"")</f>
        <v>000069470000</v>
      </c>
      <c r="B270" s="68" t="str">
        <f>IF('mise en page'!B19&lt;&gt;0,'mise en page'!B19,0)</f>
        <v/>
      </c>
      <c r="C270" s="49" t="str">
        <f>IF('mise en page'!C19&lt;&gt;0,'mise en page'!C19,"")</f>
        <v>L</v>
      </c>
      <c r="D270" s="59" t="str">
        <f>IF('mise en page'!D19&lt;&gt;0,'mise en page'!D19,"")</f>
        <v>090234 / CORA ROCOURT</v>
      </c>
      <c r="E270" s="49" t="str">
        <f>IF('mise en page'!E19&lt;&gt;0,'mise en page'!E19,"")</f>
        <v>4000</v>
      </c>
      <c r="F270" s="59" t="str">
        <f>IF('mise en page'!F19&lt;&gt;0,'mise en page'!F19,"")</f>
        <v>ROCOURT</v>
      </c>
      <c r="G270" s="59">
        <f>IF('mise en page'!G19&lt;&gt;0,'mise en page'!G19,"")</f>
        <v>1</v>
      </c>
      <c r="H270" s="49" t="str">
        <f>IF('mise en page'!H19&lt;&gt;0,'mise en page'!H19,"")</f>
        <v>C</v>
      </c>
      <c r="I270" s="61">
        <f>IF('mise en page'!I19&lt;&gt;0,'mise en page'!I19,"")</f>
        <v>7.2</v>
      </c>
      <c r="J270" s="72">
        <f>'mise en page'!J19</f>
        <v>0.08</v>
      </c>
      <c r="K270" s="49" t="str">
        <f>IF('mise en page'!K19&lt;&gt;0,'mise en page'!K19,"")</f>
        <v/>
      </c>
      <c r="L270" s="50" t="str">
        <f>IF('mise en page'!L19&lt;&gt;0,'mise en page'!L19,"")</f>
        <v/>
      </c>
      <c r="M270" s="24" t="str">
        <f t="shared" si="4"/>
        <v>L4000ROCOURT090234 / CORA ROCOURT</v>
      </c>
    </row>
    <row r="271" spans="1:13" s="25" customFormat="1" ht="18" customHeight="1" x14ac:dyDescent="0.25">
      <c r="A271" s="76" t="str">
        <f>IF('mise en page'!A43&lt;&gt;0,'mise en page'!A43,"")</f>
        <v/>
      </c>
      <c r="B271" s="68" t="str">
        <f>IF('mise en page'!B43&lt;&gt;0,'mise en page'!B43,0)</f>
        <v/>
      </c>
      <c r="C271" s="49" t="str">
        <f>IF('mise en page'!C43&lt;&gt;0,'mise en page'!C43,"")</f>
        <v/>
      </c>
      <c r="D271" s="59" t="str">
        <f>IF('mise en page'!D43&lt;&gt;0,'mise en page'!D43,"")</f>
        <v/>
      </c>
      <c r="E271" s="49" t="str">
        <f>IF('mise en page'!E43&lt;&gt;0,'mise en page'!E43,"")</f>
        <v/>
      </c>
      <c r="F271" s="59" t="str">
        <f>IF('mise en page'!F43&lt;&gt;0,'mise en page'!F43,"")</f>
        <v/>
      </c>
      <c r="G271" s="59" t="str">
        <f>IF('mise en page'!G43&lt;&gt;0,'mise en page'!G43,"")</f>
        <v/>
      </c>
      <c r="H271" s="49" t="str">
        <f>IF('mise en page'!H43&lt;&gt;0,'mise en page'!H43,"")</f>
        <v/>
      </c>
      <c r="I271" s="61" t="str">
        <f>IF('mise en page'!I43&lt;&gt;0,'mise en page'!I43,"")</f>
        <v/>
      </c>
      <c r="J271" s="72" t="str">
        <f>'mise en page'!J43</f>
        <v/>
      </c>
      <c r="K271" s="49" t="str">
        <f>IF('mise en page'!K43&lt;&gt;0,'mise en page'!K43,"")</f>
        <v/>
      </c>
      <c r="L271" s="50" t="str">
        <f>IF('mise en page'!L43&lt;&gt;0,'mise en page'!L43,"")</f>
        <v/>
      </c>
      <c r="M271" s="24" t="str">
        <f t="shared" si="4"/>
        <v>L</v>
      </c>
    </row>
    <row r="272" spans="1:13" s="25" customFormat="1" ht="18" customHeight="1" x14ac:dyDescent="0.25">
      <c r="A272" s="76" t="str">
        <f>IF('mise en page'!A7&lt;&gt;0,'mise en page'!A7,"")</f>
        <v>000091701460</v>
      </c>
      <c r="B272" s="68" t="str">
        <f>IF('mise en page'!B7&lt;&gt;0,'mise en page'!B7,0)</f>
        <v/>
      </c>
      <c r="C272" s="49" t="str">
        <f>IF('mise en page'!C7&lt;&gt;0,'mise en page'!C7,"")</f>
        <v>L</v>
      </c>
      <c r="D272" s="59" t="str">
        <f>IF('mise en page'!D7&lt;&gt;0,'mise en page'!D7,"")</f>
        <v>GALERIES DU CYCLE</v>
      </c>
      <c r="E272" s="49" t="str">
        <f>IF('mise en page'!E7&lt;&gt;0,'mise en page'!E7,"")</f>
        <v>4020</v>
      </c>
      <c r="F272" s="59" t="str">
        <f>IF('mise en page'!F7&lt;&gt;0,'mise en page'!F7,"")</f>
        <v>LIEGE</v>
      </c>
      <c r="G272" s="59">
        <f>IF('mise en page'!G7&lt;&gt;0,'mise en page'!G7,"")</f>
        <v>1</v>
      </c>
      <c r="H272" s="49" t="str">
        <f>IF('mise en page'!H7&lt;&gt;0,'mise en page'!H7,"")</f>
        <v>C</v>
      </c>
      <c r="I272" s="61">
        <f>IF('mise en page'!I7&lt;&gt;0,'mise en page'!I7,"")</f>
        <v>35</v>
      </c>
      <c r="J272" s="72">
        <f>'mise en page'!J7</f>
        <v>0.4</v>
      </c>
      <c r="K272" s="49" t="str">
        <f>IF('mise en page'!K7&lt;&gt;0,'mise en page'!K7,"")</f>
        <v/>
      </c>
      <c r="L272" s="50" t="str">
        <f>IF('mise en page'!L7&lt;&gt;0,'mise en page'!L7,"")</f>
        <v/>
      </c>
      <c r="M272" s="24" t="str">
        <f t="shared" si="4"/>
        <v>L4020LIEGEGALERIES DU CYCLE</v>
      </c>
    </row>
    <row r="273" spans="1:13" s="25" customFormat="1" ht="18" customHeight="1" x14ac:dyDescent="0.25">
      <c r="A273" s="76" t="str">
        <f>IF('mise en page'!A8&lt;&gt;0,'mise en page'!A8,"")</f>
        <v>000091721156</v>
      </c>
      <c r="B273" s="68" t="str">
        <f>IF('mise en page'!B8&lt;&gt;0,'mise en page'!B8,0)</f>
        <v/>
      </c>
      <c r="C273" s="49" t="str">
        <f>IF('mise en page'!C8&lt;&gt;0,'mise en page'!C8,"")</f>
        <v>L</v>
      </c>
      <c r="D273" s="59" t="str">
        <f>IF('mise en page'!D8&lt;&gt;0,'mise en page'!D8,"")</f>
        <v>LAINYL SA</v>
      </c>
      <c r="E273" s="49" t="str">
        <f>IF('mise en page'!E8&lt;&gt;0,'mise en page'!E8,"")</f>
        <v>4000</v>
      </c>
      <c r="F273" s="59" t="str">
        <f>IF('mise en page'!F8&lt;&gt;0,'mise en page'!F8,"")</f>
        <v>LIEGE</v>
      </c>
      <c r="G273" s="59">
        <f>IF('mise en page'!G8&lt;&gt;0,'mise en page'!G8,"")</f>
        <v>1</v>
      </c>
      <c r="H273" s="49" t="str">
        <f>IF('mise en page'!H8&lt;&gt;0,'mise en page'!H8,"")</f>
        <v>C</v>
      </c>
      <c r="I273" s="61">
        <f>IF('mise en page'!I8&lt;&gt;0,'mise en page'!I8,"")</f>
        <v>133</v>
      </c>
      <c r="J273" s="72">
        <f>'mise en page'!J8</f>
        <v>0.48</v>
      </c>
      <c r="K273" s="49" t="str">
        <f>IF('mise en page'!K8&lt;&gt;0,'mise en page'!K8,"")</f>
        <v/>
      </c>
      <c r="L273" s="50" t="str">
        <f>IF('mise en page'!L8&lt;&gt;0,'mise en page'!L8,"")</f>
        <v/>
      </c>
      <c r="M273" s="24" t="str">
        <f t="shared" si="4"/>
        <v>L4000LIEGELAINYL SA</v>
      </c>
    </row>
    <row r="274" spans="1:13" s="25" customFormat="1" ht="18" customHeight="1" x14ac:dyDescent="0.25">
      <c r="A274" s="76" t="str">
        <f>IF('mise en page'!A16&lt;&gt;0,'mise en page'!A16,"")</f>
        <v>000067479000</v>
      </c>
      <c r="B274" s="68" t="str">
        <f>IF('mise en page'!B16&lt;&gt;0,'mise en page'!B16,0)</f>
        <v/>
      </c>
      <c r="C274" s="49" t="str">
        <f>IF('mise en page'!C16&lt;&gt;0,'mise en page'!C16,"")</f>
        <v>L</v>
      </c>
      <c r="D274" s="59" t="str">
        <f>IF('mise en page'!D16&lt;&gt;0,'mise en page'!D16,"")</f>
        <v>090227 / CARREFOUR BONCELLES</v>
      </c>
      <c r="E274" s="49" t="str">
        <f>IF('mise en page'!E16&lt;&gt;0,'mise en page'!E16,"")</f>
        <v>4100</v>
      </c>
      <c r="F274" s="59" t="str">
        <f>IF('mise en page'!F16&lt;&gt;0,'mise en page'!F16,"")</f>
        <v>BONCELLES</v>
      </c>
      <c r="G274" s="59">
        <f>IF('mise en page'!G16&lt;&gt;0,'mise en page'!G16,"")</f>
        <v>1</v>
      </c>
      <c r="H274" s="49" t="str">
        <f>IF('mise en page'!H16&lt;&gt;0,'mise en page'!H16,"")</f>
        <v>P</v>
      </c>
      <c r="I274" s="61">
        <f>IF('mise en page'!I16&lt;&gt;0,'mise en page'!I16,"")</f>
        <v>27</v>
      </c>
      <c r="J274" s="72">
        <f>'mise en page'!J16</f>
        <v>0.45</v>
      </c>
      <c r="K274" s="49" t="str">
        <f>IF('mise en page'!K16&lt;&gt;0,'mise en page'!K16,"")</f>
        <v/>
      </c>
      <c r="L274" s="50" t="str">
        <f>IF('mise en page'!L16&lt;&gt;0,'mise en page'!L16,"")</f>
        <v/>
      </c>
      <c r="M274" s="24" t="str">
        <f t="shared" si="4"/>
        <v>L4100BONCELLES090227 / CARREFOUR BONCELLES</v>
      </c>
    </row>
    <row r="275" spans="1:13" s="25" customFormat="1" ht="18" customHeight="1" x14ac:dyDescent="0.25">
      <c r="A275" s="76" t="str">
        <f>IF('mise en page'!A57&lt;&gt;0,'mise en page'!A57,"")</f>
        <v/>
      </c>
      <c r="B275" s="68" t="str">
        <f>IF('mise en page'!B57&lt;&gt;0,'mise en page'!B57,0)</f>
        <v/>
      </c>
      <c r="C275" s="49" t="str">
        <f>IF('mise en page'!C57&lt;&gt;0,'mise en page'!C57,"")</f>
        <v/>
      </c>
      <c r="D275" s="59" t="str">
        <f>IF('mise en page'!D57&lt;&gt;0,'mise en page'!D57,"")</f>
        <v/>
      </c>
      <c r="E275" s="49" t="str">
        <f>IF('mise en page'!E57&lt;&gt;0,'mise en page'!E57,"")</f>
        <v/>
      </c>
      <c r="F275" s="59" t="str">
        <f>IF('mise en page'!F57&lt;&gt;0,'mise en page'!F57,"")</f>
        <v/>
      </c>
      <c r="G275" s="59" t="str">
        <f>IF('mise en page'!G57&lt;&gt;0,'mise en page'!G57,"")</f>
        <v/>
      </c>
      <c r="H275" s="49" t="str">
        <f>IF('mise en page'!H57&lt;&gt;0,'mise en page'!H57,"")</f>
        <v/>
      </c>
      <c r="I275" s="61" t="str">
        <f>IF('mise en page'!I57&lt;&gt;0,'mise en page'!I57,"")</f>
        <v/>
      </c>
      <c r="J275" s="72" t="str">
        <f>'mise en page'!J57</f>
        <v/>
      </c>
      <c r="K275" s="49" t="str">
        <f>IF('mise en page'!K57&lt;&gt;0,'mise en page'!K57,"")</f>
        <v/>
      </c>
      <c r="L275" s="50" t="str">
        <f>IF('mise en page'!L57&lt;&gt;0,'mise en page'!L57,"")</f>
        <v/>
      </c>
      <c r="M275" s="24" t="str">
        <f t="shared" si="4"/>
        <v>L</v>
      </c>
    </row>
    <row r="276" spans="1:13" s="25" customFormat="1" ht="18" customHeight="1" x14ac:dyDescent="0.25">
      <c r="A276" s="76" t="str">
        <f>IF('mise en page'!A35&lt;&gt;0,'mise en page'!A35,"")</f>
        <v/>
      </c>
      <c r="B276" s="68" t="str">
        <f>IF('mise en page'!B35&lt;&gt;0,'mise en page'!B35,0)</f>
        <v/>
      </c>
      <c r="C276" s="49" t="str">
        <f>IF('mise en page'!C35&lt;&gt;0,'mise en page'!C35,"")</f>
        <v/>
      </c>
      <c r="D276" s="59" t="str">
        <f>IF('mise en page'!D35&lt;&gt;0,'mise en page'!D35,"")</f>
        <v/>
      </c>
      <c r="E276" s="49" t="str">
        <f>IF('mise en page'!E35&lt;&gt;0,'mise en page'!E35,"")</f>
        <v/>
      </c>
      <c r="F276" s="59" t="str">
        <f>IF('mise en page'!F35&lt;&gt;0,'mise en page'!F35,"")</f>
        <v/>
      </c>
      <c r="G276" s="59" t="str">
        <f>IF('mise en page'!G35&lt;&gt;0,'mise en page'!G35,"")</f>
        <v/>
      </c>
      <c r="H276" s="49" t="str">
        <f>IF('mise en page'!H35&lt;&gt;0,'mise en page'!H35,"")</f>
        <v/>
      </c>
      <c r="I276" s="61" t="str">
        <f>IF('mise en page'!I35&lt;&gt;0,'mise en page'!I35,"")</f>
        <v/>
      </c>
      <c r="J276" s="72" t="str">
        <f>'mise en page'!J35</f>
        <v/>
      </c>
      <c r="K276" s="49" t="str">
        <f>IF('mise en page'!K35&lt;&gt;0,'mise en page'!K35,"")</f>
        <v/>
      </c>
      <c r="L276" s="50" t="str">
        <f>IF('mise en page'!L35&lt;&gt;0,'mise en page'!L35,"")</f>
        <v/>
      </c>
      <c r="M276" s="24" t="str">
        <f t="shared" si="4"/>
        <v>L</v>
      </c>
    </row>
    <row r="277" spans="1:13" s="25" customFormat="1" ht="18" customHeight="1" x14ac:dyDescent="0.25">
      <c r="A277" s="76" t="str">
        <f>IF('mise en page'!A53&lt;&gt;0,'mise en page'!A53,"")</f>
        <v/>
      </c>
      <c r="B277" s="68" t="str">
        <f>IF('mise en page'!B53&lt;&gt;0,'mise en page'!B53,0)</f>
        <v/>
      </c>
      <c r="C277" s="49" t="str">
        <f>IF('mise en page'!C53&lt;&gt;0,'mise en page'!C53,"")</f>
        <v/>
      </c>
      <c r="D277" s="59" t="str">
        <f>IF('mise en page'!D53&lt;&gt;0,'mise en page'!D53,"")</f>
        <v/>
      </c>
      <c r="E277" s="49" t="str">
        <f>IF('mise en page'!E53&lt;&gt;0,'mise en page'!E53,"")</f>
        <v/>
      </c>
      <c r="F277" s="59" t="str">
        <f>IF('mise en page'!F53&lt;&gt;0,'mise en page'!F53,"")</f>
        <v/>
      </c>
      <c r="G277" s="59" t="str">
        <f>IF('mise en page'!G53&lt;&gt;0,'mise en page'!G53,"")</f>
        <v/>
      </c>
      <c r="H277" s="49" t="str">
        <f>IF('mise en page'!H53&lt;&gt;0,'mise en page'!H53,"")</f>
        <v/>
      </c>
      <c r="I277" s="61" t="str">
        <f>IF('mise en page'!I53&lt;&gt;0,'mise en page'!I53,"")</f>
        <v/>
      </c>
      <c r="J277" s="72" t="str">
        <f>'mise en page'!J53</f>
        <v/>
      </c>
      <c r="K277" s="49" t="str">
        <f>IF('mise en page'!K53&lt;&gt;0,'mise en page'!K53,"")</f>
        <v/>
      </c>
      <c r="L277" s="50" t="str">
        <f>IF('mise en page'!L53&lt;&gt;0,'mise en page'!L53,"")</f>
        <v/>
      </c>
      <c r="M277" s="24" t="str">
        <f t="shared" si="4"/>
        <v>L</v>
      </c>
    </row>
    <row r="278" spans="1:13" s="25" customFormat="1" ht="18" customHeight="1" x14ac:dyDescent="0.25">
      <c r="A278" s="76" t="str">
        <f>IF('mise en page'!A17&lt;&gt;0,'mise en page'!A17,"")</f>
        <v>000069112000</v>
      </c>
      <c r="B278" s="68" t="str">
        <f>IF('mise en page'!B17&lt;&gt;0,'mise en page'!B17,0)</f>
        <v/>
      </c>
      <c r="C278" s="49" t="str">
        <f>IF('mise en page'!C17&lt;&gt;0,'mise en page'!C17,"")</f>
        <v>L</v>
      </c>
      <c r="D278" s="59" t="str">
        <f>IF('mise en page'!D17&lt;&gt;0,'mise en page'!D17,"")</f>
        <v>091546 / DI WAREMME</v>
      </c>
      <c r="E278" s="49" t="str">
        <f>IF('mise en page'!E17&lt;&gt;0,'mise en page'!E17,"")</f>
        <v>4300</v>
      </c>
      <c r="F278" s="59" t="str">
        <f>IF('mise en page'!F17&lt;&gt;0,'mise en page'!F17,"")</f>
        <v>WAREMME</v>
      </c>
      <c r="G278" s="59">
        <f>IF('mise en page'!G17&lt;&gt;0,'mise en page'!G17,"")</f>
        <v>2</v>
      </c>
      <c r="H278" s="49" t="str">
        <f>IF('mise en page'!H17&lt;&gt;0,'mise en page'!H17,"")</f>
        <v>C</v>
      </c>
      <c r="I278" s="61">
        <f>IF('mise en page'!I17&lt;&gt;0,'mise en page'!I17,"")</f>
        <v>12.4</v>
      </c>
      <c r="J278" s="72">
        <f>'mise en page'!J17</f>
        <v>0.15</v>
      </c>
      <c r="K278" s="49" t="str">
        <f>IF('mise en page'!K17&lt;&gt;0,'mise en page'!K17,"")</f>
        <v/>
      </c>
      <c r="L278" s="50" t="str">
        <f>IF('mise en page'!L17&lt;&gt;0,'mise en page'!L17,"")</f>
        <v/>
      </c>
      <c r="M278" s="24" t="str">
        <f t="shared" si="4"/>
        <v>L4300WAREMME091546 / DI WAREMME</v>
      </c>
    </row>
    <row r="279" spans="1:13" s="25" customFormat="1" ht="18" customHeight="1" x14ac:dyDescent="0.25">
      <c r="A279" s="76" t="str">
        <f>IF('mise en page'!A11&lt;&gt;0,'mise en page'!A11,"")</f>
        <v>000091735215</v>
      </c>
      <c r="B279" s="68" t="str">
        <f>IF('mise en page'!B11&lt;&gt;0,'mise en page'!B11,0)</f>
        <v/>
      </c>
      <c r="C279" s="49" t="str">
        <f>IF('mise en page'!C11&lt;&gt;0,'mise en page'!C11,"")</f>
        <v>L</v>
      </c>
      <c r="D279" s="59" t="str">
        <f>IF('mise en page'!D11&lt;&gt;0,'mise en page'!D11,"")</f>
        <v>SCIMA SA</v>
      </c>
      <c r="E279" s="49" t="str">
        <f>IF('mise en page'!E11&lt;&gt;0,'mise en page'!E11,"")</f>
        <v>4630</v>
      </c>
      <c r="F279" s="59" t="str">
        <f>IF('mise en page'!F11&lt;&gt;0,'mise en page'!F11,"")</f>
        <v>SOUMAGNE</v>
      </c>
      <c r="G279" s="59">
        <f>IF('mise en page'!G11&lt;&gt;0,'mise en page'!G11,"")</f>
        <v>2</v>
      </c>
      <c r="H279" s="49" t="str">
        <f>IF('mise en page'!H11&lt;&gt;0,'mise en page'!H11,"")</f>
        <v>P</v>
      </c>
      <c r="I279" s="61">
        <f>IF('mise en page'!I11&lt;&gt;0,'mise en page'!I11,"")</f>
        <v>280</v>
      </c>
      <c r="J279" s="72">
        <f>'mise en page'!J11</f>
        <v>1.73</v>
      </c>
      <c r="K279" s="49" t="str">
        <f>IF('mise en page'!K11&lt;&gt;0,'mise en page'!K11,"")</f>
        <v/>
      </c>
      <c r="L279" s="50" t="str">
        <f>IF('mise en page'!L11&lt;&gt;0,'mise en page'!L11,"")</f>
        <v/>
      </c>
      <c r="M279" s="24" t="str">
        <f t="shared" si="4"/>
        <v>L4630SOUMAGNESCIMA SA</v>
      </c>
    </row>
    <row r="280" spans="1:13" s="25" customFormat="1" ht="18" customHeight="1" x14ac:dyDescent="0.25">
      <c r="A280" s="76" t="str">
        <f>IF('mise en page'!A13&lt;&gt;0,'mise en page'!A13,"")</f>
        <v>000028900643</v>
      </c>
      <c r="B280" s="68" t="str">
        <f>IF('mise en page'!B13&lt;&gt;0,'mise en page'!B13,0)</f>
        <v/>
      </c>
      <c r="C280" s="49" t="str">
        <f>IF('mise en page'!C13&lt;&gt;0,'mise en page'!C13,"")</f>
        <v>L</v>
      </c>
      <c r="D280" s="59" t="str">
        <f>IF('mise en page'!D13&lt;&gt;0,'mise en page'!D13,"")</f>
        <v>MR BRICOLAGE</v>
      </c>
      <c r="E280" s="49" t="str">
        <f>IF('mise en page'!E13&lt;&gt;0,'mise en page'!E13,"")</f>
        <v>4671</v>
      </c>
      <c r="F280" s="59" t="str">
        <f>IF('mise en page'!F13&lt;&gt;0,'mise en page'!F13,"")</f>
        <v>BARCHON</v>
      </c>
      <c r="G280" s="59">
        <f>IF('mise en page'!G13&lt;&gt;0,'mise en page'!G13,"")</f>
        <v>2</v>
      </c>
      <c r="H280" s="49" t="str">
        <f>IF('mise en page'!H13&lt;&gt;0,'mise en page'!H13,"")</f>
        <v>C</v>
      </c>
      <c r="I280" s="61">
        <f>IF('mise en page'!I13&lt;&gt;0,'mise en page'!I13,"")</f>
        <v>12</v>
      </c>
      <c r="J280" s="72">
        <f>'mise en page'!J13</f>
        <v>7.0000000000000007E-2</v>
      </c>
      <c r="K280" s="49" t="str">
        <f>IF('mise en page'!K13&lt;&gt;0,'mise en page'!K13,"")</f>
        <v/>
      </c>
      <c r="L280" s="50" t="str">
        <f>IF('mise en page'!L13&lt;&gt;0,'mise en page'!L13,"")</f>
        <v/>
      </c>
      <c r="M280" s="24" t="str">
        <f t="shared" si="4"/>
        <v>L4671BARCHONMR BRICOLAGE</v>
      </c>
    </row>
    <row r="281" spans="1:13" s="25" customFormat="1" ht="18" customHeight="1" x14ac:dyDescent="0.25">
      <c r="A281" s="76" t="str">
        <f>IF('mise en page'!A45&lt;&gt;0,'mise en page'!A45,"")</f>
        <v/>
      </c>
      <c r="B281" s="68" t="str">
        <f>IF('mise en page'!B45&lt;&gt;0,'mise en page'!B45,0)</f>
        <v/>
      </c>
      <c r="C281" s="49" t="str">
        <f>IF('mise en page'!C45&lt;&gt;0,'mise en page'!C45,"")</f>
        <v/>
      </c>
      <c r="D281" s="59" t="str">
        <f>IF('mise en page'!D45&lt;&gt;0,'mise en page'!D45,"")</f>
        <v/>
      </c>
      <c r="E281" s="49" t="str">
        <f>IF('mise en page'!E45&lt;&gt;0,'mise en page'!E45,"")</f>
        <v/>
      </c>
      <c r="F281" s="59" t="str">
        <f>IF('mise en page'!F45&lt;&gt;0,'mise en page'!F45,"")</f>
        <v/>
      </c>
      <c r="G281" s="59" t="str">
        <f>IF('mise en page'!G45&lt;&gt;0,'mise en page'!G45,"")</f>
        <v/>
      </c>
      <c r="H281" s="49" t="str">
        <f>IF('mise en page'!H45&lt;&gt;0,'mise en page'!H45,"")</f>
        <v/>
      </c>
      <c r="I281" s="61" t="str">
        <f>IF('mise en page'!I45&lt;&gt;0,'mise en page'!I45,"")</f>
        <v/>
      </c>
      <c r="J281" s="72" t="str">
        <f>'mise en page'!J45</f>
        <v/>
      </c>
      <c r="K281" s="49" t="str">
        <f>IF('mise en page'!K45&lt;&gt;0,'mise en page'!K45,"")</f>
        <v/>
      </c>
      <c r="L281" s="50" t="str">
        <f>IF('mise en page'!L45&lt;&gt;0,'mise en page'!L45,"")</f>
        <v/>
      </c>
      <c r="M281" s="24" t="str">
        <f t="shared" si="4"/>
        <v>L</v>
      </c>
    </row>
    <row r="282" spans="1:13" s="25" customFormat="1" ht="18" customHeight="1" x14ac:dyDescent="0.25">
      <c r="A282" s="76" t="str">
        <f>IF('mise en page'!A68&lt;&gt;0,'mise en page'!A68,"")</f>
        <v/>
      </c>
      <c r="B282" s="68" t="str">
        <f>IF('mise en page'!B68&lt;&gt;0,'mise en page'!B68,0)</f>
        <v/>
      </c>
      <c r="C282" s="49" t="str">
        <f>IF('mise en page'!C68&lt;&gt;0,'mise en page'!C68,"")</f>
        <v/>
      </c>
      <c r="D282" s="59" t="str">
        <f>IF('mise en page'!D68&lt;&gt;0,'mise en page'!D68,"")</f>
        <v/>
      </c>
      <c r="E282" s="49" t="str">
        <f>IF('mise en page'!E68&lt;&gt;0,'mise en page'!E68,"")</f>
        <v/>
      </c>
      <c r="F282" s="59" t="str">
        <f>IF('mise en page'!F68&lt;&gt;0,'mise en page'!F68,"")</f>
        <v/>
      </c>
      <c r="G282" s="59" t="str">
        <f>IF('mise en page'!G68&lt;&gt;0,'mise en page'!G68,"")</f>
        <v/>
      </c>
      <c r="H282" s="49" t="str">
        <f>IF('mise en page'!H68&lt;&gt;0,'mise en page'!H68,"")</f>
        <v/>
      </c>
      <c r="I282" s="61" t="str">
        <f>IF('mise en page'!I68&lt;&gt;0,'mise en page'!I68,"")</f>
        <v/>
      </c>
      <c r="J282" s="72" t="str">
        <f>'mise en page'!J68</f>
        <v/>
      </c>
      <c r="K282" s="49" t="str">
        <f>IF('mise en page'!K68&lt;&gt;0,'mise en page'!K68,"")</f>
        <v/>
      </c>
      <c r="L282" s="50" t="str">
        <f>IF('mise en page'!L68&lt;&gt;0,'mise en page'!L68,"")</f>
        <v/>
      </c>
      <c r="M282" s="24" t="str">
        <f t="shared" si="4"/>
        <v>L</v>
      </c>
    </row>
    <row r="283" spans="1:13" s="25" customFormat="1" ht="18" customHeight="1" x14ac:dyDescent="0.25">
      <c r="A283" s="76" t="str">
        <f>IF('mise en page'!A55&lt;&gt;0,'mise en page'!A55,"")</f>
        <v/>
      </c>
      <c r="B283" s="68" t="str">
        <f>IF('mise en page'!B55&lt;&gt;0,'mise en page'!B55,0)</f>
        <v/>
      </c>
      <c r="C283" s="49" t="str">
        <f>IF('mise en page'!C55&lt;&gt;0,'mise en page'!C55,"")</f>
        <v/>
      </c>
      <c r="D283" s="59" t="str">
        <f>IF('mise en page'!D55&lt;&gt;0,'mise en page'!D55,"")</f>
        <v/>
      </c>
      <c r="E283" s="49" t="str">
        <f>IF('mise en page'!E55&lt;&gt;0,'mise en page'!E55,"")</f>
        <v/>
      </c>
      <c r="F283" s="59" t="str">
        <f>IF('mise en page'!F55&lt;&gt;0,'mise en page'!F55,"")</f>
        <v/>
      </c>
      <c r="G283" s="59" t="str">
        <f>IF('mise en page'!G55&lt;&gt;0,'mise en page'!G55,"")</f>
        <v/>
      </c>
      <c r="H283" s="49" t="str">
        <f>IF('mise en page'!H55&lt;&gt;0,'mise en page'!H55,"")</f>
        <v/>
      </c>
      <c r="I283" s="61" t="str">
        <f>IF('mise en page'!I55&lt;&gt;0,'mise en page'!I55,"")</f>
        <v/>
      </c>
      <c r="J283" s="72" t="str">
        <f>'mise en page'!J55</f>
        <v/>
      </c>
      <c r="K283" s="49" t="str">
        <f>IF('mise en page'!K55&lt;&gt;0,'mise en page'!K55,"")</f>
        <v/>
      </c>
      <c r="L283" s="50" t="str">
        <f>IF('mise en page'!L55&lt;&gt;0,'mise en page'!L55,"")</f>
        <v/>
      </c>
      <c r="M283" s="24" t="str">
        <f t="shared" si="4"/>
        <v>L</v>
      </c>
    </row>
    <row r="284" spans="1:13" s="25" customFormat="1" ht="18" customHeight="1" x14ac:dyDescent="0.25">
      <c r="A284" s="76" t="str">
        <f>IF('mise en page'!A59&lt;&gt;0,'mise en page'!A59,"")</f>
        <v/>
      </c>
      <c r="B284" s="68" t="str">
        <f>IF('mise en page'!B59&lt;&gt;0,'mise en page'!B59,0)</f>
        <v/>
      </c>
      <c r="C284" s="49" t="str">
        <f>IF('mise en page'!C59&lt;&gt;0,'mise en page'!C59,"")</f>
        <v/>
      </c>
      <c r="D284" s="59" t="str">
        <f>IF('mise en page'!D59&lt;&gt;0,'mise en page'!D59,"")</f>
        <v/>
      </c>
      <c r="E284" s="49" t="str">
        <f>IF('mise en page'!E59&lt;&gt;0,'mise en page'!E59,"")</f>
        <v/>
      </c>
      <c r="F284" s="59" t="str">
        <f>IF('mise en page'!F59&lt;&gt;0,'mise en page'!F59,"")</f>
        <v/>
      </c>
      <c r="G284" s="59" t="str">
        <f>IF('mise en page'!G59&lt;&gt;0,'mise en page'!G59,"")</f>
        <v/>
      </c>
      <c r="H284" s="49" t="str">
        <f>IF('mise en page'!H59&lt;&gt;0,'mise en page'!H59,"")</f>
        <v/>
      </c>
      <c r="I284" s="61" t="str">
        <f>IF('mise en page'!I59&lt;&gt;0,'mise en page'!I59,"")</f>
        <v/>
      </c>
      <c r="J284" s="72" t="str">
        <f>'mise en page'!J59</f>
        <v/>
      </c>
      <c r="K284" s="49" t="str">
        <f>IF('mise en page'!K59&lt;&gt;0,'mise en page'!K59,"")</f>
        <v/>
      </c>
      <c r="L284" s="50" t="str">
        <f>IF('mise en page'!L59&lt;&gt;0,'mise en page'!L59,"")</f>
        <v/>
      </c>
      <c r="M284" s="24" t="str">
        <f t="shared" si="4"/>
        <v>L</v>
      </c>
    </row>
    <row r="285" spans="1:13" s="25" customFormat="1" ht="18" customHeight="1" x14ac:dyDescent="0.25">
      <c r="A285" s="76" t="str">
        <f>IF('mise en page'!A65&lt;&gt;0,'mise en page'!A65,"")</f>
        <v/>
      </c>
      <c r="B285" s="68" t="str">
        <f>IF('mise en page'!B65&lt;&gt;0,'mise en page'!B65,0)</f>
        <v/>
      </c>
      <c r="C285" s="49" t="str">
        <f>IF('mise en page'!C65&lt;&gt;0,'mise en page'!C65,"")</f>
        <v/>
      </c>
      <c r="D285" s="59" t="str">
        <f>IF('mise en page'!D65&lt;&gt;0,'mise en page'!D65,"")</f>
        <v/>
      </c>
      <c r="E285" s="49" t="str">
        <f>IF('mise en page'!E65&lt;&gt;0,'mise en page'!E65,"")</f>
        <v/>
      </c>
      <c r="F285" s="59" t="str">
        <f>IF('mise en page'!F65&lt;&gt;0,'mise en page'!F65,"")</f>
        <v/>
      </c>
      <c r="G285" s="59" t="str">
        <f>IF('mise en page'!G65&lt;&gt;0,'mise en page'!G65,"")</f>
        <v/>
      </c>
      <c r="H285" s="49" t="str">
        <f>IF('mise en page'!H65&lt;&gt;0,'mise en page'!H65,"")</f>
        <v/>
      </c>
      <c r="I285" s="61" t="str">
        <f>IF('mise en page'!I65&lt;&gt;0,'mise en page'!I65,"")</f>
        <v/>
      </c>
      <c r="J285" s="72" t="str">
        <f>'mise en page'!J65</f>
        <v/>
      </c>
      <c r="K285" s="49" t="str">
        <f>IF('mise en page'!K65&lt;&gt;0,'mise en page'!K65,"")</f>
        <v/>
      </c>
      <c r="L285" s="50" t="str">
        <f>IF('mise en page'!L65&lt;&gt;0,'mise en page'!L65,"")</f>
        <v/>
      </c>
      <c r="M285" s="24" t="str">
        <f t="shared" si="4"/>
        <v>L</v>
      </c>
    </row>
    <row r="286" spans="1:13" s="25" customFormat="1" ht="18" customHeight="1" x14ac:dyDescent="0.25">
      <c r="A286" s="76" t="str">
        <f>IF('mise en page'!A28&lt;&gt;0,'mise en page'!A28,"")</f>
        <v>000091673935</v>
      </c>
      <c r="B286" s="68" t="str">
        <f>IF('mise en page'!B28&lt;&gt;0,'mise en page'!B28,0)</f>
        <v/>
      </c>
      <c r="C286" s="49" t="str">
        <f>IF('mise en page'!C28&lt;&gt;0,'mise en page'!C28,"")</f>
        <v>L</v>
      </c>
      <c r="D286" s="59" t="str">
        <f>IF('mise en page'!D28&lt;&gt;0,'mise en page'!D28,"")</f>
        <v>OVERDRIVE SA</v>
      </c>
      <c r="E286" s="49" t="str">
        <f>IF('mise en page'!E28&lt;&gt;0,'mise en page'!E28,"")</f>
        <v>4530</v>
      </c>
      <c r="F286" s="59" t="str">
        <f>IF('mise en page'!F28&lt;&gt;0,'mise en page'!F28,"")</f>
        <v>VILLERS LE BOUILLET</v>
      </c>
      <c r="G286" s="59">
        <f>IF('mise en page'!G28&lt;&gt;0,'mise en page'!G28,"")</f>
        <v>1</v>
      </c>
      <c r="H286" s="49" t="str">
        <f>IF('mise en page'!H28&lt;&gt;0,'mise en page'!H28,"")</f>
        <v>C</v>
      </c>
      <c r="I286" s="61">
        <f>IF('mise en page'!I28&lt;&gt;0,'mise en page'!I28,"")</f>
        <v>72</v>
      </c>
      <c r="J286" s="72">
        <f>'mise en page'!J28</f>
        <v>0.32</v>
      </c>
      <c r="K286" s="49" t="str">
        <f>IF('mise en page'!K28&lt;&gt;0,'mise en page'!K28,"")</f>
        <v/>
      </c>
      <c r="L286" s="50" t="str">
        <f>IF('mise en page'!L28&lt;&gt;0,'mise en page'!L28,"")</f>
        <v/>
      </c>
      <c r="M286" s="24" t="str">
        <f t="shared" si="4"/>
        <v>L4530VILLERS LE BOUILLETOVERDRIVE SA</v>
      </c>
    </row>
    <row r="287" spans="1:13" s="25" customFormat="1" ht="18" customHeight="1" x14ac:dyDescent="0.25">
      <c r="A287" s="76" t="str">
        <f>IF('mise en page'!A34&lt;&gt;0,'mise en page'!A34,"")</f>
        <v/>
      </c>
      <c r="B287" s="68" t="str">
        <f>IF('mise en page'!B34&lt;&gt;0,'mise en page'!B34,0)</f>
        <v/>
      </c>
      <c r="C287" s="49" t="str">
        <f>IF('mise en page'!C34&lt;&gt;0,'mise en page'!C34,"")</f>
        <v/>
      </c>
      <c r="D287" s="59" t="str">
        <f>IF('mise en page'!D34&lt;&gt;0,'mise en page'!D34,"")</f>
        <v/>
      </c>
      <c r="E287" s="49" t="str">
        <f>IF('mise en page'!E34&lt;&gt;0,'mise en page'!E34,"")</f>
        <v/>
      </c>
      <c r="F287" s="59" t="str">
        <f>IF('mise en page'!F34&lt;&gt;0,'mise en page'!F34,"")</f>
        <v/>
      </c>
      <c r="G287" s="59" t="str">
        <f>IF('mise en page'!G34&lt;&gt;0,'mise en page'!G34,"")</f>
        <v/>
      </c>
      <c r="H287" s="49" t="str">
        <f>IF('mise en page'!H34&lt;&gt;0,'mise en page'!H34,"")</f>
        <v/>
      </c>
      <c r="I287" s="61" t="str">
        <f>IF('mise en page'!I34&lt;&gt;0,'mise en page'!I34,"")</f>
        <v/>
      </c>
      <c r="J287" s="72" t="str">
        <f>'mise en page'!J34</f>
        <v/>
      </c>
      <c r="K287" s="49" t="str">
        <f>IF('mise en page'!K34&lt;&gt;0,'mise en page'!K34,"")</f>
        <v/>
      </c>
      <c r="L287" s="50" t="str">
        <f>IF('mise en page'!L34&lt;&gt;0,'mise en page'!L34,"")</f>
        <v/>
      </c>
      <c r="M287" s="24" t="str">
        <f t="shared" si="4"/>
        <v>L</v>
      </c>
    </row>
    <row r="288" spans="1:13" s="25" customFormat="1" ht="18" customHeight="1" x14ac:dyDescent="0.25">
      <c r="A288" s="76" t="str">
        <f>IF('mise en page'!A41&lt;&gt;0,'mise en page'!A41,"")</f>
        <v/>
      </c>
      <c r="B288" s="68" t="str">
        <f>IF('mise en page'!B41&lt;&gt;0,'mise en page'!B41,0)</f>
        <v/>
      </c>
      <c r="C288" s="49" t="str">
        <f>IF('mise en page'!C41&lt;&gt;0,'mise en page'!C41,"")</f>
        <v/>
      </c>
      <c r="D288" s="59" t="str">
        <f>IF('mise en page'!D41&lt;&gt;0,'mise en page'!D41,"")</f>
        <v/>
      </c>
      <c r="E288" s="49" t="str">
        <f>IF('mise en page'!E41&lt;&gt;0,'mise en page'!E41,"")</f>
        <v/>
      </c>
      <c r="F288" s="59" t="str">
        <f>IF('mise en page'!F41&lt;&gt;0,'mise en page'!F41,"")</f>
        <v/>
      </c>
      <c r="G288" s="59" t="str">
        <f>IF('mise en page'!G41&lt;&gt;0,'mise en page'!G41,"")</f>
        <v/>
      </c>
      <c r="H288" s="49" t="str">
        <f>IF('mise en page'!H41&lt;&gt;0,'mise en page'!H41,"")</f>
        <v/>
      </c>
      <c r="I288" s="61" t="str">
        <f>IF('mise en page'!I41&lt;&gt;0,'mise en page'!I41,"")</f>
        <v/>
      </c>
      <c r="J288" s="72" t="str">
        <f>'mise en page'!J41</f>
        <v/>
      </c>
      <c r="K288" s="49" t="str">
        <f>IF('mise en page'!K41&lt;&gt;0,'mise en page'!K41,"")</f>
        <v/>
      </c>
      <c r="L288" s="50" t="str">
        <f>IF('mise en page'!L41&lt;&gt;0,'mise en page'!L41,"")</f>
        <v/>
      </c>
      <c r="M288" s="24" t="str">
        <f t="shared" si="4"/>
        <v>L</v>
      </c>
    </row>
    <row r="289" spans="1:13" s="25" customFormat="1" ht="18" customHeight="1" x14ac:dyDescent="0.25">
      <c r="A289" s="76" t="str">
        <f>IF('mise en page'!A63&lt;&gt;0,'mise en page'!A63,"")</f>
        <v/>
      </c>
      <c r="B289" s="68" t="str">
        <f>IF('mise en page'!B63&lt;&gt;0,'mise en page'!B63,0)</f>
        <v/>
      </c>
      <c r="C289" s="49" t="str">
        <f>IF('mise en page'!C63&lt;&gt;0,'mise en page'!C63,"")</f>
        <v/>
      </c>
      <c r="D289" s="59" t="str">
        <f>IF('mise en page'!D63&lt;&gt;0,'mise en page'!D63,"")</f>
        <v/>
      </c>
      <c r="E289" s="49" t="str">
        <f>IF('mise en page'!E63&lt;&gt;0,'mise en page'!E63,"")</f>
        <v/>
      </c>
      <c r="F289" s="59" t="str">
        <f>IF('mise en page'!F63&lt;&gt;0,'mise en page'!F63,"")</f>
        <v/>
      </c>
      <c r="G289" s="59" t="str">
        <f>IF('mise en page'!G63&lt;&gt;0,'mise en page'!G63,"")</f>
        <v/>
      </c>
      <c r="H289" s="49" t="str">
        <f>IF('mise en page'!H63&lt;&gt;0,'mise en page'!H63,"")</f>
        <v/>
      </c>
      <c r="I289" s="61" t="str">
        <f>IF('mise en page'!I63&lt;&gt;0,'mise en page'!I63,"")</f>
        <v/>
      </c>
      <c r="J289" s="72" t="str">
        <f>'mise en page'!J63</f>
        <v/>
      </c>
      <c r="K289" s="49" t="str">
        <f>IF('mise en page'!K63&lt;&gt;0,'mise en page'!K63,"")</f>
        <v/>
      </c>
      <c r="L289" s="50" t="str">
        <f>IF('mise en page'!L63&lt;&gt;0,'mise en page'!L63,"")</f>
        <v/>
      </c>
      <c r="M289" s="24" t="str">
        <f t="shared" si="4"/>
        <v>L</v>
      </c>
    </row>
    <row r="290" spans="1:13" s="25" customFormat="1" ht="18" customHeight="1" x14ac:dyDescent="0.25">
      <c r="A290" s="76" t="str">
        <f>IF('mise en page'!A56&lt;&gt;0,'mise en page'!A56,"")</f>
        <v/>
      </c>
      <c r="B290" s="68" t="str">
        <f>IF('mise en page'!B56&lt;&gt;0,'mise en page'!B56,0)</f>
        <v/>
      </c>
      <c r="C290" s="49" t="str">
        <f>IF('mise en page'!C56&lt;&gt;0,'mise en page'!C56,"")</f>
        <v/>
      </c>
      <c r="D290" s="59" t="str">
        <f>IF('mise en page'!D56&lt;&gt;0,'mise en page'!D56,"")</f>
        <v/>
      </c>
      <c r="E290" s="49" t="str">
        <f>IF('mise en page'!E56&lt;&gt;0,'mise en page'!E56,"")</f>
        <v/>
      </c>
      <c r="F290" s="59" t="str">
        <f>IF('mise en page'!F56&lt;&gt;0,'mise en page'!F56,"")</f>
        <v/>
      </c>
      <c r="G290" s="59" t="str">
        <f>IF('mise en page'!G56&lt;&gt;0,'mise en page'!G56,"")</f>
        <v/>
      </c>
      <c r="H290" s="49" t="str">
        <f>IF('mise en page'!H56&lt;&gt;0,'mise en page'!H56,"")</f>
        <v/>
      </c>
      <c r="I290" s="61" t="str">
        <f>IF('mise en page'!I56&lt;&gt;0,'mise en page'!I56,"")</f>
        <v/>
      </c>
      <c r="J290" s="72" t="str">
        <f>'mise en page'!J56</f>
        <v/>
      </c>
      <c r="K290" s="49" t="str">
        <f>IF('mise en page'!K56&lt;&gt;0,'mise en page'!K56,"")</f>
        <v/>
      </c>
      <c r="L290" s="50" t="str">
        <f>IF('mise en page'!L56&lt;&gt;0,'mise en page'!L56,"")</f>
        <v/>
      </c>
      <c r="M290" s="24" t="str">
        <f t="shared" si="4"/>
        <v>L</v>
      </c>
    </row>
    <row r="291" spans="1:13" s="25" customFormat="1" ht="18" customHeight="1" x14ac:dyDescent="0.25">
      <c r="A291" s="76" t="str">
        <f>IF('mise en page'!A39&lt;&gt;0,'mise en page'!A39,"")</f>
        <v/>
      </c>
      <c r="B291" s="68" t="str">
        <f>IF('mise en page'!B39&lt;&gt;0,'mise en page'!B39,0)</f>
        <v/>
      </c>
      <c r="C291" s="49" t="str">
        <f>IF('mise en page'!C39&lt;&gt;0,'mise en page'!C39,"")</f>
        <v/>
      </c>
      <c r="D291" s="59" t="str">
        <f>IF('mise en page'!D39&lt;&gt;0,'mise en page'!D39,"")</f>
        <v/>
      </c>
      <c r="E291" s="49" t="str">
        <f>IF('mise en page'!E39&lt;&gt;0,'mise en page'!E39,"")</f>
        <v/>
      </c>
      <c r="F291" s="59" t="str">
        <f>IF('mise en page'!F39&lt;&gt;0,'mise en page'!F39,"")</f>
        <v/>
      </c>
      <c r="G291" s="59" t="str">
        <f>IF('mise en page'!G39&lt;&gt;0,'mise en page'!G39,"")</f>
        <v/>
      </c>
      <c r="H291" s="49" t="str">
        <f>IF('mise en page'!H39&lt;&gt;0,'mise en page'!H39,"")</f>
        <v/>
      </c>
      <c r="I291" s="61" t="str">
        <f>IF('mise en page'!I39&lt;&gt;0,'mise en page'!I39,"")</f>
        <v/>
      </c>
      <c r="J291" s="72" t="str">
        <f>'mise en page'!J39</f>
        <v/>
      </c>
      <c r="K291" s="49" t="str">
        <f>IF('mise en page'!K39&lt;&gt;0,'mise en page'!K39,"")</f>
        <v/>
      </c>
      <c r="L291" s="50" t="str">
        <f>IF('mise en page'!L39&lt;&gt;0,'mise en page'!L39,"")</f>
        <v/>
      </c>
      <c r="M291" s="24" t="str">
        <f t="shared" si="4"/>
        <v>L</v>
      </c>
    </row>
    <row r="292" spans="1:13" s="25" customFormat="1" ht="18" customHeight="1" x14ac:dyDescent="0.25">
      <c r="A292" s="76" t="str">
        <f>IF('mise en page'!A64&lt;&gt;0,'mise en page'!A64,"")</f>
        <v/>
      </c>
      <c r="B292" s="68" t="str">
        <f>IF('mise en page'!B64&lt;&gt;0,'mise en page'!B64,0)</f>
        <v/>
      </c>
      <c r="C292" s="49" t="str">
        <f>IF('mise en page'!C64&lt;&gt;0,'mise en page'!C64,"")</f>
        <v/>
      </c>
      <c r="D292" s="59" t="str">
        <f>IF('mise en page'!D64&lt;&gt;0,'mise en page'!D64,"")</f>
        <v/>
      </c>
      <c r="E292" s="49" t="str">
        <f>IF('mise en page'!E64&lt;&gt;0,'mise en page'!E64,"")</f>
        <v/>
      </c>
      <c r="F292" s="59" t="str">
        <f>IF('mise en page'!F64&lt;&gt;0,'mise en page'!F64,"")</f>
        <v/>
      </c>
      <c r="G292" s="59" t="str">
        <f>IF('mise en page'!G64&lt;&gt;0,'mise en page'!G64,"")</f>
        <v/>
      </c>
      <c r="H292" s="49" t="str">
        <f>IF('mise en page'!H64&lt;&gt;0,'mise en page'!H64,"")</f>
        <v/>
      </c>
      <c r="I292" s="61" t="str">
        <f>IF('mise en page'!I64&lt;&gt;0,'mise en page'!I64,"")</f>
        <v/>
      </c>
      <c r="J292" s="72" t="str">
        <f>'mise en page'!J64</f>
        <v/>
      </c>
      <c r="K292" s="49" t="str">
        <f>IF('mise en page'!K64&lt;&gt;0,'mise en page'!K64,"")</f>
        <v/>
      </c>
      <c r="L292" s="50" t="str">
        <f>IF('mise en page'!L64&lt;&gt;0,'mise en page'!L64,"")</f>
        <v/>
      </c>
      <c r="M292" s="24" t="str">
        <f t="shared" si="4"/>
        <v>L</v>
      </c>
    </row>
    <row r="293" spans="1:13" s="25" customFormat="1" ht="18" customHeight="1" x14ac:dyDescent="0.25">
      <c r="A293" s="76" t="str">
        <f>IF('mise en page'!A24&lt;&gt;0,'mise en page'!A24,"")</f>
        <v>000091675429</v>
      </c>
      <c r="B293" s="68" t="str">
        <f>IF('mise en page'!B24&lt;&gt;0,'mise en page'!B24,0)</f>
        <v/>
      </c>
      <c r="C293" s="49" t="str">
        <f>IF('mise en page'!C24&lt;&gt;0,'mise en page'!C24,"")</f>
        <v>L</v>
      </c>
      <c r="D293" s="59" t="str">
        <f>IF('mise en page'!D24&lt;&gt;0,'mise en page'!D24,"")</f>
        <v>FRANCOIS ET ASSOCIES</v>
      </c>
      <c r="E293" s="49" t="str">
        <f>IF('mise en page'!E24&lt;&gt;0,'mise en page'!E24,"")</f>
        <v>4140</v>
      </c>
      <c r="F293" s="59" t="str">
        <f>IF('mise en page'!F24&lt;&gt;0,'mise en page'!F24,"")</f>
        <v>SPRIMONT</v>
      </c>
      <c r="G293" s="59">
        <f>IF('mise en page'!G24&lt;&gt;0,'mise en page'!G24,"")</f>
        <v>1</v>
      </c>
      <c r="H293" s="49" t="str">
        <f>IF('mise en page'!H24&lt;&gt;0,'mise en page'!H24,"")</f>
        <v>P</v>
      </c>
      <c r="I293" s="61">
        <f>IF('mise en page'!I24&lt;&gt;0,'mise en page'!I24,"")</f>
        <v>90</v>
      </c>
      <c r="J293" s="72">
        <f>'mise en page'!J24</f>
        <v>1.39</v>
      </c>
      <c r="K293" s="49" t="str">
        <f>IF('mise en page'!K24&lt;&gt;0,'mise en page'!K24,"")</f>
        <v/>
      </c>
      <c r="L293" s="50" t="str">
        <f>IF('mise en page'!L24&lt;&gt;0,'mise en page'!L24,"")</f>
        <v/>
      </c>
      <c r="M293" s="24" t="str">
        <f t="shared" si="4"/>
        <v>L4140SPRIMONTFRANCOIS ET ASSOCIES</v>
      </c>
    </row>
    <row r="294" spans="1:13" s="25" customFormat="1" ht="18" customHeight="1" x14ac:dyDescent="0.25">
      <c r="A294" s="76" t="str">
        <f>IF('mise en page'!A61&lt;&gt;0,'mise en page'!A61,"")</f>
        <v/>
      </c>
      <c r="B294" s="68" t="str">
        <f>IF('mise en page'!B61&lt;&gt;0,'mise en page'!B61,0)</f>
        <v/>
      </c>
      <c r="C294" s="49" t="str">
        <f>IF('mise en page'!C61&lt;&gt;0,'mise en page'!C61,"")</f>
        <v/>
      </c>
      <c r="D294" s="59" t="str">
        <f>IF('mise en page'!D61&lt;&gt;0,'mise en page'!D61,"")</f>
        <v/>
      </c>
      <c r="E294" s="49" t="str">
        <f>IF('mise en page'!E61&lt;&gt;0,'mise en page'!E61,"")</f>
        <v/>
      </c>
      <c r="F294" s="59" t="str">
        <f>IF('mise en page'!F61&lt;&gt;0,'mise en page'!F61,"")</f>
        <v/>
      </c>
      <c r="G294" s="59" t="str">
        <f>IF('mise en page'!G61&lt;&gt;0,'mise en page'!G61,"")</f>
        <v/>
      </c>
      <c r="H294" s="49" t="str">
        <f>IF('mise en page'!H61&lt;&gt;0,'mise en page'!H61,"")</f>
        <v/>
      </c>
      <c r="I294" s="61" t="str">
        <f>IF('mise en page'!I61&lt;&gt;0,'mise en page'!I61,"")</f>
        <v/>
      </c>
      <c r="J294" s="72" t="str">
        <f>'mise en page'!J61</f>
        <v/>
      </c>
      <c r="K294" s="49" t="str">
        <f>IF('mise en page'!K61&lt;&gt;0,'mise en page'!K61,"")</f>
        <v/>
      </c>
      <c r="L294" s="50" t="str">
        <f>IF('mise en page'!L61&lt;&gt;0,'mise en page'!L61,"")</f>
        <v/>
      </c>
      <c r="M294" s="24" t="str">
        <f t="shared" si="4"/>
        <v>L</v>
      </c>
    </row>
    <row r="295" spans="1:13" s="25" customFormat="1" ht="18" customHeight="1" x14ac:dyDescent="0.25">
      <c r="A295" s="76" t="str">
        <f>IF('mise en page'!A47&lt;&gt;0,'mise en page'!A47,"")</f>
        <v/>
      </c>
      <c r="B295" s="68" t="str">
        <f>IF('mise en page'!B47&lt;&gt;0,'mise en page'!B47,0)</f>
        <v/>
      </c>
      <c r="C295" s="49" t="str">
        <f>IF('mise en page'!C47&lt;&gt;0,'mise en page'!C47,"")</f>
        <v/>
      </c>
      <c r="D295" s="59" t="str">
        <f>IF('mise en page'!D47&lt;&gt;0,'mise en page'!D47,"")</f>
        <v/>
      </c>
      <c r="E295" s="49" t="str">
        <f>IF('mise en page'!E47&lt;&gt;0,'mise en page'!E47,"")</f>
        <v/>
      </c>
      <c r="F295" s="59" t="str">
        <f>IF('mise en page'!F47&lt;&gt;0,'mise en page'!F47,"")</f>
        <v/>
      </c>
      <c r="G295" s="59" t="str">
        <f>IF('mise en page'!G47&lt;&gt;0,'mise en page'!G47,"")</f>
        <v/>
      </c>
      <c r="H295" s="49" t="str">
        <f>IF('mise en page'!H47&lt;&gt;0,'mise en page'!H47,"")</f>
        <v/>
      </c>
      <c r="I295" s="61" t="str">
        <f>IF('mise en page'!I47&lt;&gt;0,'mise en page'!I47,"")</f>
        <v/>
      </c>
      <c r="J295" s="72" t="str">
        <f>'mise en page'!J47</f>
        <v/>
      </c>
      <c r="K295" s="49" t="str">
        <f>IF('mise en page'!K47&lt;&gt;0,'mise en page'!K47,"")</f>
        <v/>
      </c>
      <c r="L295" s="50" t="str">
        <f>IF('mise en page'!L47&lt;&gt;0,'mise en page'!L47,"")</f>
        <v/>
      </c>
      <c r="M295" s="24" t="str">
        <f t="shared" si="4"/>
        <v>L</v>
      </c>
    </row>
    <row r="296" spans="1:13" s="25" customFormat="1" ht="18" customHeight="1" x14ac:dyDescent="0.25">
      <c r="A296" s="76" t="str">
        <f>IF('mise en page'!A15&lt;&gt;0,'mise en page'!A15,"")</f>
        <v>000091700463</v>
      </c>
      <c r="B296" s="68" t="str">
        <f>IF('mise en page'!B15&lt;&gt;0,'mise en page'!B15,0)</f>
        <v/>
      </c>
      <c r="C296" s="49" t="str">
        <f>IF('mise en page'!C15&lt;&gt;0,'mise en page'!C15,"")</f>
        <v>L</v>
      </c>
      <c r="D296" s="59" t="str">
        <f>IF('mise en page'!D15&lt;&gt;0,'mise en page'!D15,"")</f>
        <v>ALF</v>
      </c>
      <c r="E296" s="49" t="str">
        <f>IF('mise en page'!E15&lt;&gt;0,'mise en page'!E15,"")</f>
        <v>4051</v>
      </c>
      <c r="F296" s="59" t="str">
        <f>IF('mise en page'!F15&lt;&gt;0,'mise en page'!F15,"")</f>
        <v>VAUX SOUS CHEVREMONT</v>
      </c>
      <c r="G296" s="59">
        <f>IF('mise en page'!G15&lt;&gt;0,'mise en page'!G15,"")</f>
        <v>1</v>
      </c>
      <c r="H296" s="49" t="str">
        <f>IF('mise en page'!H15&lt;&gt;0,'mise en page'!H15,"")</f>
        <v>P</v>
      </c>
      <c r="I296" s="61">
        <f>IF('mise en page'!I15&lt;&gt;0,'mise en page'!I15,"")</f>
        <v>60</v>
      </c>
      <c r="J296" s="72">
        <f>'mise en page'!J15</f>
        <v>0.57999999999999996</v>
      </c>
      <c r="K296" s="49" t="str">
        <f>IF('mise en page'!K15&lt;&gt;0,'mise en page'!K15,"")</f>
        <v/>
      </c>
      <c r="L296" s="50" t="str">
        <f>IF('mise en page'!L15&lt;&gt;0,'mise en page'!L15,"")</f>
        <v/>
      </c>
      <c r="M296" s="24" t="str">
        <f t="shared" si="4"/>
        <v>L4051VAUX SOUS CHEVREMONTALF</v>
      </c>
    </row>
    <row r="297" spans="1:13" s="25" customFormat="1" ht="18" customHeight="1" x14ac:dyDescent="0.25">
      <c r="A297" s="76" t="str">
        <f>IF('mise en page'!A3&lt;&gt;0,'mise en page'!A3,"")</f>
        <v>000020125272</v>
      </c>
      <c r="B297" s="68" t="str">
        <f>IF('mise en page'!B3&lt;&gt;0,'mise en page'!B3,0)</f>
        <v/>
      </c>
      <c r="C297" s="49" t="str">
        <f>IF('mise en page'!C3&lt;&gt;0,'mise en page'!C3,"")</f>
        <v>L</v>
      </c>
      <c r="D297" s="59" t="str">
        <f>IF('mise en page'!D3&lt;&gt;0,'mise en page'!D3,"")</f>
        <v>CHR DE LA CITADELLE/ COMPTAB.</v>
      </c>
      <c r="E297" s="49" t="str">
        <f>IF('mise en page'!E3&lt;&gt;0,'mise en page'!E3,"")</f>
        <v>4000</v>
      </c>
      <c r="F297" s="59" t="str">
        <f>IF('mise en page'!F3&lt;&gt;0,'mise en page'!F3,"")</f>
        <v>LIEGE</v>
      </c>
      <c r="G297" s="59">
        <f>IF('mise en page'!G3&lt;&gt;0,'mise en page'!G3,"")</f>
        <v>1</v>
      </c>
      <c r="H297" s="49" t="str">
        <f>IF('mise en page'!H3&lt;&gt;0,'mise en page'!H3,"")</f>
        <v>C</v>
      </c>
      <c r="I297" s="61">
        <f>IF('mise en page'!I3&lt;&gt;0,'mise en page'!I3,"")</f>
        <v>1.74</v>
      </c>
      <c r="J297" s="72">
        <f>'mise en page'!J3</f>
        <v>0.04</v>
      </c>
      <c r="K297" s="49" t="str">
        <f>IF('mise en page'!K3&lt;&gt;0,'mise en page'!K3,"")</f>
        <v/>
      </c>
      <c r="L297" s="50" t="str">
        <f>IF('mise en page'!L3&lt;&gt;0,'mise en page'!L3,"")</f>
        <v/>
      </c>
      <c r="M297" s="24" t="str">
        <f t="shared" si="4"/>
        <v>L4000LIEGECHR DE LA CITADELLE/ COMPTAB.</v>
      </c>
    </row>
    <row r="298" spans="1:13" s="25" customFormat="1" ht="18" customHeight="1" x14ac:dyDescent="0.25">
      <c r="A298" s="76" t="str">
        <f>IF('mise en page'!A67&lt;&gt;0,'mise en page'!A67,"")</f>
        <v/>
      </c>
      <c r="B298" s="68" t="str">
        <f>IF('mise en page'!B67&lt;&gt;0,'mise en page'!B67,0)</f>
        <v/>
      </c>
      <c r="C298" s="49" t="str">
        <f>IF('mise en page'!C67&lt;&gt;0,'mise en page'!C67,"")</f>
        <v/>
      </c>
      <c r="D298" s="59" t="str">
        <f>IF('mise en page'!D67&lt;&gt;0,'mise en page'!D67,"")</f>
        <v/>
      </c>
      <c r="E298" s="49" t="str">
        <f>IF('mise en page'!E67&lt;&gt;0,'mise en page'!E67,"")</f>
        <v/>
      </c>
      <c r="F298" s="59" t="str">
        <f>IF('mise en page'!F67&lt;&gt;0,'mise en page'!F67,"")</f>
        <v/>
      </c>
      <c r="G298" s="59" t="str">
        <f>IF('mise en page'!G67&lt;&gt;0,'mise en page'!G67,"")</f>
        <v/>
      </c>
      <c r="H298" s="49" t="str">
        <f>IF('mise en page'!H67&lt;&gt;0,'mise en page'!H67,"")</f>
        <v/>
      </c>
      <c r="I298" s="61" t="str">
        <f>IF('mise en page'!I67&lt;&gt;0,'mise en page'!I67,"")</f>
        <v/>
      </c>
      <c r="J298" s="72" t="str">
        <f>'mise en page'!J67</f>
        <v/>
      </c>
      <c r="K298" s="49" t="str">
        <f>IF('mise en page'!K67&lt;&gt;0,'mise en page'!K67,"")</f>
        <v/>
      </c>
      <c r="L298" s="50" t="str">
        <f>IF('mise en page'!L67&lt;&gt;0,'mise en page'!L67,"")</f>
        <v/>
      </c>
      <c r="M298" s="24" t="str">
        <f t="shared" si="4"/>
        <v>L</v>
      </c>
    </row>
    <row r="299" spans="1:13" s="25" customFormat="1" ht="18" customHeight="1" x14ac:dyDescent="0.25">
      <c r="A299" s="76" t="str">
        <f>IF('mise en page'!A42&lt;&gt;0,'mise en page'!A42,"")</f>
        <v/>
      </c>
      <c r="B299" s="68" t="str">
        <f>IF('mise en page'!B42&lt;&gt;0,'mise en page'!B42,0)</f>
        <v/>
      </c>
      <c r="C299" s="49" t="str">
        <f>IF('mise en page'!C42&lt;&gt;0,'mise en page'!C42,"")</f>
        <v/>
      </c>
      <c r="D299" s="59" t="str">
        <f>IF('mise en page'!D42&lt;&gt;0,'mise en page'!D42,"")</f>
        <v/>
      </c>
      <c r="E299" s="49" t="str">
        <f>IF('mise en page'!E42&lt;&gt;0,'mise en page'!E42,"")</f>
        <v/>
      </c>
      <c r="F299" s="59" t="str">
        <f>IF('mise en page'!F42&lt;&gt;0,'mise en page'!F42,"")</f>
        <v/>
      </c>
      <c r="G299" s="59" t="str">
        <f>IF('mise en page'!G42&lt;&gt;0,'mise en page'!G42,"")</f>
        <v/>
      </c>
      <c r="H299" s="49" t="str">
        <f>IF('mise en page'!H42&lt;&gt;0,'mise en page'!H42,"")</f>
        <v/>
      </c>
      <c r="I299" s="61" t="str">
        <f>IF('mise en page'!I42&lt;&gt;0,'mise en page'!I42,"")</f>
        <v/>
      </c>
      <c r="J299" s="72" t="str">
        <f>'mise en page'!J42</f>
        <v/>
      </c>
      <c r="K299" s="49" t="str">
        <f>IF('mise en page'!K42&lt;&gt;0,'mise en page'!K42,"")</f>
        <v/>
      </c>
      <c r="L299" s="50" t="str">
        <f>IF('mise en page'!L42&lt;&gt;0,'mise en page'!L42,"")</f>
        <v/>
      </c>
      <c r="M299" s="24" t="str">
        <f t="shared" si="4"/>
        <v>L</v>
      </c>
    </row>
    <row r="300" spans="1:13" s="25" customFormat="1" ht="18" customHeight="1" x14ac:dyDescent="0.25">
      <c r="A300" s="76" t="str">
        <f>IF('mise en page'!A33&lt;&gt;0,'mise en page'!A33,"")</f>
        <v/>
      </c>
      <c r="B300" s="68" t="str">
        <f>IF('mise en page'!B33&lt;&gt;0,'mise en page'!B33,0)</f>
        <v/>
      </c>
      <c r="C300" s="49" t="str">
        <f>IF('mise en page'!C33&lt;&gt;0,'mise en page'!C33,"")</f>
        <v/>
      </c>
      <c r="D300" s="59" t="str">
        <f>IF('mise en page'!D33&lt;&gt;0,'mise en page'!D33,"")</f>
        <v/>
      </c>
      <c r="E300" s="49" t="str">
        <f>IF('mise en page'!E33&lt;&gt;0,'mise en page'!E33,"")</f>
        <v/>
      </c>
      <c r="F300" s="59" t="str">
        <f>IF('mise en page'!F33&lt;&gt;0,'mise en page'!F33,"")</f>
        <v/>
      </c>
      <c r="G300" s="59" t="str">
        <f>IF('mise en page'!G33&lt;&gt;0,'mise en page'!G33,"")</f>
        <v/>
      </c>
      <c r="H300" s="49" t="str">
        <f>IF('mise en page'!H33&lt;&gt;0,'mise en page'!H33,"")</f>
        <v/>
      </c>
      <c r="I300" s="61" t="str">
        <f>IF('mise en page'!I33&lt;&gt;0,'mise en page'!I33,"")</f>
        <v/>
      </c>
      <c r="J300" s="72" t="str">
        <f>'mise en page'!J33</f>
        <v/>
      </c>
      <c r="K300" s="49" t="str">
        <f>IF('mise en page'!K33&lt;&gt;0,'mise en page'!K33,"")</f>
        <v/>
      </c>
      <c r="L300" s="50" t="str">
        <f>IF('mise en page'!L33&lt;&gt;0,'mise en page'!L33,"")</f>
        <v/>
      </c>
      <c r="M300" s="24" t="str">
        <f t="shared" si="4"/>
        <v>L</v>
      </c>
    </row>
    <row r="301" spans="1:13" s="25" customFormat="1" ht="18" customHeight="1" x14ac:dyDescent="0.25">
      <c r="A301" s="76" t="str">
        <f>IF('mise en page'!A36&lt;&gt;0,'mise en page'!A36,"")</f>
        <v/>
      </c>
      <c r="B301" s="68" t="str">
        <f>IF('mise en page'!B36&lt;&gt;0,'mise en page'!B36,0)</f>
        <v/>
      </c>
      <c r="C301" s="49" t="str">
        <f>IF('mise en page'!C36&lt;&gt;0,'mise en page'!C36,"")</f>
        <v/>
      </c>
      <c r="D301" s="59" t="str">
        <f>IF('mise en page'!D36&lt;&gt;0,'mise en page'!D36,"")</f>
        <v/>
      </c>
      <c r="E301" s="49" t="str">
        <f>IF('mise en page'!E36&lt;&gt;0,'mise en page'!E36,"")</f>
        <v/>
      </c>
      <c r="F301" s="59" t="str">
        <f>IF('mise en page'!F36&lt;&gt;0,'mise en page'!F36,"")</f>
        <v/>
      </c>
      <c r="G301" s="59" t="str">
        <f>IF('mise en page'!G36&lt;&gt;0,'mise en page'!G36,"")</f>
        <v/>
      </c>
      <c r="H301" s="49" t="str">
        <f>IF('mise en page'!H36&lt;&gt;0,'mise en page'!H36,"")</f>
        <v/>
      </c>
      <c r="I301" s="61" t="str">
        <f>IF('mise en page'!I36&lt;&gt;0,'mise en page'!I36,"")</f>
        <v/>
      </c>
      <c r="J301" s="72" t="str">
        <f>'mise en page'!J36</f>
        <v/>
      </c>
      <c r="K301" s="49" t="str">
        <f>IF('mise en page'!K36&lt;&gt;0,'mise en page'!K36,"")</f>
        <v/>
      </c>
      <c r="L301" s="50" t="str">
        <f>IF('mise en page'!L36&lt;&gt;0,'mise en page'!L36,"")</f>
        <v/>
      </c>
      <c r="M301" s="24" t="str">
        <f t="shared" si="4"/>
        <v>L</v>
      </c>
    </row>
    <row r="302" spans="1:13" s="25" customFormat="1" ht="18" customHeight="1" x14ac:dyDescent="0.25">
      <c r="A302" s="76" t="str">
        <f>IF('mise en page'!A40&lt;&gt;0,'mise en page'!A40,"")</f>
        <v/>
      </c>
      <c r="B302" s="68" t="str">
        <f>IF('mise en page'!B40&lt;&gt;0,'mise en page'!B40,0)</f>
        <v/>
      </c>
      <c r="C302" s="49" t="str">
        <f>IF('mise en page'!C40&lt;&gt;0,'mise en page'!C40,"")</f>
        <v/>
      </c>
      <c r="D302" s="59" t="str">
        <f>IF('mise en page'!D40&lt;&gt;0,'mise en page'!D40,"")</f>
        <v/>
      </c>
      <c r="E302" s="49" t="str">
        <f>IF('mise en page'!E40&lt;&gt;0,'mise en page'!E40,"")</f>
        <v/>
      </c>
      <c r="F302" s="59" t="str">
        <f>IF('mise en page'!F40&lt;&gt;0,'mise en page'!F40,"")</f>
        <v/>
      </c>
      <c r="G302" s="59" t="str">
        <f>IF('mise en page'!G40&lt;&gt;0,'mise en page'!G40,"")</f>
        <v/>
      </c>
      <c r="H302" s="49" t="str">
        <f>IF('mise en page'!H40&lt;&gt;0,'mise en page'!H40,"")</f>
        <v/>
      </c>
      <c r="I302" s="61" t="str">
        <f>IF('mise en page'!I40&lt;&gt;0,'mise en page'!I40,"")</f>
        <v/>
      </c>
      <c r="J302" s="72" t="str">
        <f>'mise en page'!J40</f>
        <v/>
      </c>
      <c r="K302" s="49" t="str">
        <f>IF('mise en page'!K40&lt;&gt;0,'mise en page'!K40,"")</f>
        <v/>
      </c>
      <c r="L302" s="50" t="str">
        <f>IF('mise en page'!L40&lt;&gt;0,'mise en page'!L40,"")</f>
        <v/>
      </c>
      <c r="M302" s="24" t="str">
        <f t="shared" si="4"/>
        <v>L</v>
      </c>
    </row>
    <row r="303" spans="1:13" s="25" customFormat="1" ht="18" customHeight="1" x14ac:dyDescent="0.25">
      <c r="A303" s="76" t="str">
        <f>IF('mise en page'!A54&lt;&gt;0,'mise en page'!A54,"")</f>
        <v/>
      </c>
      <c r="B303" s="68" t="str">
        <f>IF('mise en page'!B54&lt;&gt;0,'mise en page'!B54,0)</f>
        <v/>
      </c>
      <c r="C303" s="49" t="str">
        <f>IF('mise en page'!C54&lt;&gt;0,'mise en page'!C54,"")</f>
        <v/>
      </c>
      <c r="D303" s="59" t="str">
        <f>IF('mise en page'!D54&lt;&gt;0,'mise en page'!D54,"")</f>
        <v/>
      </c>
      <c r="E303" s="49" t="str">
        <f>IF('mise en page'!E54&lt;&gt;0,'mise en page'!E54,"")</f>
        <v/>
      </c>
      <c r="F303" s="59" t="str">
        <f>IF('mise en page'!F54&lt;&gt;0,'mise en page'!F54,"")</f>
        <v/>
      </c>
      <c r="G303" s="59" t="str">
        <f>IF('mise en page'!G54&lt;&gt;0,'mise en page'!G54,"")</f>
        <v/>
      </c>
      <c r="H303" s="49" t="str">
        <f>IF('mise en page'!H54&lt;&gt;0,'mise en page'!H54,"")</f>
        <v/>
      </c>
      <c r="I303" s="61" t="str">
        <f>IF('mise en page'!I54&lt;&gt;0,'mise en page'!I54,"")</f>
        <v/>
      </c>
      <c r="J303" s="72" t="str">
        <f>'mise en page'!J54</f>
        <v/>
      </c>
      <c r="K303" s="49" t="str">
        <f>IF('mise en page'!K54&lt;&gt;0,'mise en page'!K54,"")</f>
        <v/>
      </c>
      <c r="L303" s="50" t="str">
        <f>IF('mise en page'!L54&lt;&gt;0,'mise en page'!L54,"")</f>
        <v/>
      </c>
      <c r="M303" s="24" t="str">
        <f t="shared" si="4"/>
        <v>L</v>
      </c>
    </row>
    <row r="304" spans="1:13" s="37" customFormat="1" ht="24" customHeight="1" thickBot="1" x14ac:dyDescent="0.3">
      <c r="A304" s="53"/>
      <c r="B304" s="69"/>
      <c r="C304" s="70" t="s">
        <v>10</v>
      </c>
      <c r="D304" s="54"/>
      <c r="E304" s="55"/>
      <c r="F304" s="56"/>
      <c r="G304" s="71" t="s">
        <v>5</v>
      </c>
      <c r="H304" s="57"/>
      <c r="I304" s="70" t="s">
        <v>7</v>
      </c>
      <c r="J304" s="70" t="s">
        <v>28</v>
      </c>
      <c r="K304" s="51"/>
      <c r="L304" s="52"/>
      <c r="M304" s="36"/>
    </row>
    <row r="305" spans="1:13" s="37" customFormat="1" ht="24" customHeight="1" thickBot="1" x14ac:dyDescent="0.35">
      <c r="A305" s="97" t="s">
        <v>24</v>
      </c>
      <c r="B305" s="97"/>
      <c r="C305" s="40">
        <f>COUNTIF(C3:C304,"E")</f>
        <v>0</v>
      </c>
      <c r="D305" s="38"/>
      <c r="E305" s="39"/>
      <c r="F305" s="41"/>
      <c r="G305" s="63">
        <f>SUMIF(C3:C304,"E",G3:G304)</f>
        <v>0</v>
      </c>
      <c r="H305" s="42"/>
      <c r="I305" s="40">
        <f>SUMIF(C3:C304,"E",I3:I304)</f>
        <v>0</v>
      </c>
      <c r="J305" s="73">
        <f>SUMIF(C3:C304,"E",J3:J304)</f>
        <v>0</v>
      </c>
      <c r="K305" s="38"/>
      <c r="L305" s="39"/>
      <c r="M305" s="36"/>
    </row>
    <row r="306" spans="1:13" s="37" customFormat="1" ht="24" customHeight="1" thickBot="1" x14ac:dyDescent="0.35">
      <c r="A306" s="97" t="s">
        <v>25</v>
      </c>
      <c r="B306" s="97"/>
      <c r="C306" s="40">
        <f>COUNTIF(C3:C304,"L")</f>
        <v>30</v>
      </c>
      <c r="D306" s="38"/>
      <c r="E306" s="39"/>
      <c r="F306" s="41"/>
      <c r="G306" s="63">
        <f>SUMIF(C3:C304,"L",G3:G304)</f>
        <v>38</v>
      </c>
      <c r="H306" s="42"/>
      <c r="I306" s="40">
        <f>SUMIF(C3:C304,"L",I3:I304)</f>
        <v>1832.2400000000002</v>
      </c>
      <c r="J306" s="73">
        <f>SUMIF(C3:C304,"L",J3:J304)</f>
        <v>11.24</v>
      </c>
      <c r="K306" s="38"/>
      <c r="L306" s="39"/>
      <c r="M306" s="36"/>
    </row>
    <row r="307" spans="1:13" ht="24" customHeight="1" thickBot="1" x14ac:dyDescent="0.25">
      <c r="A307" s="98" t="s">
        <v>29</v>
      </c>
      <c r="B307" s="99"/>
      <c r="C307" s="66">
        <f>COUNTIF(B3:B304,"&gt;0")</f>
        <v>0</v>
      </c>
    </row>
    <row r="308" spans="1:13" ht="24" customHeight="1" thickBot="1" x14ac:dyDescent="0.25">
      <c r="K308" s="18"/>
    </row>
    <row r="309" spans="1:13" ht="24" customHeight="1" thickBot="1" x14ac:dyDescent="0.25">
      <c r="A309" s="93" t="s">
        <v>11</v>
      </c>
      <c r="B309" s="94"/>
      <c r="C309" s="26"/>
      <c r="D309" s="27"/>
      <c r="E309" s="28"/>
      <c r="F309" s="28"/>
      <c r="G309" s="83" t="s">
        <v>21</v>
      </c>
      <c r="H309" s="84"/>
      <c r="I309" s="31" t="s">
        <v>12</v>
      </c>
      <c r="J309" s="31"/>
      <c r="K309" s="29"/>
      <c r="L309" s="79"/>
      <c r="M309" s="20"/>
    </row>
    <row r="310" spans="1:13" ht="24" customHeight="1" thickBot="1" x14ac:dyDescent="0.25">
      <c r="A310" s="93" t="s">
        <v>13</v>
      </c>
      <c r="B310" s="94"/>
      <c r="C310" s="26"/>
      <c r="D310" s="27"/>
      <c r="E310" s="28"/>
      <c r="F310" s="28"/>
      <c r="G310" s="83" t="s">
        <v>22</v>
      </c>
      <c r="H310" s="84"/>
      <c r="I310" s="31" t="s">
        <v>15</v>
      </c>
      <c r="J310" s="31"/>
      <c r="K310" s="29"/>
      <c r="L310" s="82"/>
      <c r="M310" s="20"/>
    </row>
    <row r="311" spans="1:13" ht="24" customHeight="1" thickBot="1" x14ac:dyDescent="0.25">
      <c r="A311" s="93" t="s">
        <v>14</v>
      </c>
      <c r="B311" s="94"/>
      <c r="C311" s="26"/>
      <c r="D311" s="27"/>
      <c r="E311" s="28"/>
      <c r="F311" s="28"/>
      <c r="G311" s="83" t="s">
        <v>23</v>
      </c>
      <c r="H311" s="84"/>
      <c r="I311" s="31" t="s">
        <v>17</v>
      </c>
      <c r="J311" s="31"/>
      <c r="K311" s="29"/>
      <c r="L311" s="82"/>
      <c r="M311" s="21"/>
    </row>
    <row r="312" spans="1:13" ht="24" customHeight="1" thickBot="1" x14ac:dyDescent="0.25">
      <c r="A312" s="100"/>
      <c r="B312" s="101"/>
      <c r="C312" s="77"/>
      <c r="D312" s="78"/>
      <c r="E312" s="28"/>
      <c r="F312" s="28"/>
      <c r="G312" s="83" t="s">
        <v>32</v>
      </c>
      <c r="H312" s="84"/>
      <c r="I312" s="31" t="s">
        <v>33</v>
      </c>
      <c r="J312" s="31"/>
      <c r="K312" s="29"/>
      <c r="L312" s="82"/>
      <c r="M312" s="21"/>
    </row>
    <row r="313" spans="1:13" ht="24" customHeight="1" thickBot="1" x14ac:dyDescent="0.25">
      <c r="A313" s="93" t="s">
        <v>16</v>
      </c>
      <c r="B313" s="94"/>
      <c r="C313" s="26"/>
      <c r="D313" s="27"/>
      <c r="E313" s="28"/>
      <c r="F313" s="28"/>
      <c r="G313" s="83" t="s">
        <v>34</v>
      </c>
      <c r="H313" s="84"/>
      <c r="I313" s="31" t="s">
        <v>35</v>
      </c>
      <c r="J313" s="31"/>
      <c r="K313" s="29"/>
      <c r="L313" s="82"/>
      <c r="M313" s="22"/>
    </row>
    <row r="314" spans="1:13" ht="24" customHeight="1" thickBot="1" x14ac:dyDescent="0.25">
      <c r="A314" s="93" t="s">
        <v>18</v>
      </c>
      <c r="B314" s="94"/>
      <c r="C314" s="30"/>
      <c r="D314" s="27"/>
      <c r="E314" s="28"/>
      <c r="F314" s="28"/>
      <c r="G314" s="80" t="s">
        <v>36</v>
      </c>
      <c r="H314" s="81"/>
      <c r="I314" s="31" t="s">
        <v>37</v>
      </c>
      <c r="J314" s="31"/>
      <c r="K314" s="29"/>
      <c r="L314" s="19"/>
      <c r="M314" s="20"/>
    </row>
    <row r="315" spans="1:13" ht="24" customHeight="1" thickBot="1" x14ac:dyDescent="0.25">
      <c r="A315" s="93" t="s">
        <v>19</v>
      </c>
      <c r="B315" s="94"/>
      <c r="C315" s="26"/>
      <c r="D315" s="27"/>
      <c r="E315" s="28"/>
      <c r="F315" s="28"/>
      <c r="G315" s="83" t="s">
        <v>38</v>
      </c>
      <c r="H315" s="84"/>
      <c r="I315" s="31" t="s">
        <v>39</v>
      </c>
      <c r="J315" s="31"/>
      <c r="K315" s="29"/>
      <c r="L315" s="19"/>
      <c r="M315" s="20"/>
    </row>
    <row r="316" spans="1:13" ht="24" customHeight="1" thickBot="1" x14ac:dyDescent="0.25">
      <c r="G316" s="83" t="s">
        <v>40</v>
      </c>
      <c r="H316" s="84"/>
      <c r="I316" s="85" t="s">
        <v>41</v>
      </c>
      <c r="J316" s="31"/>
      <c r="K316" s="29"/>
    </row>
  </sheetData>
  <sortState ref="A3:M303">
    <sortCondition ref="M3"/>
  </sortState>
  <mergeCells count="13">
    <mergeCell ref="A315:B315"/>
    <mergeCell ref="A309:B309"/>
    <mergeCell ref="A310:B310"/>
    <mergeCell ref="A311:B311"/>
    <mergeCell ref="A312:B312"/>
    <mergeCell ref="A313:B313"/>
    <mergeCell ref="K1:L1"/>
    <mergeCell ref="A314:B314"/>
    <mergeCell ref="G1:I1"/>
    <mergeCell ref="A1:C1"/>
    <mergeCell ref="A305:B305"/>
    <mergeCell ref="A306:B306"/>
    <mergeCell ref="A307:B307"/>
  </mergeCells>
  <conditionalFormatting sqref="H3:H303">
    <cfRule type="cellIs" dxfId="0" priority="4" stopIfTrue="1" operator="equal">
      <formula>"C"</formula>
    </cfRule>
  </conditionalFormatting>
  <pageMargins left="0.23622047244094491" right="0.23622047244094491" top="0.35433070866141736" bottom="0.35433070866141736" header="0.31496062992125984" footer="0.31496062992125984"/>
  <pageSetup paperSize="9" scale="90" fitToHeight="41" orientation="landscape" r:id="rId1"/>
  <headerFooter>
    <oddFooter>&amp;L&amp;P sur &amp;N</oddFooter>
  </headerFooter>
  <rowBreaks count="1" manualBreakCount="1">
    <brk id="30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85725</xdr:colOff>
                    <xdr:row>0</xdr:row>
                    <xdr:rowOff>38100</xdr:rowOff>
                  </from>
                  <to>
                    <xdr:col>3</xdr:col>
                    <xdr:colOff>790575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mesdonnées</vt:lpstr>
      <vt:lpstr>mise en page</vt:lpstr>
      <vt:lpstr>impression</vt:lpstr>
      <vt:lpstr>impression!Impression_des_titres</vt:lpstr>
      <vt:lpstr>impression!Zone_d_impression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Dols</dc:creator>
  <cp:lastModifiedBy>Renaud Dols</cp:lastModifiedBy>
  <cp:lastPrinted>2020-09-24T06:53:10Z</cp:lastPrinted>
  <dcterms:created xsi:type="dcterms:W3CDTF">2019-10-23T14:28:30Z</dcterms:created>
  <dcterms:modified xsi:type="dcterms:W3CDTF">2020-11-17T12:32:20Z</dcterms:modified>
</cp:coreProperties>
</file>