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65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1" i="1" l="1"/>
  <c r="U34" i="1" l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C39" i="1" l="1"/>
  <c r="C43" i="1"/>
  <c r="C40" i="1"/>
  <c r="C42" i="1"/>
  <c r="D42" i="1" s="1"/>
  <c r="C44" i="1"/>
  <c r="D39" i="1"/>
  <c r="E39" i="1" l="1"/>
  <c r="D40" i="1"/>
  <c r="E40" i="1"/>
  <c r="D41" i="1"/>
  <c r="E41" i="1"/>
</calcChain>
</file>

<file path=xl/sharedStrings.xml><?xml version="1.0" encoding="utf-8"?>
<sst xmlns="http://schemas.openxmlformats.org/spreadsheetml/2006/main" count="6" uniqueCount="6">
  <si>
    <t xml:space="preserve"> Décembre</t>
  </si>
  <si>
    <t xml:space="preserve">    TOTAL</t>
  </si>
  <si>
    <t>A Payer Le</t>
  </si>
  <si>
    <t>Date</t>
  </si>
  <si>
    <t>NB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</si>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</sst>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\ _€"/>
    <numFmt numFmtId="165" formatCode="[$-40C]d\-mmm\-yy;@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3" fillId="3" borderId="1" xfId="0" applyFont="1" applyFill="1" applyBorder="1"/>
    <xf numFmtId="0" fontId="3" fillId="3" borderId="2" xfId="0" applyFont="1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14" fontId="0" fillId="4" borderId="3" xfId="0" applyNumberFormat="1" applyFill="1" applyBorder="1"/>
    <xf numFmtId="0" fontId="2" fillId="6" borderId="5" xfId="0" applyFont="1" applyFill="1" applyBorder="1"/>
    <xf numFmtId="0" fontId="4" fillId="7" borderId="8" xfId="0" applyFont="1" applyFill="1" applyBorder="1"/>
    <xf numFmtId="165" fontId="0" fillId="7" borderId="9" xfId="0" applyNumberFormat="1" applyFill="1" applyBorder="1"/>
    <xf numFmtId="165" fontId="0" fillId="7" borderId="10" xfId="0" applyNumberFormat="1" applyFill="1" applyBorder="1"/>
    <xf numFmtId="0" fontId="0" fillId="8" borderId="11" xfId="0" applyFill="1" applyBorder="1"/>
    <xf numFmtId="0" fontId="0" fillId="8" borderId="12" xfId="0" applyFill="1" applyBorder="1"/>
    <xf numFmtId="165" fontId="0" fillId="0" borderId="0" xfId="0" applyNumberFormat="1"/>
    <xf numFmtId="165" fontId="0" fillId="9" borderId="1" xfId="0" applyNumberFormat="1" applyFill="1" applyBorder="1"/>
    <xf numFmtId="165" fontId="0" fillId="10" borderId="1" xfId="0" applyNumberFormat="1" applyFill="1" applyBorder="1"/>
    <xf numFmtId="0" fontId="0" fillId="10" borderId="1" xfId="0" applyNumberFormat="1" applyFill="1" applyBorder="1"/>
    <xf numFmtId="164" fontId="0" fillId="10" borderId="1" xfId="0" applyNumberFormat="1" applyFill="1" applyBorder="1"/>
    <xf numFmtId="165" fontId="0" fillId="10" borderId="3" xfId="0" applyNumberFormat="1" applyFill="1" applyBorder="1"/>
    <xf numFmtId="0" fontId="0" fillId="10" borderId="3" xfId="0" applyNumberFormat="1" applyFill="1" applyBorder="1"/>
    <xf numFmtId="164" fontId="0" fillId="10" borderId="3" xfId="0" applyNumberFormat="1" applyFill="1" applyBorder="1"/>
    <xf numFmtId="0" fontId="0" fillId="0" borderId="0" xfId="0" applyNumberFormat="1" applyFill="1" applyBorder="1"/>
    <xf numFmtId="165" fontId="0" fillId="0" borderId="0" xfId="0" applyNumberFormat="1" applyFill="1" applyBorder="1"/>
    <xf numFmtId="164" fontId="0" fillId="0" borderId="0" xfId="0" applyNumberFormat="1" applyFill="1" applyBorder="1"/>
    <xf numFmtId="166" fontId="0" fillId="4" borderId="1" xfId="0" applyNumberFormat="1" applyFill="1" applyBorder="1"/>
    <xf numFmtId="166" fontId="0" fillId="4" borderId="2" xfId="0" applyNumberFormat="1" applyFill="1" applyBorder="1"/>
    <xf numFmtId="166" fontId="0" fillId="5" borderId="1" xfId="0" applyNumberFormat="1" applyFill="1" applyBorder="1" applyAlignment="1"/>
    <xf numFmtId="166" fontId="0" fillId="5" borderId="1" xfId="0" applyNumberFormat="1" applyFill="1" applyBorder="1"/>
    <xf numFmtId="166" fontId="0" fillId="5" borderId="2" xfId="0" applyNumberFormat="1" applyFill="1" applyBorder="1"/>
    <xf numFmtId="166" fontId="0" fillId="4" borderId="1" xfId="0" applyNumberFormat="1" applyFill="1" applyBorder="1" applyAlignment="1"/>
    <xf numFmtId="166" fontId="0" fillId="4" borderId="3" xfId="0" applyNumberFormat="1" applyFill="1" applyBorder="1"/>
    <xf numFmtId="166" fontId="0" fillId="4" borderId="4" xfId="0" applyNumberFormat="1" applyFill="1" applyBorder="1"/>
    <xf numFmtId="166" fontId="0" fillId="6" borderId="6" xfId="0" applyNumberFormat="1" applyFill="1" applyBorder="1"/>
    <xf numFmtId="166" fontId="0" fillId="6" borderId="7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31" workbookViewId="0">
      <selection activeCell="C39" sqref="C39"/>
    </sheetView>
  </sheetViews>
  <sheetFormatPr baseColWidth="10" defaultRowHeight="15" x14ac:dyDescent="0.25"/>
  <cols>
    <col min="2" max="2" width="11.42578125" customWidth="1"/>
    <col min="9" max="9" width="12.42578125" bestFit="1" customWidth="1"/>
    <col min="10" max="10" width="12.42578125" customWidth="1"/>
  </cols>
  <sheetData>
    <row r="1" spans="1:21" ht="30.75" customHeight="1" x14ac:dyDescent="0.3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5"/>
      <c r="S1" s="4"/>
      <c r="T1" s="4"/>
      <c r="U1" s="4"/>
    </row>
    <row r="2" spans="1:21" x14ac:dyDescent="0.25">
      <c r="A2" s="6">
        <v>41609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7"/>
      <c r="S2" s="26"/>
      <c r="T2" s="26"/>
      <c r="U2" s="26"/>
    </row>
    <row r="3" spans="1:21" x14ac:dyDescent="0.25">
      <c r="A3" s="7">
        <v>41610</v>
      </c>
      <c r="B3" s="28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30"/>
      <c r="S3" s="29"/>
      <c r="T3" s="29"/>
      <c r="U3" s="29"/>
    </row>
    <row r="4" spans="1:21" x14ac:dyDescent="0.25">
      <c r="A4" s="6">
        <v>41611</v>
      </c>
      <c r="B4" s="31"/>
      <c r="C4" s="26"/>
      <c r="D4" s="26">
        <v>65.986000000000004</v>
      </c>
      <c r="E4" s="26">
        <v>414.67399999999998</v>
      </c>
      <c r="F4" s="26"/>
      <c r="G4" s="26"/>
      <c r="H4" s="26"/>
      <c r="I4" s="26">
        <v>10.426</v>
      </c>
      <c r="J4" s="26"/>
      <c r="K4" s="26"/>
      <c r="L4" s="26"/>
      <c r="M4" s="26"/>
      <c r="N4" s="26"/>
      <c r="O4" s="26"/>
      <c r="P4" s="26"/>
      <c r="Q4" s="26"/>
      <c r="R4" s="27"/>
      <c r="S4" s="26"/>
      <c r="T4" s="26"/>
      <c r="U4" s="26"/>
    </row>
    <row r="5" spans="1:21" x14ac:dyDescent="0.25">
      <c r="A5" s="7">
        <v>41612</v>
      </c>
      <c r="B5" s="29"/>
      <c r="C5" s="29"/>
      <c r="D5" s="29"/>
      <c r="E5" s="29"/>
      <c r="F5" s="29"/>
      <c r="G5" s="29"/>
      <c r="H5" s="29"/>
      <c r="I5" s="29">
        <v>70.251999999999995</v>
      </c>
      <c r="J5" s="29"/>
      <c r="K5" s="29"/>
      <c r="L5" s="29"/>
      <c r="M5" s="29"/>
      <c r="N5" s="29"/>
      <c r="O5" s="29"/>
      <c r="P5" s="29"/>
      <c r="Q5" s="29"/>
      <c r="R5" s="30"/>
      <c r="S5" s="29">
        <v>75.058999999999997</v>
      </c>
      <c r="T5" s="29"/>
      <c r="U5" s="29"/>
    </row>
    <row r="6" spans="1:21" x14ac:dyDescent="0.25">
      <c r="A6" s="6">
        <v>41613</v>
      </c>
      <c r="B6" s="26"/>
      <c r="C6" s="26"/>
      <c r="D6" s="26">
        <v>758.31500000000005</v>
      </c>
      <c r="E6" s="26"/>
      <c r="F6" s="26"/>
      <c r="G6" s="26"/>
      <c r="H6" s="26"/>
      <c r="I6" s="26">
        <v>14.377000000000001</v>
      </c>
      <c r="J6" s="26"/>
      <c r="K6" s="26"/>
      <c r="L6" s="26"/>
      <c r="M6" s="26"/>
      <c r="N6" s="26"/>
      <c r="O6" s="26"/>
      <c r="P6" s="26"/>
      <c r="Q6" s="26"/>
      <c r="R6" s="27"/>
      <c r="S6" s="26"/>
      <c r="T6" s="26"/>
      <c r="U6" s="26"/>
    </row>
    <row r="7" spans="1:21" x14ac:dyDescent="0.25">
      <c r="A7" s="7">
        <v>41614</v>
      </c>
      <c r="B7" s="29"/>
      <c r="C7" s="29"/>
      <c r="D7" s="29"/>
      <c r="E7" s="29"/>
      <c r="F7" s="29"/>
      <c r="G7" s="29"/>
      <c r="H7" s="29"/>
      <c r="I7" s="29">
        <v>10.64</v>
      </c>
      <c r="J7" s="29"/>
      <c r="K7" s="29"/>
      <c r="L7" s="29"/>
      <c r="M7" s="29"/>
      <c r="N7" s="29"/>
      <c r="O7" s="29"/>
      <c r="P7" s="29"/>
      <c r="Q7" s="29"/>
      <c r="R7" s="30">
        <v>137.37799999999999</v>
      </c>
      <c r="S7" s="29">
        <v>46.652999999999999</v>
      </c>
      <c r="T7" s="29"/>
      <c r="U7" s="29"/>
    </row>
    <row r="8" spans="1:21" x14ac:dyDescent="0.25">
      <c r="A8" s="6">
        <v>41615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7">
        <v>13.163</v>
      </c>
      <c r="S8" s="26">
        <v>351.48599999999999</v>
      </c>
      <c r="T8" s="26"/>
      <c r="U8" s="26"/>
    </row>
    <row r="9" spans="1:21" x14ac:dyDescent="0.25">
      <c r="A9" s="7">
        <v>41616</v>
      </c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30"/>
      <c r="S9" s="29"/>
      <c r="T9" s="29"/>
      <c r="U9" s="29"/>
    </row>
    <row r="10" spans="1:21" x14ac:dyDescent="0.25">
      <c r="A10" s="6">
        <v>41617</v>
      </c>
      <c r="B10" s="26"/>
      <c r="C10" s="26">
        <v>62.040999999999997</v>
      </c>
      <c r="D10" s="26"/>
      <c r="E10" s="26"/>
      <c r="F10" s="26"/>
      <c r="G10" s="26"/>
      <c r="H10" s="26"/>
      <c r="I10" s="26">
        <v>377.863</v>
      </c>
      <c r="J10" s="26"/>
      <c r="K10" s="26"/>
      <c r="L10" s="26"/>
      <c r="M10" s="26"/>
      <c r="N10" s="26"/>
      <c r="O10" s="26"/>
      <c r="P10" s="26"/>
      <c r="Q10" s="26"/>
      <c r="R10" s="27"/>
      <c r="S10" s="26"/>
      <c r="T10" s="26"/>
      <c r="U10" s="26"/>
    </row>
    <row r="11" spans="1:21" x14ac:dyDescent="0.25">
      <c r="A11" s="7">
        <v>41618</v>
      </c>
      <c r="B11" s="29"/>
      <c r="C11" s="29"/>
      <c r="D11" s="29"/>
      <c r="E11" s="29"/>
      <c r="F11" s="29"/>
      <c r="G11" s="29"/>
      <c r="H11" s="29"/>
      <c r="I11" s="29">
        <v>122.23</v>
      </c>
      <c r="J11" s="29"/>
      <c r="K11" s="29"/>
      <c r="L11" s="29"/>
      <c r="M11" s="29"/>
      <c r="N11" s="29"/>
      <c r="O11" s="29"/>
      <c r="P11" s="29"/>
      <c r="Q11" s="29"/>
      <c r="R11" s="30">
        <v>33.685000000000002</v>
      </c>
      <c r="S11" s="29"/>
      <c r="T11" s="29"/>
      <c r="U11" s="29"/>
    </row>
    <row r="12" spans="1:21" x14ac:dyDescent="0.25">
      <c r="A12" s="6">
        <v>41619</v>
      </c>
      <c r="B12" s="26"/>
      <c r="C12" s="26"/>
      <c r="D12" s="26"/>
      <c r="E12" s="26"/>
      <c r="F12" s="26"/>
      <c r="G12" s="26"/>
      <c r="H12" s="26"/>
      <c r="I12" s="26">
        <v>406.66899999999998</v>
      </c>
      <c r="J12" s="26"/>
      <c r="K12" s="26"/>
      <c r="L12" s="26"/>
      <c r="M12" s="26"/>
      <c r="N12" s="26"/>
      <c r="O12" s="26"/>
      <c r="P12" s="26"/>
      <c r="Q12" s="26"/>
      <c r="R12" s="27"/>
      <c r="S12" s="26"/>
      <c r="T12" s="26"/>
      <c r="U12" s="26"/>
    </row>
    <row r="13" spans="1:21" x14ac:dyDescent="0.25">
      <c r="A13" s="7">
        <v>41620</v>
      </c>
      <c r="B13" s="29"/>
      <c r="C13" s="29"/>
      <c r="D13" s="29">
        <v>158.59200000000001</v>
      </c>
      <c r="E13" s="29"/>
      <c r="F13" s="29"/>
      <c r="G13" s="29"/>
      <c r="H13" s="29"/>
      <c r="I13" s="29">
        <v>33.898000000000003</v>
      </c>
      <c r="J13" s="29"/>
      <c r="K13" s="29"/>
      <c r="L13" s="29"/>
      <c r="M13" s="29"/>
      <c r="N13" s="29"/>
      <c r="O13" s="29"/>
      <c r="P13" s="29"/>
      <c r="Q13" s="29"/>
      <c r="R13" s="30"/>
      <c r="S13" s="29"/>
      <c r="T13" s="29"/>
      <c r="U13" s="29"/>
    </row>
    <row r="14" spans="1:21" x14ac:dyDescent="0.25">
      <c r="A14" s="6">
        <v>41621</v>
      </c>
      <c r="B14" s="26"/>
      <c r="C14" s="26"/>
      <c r="D14" s="26"/>
      <c r="E14" s="26"/>
      <c r="F14" s="26"/>
      <c r="G14" s="26"/>
      <c r="H14" s="26">
        <v>110.601</v>
      </c>
      <c r="I14" s="26"/>
      <c r="J14" s="26"/>
      <c r="K14" s="26"/>
      <c r="L14" s="26">
        <v>1091.4939999999999</v>
      </c>
      <c r="M14" s="26"/>
      <c r="N14" s="26">
        <v>867.17100000000005</v>
      </c>
      <c r="O14" s="26"/>
      <c r="P14" s="26"/>
      <c r="Q14" s="26"/>
      <c r="R14" s="27"/>
      <c r="S14" s="26"/>
      <c r="T14" s="26"/>
      <c r="U14" s="26"/>
    </row>
    <row r="15" spans="1:21" x14ac:dyDescent="0.25">
      <c r="A15" s="7">
        <v>41622</v>
      </c>
      <c r="B15" s="29"/>
      <c r="C15" s="29"/>
      <c r="D15" s="29"/>
      <c r="E15" s="29"/>
      <c r="F15" s="29"/>
      <c r="G15" s="29"/>
      <c r="H15" s="29"/>
      <c r="I15" s="29">
        <v>64.781000000000006</v>
      </c>
      <c r="J15" s="29"/>
      <c r="K15" s="29"/>
      <c r="L15" s="29"/>
      <c r="M15" s="29"/>
      <c r="N15" s="29"/>
      <c r="O15" s="29"/>
      <c r="P15" s="29"/>
      <c r="Q15" s="29"/>
      <c r="R15" s="30"/>
      <c r="S15" s="29"/>
      <c r="T15" s="29"/>
      <c r="U15" s="29"/>
    </row>
    <row r="16" spans="1:21" x14ac:dyDescent="0.25">
      <c r="A16" s="6">
        <v>41623</v>
      </c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7"/>
      <c r="S16" s="26"/>
      <c r="T16" s="26"/>
      <c r="U16" s="26"/>
    </row>
    <row r="17" spans="1:21" x14ac:dyDescent="0.25">
      <c r="A17" s="7">
        <v>41624</v>
      </c>
      <c r="B17" s="29"/>
      <c r="C17" s="29"/>
      <c r="D17" s="29"/>
      <c r="E17" s="29"/>
      <c r="F17" s="29"/>
      <c r="G17" s="29"/>
      <c r="H17" s="29"/>
      <c r="I17" s="29">
        <v>21.38</v>
      </c>
      <c r="J17" s="29"/>
      <c r="K17" s="29"/>
      <c r="L17" s="29"/>
      <c r="M17" s="29"/>
      <c r="N17" s="29"/>
      <c r="O17" s="29"/>
      <c r="P17" s="29"/>
      <c r="Q17" s="29"/>
      <c r="R17" s="30">
        <v>28.268000000000001</v>
      </c>
      <c r="S17" s="29"/>
      <c r="T17" s="29"/>
      <c r="U17" s="29"/>
    </row>
    <row r="18" spans="1:21" x14ac:dyDescent="0.25">
      <c r="A18" s="6">
        <v>41625</v>
      </c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7">
        <v>16.271999999999998</v>
      </c>
      <c r="S18" s="26"/>
      <c r="T18" s="26"/>
      <c r="U18" s="26"/>
    </row>
    <row r="19" spans="1:21" x14ac:dyDescent="0.25">
      <c r="A19" s="7">
        <v>41626</v>
      </c>
      <c r="B19" s="29"/>
      <c r="C19" s="29"/>
      <c r="D19" s="29"/>
      <c r="E19" s="29"/>
      <c r="F19" s="29"/>
      <c r="G19" s="29"/>
      <c r="H19" s="29"/>
      <c r="I19" s="29">
        <v>65.83</v>
      </c>
      <c r="J19" s="29"/>
      <c r="K19" s="29"/>
      <c r="L19" s="29"/>
      <c r="M19" s="29"/>
      <c r="N19" s="29"/>
      <c r="O19" s="29"/>
      <c r="P19" s="29"/>
      <c r="Q19" s="29"/>
      <c r="R19" s="30"/>
      <c r="S19" s="29"/>
      <c r="T19" s="29"/>
      <c r="U19" s="29"/>
    </row>
    <row r="20" spans="1:21" x14ac:dyDescent="0.25">
      <c r="A20" s="6">
        <v>41627</v>
      </c>
      <c r="B20" s="26"/>
      <c r="C20" s="26"/>
      <c r="D20" s="26"/>
      <c r="E20" s="26"/>
      <c r="F20" s="26"/>
      <c r="G20" s="26"/>
      <c r="H20" s="26"/>
      <c r="I20" s="26">
        <v>135.15199999999999</v>
      </c>
      <c r="J20" s="26"/>
      <c r="K20" s="26"/>
      <c r="L20" s="26"/>
      <c r="M20" s="26"/>
      <c r="N20" s="26"/>
      <c r="O20" s="26"/>
      <c r="P20" s="26"/>
      <c r="Q20" s="26"/>
      <c r="R20" s="27">
        <v>69.084000000000003</v>
      </c>
      <c r="S20" s="26"/>
      <c r="T20" s="26"/>
      <c r="U20" s="26"/>
    </row>
    <row r="21" spans="1:21" x14ac:dyDescent="0.25">
      <c r="A21" s="7">
        <v>41628</v>
      </c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30"/>
      <c r="S21" s="29"/>
      <c r="T21" s="29"/>
      <c r="U21" s="29"/>
    </row>
    <row r="22" spans="1:21" ht="15" customHeight="1" x14ac:dyDescent="0.25">
      <c r="A22" s="6">
        <v>41629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7"/>
      <c r="S22" s="26"/>
      <c r="T22" s="26"/>
      <c r="U22" s="26"/>
    </row>
    <row r="23" spans="1:21" x14ac:dyDescent="0.25">
      <c r="A23" s="7">
        <v>41630</v>
      </c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30"/>
      <c r="S23" s="29"/>
      <c r="T23" s="29"/>
      <c r="U23" s="29"/>
    </row>
    <row r="24" spans="1:21" x14ac:dyDescent="0.25">
      <c r="A24" s="6">
        <v>41631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7"/>
      <c r="S24" s="26"/>
      <c r="T24" s="26"/>
      <c r="U24" s="26"/>
    </row>
    <row r="25" spans="1:21" x14ac:dyDescent="0.25">
      <c r="A25" s="7">
        <v>41632</v>
      </c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30"/>
      <c r="S25" s="29"/>
      <c r="T25" s="29"/>
      <c r="U25" s="29"/>
    </row>
    <row r="26" spans="1:21" x14ac:dyDescent="0.25">
      <c r="A26" s="6">
        <v>41633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7"/>
      <c r="S26" s="26"/>
      <c r="T26" s="26"/>
      <c r="U26" s="26"/>
    </row>
    <row r="27" spans="1:21" x14ac:dyDescent="0.25">
      <c r="A27" s="7">
        <v>41634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30"/>
      <c r="S27" s="29"/>
      <c r="T27" s="29"/>
      <c r="U27" s="29"/>
    </row>
    <row r="28" spans="1:21" x14ac:dyDescent="0.25">
      <c r="A28" s="6">
        <v>41635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7"/>
      <c r="S28" s="26"/>
      <c r="T28" s="26"/>
      <c r="U28" s="26"/>
    </row>
    <row r="29" spans="1:21" x14ac:dyDescent="0.25">
      <c r="A29" s="7">
        <v>41636</v>
      </c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30"/>
      <c r="S29" s="29"/>
      <c r="T29" s="29"/>
      <c r="U29" s="29"/>
    </row>
    <row r="30" spans="1:21" x14ac:dyDescent="0.25">
      <c r="A30" s="6">
        <v>41637</v>
      </c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7"/>
      <c r="S30" s="26"/>
      <c r="T30" s="26"/>
      <c r="U30" s="26"/>
    </row>
    <row r="31" spans="1:21" x14ac:dyDescent="0.25">
      <c r="A31" s="7">
        <v>41638</v>
      </c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30"/>
      <c r="S31" s="29"/>
      <c r="T31" s="29"/>
      <c r="U31" s="29"/>
    </row>
    <row r="32" spans="1:21" ht="15.75" thickBot="1" x14ac:dyDescent="0.3">
      <c r="A32" s="8">
        <v>41639</v>
      </c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3"/>
      <c r="S32" s="32"/>
      <c r="T32" s="32"/>
      <c r="U32" s="32"/>
    </row>
    <row r="33" spans="1:21" x14ac:dyDescent="0.25">
      <c r="A33" s="9" t="s">
        <v>1</v>
      </c>
      <c r="B33" s="34">
        <f t="shared" ref="B33:U33" si="0">SUM(B2:B32)</f>
        <v>0</v>
      </c>
      <c r="C33" s="34">
        <f t="shared" si="0"/>
        <v>62.040999999999997</v>
      </c>
      <c r="D33" s="34">
        <f t="shared" si="0"/>
        <v>982.89300000000003</v>
      </c>
      <c r="E33" s="34">
        <f t="shared" si="0"/>
        <v>414.67399999999998</v>
      </c>
      <c r="F33" s="34">
        <f t="shared" si="0"/>
        <v>0</v>
      </c>
      <c r="G33" s="34">
        <f t="shared" si="0"/>
        <v>0</v>
      </c>
      <c r="H33" s="34">
        <f t="shared" si="0"/>
        <v>110.601</v>
      </c>
      <c r="I33" s="34">
        <f t="shared" si="0"/>
        <v>1333.498</v>
      </c>
      <c r="J33" s="34">
        <f t="shared" si="0"/>
        <v>0</v>
      </c>
      <c r="K33" s="34">
        <f t="shared" si="0"/>
        <v>0</v>
      </c>
      <c r="L33" s="34">
        <f t="shared" si="0"/>
        <v>1091.4939999999999</v>
      </c>
      <c r="M33" s="34">
        <f t="shared" si="0"/>
        <v>0</v>
      </c>
      <c r="N33" s="34">
        <f t="shared" si="0"/>
        <v>867.17100000000005</v>
      </c>
      <c r="O33" s="34">
        <f t="shared" si="0"/>
        <v>0</v>
      </c>
      <c r="P33" s="34">
        <f t="shared" si="0"/>
        <v>0</v>
      </c>
      <c r="Q33" s="34">
        <f t="shared" si="0"/>
        <v>0</v>
      </c>
      <c r="R33" s="34">
        <f t="shared" si="0"/>
        <v>297.85000000000002</v>
      </c>
      <c r="S33" s="34">
        <f t="shared" si="0"/>
        <v>473.19799999999998</v>
      </c>
      <c r="T33" s="34">
        <f t="shared" si="0"/>
        <v>0</v>
      </c>
      <c r="U33" s="35">
        <f t="shared" si="0"/>
        <v>0</v>
      </c>
    </row>
    <row r="34" spans="1:21" ht="24" customHeight="1" thickBot="1" x14ac:dyDescent="0.3">
      <c r="A34" s="10" t="s">
        <v>2</v>
      </c>
      <c r="B34" s="11" t="str">
        <f>IF(ISBLANK(B35),"",A32+B35)</f>
        <v/>
      </c>
      <c r="C34" s="11" t="str">
        <f>IF(ISBLANK(C35),"",A32+C35)</f>
        <v/>
      </c>
      <c r="D34" s="11">
        <f>IF(ISBLANK(D35),"",A32+D35)</f>
        <v>41729</v>
      </c>
      <c r="E34" s="11" t="str">
        <f>IF(ISBLANK(E35),"",A32+E35)</f>
        <v/>
      </c>
      <c r="F34" s="11" t="str">
        <f>IF(ISBLANK(F35),"",A32+F35)</f>
        <v/>
      </c>
      <c r="G34" s="11" t="str">
        <f>IF(ISBLANK(G35),"",A32+G35)</f>
        <v/>
      </c>
      <c r="H34" s="11" t="str">
        <f>IF(ISBLANK(H35),"",A32+H35)</f>
        <v/>
      </c>
      <c r="I34" s="11">
        <f>IF(ISBLANK(I35),"",A32+I35)</f>
        <v>41659</v>
      </c>
      <c r="J34" s="11" t="str">
        <f>IF(ISBLANK(J35),"",A32+J35)</f>
        <v/>
      </c>
      <c r="K34" s="11" t="str">
        <f>IF(ISBLANK(K35),"",A32+K35)</f>
        <v/>
      </c>
      <c r="L34" s="11">
        <f>IF(ISBLANK(L35),"",A32+L35)</f>
        <v>41729</v>
      </c>
      <c r="M34" s="11" t="str">
        <f>IF(ISBLANK(M35),"",A32+M35)</f>
        <v/>
      </c>
      <c r="N34" s="11">
        <f>IF(ISBLANK(N35),"",A32+N35)</f>
        <v>41659</v>
      </c>
      <c r="O34" s="11" t="str">
        <f>IF(ISBLANK(O35),"",A32+O35)</f>
        <v/>
      </c>
      <c r="P34" s="11">
        <f>IF(ISBLANK(P35),"",A32+P35)</f>
        <v>41654</v>
      </c>
      <c r="Q34" s="11" t="str">
        <f>IF(ISBLANK(Q35),"",A32+Q35)</f>
        <v/>
      </c>
      <c r="R34" s="11">
        <f>IF(ISBLANK(R35),"",A32+R35)</f>
        <v>41729</v>
      </c>
      <c r="S34" s="11">
        <f>IF(ISBLANK(S35),"",A32+S35)</f>
        <v>41654</v>
      </c>
      <c r="T34" s="11" t="str">
        <f>IF(ISBLANK(T35),"",A32+T35)</f>
        <v/>
      </c>
      <c r="U34" s="12" t="str">
        <f>IF(ISBLANK(U35),"",A32+U35)</f>
        <v/>
      </c>
    </row>
    <row r="35" spans="1:21" x14ac:dyDescent="0.25">
      <c r="B35" s="13"/>
      <c r="C35" s="13"/>
      <c r="D35" s="13">
        <v>90</v>
      </c>
      <c r="E35" s="13"/>
      <c r="F35" s="13"/>
      <c r="G35" s="13"/>
      <c r="H35" s="13"/>
      <c r="I35" s="13">
        <v>20</v>
      </c>
      <c r="J35" s="13"/>
      <c r="K35" s="13"/>
      <c r="L35" s="13">
        <v>90</v>
      </c>
      <c r="M35" s="13"/>
      <c r="N35" s="13">
        <v>20</v>
      </c>
      <c r="O35" s="13"/>
      <c r="P35" s="13">
        <v>15</v>
      </c>
      <c r="Q35" s="13"/>
      <c r="R35" s="14">
        <v>90</v>
      </c>
      <c r="S35" s="13">
        <v>15</v>
      </c>
      <c r="T35" s="13"/>
      <c r="U35" s="13"/>
    </row>
    <row r="37" spans="1:21" x14ac:dyDescent="0.25">
      <c r="I37" s="15"/>
    </row>
    <row r="38" spans="1:21" ht="15" customHeight="1" x14ac:dyDescent="0.25">
      <c r="C38" s="16" t="s">
        <v>3</v>
      </c>
      <c r="D38" s="16" t="s">
        <v>4</v>
      </c>
      <c r="E38" s="16" t="s">
        <v>5</v>
      </c>
    </row>
    <row r="39" spans="1:21" ht="24" customHeight="1" x14ac:dyDescent="0.25">
      <c r="C39" s="17">
        <f>SMALL(B34:U34,1)</f>
        <v>41654</v>
      </c>
      <c r="D39" s="18">
        <f>COUNTIF(B34:U34,C39)</f>
        <v>2</v>
      </c>
      <c r="E39" s="19">
        <f>SUMIF(B34:U34,C39,B33:U33)</f>
        <v>473.19799999999998</v>
      </c>
    </row>
    <row r="40" spans="1:21" ht="24" customHeight="1" x14ac:dyDescent="0.25">
      <c r="C40" s="17">
        <f>SMALL(B34:U34,COUNTIF(B34:U34,C39)+1)</f>
        <v>41659</v>
      </c>
      <c r="D40" s="18">
        <f>COUNTIF(B34:U34,C40)</f>
        <v>2</v>
      </c>
      <c r="E40" s="19">
        <f>SUMIF(B34:U34,C40,B33:U33)</f>
        <v>2200.6689999999999</v>
      </c>
    </row>
    <row r="41" spans="1:21" ht="24" customHeight="1" x14ac:dyDescent="0.25">
      <c r="C41" s="17">
        <f>SMALL(B34:U34,COUNTIF(B34:U34,C39)+3)</f>
        <v>41729</v>
      </c>
      <c r="D41" s="18">
        <f>COUNTIF(B34:U34,C41)</f>
        <v>3</v>
      </c>
      <c r="E41" s="19">
        <f>SUMIF(B34:U34,C41,B33:U33)</f>
        <v>2372.2369999999996</v>
      </c>
    </row>
    <row r="42" spans="1:21" ht="24" customHeight="1" x14ac:dyDescent="0.25">
      <c r="C42" s="17">
        <f>SMALL(B34:U34,COUNTIF(B34:U34,C39)+3)</f>
        <v>41729</v>
      </c>
      <c r="D42" s="18">
        <f>COUNTIF(B34:U34,C42)</f>
        <v>3</v>
      </c>
      <c r="E42" s="19"/>
    </row>
    <row r="43" spans="1:21" ht="24" customHeight="1" x14ac:dyDescent="0.25">
      <c r="C43" s="17">
        <f>SMALL(B34:U34,COUNTIF(B34:U34,C39)+4)</f>
        <v>41729</v>
      </c>
      <c r="D43" s="18"/>
      <c r="E43" s="19"/>
    </row>
    <row r="44" spans="1:21" ht="24" customHeight="1" x14ac:dyDescent="0.25">
      <c r="C44" s="17">
        <f>SMALL(B34:U34,COUNTIF(B34:U34,C39)+5)</f>
        <v>41729</v>
      </c>
      <c r="D44" s="18"/>
      <c r="E44" s="19"/>
    </row>
    <row r="45" spans="1:21" ht="24" customHeight="1" x14ac:dyDescent="0.25">
      <c r="C45" s="17"/>
      <c r="D45" s="18"/>
      <c r="E45" s="19"/>
    </row>
    <row r="46" spans="1:21" ht="24" customHeight="1" x14ac:dyDescent="0.25">
      <c r="C46" s="17"/>
      <c r="D46" s="18"/>
      <c r="E46" s="19"/>
    </row>
    <row r="47" spans="1:21" ht="24" customHeight="1" x14ac:dyDescent="0.25">
      <c r="C47" s="20"/>
      <c r="D47" s="21"/>
      <c r="E47" s="22"/>
    </row>
    <row r="48" spans="1:21" ht="24" customHeight="1" x14ac:dyDescent="0.25">
      <c r="C48" s="17"/>
      <c r="D48" s="18"/>
      <c r="E48" s="19"/>
    </row>
    <row r="49" spans="4:18" x14ac:dyDescent="0.25">
      <c r="D49" s="23"/>
      <c r="J49" s="25"/>
    </row>
    <row r="50" spans="4:18" x14ac:dyDescent="0.25">
      <c r="D50" s="23"/>
      <c r="J50" s="25"/>
    </row>
    <row r="51" spans="4:18" x14ac:dyDescent="0.25">
      <c r="D51" s="23"/>
      <c r="I51" s="24"/>
      <c r="R51" s="25"/>
    </row>
    <row r="52" spans="4:18" x14ac:dyDescent="0.25">
      <c r="D52" s="23"/>
      <c r="I52" s="24"/>
      <c r="R52" s="25"/>
    </row>
    <row r="53" spans="4:18" x14ac:dyDescent="0.25">
      <c r="D53" s="23"/>
      <c r="I53" s="24"/>
      <c r="R53" s="25"/>
    </row>
    <row r="54" spans="4:18" x14ac:dyDescent="0.25">
      <c r="D54" s="23"/>
      <c r="I54" s="24"/>
      <c r="R54" s="25"/>
    </row>
    <row r="55" spans="4:18" x14ac:dyDescent="0.25">
      <c r="D55" s="23"/>
      <c r="I55" s="24"/>
      <c r="R55" s="25"/>
    </row>
    <row r="56" spans="4:18" x14ac:dyDescent="0.25">
      <c r="D56" s="23"/>
      <c r="I56" s="24"/>
      <c r="R56" s="25"/>
    </row>
    <row r="57" spans="4:18" x14ac:dyDescent="0.25">
      <c r="D57" s="23"/>
      <c r="I57" s="24"/>
      <c r="R57" s="25"/>
    </row>
    <row r="58" spans="4:18" x14ac:dyDescent="0.25">
      <c r="D58" s="23"/>
      <c r="I58" s="24"/>
      <c r="R58" s="2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2013-12-20T15:37:56Z</dcterms:created>
  <dcterms:modified xsi:type="dcterms:W3CDTF">2013-12-20T16:09:27Z</dcterms:modified>
</cp:coreProperties>
</file>