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a66b2ef99907ecc/Bureau/"/>
    </mc:Choice>
  </mc:AlternateContent>
  <xr:revisionPtr revIDLastSave="61" documentId="8_{1C44861B-A283-4724-83DF-1F0AE9812D97}" xr6:coauthVersionLast="47" xr6:coauthVersionMax="47" xr10:uidLastSave="{A8DFB265-0FF8-4D9D-999A-9200BA549579}"/>
  <bookViews>
    <workbookView xWindow="-120" yWindow="-120" windowWidth="38640" windowHeight="21120" tabRatio="786" xr2:uid="{017D727C-2BDB-42BB-8A0D-A550AA48309D}"/>
  </bookViews>
  <sheets>
    <sheet name="Janvier" sheetId="1" r:id="rId1"/>
    <sheet name="Fé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ût" sheetId="8" r:id="rId8"/>
    <sheet name="Septembre" sheetId="9" r:id="rId9"/>
    <sheet name="Octobre" sheetId="10" r:id="rId10"/>
    <sheet name="Novembre" sheetId="11" r:id="rId11"/>
    <sheet name="Décembre" sheetId="12" r:id="rId12"/>
    <sheet name="RECAPITULATIF" sheetId="13" r:id="rId13"/>
  </sheets>
  <externalReferences>
    <externalReference r:id="rId1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8" i="12" l="1"/>
  <c r="D1" i="12"/>
  <c r="A1" i="12" s="1"/>
  <c r="D3" i="12" s="1"/>
  <c r="D1" i="11"/>
  <c r="A1" i="11" s="1"/>
  <c r="L8" i="11" s="1"/>
  <c r="D1" i="10"/>
  <c r="A1" i="10" s="1"/>
  <c r="L8" i="10" s="1"/>
  <c r="D1" i="9"/>
  <c r="A1" i="9" s="1"/>
  <c r="D3" i="9" s="1"/>
  <c r="D1" i="8"/>
  <c r="A1" i="8" s="1"/>
  <c r="L8" i="8" s="1"/>
  <c r="D1" i="7"/>
  <c r="A1" i="7" s="1"/>
  <c r="L8" i="7" s="1"/>
  <c r="D1" i="6"/>
  <c r="A1" i="6" s="1"/>
  <c r="L8" i="6" s="1"/>
  <c r="D1" i="5"/>
  <c r="A1" i="5" s="1"/>
  <c r="L8" i="5" s="1"/>
  <c r="D1" i="4"/>
  <c r="A1" i="4" s="1"/>
  <c r="D3" i="4" s="1"/>
  <c r="D1" i="3"/>
  <c r="A1" i="3" s="1"/>
  <c r="L8" i="3" s="1"/>
  <c r="D1" i="2"/>
  <c r="A1" i="2" s="1"/>
  <c r="L8" i="2" s="1"/>
  <c r="A1" i="1"/>
  <c r="L8" i="1" s="1"/>
  <c r="C15" i="13"/>
  <c r="B15" i="13"/>
  <c r="D15" i="13" s="1"/>
  <c r="C14" i="13"/>
  <c r="B14" i="13"/>
  <c r="D14" i="13" s="1"/>
  <c r="C13" i="13"/>
  <c r="B13" i="13"/>
  <c r="D13" i="13" s="1"/>
  <c r="C12" i="13"/>
  <c r="B12" i="13"/>
  <c r="D12" i="13" s="1"/>
  <c r="C11" i="13"/>
  <c r="B11" i="13"/>
  <c r="D11" i="13" s="1"/>
  <c r="C10" i="13"/>
  <c r="B10" i="13"/>
  <c r="D10" i="13" s="1"/>
  <c r="C9" i="13"/>
  <c r="B9" i="13"/>
  <c r="D9" i="13" s="1"/>
  <c r="C8" i="13"/>
  <c r="B8" i="13"/>
  <c r="D8" i="13" s="1"/>
  <c r="C7" i="13"/>
  <c r="B7" i="13"/>
  <c r="D7" i="13" s="1"/>
  <c r="C6" i="13"/>
  <c r="B6" i="13"/>
  <c r="D6" i="13" s="1"/>
  <c r="C5" i="13"/>
  <c r="B5" i="13"/>
  <c r="D5" i="13" s="1"/>
  <c r="C4" i="13"/>
  <c r="C17" i="13" s="1"/>
  <c r="B4" i="13"/>
  <c r="D4" i="13" s="1"/>
  <c r="E4" i="13" s="1"/>
  <c r="E5" i="13" s="1"/>
  <c r="E6" i="13" s="1"/>
  <c r="E7" i="13" s="1"/>
  <c r="E8" i="13" s="1"/>
  <c r="E9" i="13" s="1"/>
  <c r="E10" i="13" s="1"/>
  <c r="E11" i="13" s="1"/>
  <c r="E12" i="13" s="1"/>
  <c r="E13" i="13" s="1"/>
  <c r="E14" i="13" s="1"/>
  <c r="E15" i="13" s="1"/>
  <c r="E111" i="12"/>
  <c r="E111" i="11"/>
  <c r="E111" i="10"/>
  <c r="E111" i="9"/>
  <c r="E111" i="8"/>
  <c r="N8" i="11" s="1"/>
  <c r="N111" i="11" s="1"/>
  <c r="E111" i="7"/>
  <c r="N8" i="10" s="1"/>
  <c r="N111" i="10" s="1"/>
  <c r="E111" i="6"/>
  <c r="N8" i="9" s="1"/>
  <c r="N111" i="9" s="1"/>
  <c r="E111" i="5"/>
  <c r="N8" i="8" s="1"/>
  <c r="N111" i="8" s="1"/>
  <c r="E111" i="4"/>
  <c r="N8" i="7" s="1"/>
  <c r="N111" i="7" s="1"/>
  <c r="N111" i="3"/>
  <c r="E111" i="3"/>
  <c r="N8" i="6" s="1"/>
  <c r="N111" i="6" s="1"/>
  <c r="N111" i="2"/>
  <c r="E111" i="2"/>
  <c r="E113" i="2" s="1"/>
  <c r="N111" i="1"/>
  <c r="E111" i="1"/>
  <c r="N8" i="4" s="1"/>
  <c r="N111" i="4" s="1"/>
  <c r="N111" i="12" l="1"/>
  <c r="E113" i="12" s="1"/>
  <c r="E113" i="9"/>
  <c r="N8" i="5"/>
  <c r="N111" i="5" s="1"/>
  <c r="E113" i="5" s="1"/>
  <c r="E113" i="10"/>
  <c r="L8" i="12"/>
  <c r="L8" i="9"/>
  <c r="L8" i="4"/>
  <c r="D3" i="10"/>
  <c r="D3" i="11"/>
  <c r="D3" i="7"/>
  <c r="D3" i="5"/>
  <c r="D3" i="8"/>
  <c r="D3" i="6"/>
  <c r="D3" i="3"/>
  <c r="D3" i="2"/>
  <c r="D3" i="1"/>
  <c r="E113" i="11"/>
  <c r="E113" i="8"/>
  <c r="E113" i="7"/>
  <c r="E113" i="6"/>
  <c r="E113" i="4"/>
  <c r="E113" i="3"/>
  <c r="E113" i="1"/>
  <c r="B17" i="13"/>
  <c r="B18" i="13" s="1"/>
</calcChain>
</file>

<file path=xl/sharedStrings.xml><?xml version="1.0" encoding="utf-8"?>
<sst xmlns="http://schemas.openxmlformats.org/spreadsheetml/2006/main" count="768" uniqueCount="136">
  <si>
    <t>ANNEE :</t>
  </si>
  <si>
    <t>MOIS :</t>
  </si>
  <si>
    <t>JANVIER</t>
  </si>
  <si>
    <t>Livre chronologique des recettes</t>
  </si>
  <si>
    <t>Registre des achats et autres dépenses</t>
  </si>
  <si>
    <t>Date</t>
  </si>
  <si>
    <t>Réf. de la pièce</t>
  </si>
  <si>
    <t>Client</t>
  </si>
  <si>
    <t>Nature</t>
  </si>
  <si>
    <t>Montant</t>
  </si>
  <si>
    <t>Mode d’encaissement</t>
  </si>
  <si>
    <t>Fournisseur, désignation</t>
  </si>
  <si>
    <t>Mode de paiement</t>
  </si>
  <si>
    <t>Aide gestion</t>
  </si>
  <si>
    <t>Virement</t>
  </si>
  <si>
    <t>cic</t>
  </si>
  <si>
    <t>banque</t>
  </si>
  <si>
    <t>virement</t>
  </si>
  <si>
    <t>Massage</t>
  </si>
  <si>
    <t>Swisslife</t>
  </si>
  <si>
    <t>Prévoyance</t>
  </si>
  <si>
    <t xml:space="preserve">Stage </t>
  </si>
  <si>
    <t>Equi lodges</t>
  </si>
  <si>
    <t>Cabinet</t>
  </si>
  <si>
    <t>Loyer</t>
  </si>
  <si>
    <t>Com'</t>
  </si>
  <si>
    <t>lessive</t>
  </si>
  <si>
    <t>carte</t>
  </si>
  <si>
    <t>huile</t>
  </si>
  <si>
    <t>essence</t>
  </si>
  <si>
    <t>MAAF</t>
  </si>
  <si>
    <t>assurance RCP + local</t>
  </si>
  <si>
    <t>résa stage</t>
  </si>
  <si>
    <t>Impôts</t>
  </si>
  <si>
    <t>Prélèvement</t>
  </si>
  <si>
    <t>IONOS site</t>
  </si>
  <si>
    <t>Site</t>
  </si>
  <si>
    <t>Pause enchantée</t>
  </si>
  <si>
    <t>Affiches</t>
  </si>
  <si>
    <t>Formation</t>
  </si>
  <si>
    <t>Moonlight</t>
  </si>
  <si>
    <t>Abonnement google</t>
  </si>
  <si>
    <t>TAROT</t>
  </si>
  <si>
    <t>Abonnement</t>
  </si>
  <si>
    <t>Onedrive</t>
  </si>
  <si>
    <t>TIBRIA</t>
  </si>
  <si>
    <t>Agenda</t>
  </si>
  <si>
    <t>Salaire</t>
  </si>
  <si>
    <t>Janvier</t>
  </si>
  <si>
    <t>TOTAL DU MOIS</t>
  </si>
  <si>
    <t>SOLDE DU MOIS</t>
  </si>
  <si>
    <t>FEVRIER</t>
  </si>
  <si>
    <t>Février</t>
  </si>
  <si>
    <t>MARS</t>
  </si>
  <si>
    <t>stage</t>
  </si>
  <si>
    <t>virements</t>
  </si>
  <si>
    <t>Bon cadeau massage</t>
  </si>
  <si>
    <t>prêt</t>
  </si>
  <si>
    <t>autre</t>
  </si>
  <si>
    <t>AVRIL</t>
  </si>
  <si>
    <t>Stage</t>
  </si>
  <si>
    <t>France - Nesquick</t>
  </si>
  <si>
    <t>com'animale</t>
  </si>
  <si>
    <t>pourboire</t>
  </si>
  <si>
    <t>ordi</t>
  </si>
  <si>
    <t>MAI</t>
  </si>
  <si>
    <t>stagiaires</t>
  </si>
  <si>
    <t>Stage initiation</t>
  </si>
  <si>
    <t>Boulanger</t>
  </si>
  <si>
    <t>Ordi</t>
  </si>
  <si>
    <t>JUIN</t>
  </si>
  <si>
    <t>STAGE</t>
  </si>
  <si>
    <t>VIREMENT</t>
  </si>
  <si>
    <t>MASSAGE</t>
  </si>
  <si>
    <t>CHEQUE</t>
  </si>
  <si>
    <t>JUILLET</t>
  </si>
  <si>
    <t>tout</t>
  </si>
  <si>
    <t>tous</t>
  </si>
  <si>
    <t>compte</t>
  </si>
  <si>
    <t>AOUT</t>
  </si>
  <si>
    <t>Guillaume</t>
  </si>
  <si>
    <t>ZERVANT</t>
  </si>
  <si>
    <t>Facturation</t>
  </si>
  <si>
    <t>Cotisations</t>
  </si>
  <si>
    <t>SEPTEMBRE</t>
  </si>
  <si>
    <t>OCTOBRE</t>
  </si>
  <si>
    <t>2019-105</t>
  </si>
  <si>
    <t>facture</t>
  </si>
  <si>
    <t>chèque</t>
  </si>
  <si>
    <t>2019-106</t>
  </si>
  <si>
    <t>2019-107</t>
  </si>
  <si>
    <t>2019-108</t>
  </si>
  <si>
    <t>NOVEMBRE</t>
  </si>
  <si>
    <t>2019-109</t>
  </si>
  <si>
    <t>massage</t>
  </si>
  <si>
    <t>2019-110</t>
  </si>
  <si>
    <t>2019-111</t>
  </si>
  <si>
    <t>DECEMBRE</t>
  </si>
  <si>
    <t>2019-47</t>
  </si>
  <si>
    <t>Massage 1h15</t>
  </si>
  <si>
    <t>2019-48</t>
  </si>
  <si>
    <t>2019-51</t>
  </si>
  <si>
    <t>Bon cadeau</t>
  </si>
  <si>
    <t>2019-50</t>
  </si>
  <si>
    <t>com animale</t>
  </si>
  <si>
    <t>2019-49</t>
  </si>
  <si>
    <t>Récapitulatif</t>
  </si>
  <si>
    <t>Les données de ce feuillet sont mises à jour automatiquement</t>
  </si>
  <si>
    <t>MOIS</t>
  </si>
  <si>
    <t>Recettes</t>
  </si>
  <si>
    <t>Dépenses</t>
  </si>
  <si>
    <t>Solde mois</t>
  </si>
  <si>
    <t>Trésorerie</t>
  </si>
  <si>
    <t>TOTAUX</t>
  </si>
  <si>
    <t>SOLDE ANNEE</t>
  </si>
  <si>
    <t>Graphique de trésorerie :</t>
  </si>
  <si>
    <t>Graphique des recettes et achats par mois :</t>
  </si>
  <si>
    <t xml:space="preserve">Montant à déclarer </t>
  </si>
  <si>
    <t>Montant à encaisser</t>
  </si>
  <si>
    <t>Mois d'encaissement voulu</t>
  </si>
  <si>
    <t>&lt;-- Valeur de l'année a modifier d'une année à l'autre lorsque tu crées un nouveau fichier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</si>
  <si>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</si>
  <si>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</si>
  <si>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</si>
  <si>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</si>
  <si>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</si>
  <si>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</si>
  <si>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</si>
  <si>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</si>
  <si>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</si>
  <si>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</si>
  <si>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Client 1</t>
  </si>
  <si>
    <t>Client 2</t>
  </si>
  <si>
    <t>Client 3</t>
  </si>
  <si>
    <t xml:space="preserve">Client </t>
  </si>
  <si>
    <t>Client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</si>
</sst>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"/>
    <numFmt numFmtId="166" formatCode="dd/mm/yy;@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u/>
      <sz val="14"/>
      <color theme="0" tint="-0.499984740745262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4" tint="0.3999755851924192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3" fillId="2" borderId="0" xfId="0" applyFont="1" applyFill="1" applyProtection="1">
      <protection locked="0"/>
    </xf>
    <xf numFmtId="0" fontId="2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7" fillId="0" borderId="0" xfId="0" applyFont="1"/>
    <xf numFmtId="0" fontId="9" fillId="0" borderId="0" xfId="0" applyFont="1"/>
    <xf numFmtId="14" fontId="0" fillId="0" borderId="1" xfId="0" applyNumberFormat="1" applyBorder="1" applyAlignment="1" applyProtection="1">
      <alignment horizontal="left"/>
      <protection locked="0"/>
    </xf>
    <xf numFmtId="49" fontId="0" fillId="0" borderId="1" xfId="0" applyNumberFormat="1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4" fontId="0" fillId="0" borderId="1" xfId="0" applyNumberFormat="1" applyBorder="1" applyAlignment="1" applyProtection="1">
      <alignment horizontal="right" indent="3"/>
      <protection locked="0"/>
    </xf>
    <xf numFmtId="0" fontId="0" fillId="0" borderId="1" xfId="0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10" fillId="0" borderId="0" xfId="0" applyFont="1"/>
    <xf numFmtId="0" fontId="11" fillId="0" borderId="0" xfId="0" applyFont="1" applyAlignment="1">
      <alignment horizontal="right"/>
    </xf>
    <xf numFmtId="4" fontId="9" fillId="0" borderId="1" xfId="0" applyNumberFormat="1" applyFont="1" applyBorder="1" applyAlignment="1">
      <alignment horizontal="right" indent="3"/>
    </xf>
    <xf numFmtId="4" fontId="12" fillId="0" borderId="1" xfId="0" applyNumberFormat="1" applyFont="1" applyBorder="1" applyAlignment="1">
      <alignment horizontal="right" indent="3"/>
    </xf>
    <xf numFmtId="16" fontId="0" fillId="0" borderId="1" xfId="0" applyNumberFormat="1" applyBorder="1" applyAlignment="1" applyProtection="1">
      <alignment horizontal="left"/>
      <protection locked="0"/>
    </xf>
    <xf numFmtId="14" fontId="0" fillId="0" borderId="0" xfId="0" applyNumberFormat="1" applyAlignment="1" applyProtection="1">
      <alignment horizontal="left"/>
      <protection locked="0"/>
    </xf>
    <xf numFmtId="0" fontId="13" fillId="0" borderId="0" xfId="0" applyFont="1"/>
    <xf numFmtId="0" fontId="14" fillId="0" borderId="0" xfId="0" applyFont="1"/>
    <xf numFmtId="0" fontId="5" fillId="6" borderId="1" xfId="0" applyFont="1" applyFill="1" applyBorder="1"/>
    <xf numFmtId="0" fontId="5" fillId="6" borderId="1" xfId="0" applyFont="1" applyFill="1" applyBorder="1" applyAlignment="1">
      <alignment horizontal="left" indent="1"/>
    </xf>
    <xf numFmtId="0" fontId="1" fillId="0" borderId="1" xfId="0" applyFont="1" applyBorder="1"/>
    <xf numFmtId="4" fontId="0" fillId="0" borderId="1" xfId="0" applyNumberFormat="1" applyBorder="1" applyAlignment="1">
      <alignment horizontal="right" indent="5"/>
    </xf>
    <xf numFmtId="4" fontId="1" fillId="0" borderId="1" xfId="0" applyNumberFormat="1" applyFont="1" applyBorder="1" applyAlignment="1">
      <alignment horizontal="right" indent="5"/>
    </xf>
    <xf numFmtId="4" fontId="15" fillId="0" borderId="1" xfId="0" applyNumberFormat="1" applyFont="1" applyBorder="1" applyAlignment="1">
      <alignment horizontal="right" indent="5"/>
    </xf>
    <xf numFmtId="0" fontId="2" fillId="0" borderId="1" xfId="0" applyFont="1" applyBorder="1"/>
    <xf numFmtId="4" fontId="16" fillId="7" borderId="1" xfId="0" applyNumberFormat="1" applyFont="1" applyFill="1" applyBorder="1" applyAlignment="1">
      <alignment horizontal="right" indent="3"/>
    </xf>
    <xf numFmtId="4" fontId="16" fillId="8" borderId="1" xfId="0" applyNumberFormat="1" applyFont="1" applyFill="1" applyBorder="1" applyAlignment="1">
      <alignment horizontal="right" indent="3"/>
    </xf>
    <xf numFmtId="0" fontId="0" fillId="0" borderId="2" xfId="0" applyBorder="1"/>
    <xf numFmtId="0" fontId="2" fillId="0" borderId="0" xfId="0" applyFont="1" applyAlignment="1">
      <alignment horizontal="left" indent="1"/>
    </xf>
    <xf numFmtId="0" fontId="9" fillId="0" borderId="0" xfId="0" applyFont="1" applyAlignment="1">
      <alignment wrapText="1"/>
    </xf>
    <xf numFmtId="4" fontId="9" fillId="0" borderId="0" xfId="0" applyNumberFormat="1" applyFont="1" applyBorder="1" applyAlignment="1">
      <alignment horizontal="right" indent="3"/>
    </xf>
    <xf numFmtId="4" fontId="12" fillId="0" borderId="0" xfId="0" applyNumberFormat="1" applyFont="1" applyBorder="1" applyAlignment="1">
      <alignment horizontal="right" indent="3"/>
    </xf>
    <xf numFmtId="14" fontId="0" fillId="0" borderId="0" xfId="0" applyNumberFormat="1"/>
    <xf numFmtId="0" fontId="3" fillId="2" borderId="0" xfId="0" applyFont="1" applyFill="1" applyAlignment="1" applyProtection="1">
      <alignment horizontal="right"/>
      <protection locked="0"/>
    </xf>
    <xf numFmtId="0" fontId="3" fillId="2" borderId="0" xfId="0" applyFont="1" applyFill="1" applyProtection="1"/>
    <xf numFmtId="0" fontId="5" fillId="4" borderId="0" xfId="0" applyFont="1" applyFill="1" applyAlignment="1" applyProtection="1">
      <alignment horizontal="left"/>
    </xf>
    <xf numFmtId="0" fontId="6" fillId="4" borderId="0" xfId="0" applyFont="1" applyFill="1" applyAlignment="1" applyProtection="1">
      <alignment horizontal="center"/>
    </xf>
    <xf numFmtId="0" fontId="6" fillId="4" borderId="0" xfId="0" applyFont="1" applyFill="1" applyProtection="1"/>
    <xf numFmtId="0" fontId="8" fillId="5" borderId="0" xfId="0" applyFont="1" applyFill="1" applyAlignment="1" applyProtection="1">
      <alignment horizontal="left"/>
    </xf>
    <xf numFmtId="0" fontId="7" fillId="5" borderId="0" xfId="0" applyFont="1" applyFill="1" applyAlignment="1" applyProtection="1">
      <alignment horizontal="center"/>
    </xf>
    <xf numFmtId="0" fontId="7" fillId="5" borderId="0" xfId="0" applyFont="1" applyFill="1" applyProtection="1"/>
    <xf numFmtId="0" fontId="9" fillId="0" borderId="1" xfId="0" applyFont="1" applyBorder="1" applyAlignment="1" applyProtection="1">
      <alignment horizontal="left"/>
    </xf>
    <xf numFmtId="0" fontId="9" fillId="0" borderId="1" xfId="0" applyFont="1" applyBorder="1" applyAlignment="1" applyProtection="1">
      <alignment horizontal="center"/>
    </xf>
    <xf numFmtId="0" fontId="9" fillId="0" borderId="1" xfId="0" applyFont="1" applyBorder="1" applyProtection="1"/>
    <xf numFmtId="0" fontId="9" fillId="0" borderId="1" xfId="0" applyFont="1" applyBorder="1" applyAlignment="1" applyProtection="1">
      <alignment horizontal="center" vertical="center" wrapText="1"/>
    </xf>
    <xf numFmtId="0" fontId="9" fillId="0" borderId="0" xfId="0" applyFont="1" applyProtection="1"/>
    <xf numFmtId="0" fontId="0" fillId="9" borderId="1" xfId="0" applyFill="1" applyBorder="1" applyProtection="1"/>
    <xf numFmtId="4" fontId="0" fillId="9" borderId="1" xfId="0" applyNumberFormat="1" applyFill="1" applyBorder="1" applyAlignment="1" applyProtection="1">
      <alignment horizontal="right" indent="3"/>
    </xf>
    <xf numFmtId="164" fontId="3" fillId="2" borderId="0" xfId="0" applyNumberFormat="1" applyFont="1" applyFill="1" applyAlignment="1" applyProtection="1">
      <alignment horizontal="right"/>
    </xf>
    <xf numFmtId="0" fontId="9" fillId="0" borderId="1" xfId="0" applyFont="1" applyBorder="1" applyAlignment="1" applyProtection="1">
      <alignment horizontal="left" wrapText="1"/>
    </xf>
    <xf numFmtId="0" fontId="9" fillId="0" borderId="1" xfId="0" applyFont="1" applyBorder="1" applyAlignment="1" applyProtection="1">
      <alignment horizontal="center" wrapText="1"/>
    </xf>
    <xf numFmtId="0" fontId="9" fillId="0" borderId="1" xfId="0" applyFont="1" applyBorder="1" applyAlignment="1" applyProtection="1">
      <alignment wrapText="1"/>
    </xf>
    <xf numFmtId="0" fontId="9" fillId="0" borderId="0" xfId="0" applyFont="1" applyAlignment="1" applyProtection="1">
      <alignment wrapText="1"/>
    </xf>
    <xf numFmtId="0" fontId="18" fillId="2" borderId="0" xfId="0" applyFont="1" applyFill="1" applyProtection="1"/>
    <xf numFmtId="0" fontId="5" fillId="4" borderId="0" xfId="0" applyFont="1" applyFill="1" applyAlignment="1" applyProtection="1">
      <alignment horizontal="left"/>
      <protection locked="0"/>
    </xf>
    <xf numFmtId="0" fontId="6" fillId="4" borderId="0" xfId="0" applyFont="1" applyFill="1" applyAlignment="1" applyProtection="1">
      <alignment horizontal="center"/>
      <protection locked="0"/>
    </xf>
    <xf numFmtId="0" fontId="6" fillId="4" borderId="0" xfId="0" applyFont="1" applyFill="1" applyProtection="1">
      <protection locked="0"/>
    </xf>
    <xf numFmtId="0" fontId="8" fillId="5" borderId="0" xfId="0" applyFont="1" applyFill="1" applyAlignment="1" applyProtection="1">
      <alignment horizontal="left"/>
      <protection locked="0"/>
    </xf>
    <xf numFmtId="0" fontId="7" fillId="5" borderId="0" xfId="0" applyFont="1" applyFill="1" applyAlignment="1" applyProtection="1">
      <alignment horizontal="center"/>
      <protection locked="0"/>
    </xf>
    <xf numFmtId="0" fontId="7" fillId="5" borderId="0" xfId="0" applyFont="1" applyFill="1" applyProtection="1">
      <protection locked="0"/>
    </xf>
    <xf numFmtId="0" fontId="9" fillId="0" borderId="1" xfId="0" applyFont="1" applyBorder="1" applyAlignment="1" applyProtection="1">
      <alignment horizontal="left"/>
      <protection locked="0"/>
    </xf>
    <xf numFmtId="0" fontId="9" fillId="0" borderId="1" xfId="0" applyFont="1" applyBorder="1" applyAlignment="1" applyProtection="1">
      <alignment horizontal="center"/>
      <protection locked="0"/>
    </xf>
    <xf numFmtId="0" fontId="9" fillId="0" borderId="1" xfId="0" applyFont="1" applyBorder="1" applyProtection="1"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9" fillId="0" borderId="0" xfId="0" applyFont="1" applyProtection="1">
      <protection locked="0"/>
    </xf>
    <xf numFmtId="0" fontId="17" fillId="0" borderId="0" xfId="0" applyFont="1"/>
    <xf numFmtId="14" fontId="0" fillId="3" borderId="1" xfId="0" applyNumberFormat="1" applyFill="1" applyBorder="1" applyAlignment="1" applyProtection="1">
      <alignment horizontal="left"/>
    </xf>
    <xf numFmtId="49" fontId="0" fillId="3" borderId="1" xfId="0" applyNumberFormat="1" applyFill="1" applyBorder="1" applyAlignment="1" applyProtection="1">
      <alignment horizontal="center"/>
    </xf>
    <xf numFmtId="14" fontId="0" fillId="3" borderId="1" xfId="0" applyNumberFormat="1" applyFill="1" applyBorder="1" applyAlignment="1" applyProtection="1">
      <alignment horizontal="left"/>
      <protection locked="0"/>
    </xf>
    <xf numFmtId="49" fontId="0" fillId="3" borderId="1" xfId="0" applyNumberFormat="1" applyFill="1" applyBorder="1" applyAlignment="1" applyProtection="1">
      <alignment horizontal="center"/>
      <protection locked="0"/>
    </xf>
    <xf numFmtId="0" fontId="1" fillId="9" borderId="0" xfId="0" applyFont="1" applyFill="1" applyAlignment="1" applyProtection="1">
      <alignment horizontal="left"/>
      <protection locked="0"/>
    </xf>
    <xf numFmtId="0" fontId="0" fillId="9" borderId="0" xfId="0" applyFill="1" applyAlignment="1" applyProtection="1">
      <alignment horizontal="center"/>
      <protection locked="0"/>
    </xf>
    <xf numFmtId="0" fontId="0" fillId="9" borderId="0" xfId="0" applyFill="1" applyProtection="1">
      <protection locked="0"/>
    </xf>
    <xf numFmtId="0" fontId="0" fillId="9" borderId="0" xfId="0" applyFill="1" applyAlignment="1" applyProtection="1">
      <alignment horizontal="left"/>
      <protection locked="0"/>
    </xf>
    <xf numFmtId="0" fontId="7" fillId="9" borderId="0" xfId="0" applyFont="1" applyFill="1" applyProtection="1">
      <protection locked="0"/>
    </xf>
    <xf numFmtId="0" fontId="2" fillId="9" borderId="0" xfId="0" applyFont="1" applyFill="1" applyAlignment="1" applyProtection="1">
      <alignment horizontal="left"/>
      <protection locked="0"/>
    </xf>
    <xf numFmtId="0" fontId="2" fillId="9" borderId="0" xfId="0" applyFont="1" applyFill="1" applyAlignment="1" applyProtection="1">
      <alignment horizontal="center"/>
      <protection locked="0"/>
    </xf>
    <xf numFmtId="0" fontId="4" fillId="9" borderId="0" xfId="0" applyFont="1" applyFill="1" applyProtection="1">
      <protection locked="0"/>
    </xf>
    <xf numFmtId="0" fontId="2" fillId="9" borderId="0" xfId="0" applyFont="1" applyFill="1" applyProtection="1">
      <protection locked="0"/>
    </xf>
    <xf numFmtId="14" fontId="21" fillId="9" borderId="0" xfId="0" applyNumberFormat="1" applyFont="1" applyFill="1" applyAlignment="1" applyProtection="1">
      <alignment horizontal="left"/>
      <protection locked="0"/>
    </xf>
    <xf numFmtId="0" fontId="19" fillId="8" borderId="0" xfId="0" quotePrefix="1" applyFont="1" applyFill="1" applyAlignment="1">
      <alignment horizontal="centerContinuous" wrapText="1"/>
    </xf>
    <xf numFmtId="0" fontId="19" fillId="9" borderId="0" xfId="0" quotePrefix="1" applyFont="1" applyFill="1" applyAlignment="1">
      <alignment horizontal="centerContinuous" wrapText="1"/>
    </xf>
    <xf numFmtId="0" fontId="2" fillId="8" borderId="0" xfId="0" applyFont="1" applyFill="1" applyAlignment="1" applyProtection="1">
      <alignment horizontal="centerContinuous"/>
    </xf>
    <xf numFmtId="0" fontId="2" fillId="9" borderId="0" xfId="0" applyFont="1" applyFill="1" applyAlignment="1" applyProtection="1">
      <alignment horizontal="center"/>
    </xf>
    <xf numFmtId="0" fontId="2" fillId="9" borderId="0" xfId="0" applyFont="1" applyFill="1" applyProtection="1"/>
    <xf numFmtId="0" fontId="1" fillId="9" borderId="0" xfId="0" applyFont="1" applyFill="1" applyAlignment="1" applyProtection="1">
      <alignment horizontal="left"/>
    </xf>
    <xf numFmtId="0" fontId="0" fillId="9" borderId="0" xfId="0" applyFill="1" applyAlignment="1" applyProtection="1">
      <alignment horizontal="center"/>
    </xf>
    <xf numFmtId="0" fontId="0" fillId="9" borderId="0" xfId="0" applyFill="1" applyProtection="1"/>
    <xf numFmtId="0" fontId="0" fillId="9" borderId="0" xfId="0" applyFill="1" applyAlignment="1" applyProtection="1">
      <alignment horizontal="left"/>
    </xf>
    <xf numFmtId="0" fontId="7" fillId="9" borderId="0" xfId="0" applyFont="1" applyFill="1" applyProtection="1"/>
    <xf numFmtId="14" fontId="2" fillId="9" borderId="0" xfId="0" applyNumberFormat="1" applyFont="1" applyFill="1" applyAlignment="1" applyProtection="1">
      <alignment horizontal="left"/>
    </xf>
    <xf numFmtId="0" fontId="4" fillId="9" borderId="0" xfId="0" applyFont="1" applyFill="1" applyProtection="1"/>
    <xf numFmtId="166" fontId="21" fillId="9" borderId="0" xfId="0" applyNumberFormat="1" applyFont="1" applyFill="1" applyAlignment="1" applyProtection="1">
      <alignment horizontal="left"/>
    </xf>
    <xf numFmtId="4" fontId="0" fillId="3" borderId="1" xfId="0" applyNumberFormat="1" applyFill="1" applyBorder="1" applyAlignment="1" applyProtection="1">
      <alignment horizontal="right" indent="3"/>
      <protection locked="0"/>
    </xf>
    <xf numFmtId="0" fontId="19" fillId="9" borderId="0" xfId="0" quotePrefix="1" applyFont="1" applyFill="1" applyAlignment="1">
      <alignment horizontal="center" wrapText="1"/>
    </xf>
    <xf numFmtId="4" fontId="0" fillId="0" borderId="1" xfId="0" applyNumberFormat="1" applyBorder="1" applyAlignment="1" applyProtection="1">
      <alignment horizontal="center"/>
      <protection locked="0"/>
    </xf>
    <xf numFmtId="4" fontId="9" fillId="0" borderId="0" xfId="0" applyNumberFormat="1" applyFont="1" applyBorder="1" applyAlignment="1">
      <alignment horizontal="center"/>
    </xf>
    <xf numFmtId="4" fontId="12" fillId="0" borderId="0" xfId="0" applyNumberFormat="1" applyFont="1" applyBorder="1" applyAlignment="1">
      <alignment horizontal="center"/>
    </xf>
  </cellXfs>
  <cellStyles count="1">
    <cellStyle name="Normal" xfId="0" builtinId="0"/>
  </cellStyles>
  <dxfs count="29"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[1]RECAPITULATIF!$B$3</c:f>
              <c:strCache>
                <c:ptCount val="1"/>
                <c:pt idx="0">
                  <c:v>Recettes</c:v>
                </c:pt>
              </c:strCache>
            </c:strRef>
          </c:tx>
          <c:invertIfNegative val="0"/>
          <c:cat>
            <c:strRef>
              <c:f>[1]RECAPITULATIF!$A$4:$A$15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[1]RECAPITULATIF!$B$4:$B$15</c:f>
              <c:numCache>
                <c:formatCode>General</c:formatCode>
                <c:ptCount val="12"/>
                <c:pt idx="0">
                  <c:v>3305</c:v>
                </c:pt>
                <c:pt idx="1">
                  <c:v>1225</c:v>
                </c:pt>
                <c:pt idx="2">
                  <c:v>215</c:v>
                </c:pt>
                <c:pt idx="3">
                  <c:v>530</c:v>
                </c:pt>
                <c:pt idx="4">
                  <c:v>400</c:v>
                </c:pt>
                <c:pt idx="5">
                  <c:v>610</c:v>
                </c:pt>
                <c:pt idx="6">
                  <c:v>125</c:v>
                </c:pt>
                <c:pt idx="7">
                  <c:v>115</c:v>
                </c:pt>
                <c:pt idx="8">
                  <c:v>315</c:v>
                </c:pt>
                <c:pt idx="9">
                  <c:v>510</c:v>
                </c:pt>
                <c:pt idx="10">
                  <c:v>195</c:v>
                </c:pt>
                <c:pt idx="11">
                  <c:v>438.5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A8A-4FC5-9B3B-AA6585BE6891}"/>
            </c:ext>
          </c:extLst>
        </c:ser>
        <c:ser>
          <c:idx val="1"/>
          <c:order val="1"/>
          <c:tx>
            <c:strRef>
              <c:f>[1]RECAPITULATIF!$C$3</c:f>
              <c:strCache>
                <c:ptCount val="1"/>
                <c:pt idx="0">
                  <c:v>Dépenses</c:v>
                </c:pt>
              </c:strCache>
            </c:strRef>
          </c:tx>
          <c:invertIfNegative val="0"/>
          <c:cat>
            <c:strRef>
              <c:f>[1]RECAPITULATIF!$A$4:$A$15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[1]RECAPITULATIF!$C$4:$C$15</c:f>
              <c:numCache>
                <c:formatCode>General</c:formatCode>
                <c:ptCount val="12"/>
                <c:pt idx="0">
                  <c:v>2908.17</c:v>
                </c:pt>
                <c:pt idx="1">
                  <c:v>1800.17</c:v>
                </c:pt>
                <c:pt idx="2">
                  <c:v>970.91</c:v>
                </c:pt>
                <c:pt idx="3">
                  <c:v>341.40999999999997</c:v>
                </c:pt>
                <c:pt idx="4">
                  <c:v>454.90999999999997</c:v>
                </c:pt>
                <c:pt idx="5">
                  <c:v>419.90999999999997</c:v>
                </c:pt>
                <c:pt idx="6">
                  <c:v>433.90999999999997</c:v>
                </c:pt>
                <c:pt idx="7">
                  <c:v>214.32999999999998</c:v>
                </c:pt>
                <c:pt idx="8">
                  <c:v>170.91</c:v>
                </c:pt>
                <c:pt idx="9">
                  <c:v>263.90999999999997</c:v>
                </c:pt>
                <c:pt idx="10">
                  <c:v>259.90999999999997</c:v>
                </c:pt>
                <c:pt idx="11">
                  <c:v>174.91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A8A-4FC5-9B3B-AA6585BE68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1921680"/>
        <c:axId val="201925992"/>
      </c:barChart>
      <c:catAx>
        <c:axId val="20192168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1925992"/>
        <c:crosses val="autoZero"/>
        <c:auto val="1"/>
        <c:lblAlgn val="ctr"/>
        <c:lblOffset val="100"/>
        <c:noMultiLvlLbl val="0"/>
      </c:catAx>
      <c:valAx>
        <c:axId val="2019259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192168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[1]RECAPITULATIF!$E$3</c:f>
              <c:strCache>
                <c:ptCount val="1"/>
                <c:pt idx="0">
                  <c:v>Trésorerie</c:v>
                </c:pt>
              </c:strCache>
            </c:strRef>
          </c:tx>
          <c:marker>
            <c:symbol val="none"/>
          </c:marker>
          <c:cat>
            <c:strRef>
              <c:f>[1]RECAPITULATIF!$A$4:$A$15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[1]RECAPITULATIF!$E$4:$E$15</c:f>
              <c:numCache>
                <c:formatCode>General</c:formatCode>
                <c:ptCount val="12"/>
                <c:pt idx="0">
                  <c:v>396.82999999999993</c:v>
                </c:pt>
                <c:pt idx="1">
                  <c:v>-178.34000000000015</c:v>
                </c:pt>
                <c:pt idx="2">
                  <c:v>-934.25000000000011</c:v>
                </c:pt>
                <c:pt idx="3">
                  <c:v>-745.66000000000008</c:v>
                </c:pt>
                <c:pt idx="4">
                  <c:v>-800.57</c:v>
                </c:pt>
                <c:pt idx="5">
                  <c:v>-610.48</c:v>
                </c:pt>
                <c:pt idx="6">
                  <c:v>-919.39</c:v>
                </c:pt>
                <c:pt idx="7">
                  <c:v>-1018.72</c:v>
                </c:pt>
                <c:pt idx="8">
                  <c:v>-874.63</c:v>
                </c:pt>
                <c:pt idx="9">
                  <c:v>-628.54</c:v>
                </c:pt>
                <c:pt idx="10">
                  <c:v>-693.44999999999993</c:v>
                </c:pt>
                <c:pt idx="11">
                  <c:v>-429.8599999999999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D84-418C-AF8C-B7E1B39FE6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2307416"/>
        <c:axId val="202308200"/>
      </c:lineChart>
      <c:catAx>
        <c:axId val="2023074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2308200"/>
        <c:crosses val="autoZero"/>
        <c:auto val="1"/>
        <c:lblAlgn val="ctr"/>
        <c:lblOffset val="100"/>
        <c:noMultiLvlLbl val="0"/>
      </c:catAx>
      <c:valAx>
        <c:axId val="2023082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23074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419100</xdr:colOff>
      <xdr:row>21</xdr:row>
      <xdr:rowOff>119062</xdr:rowOff>
    </xdr:from>
    <xdr:to>
      <xdr:col>14</xdr:col>
      <xdr:colOff>114300</xdr:colOff>
      <xdr:row>40</xdr:row>
      <xdr:rowOff>38100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9217B1A-CEB7-4074-A609-A6DFC0B3FFF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133350</xdr:colOff>
      <xdr:row>21</xdr:row>
      <xdr:rowOff>119061</xdr:rowOff>
    </xdr:from>
    <xdr:to>
      <xdr:col>5</xdr:col>
      <xdr:colOff>295275</xdr:colOff>
      <xdr:row>40</xdr:row>
      <xdr:rowOff>38100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FFEBD107-BE15-4B6A-BCC4-B6A3F8C2C1E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odele-livre-recettes-auto-entrepreneur-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écembre"/>
      <sheetName val="RECAPITULATIF"/>
    </sheetNames>
    <sheetDataSet>
      <sheetData sheetId="0">
        <row r="111">
          <cell r="E111">
            <v>3305</v>
          </cell>
          <cell r="L111">
            <v>2908.17</v>
          </cell>
        </row>
      </sheetData>
      <sheetData sheetId="1">
        <row r="111">
          <cell r="E111">
            <v>1225</v>
          </cell>
          <cell r="L111">
            <v>1800.17</v>
          </cell>
        </row>
      </sheetData>
      <sheetData sheetId="2">
        <row r="111">
          <cell r="E111">
            <v>215</v>
          </cell>
          <cell r="L111">
            <v>970.91</v>
          </cell>
        </row>
      </sheetData>
      <sheetData sheetId="3">
        <row r="111">
          <cell r="E111">
            <v>530</v>
          </cell>
          <cell r="L111">
            <v>341.40999999999997</v>
          </cell>
        </row>
      </sheetData>
      <sheetData sheetId="4">
        <row r="111">
          <cell r="E111">
            <v>400</v>
          </cell>
          <cell r="L111">
            <v>454.90999999999997</v>
          </cell>
        </row>
      </sheetData>
      <sheetData sheetId="5">
        <row r="111">
          <cell r="E111">
            <v>610</v>
          </cell>
          <cell r="L111">
            <v>419.90999999999997</v>
          </cell>
        </row>
      </sheetData>
      <sheetData sheetId="6">
        <row r="111">
          <cell r="E111">
            <v>125</v>
          </cell>
          <cell r="L111">
            <v>433.90999999999997</v>
          </cell>
        </row>
      </sheetData>
      <sheetData sheetId="7">
        <row r="111">
          <cell r="E111">
            <v>115</v>
          </cell>
          <cell r="L111">
            <v>214.32999999999998</v>
          </cell>
        </row>
      </sheetData>
      <sheetData sheetId="8">
        <row r="111">
          <cell r="E111">
            <v>315</v>
          </cell>
          <cell r="L111">
            <v>170.91</v>
          </cell>
        </row>
      </sheetData>
      <sheetData sheetId="9">
        <row r="111">
          <cell r="E111">
            <v>510</v>
          </cell>
          <cell r="L111">
            <v>263.90999999999997</v>
          </cell>
        </row>
      </sheetData>
      <sheetData sheetId="10">
        <row r="111">
          <cell r="E111">
            <v>195</v>
          </cell>
          <cell r="L111">
            <v>259.90999999999997</v>
          </cell>
        </row>
      </sheetData>
      <sheetData sheetId="11">
        <row r="111">
          <cell r="E111">
            <v>438.5</v>
          </cell>
          <cell r="L111">
            <v>174.91</v>
          </cell>
        </row>
      </sheetData>
      <sheetData sheetId="12">
        <row r="3">
          <cell r="B3" t="str">
            <v>Recettes</v>
          </cell>
          <cell r="C3" t="str">
            <v>Dépenses</v>
          </cell>
          <cell r="E3" t="str">
            <v>Trésorerie</v>
          </cell>
        </row>
        <row r="4">
          <cell r="A4" t="str">
            <v>JANVIER</v>
          </cell>
          <cell r="B4">
            <v>3305</v>
          </cell>
          <cell r="C4">
            <v>2908.17</v>
          </cell>
          <cell r="E4">
            <v>396.82999999999993</v>
          </cell>
        </row>
        <row r="5">
          <cell r="A5" t="str">
            <v>FEVRIER</v>
          </cell>
          <cell r="B5">
            <v>1225</v>
          </cell>
          <cell r="C5">
            <v>1800.17</v>
          </cell>
          <cell r="E5">
            <v>-178.34000000000015</v>
          </cell>
        </row>
        <row r="6">
          <cell r="A6" t="str">
            <v>MARS</v>
          </cell>
          <cell r="B6">
            <v>215</v>
          </cell>
          <cell r="C6">
            <v>970.91</v>
          </cell>
          <cell r="E6">
            <v>-934.25000000000011</v>
          </cell>
        </row>
        <row r="7">
          <cell r="A7" t="str">
            <v>AVRIL</v>
          </cell>
          <cell r="B7">
            <v>530</v>
          </cell>
          <cell r="C7">
            <v>341.40999999999997</v>
          </cell>
          <cell r="E7">
            <v>-745.66000000000008</v>
          </cell>
        </row>
        <row r="8">
          <cell r="A8" t="str">
            <v>MAI</v>
          </cell>
          <cell r="B8">
            <v>400</v>
          </cell>
          <cell r="C8">
            <v>454.90999999999997</v>
          </cell>
          <cell r="E8">
            <v>-800.57</v>
          </cell>
        </row>
        <row r="9">
          <cell r="A9" t="str">
            <v>JUIN</v>
          </cell>
          <cell r="B9">
            <v>610</v>
          </cell>
          <cell r="C9">
            <v>419.90999999999997</v>
          </cell>
          <cell r="E9">
            <v>-610.48</v>
          </cell>
        </row>
        <row r="10">
          <cell r="A10" t="str">
            <v>JUILLET</v>
          </cell>
          <cell r="B10">
            <v>125</v>
          </cell>
          <cell r="C10">
            <v>433.90999999999997</v>
          </cell>
          <cell r="E10">
            <v>-919.39</v>
          </cell>
        </row>
        <row r="11">
          <cell r="A11" t="str">
            <v>AOUT</v>
          </cell>
          <cell r="B11">
            <v>115</v>
          </cell>
          <cell r="C11">
            <v>214.32999999999998</v>
          </cell>
          <cell r="E11">
            <v>-1018.72</v>
          </cell>
        </row>
        <row r="12">
          <cell r="A12" t="str">
            <v>SEPTEMBRE</v>
          </cell>
          <cell r="B12">
            <v>315</v>
          </cell>
          <cell r="C12">
            <v>170.91</v>
          </cell>
          <cell r="E12">
            <v>-874.63</v>
          </cell>
        </row>
        <row r="13">
          <cell r="A13" t="str">
            <v>OCTOBRE</v>
          </cell>
          <cell r="B13">
            <v>510</v>
          </cell>
          <cell r="C13">
            <v>263.90999999999997</v>
          </cell>
          <cell r="E13">
            <v>-628.54</v>
          </cell>
        </row>
        <row r="14">
          <cell r="A14" t="str">
            <v>NOVEMBRE</v>
          </cell>
          <cell r="B14">
            <v>195</v>
          </cell>
          <cell r="C14">
            <v>259.90999999999997</v>
          </cell>
          <cell r="E14">
            <v>-693.44999999999993</v>
          </cell>
        </row>
        <row r="15">
          <cell r="A15" t="str">
            <v>DECEMBRE</v>
          </cell>
          <cell r="B15">
            <v>438.5</v>
          </cell>
          <cell r="C15">
            <v>174.91</v>
          </cell>
          <cell r="E15">
            <v>-429.8599999999999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3EE91-F5B3-413C-B358-5E4AF78A7DCE}">
  <sheetPr codeName="Feuil1"/>
  <dimension ref="A1:R113"/>
  <sheetViews>
    <sheetView tabSelected="1" workbookViewId="0">
      <selection activeCell="D17" sqref="D17"/>
    </sheetView>
  </sheetViews>
  <sheetFormatPr baseColWidth="10" defaultColWidth="11.42578125" defaultRowHeight="15" x14ac:dyDescent="0.25"/>
  <cols>
    <col min="1" max="1" width="15" style="3" bestFit="1" customWidth="1"/>
    <col min="2" max="2" width="15.7109375" style="4" bestFit="1" customWidth="1"/>
    <col min="3" max="3" width="22.7109375" customWidth="1"/>
    <col min="4" max="4" width="20.42578125" customWidth="1"/>
    <col min="5" max="6" width="14.5703125" customWidth="1"/>
    <col min="7" max="7" width="16.7109375" style="4" customWidth="1"/>
    <col min="8" max="8" width="31.140625" bestFit="1" customWidth="1"/>
    <col min="9" max="9" width="3.140625" customWidth="1"/>
    <col min="10" max="10" width="11.42578125" style="3"/>
    <col min="11" max="11" width="15.7109375" style="4" customWidth="1"/>
    <col min="12" max="12" width="25" customWidth="1"/>
    <col min="13" max="13" width="19.28515625" customWidth="1"/>
    <col min="14" max="14" width="13.140625" customWidth="1"/>
    <col min="15" max="15" width="26.5703125" bestFit="1" customWidth="1"/>
  </cols>
  <sheetData>
    <row r="1" spans="1:18" s="2" customFormat="1" ht="21" customHeight="1" x14ac:dyDescent="0.35">
      <c r="A1" s="97">
        <f>DATE(D1,1,1)</f>
        <v>44927</v>
      </c>
      <c r="B1" s="88"/>
      <c r="C1" s="39" t="s">
        <v>0</v>
      </c>
      <c r="D1" s="58">
        <v>2023</v>
      </c>
      <c r="E1" s="85" t="s">
        <v>120</v>
      </c>
      <c r="F1" s="85"/>
      <c r="G1" s="85"/>
      <c r="H1" s="87"/>
      <c r="I1" s="87"/>
      <c r="J1" s="87"/>
      <c r="K1" s="88"/>
      <c r="L1" s="89"/>
      <c r="M1" s="89"/>
      <c r="N1" s="89"/>
      <c r="O1" s="89"/>
    </row>
    <row r="2" spans="1:18" ht="8.25" customHeight="1" x14ac:dyDescent="0.35">
      <c r="A2" s="93"/>
      <c r="B2" s="91"/>
      <c r="C2" s="96"/>
      <c r="D2" s="96"/>
      <c r="E2" s="86"/>
      <c r="F2" s="86"/>
      <c r="G2" s="99"/>
      <c r="H2" s="92"/>
      <c r="I2" s="92"/>
      <c r="J2" s="93"/>
      <c r="K2" s="91"/>
      <c r="L2" s="92"/>
      <c r="M2" s="92"/>
      <c r="N2" s="92"/>
      <c r="O2" s="92"/>
    </row>
    <row r="3" spans="1:18" ht="21" x14ac:dyDescent="0.35">
      <c r="A3" s="95"/>
      <c r="B3" s="88"/>
      <c r="C3" s="39" t="s">
        <v>1</v>
      </c>
      <c r="D3" s="53" t="str">
        <f>TEXT(A1,"mmmm")</f>
        <v>janvier</v>
      </c>
      <c r="E3" s="92"/>
      <c r="F3" s="92"/>
      <c r="G3" s="91"/>
      <c r="H3" s="92"/>
      <c r="I3" s="92"/>
      <c r="J3" s="93"/>
      <c r="K3" s="91"/>
      <c r="L3" s="92"/>
      <c r="M3" s="92"/>
      <c r="N3" s="92"/>
      <c r="O3" s="92"/>
    </row>
    <row r="4" spans="1:18" x14ac:dyDescent="0.25">
      <c r="A4" s="93"/>
      <c r="B4" s="91"/>
      <c r="C4" s="92"/>
      <c r="D4" s="92"/>
      <c r="E4" s="92"/>
      <c r="F4" s="92"/>
      <c r="G4" s="91"/>
      <c r="H4" s="92"/>
      <c r="I4" s="92"/>
      <c r="J4" s="93"/>
      <c r="K4" s="91"/>
      <c r="L4" s="92"/>
      <c r="M4" s="92"/>
      <c r="N4" s="92"/>
      <c r="O4" s="92"/>
    </row>
    <row r="5" spans="1:18" s="5" customFormat="1" ht="18.75" x14ac:dyDescent="0.3">
      <c r="A5" s="40" t="s">
        <v>3</v>
      </c>
      <c r="B5" s="41"/>
      <c r="C5" s="42"/>
      <c r="D5" s="42"/>
      <c r="E5" s="42"/>
      <c r="F5" s="42"/>
      <c r="G5" s="41"/>
      <c r="H5" s="42"/>
      <c r="I5" s="94"/>
      <c r="J5" s="43" t="s">
        <v>4</v>
      </c>
      <c r="K5" s="44"/>
      <c r="L5" s="45"/>
      <c r="M5" s="45"/>
      <c r="N5" s="45"/>
      <c r="O5" s="45"/>
    </row>
    <row r="6" spans="1:18" x14ac:dyDescent="0.25">
      <c r="A6" s="90"/>
      <c r="B6" s="91"/>
      <c r="C6" s="92"/>
      <c r="D6" s="92"/>
      <c r="E6" s="92"/>
      <c r="F6" s="92"/>
      <c r="G6" s="91"/>
      <c r="H6" s="92"/>
      <c r="I6" s="92"/>
      <c r="J6" s="93"/>
      <c r="K6" s="91"/>
      <c r="L6" s="92"/>
      <c r="M6" s="92"/>
      <c r="N6" s="92"/>
      <c r="O6" s="92"/>
    </row>
    <row r="7" spans="1:18" s="34" customFormat="1" ht="47.25" x14ac:dyDescent="0.25">
      <c r="A7" s="54" t="s">
        <v>5</v>
      </c>
      <c r="B7" s="55" t="s">
        <v>6</v>
      </c>
      <c r="C7" s="56" t="s">
        <v>7</v>
      </c>
      <c r="D7" s="56" t="s">
        <v>8</v>
      </c>
      <c r="E7" s="49" t="s">
        <v>117</v>
      </c>
      <c r="F7" s="49" t="s">
        <v>118</v>
      </c>
      <c r="G7" s="49" t="s">
        <v>119</v>
      </c>
      <c r="H7" s="56" t="s">
        <v>10</v>
      </c>
      <c r="I7" s="57"/>
      <c r="J7" s="54" t="s">
        <v>5</v>
      </c>
      <c r="K7" s="55" t="s">
        <v>6</v>
      </c>
      <c r="L7" s="56" t="s">
        <v>11</v>
      </c>
      <c r="M7" s="56" t="s">
        <v>8</v>
      </c>
      <c r="N7" s="56" t="s">
        <v>9</v>
      </c>
      <c r="O7" s="56" t="s">
        <v>12</v>
      </c>
    </row>
    <row r="8" spans="1:18" x14ac:dyDescent="0.25">
      <c r="A8" s="7">
        <v>44941</v>
      </c>
      <c r="B8" s="8"/>
      <c r="C8" s="9" t="s">
        <v>131</v>
      </c>
      <c r="D8" s="9" t="s">
        <v>13</v>
      </c>
      <c r="E8" s="10">
        <v>1225</v>
      </c>
      <c r="F8" s="10"/>
      <c r="G8" s="100"/>
      <c r="H8" s="9" t="s">
        <v>14</v>
      </c>
      <c r="J8" s="73">
        <v>41284</v>
      </c>
      <c r="K8" s="74"/>
      <c r="L8" s="51" t="str">
        <f>IFERROR("URSSAF "&amp;(TEXT(EDATE(A1,-3),"mmmm"))&amp;" "&amp;(IF(MONTH(A1)&lt;4,YEAR(A1)-1,"")),"URSSAF Mois M-3")</f>
        <v>URSSAF octobre 2022</v>
      </c>
      <c r="M8" s="51" t="s">
        <v>33</v>
      </c>
      <c r="N8" s="98">
        <v>480</v>
      </c>
      <c r="O8" s="51" t="s">
        <v>34</v>
      </c>
    </row>
    <row r="9" spans="1:18" x14ac:dyDescent="0.25">
      <c r="A9" s="7">
        <v>44941</v>
      </c>
      <c r="B9" s="8"/>
      <c r="C9" s="9" t="s">
        <v>132</v>
      </c>
      <c r="D9" s="9" t="s">
        <v>18</v>
      </c>
      <c r="E9" s="10">
        <v>70</v>
      </c>
      <c r="F9" s="10"/>
      <c r="G9" s="100"/>
      <c r="H9" s="9" t="s">
        <v>14</v>
      </c>
      <c r="J9" s="7">
        <v>41275</v>
      </c>
      <c r="K9" s="8"/>
      <c r="L9" s="9" t="s">
        <v>15</v>
      </c>
      <c r="M9" s="9" t="s">
        <v>16</v>
      </c>
      <c r="N9" s="10">
        <v>14.31</v>
      </c>
      <c r="O9" s="9" t="s">
        <v>17</v>
      </c>
      <c r="Q9" s="37"/>
      <c r="R9" s="70" t="s">
        <v>48</v>
      </c>
    </row>
    <row r="10" spans="1:18" x14ac:dyDescent="0.25">
      <c r="A10" s="7">
        <v>44942</v>
      </c>
      <c r="B10" s="8"/>
      <c r="C10" s="9" t="s">
        <v>21</v>
      </c>
      <c r="D10" s="9" t="s">
        <v>22</v>
      </c>
      <c r="E10" s="10">
        <v>1950</v>
      </c>
      <c r="F10" s="10"/>
      <c r="G10" s="100"/>
      <c r="H10" s="9" t="s">
        <v>14</v>
      </c>
      <c r="J10" s="7">
        <v>41276</v>
      </c>
      <c r="K10" s="8"/>
      <c r="L10" s="9" t="s">
        <v>19</v>
      </c>
      <c r="M10" s="9" t="s">
        <v>20</v>
      </c>
      <c r="N10" s="10">
        <v>23.79</v>
      </c>
      <c r="O10" s="9" t="s">
        <v>17</v>
      </c>
      <c r="R10" s="70" t="s">
        <v>52</v>
      </c>
    </row>
    <row r="11" spans="1:18" x14ac:dyDescent="0.25">
      <c r="A11" s="7">
        <v>44942</v>
      </c>
      <c r="B11" s="8"/>
      <c r="C11" s="9" t="s">
        <v>133</v>
      </c>
      <c r="D11" s="9" t="s">
        <v>25</v>
      </c>
      <c r="E11" s="10">
        <v>60</v>
      </c>
      <c r="F11" s="10"/>
      <c r="G11" s="100"/>
      <c r="H11" s="9" t="s">
        <v>17</v>
      </c>
      <c r="J11" s="7">
        <v>41277</v>
      </c>
      <c r="K11" s="8"/>
      <c r="L11" s="9" t="s">
        <v>23</v>
      </c>
      <c r="M11" s="9" t="s">
        <v>24</v>
      </c>
      <c r="N11" s="10">
        <v>0</v>
      </c>
      <c r="O11" s="9" t="s">
        <v>17</v>
      </c>
      <c r="R11" s="70" t="s">
        <v>121</v>
      </c>
    </row>
    <row r="12" spans="1:18" x14ac:dyDescent="0.25">
      <c r="A12" s="7"/>
      <c r="B12" s="8"/>
      <c r="C12" s="9"/>
      <c r="D12" s="9"/>
      <c r="E12" s="10"/>
      <c r="F12" s="10"/>
      <c r="G12" s="100"/>
      <c r="H12" s="9"/>
      <c r="J12" s="7">
        <v>41279</v>
      </c>
      <c r="K12" s="8"/>
      <c r="L12" s="9" t="s">
        <v>26</v>
      </c>
      <c r="M12" s="9" t="s">
        <v>26</v>
      </c>
      <c r="N12" s="10">
        <v>3</v>
      </c>
      <c r="O12" s="9" t="s">
        <v>27</v>
      </c>
      <c r="R12" s="70" t="s">
        <v>122</v>
      </c>
    </row>
    <row r="13" spans="1:18" x14ac:dyDescent="0.25">
      <c r="A13" s="7"/>
      <c r="B13" s="8"/>
      <c r="C13" s="9"/>
      <c r="D13" s="9"/>
      <c r="E13" s="10"/>
      <c r="F13" s="10"/>
      <c r="G13" s="100"/>
      <c r="H13" s="9"/>
      <c r="J13" s="7">
        <v>41280</v>
      </c>
      <c r="K13" s="8"/>
      <c r="L13" s="9" t="s">
        <v>28</v>
      </c>
      <c r="M13" s="9" t="s">
        <v>28</v>
      </c>
      <c r="N13" s="10">
        <v>1</v>
      </c>
      <c r="O13" s="9" t="s">
        <v>27</v>
      </c>
      <c r="R13" s="70" t="s">
        <v>123</v>
      </c>
    </row>
    <row r="14" spans="1:18" x14ac:dyDescent="0.25">
      <c r="A14" s="7"/>
      <c r="B14" s="8"/>
      <c r="C14" s="9"/>
      <c r="D14" s="9"/>
      <c r="E14" s="10"/>
      <c r="F14" s="10"/>
      <c r="G14" s="100"/>
      <c r="H14" s="9"/>
      <c r="J14" s="7">
        <v>41281</v>
      </c>
      <c r="K14" s="8"/>
      <c r="L14" s="9" t="s">
        <v>29</v>
      </c>
      <c r="M14" s="9" t="s">
        <v>29</v>
      </c>
      <c r="N14" s="10">
        <v>20</v>
      </c>
      <c r="O14" s="9" t="s">
        <v>27</v>
      </c>
      <c r="R14" s="70" t="s">
        <v>124</v>
      </c>
    </row>
    <row r="15" spans="1:18" x14ac:dyDescent="0.25">
      <c r="A15" s="7"/>
      <c r="B15" s="8"/>
      <c r="C15" s="9"/>
      <c r="D15" s="9"/>
      <c r="E15" s="10"/>
      <c r="F15" s="10"/>
      <c r="G15" s="100"/>
      <c r="H15" s="9"/>
      <c r="J15" s="7">
        <v>41282</v>
      </c>
      <c r="K15" s="8"/>
      <c r="L15" s="9" t="s">
        <v>30</v>
      </c>
      <c r="M15" s="9" t="s">
        <v>31</v>
      </c>
      <c r="N15" s="10">
        <v>22.2</v>
      </c>
      <c r="O15" s="9" t="s">
        <v>17</v>
      </c>
      <c r="R15" s="70" t="s">
        <v>125</v>
      </c>
    </row>
    <row r="16" spans="1:18" x14ac:dyDescent="0.25">
      <c r="A16" s="11"/>
      <c r="B16" s="8"/>
      <c r="C16" s="9"/>
      <c r="D16" s="9"/>
      <c r="E16" s="10"/>
      <c r="F16" s="10"/>
      <c r="G16" s="100"/>
      <c r="H16" s="9"/>
      <c r="J16" s="7">
        <v>41283</v>
      </c>
      <c r="K16" s="8"/>
      <c r="L16" s="9" t="s">
        <v>22</v>
      </c>
      <c r="M16" s="9" t="s">
        <v>32</v>
      </c>
      <c r="N16" s="10">
        <v>942</v>
      </c>
      <c r="O16" s="9" t="s">
        <v>17</v>
      </c>
      <c r="R16" s="70" t="s">
        <v>126</v>
      </c>
    </row>
    <row r="17" spans="1:18" x14ac:dyDescent="0.25">
      <c r="A17" s="11"/>
      <c r="B17" s="8"/>
      <c r="C17" s="9"/>
      <c r="D17" s="9"/>
      <c r="E17" s="10"/>
      <c r="F17" s="10"/>
      <c r="G17" s="100"/>
      <c r="H17" s="9"/>
      <c r="J17" s="7">
        <v>44927</v>
      </c>
      <c r="K17" s="8"/>
      <c r="L17" s="9" t="s">
        <v>35</v>
      </c>
      <c r="M17" s="9" t="s">
        <v>36</v>
      </c>
      <c r="N17" s="10">
        <v>11.99</v>
      </c>
      <c r="O17" s="9" t="s">
        <v>34</v>
      </c>
      <c r="R17" s="70" t="s">
        <v>127</v>
      </c>
    </row>
    <row r="18" spans="1:18" x14ac:dyDescent="0.25">
      <c r="A18" s="11"/>
      <c r="B18" s="8"/>
      <c r="C18" s="9"/>
      <c r="D18" s="9"/>
      <c r="E18" s="10"/>
      <c r="F18" s="10"/>
      <c r="G18" s="100"/>
      <c r="H18" s="9"/>
      <c r="J18" s="7">
        <v>44927</v>
      </c>
      <c r="K18" s="8"/>
      <c r="L18" s="9" t="s">
        <v>37</v>
      </c>
      <c r="M18" s="9" t="s">
        <v>38</v>
      </c>
      <c r="N18" s="10">
        <v>12</v>
      </c>
      <c r="O18" s="9" t="s">
        <v>14</v>
      </c>
      <c r="R18" s="70" t="s">
        <v>128</v>
      </c>
    </row>
    <row r="19" spans="1:18" x14ac:dyDescent="0.25">
      <c r="A19" s="11"/>
      <c r="B19" s="8"/>
      <c r="C19" s="9"/>
      <c r="D19" s="9"/>
      <c r="E19" s="10"/>
      <c r="F19" s="10"/>
      <c r="G19" s="100"/>
      <c r="H19" s="9"/>
      <c r="J19" s="7">
        <v>44927</v>
      </c>
      <c r="K19" s="8"/>
      <c r="L19" s="9" t="s">
        <v>39</v>
      </c>
      <c r="M19" s="9" t="s">
        <v>40</v>
      </c>
      <c r="N19" s="10">
        <v>100</v>
      </c>
      <c r="O19" s="9" t="s">
        <v>27</v>
      </c>
      <c r="R19" s="70" t="s">
        <v>129</v>
      </c>
    </row>
    <row r="20" spans="1:18" x14ac:dyDescent="0.25">
      <c r="A20" s="11"/>
      <c r="B20" s="8"/>
      <c r="C20" s="9"/>
      <c r="D20" s="9"/>
      <c r="E20" s="10"/>
      <c r="F20" s="10"/>
      <c r="G20" s="100"/>
      <c r="H20" s="9"/>
      <c r="J20" s="7">
        <v>44927</v>
      </c>
      <c r="K20" s="8"/>
      <c r="L20" s="9" t="s">
        <v>35</v>
      </c>
      <c r="M20" s="9" t="s">
        <v>41</v>
      </c>
      <c r="N20" s="10">
        <v>48</v>
      </c>
      <c r="O20" s="9" t="s">
        <v>34</v>
      </c>
      <c r="R20" s="70" t="s">
        <v>130</v>
      </c>
    </row>
    <row r="21" spans="1:18" x14ac:dyDescent="0.25">
      <c r="A21" s="11"/>
      <c r="B21" s="8"/>
      <c r="C21" s="9"/>
      <c r="D21" s="9"/>
      <c r="E21" s="10"/>
      <c r="F21" s="10"/>
      <c r="G21" s="100"/>
      <c r="H21" s="9"/>
      <c r="J21" s="7">
        <v>44927</v>
      </c>
      <c r="K21" s="8"/>
      <c r="L21" s="9" t="s">
        <v>39</v>
      </c>
      <c r="M21" s="9" t="s">
        <v>42</v>
      </c>
      <c r="N21" s="10">
        <v>80</v>
      </c>
      <c r="O21" s="9" t="s">
        <v>27</v>
      </c>
    </row>
    <row r="22" spans="1:18" x14ac:dyDescent="0.25">
      <c r="A22" s="11"/>
      <c r="B22" s="8"/>
      <c r="C22" s="9"/>
      <c r="D22" s="9"/>
      <c r="E22" s="10"/>
      <c r="F22" s="10"/>
      <c r="G22" s="100"/>
      <c r="H22" s="9"/>
      <c r="J22" s="7">
        <v>44927</v>
      </c>
      <c r="K22" s="8"/>
      <c r="L22" s="9" t="s">
        <v>43</v>
      </c>
      <c r="M22" s="9" t="s">
        <v>44</v>
      </c>
      <c r="N22" s="10">
        <v>2</v>
      </c>
      <c r="O22" s="9" t="s">
        <v>34</v>
      </c>
    </row>
    <row r="23" spans="1:18" x14ac:dyDescent="0.25">
      <c r="A23" s="11"/>
      <c r="B23" s="8"/>
      <c r="C23" s="9"/>
      <c r="D23" s="9"/>
      <c r="E23" s="10"/>
      <c r="F23" s="10"/>
      <c r="G23" s="100"/>
      <c r="H23" s="9"/>
      <c r="J23" s="7">
        <v>44927</v>
      </c>
      <c r="K23" s="8"/>
      <c r="L23" s="9" t="s">
        <v>45</v>
      </c>
      <c r="M23" s="9" t="s">
        <v>46</v>
      </c>
      <c r="N23" s="10">
        <v>47.88</v>
      </c>
      <c r="O23" s="9" t="s">
        <v>34</v>
      </c>
    </row>
    <row r="24" spans="1:18" x14ac:dyDescent="0.25">
      <c r="A24" s="11"/>
      <c r="B24" s="8"/>
      <c r="C24" s="9"/>
      <c r="D24" s="9"/>
      <c r="E24" s="10"/>
      <c r="F24" s="10"/>
      <c r="G24" s="100"/>
      <c r="H24" s="9"/>
      <c r="J24" s="7">
        <v>44927</v>
      </c>
      <c r="K24" s="8"/>
      <c r="L24" s="9" t="s">
        <v>47</v>
      </c>
      <c r="M24" s="9" t="s">
        <v>48</v>
      </c>
      <c r="N24" s="10">
        <v>1100</v>
      </c>
      <c r="O24" s="9" t="s">
        <v>14</v>
      </c>
    </row>
    <row r="25" spans="1:18" x14ac:dyDescent="0.25">
      <c r="A25" s="11"/>
      <c r="B25" s="8"/>
      <c r="C25" s="9"/>
      <c r="D25" s="9"/>
      <c r="E25" s="10"/>
      <c r="F25" s="10"/>
      <c r="G25" s="100"/>
      <c r="H25" s="9"/>
      <c r="J25" s="7"/>
      <c r="K25" s="8"/>
      <c r="L25" s="9"/>
      <c r="M25" s="9"/>
      <c r="N25" s="10"/>
      <c r="O25" s="9"/>
    </row>
    <row r="26" spans="1:18" x14ac:dyDescent="0.25">
      <c r="A26" s="11"/>
      <c r="B26" s="8"/>
      <c r="C26" s="9"/>
      <c r="D26" s="9"/>
      <c r="E26" s="10"/>
      <c r="F26" s="10"/>
      <c r="G26" s="100"/>
      <c r="H26" s="9"/>
      <c r="J26" s="11"/>
      <c r="K26" s="8"/>
      <c r="L26" s="9"/>
      <c r="M26" s="9"/>
      <c r="N26" s="10"/>
      <c r="O26" s="9"/>
    </row>
    <row r="27" spans="1:18" x14ac:dyDescent="0.25">
      <c r="A27" s="11"/>
      <c r="B27" s="8"/>
      <c r="C27" s="9"/>
      <c r="D27" s="9"/>
      <c r="E27" s="10"/>
      <c r="F27" s="10"/>
      <c r="G27" s="100"/>
      <c r="H27" s="9"/>
      <c r="J27" s="11"/>
      <c r="K27" s="8"/>
      <c r="L27" s="9"/>
      <c r="M27" s="9"/>
      <c r="N27" s="10"/>
      <c r="O27" s="9"/>
    </row>
    <row r="28" spans="1:18" x14ac:dyDescent="0.25">
      <c r="A28" s="11"/>
      <c r="B28" s="8"/>
      <c r="C28" s="9"/>
      <c r="D28" s="9"/>
      <c r="E28" s="10"/>
      <c r="F28" s="10"/>
      <c r="G28" s="100"/>
      <c r="H28" s="9"/>
      <c r="J28" s="11"/>
      <c r="K28" s="8"/>
      <c r="L28" s="9"/>
      <c r="M28" s="9"/>
      <c r="N28" s="10"/>
      <c r="O28" s="9"/>
    </row>
    <row r="29" spans="1:18" x14ac:dyDescent="0.25">
      <c r="A29" s="11"/>
      <c r="B29" s="8"/>
      <c r="C29" s="9"/>
      <c r="D29" s="9"/>
      <c r="E29" s="10"/>
      <c r="F29" s="10"/>
      <c r="G29" s="100"/>
      <c r="H29" s="9"/>
      <c r="J29" s="11"/>
      <c r="K29" s="8"/>
      <c r="L29" s="9"/>
      <c r="M29" s="9"/>
      <c r="N29" s="10"/>
      <c r="O29" s="9"/>
    </row>
    <row r="30" spans="1:18" x14ac:dyDescent="0.25">
      <c r="A30" s="11"/>
      <c r="B30" s="8"/>
      <c r="C30" s="9"/>
      <c r="D30" s="9"/>
      <c r="E30" s="10"/>
      <c r="F30" s="10"/>
      <c r="G30" s="100"/>
      <c r="H30" s="9"/>
      <c r="J30" s="11"/>
      <c r="K30" s="8"/>
      <c r="L30" s="9"/>
      <c r="M30" s="9"/>
      <c r="N30" s="10"/>
      <c r="O30" s="9"/>
    </row>
    <row r="31" spans="1:18" x14ac:dyDescent="0.25">
      <c r="A31" s="11"/>
      <c r="B31" s="8"/>
      <c r="C31" s="9"/>
      <c r="D31" s="9"/>
      <c r="E31" s="10"/>
      <c r="F31" s="10"/>
      <c r="G31" s="100"/>
      <c r="H31" s="9"/>
      <c r="J31" s="11"/>
      <c r="K31" s="8"/>
      <c r="L31" s="9"/>
      <c r="M31" s="9"/>
      <c r="N31" s="10"/>
      <c r="O31" s="9"/>
    </row>
    <row r="32" spans="1:18" x14ac:dyDescent="0.25">
      <c r="A32" s="11"/>
      <c r="B32" s="8"/>
      <c r="C32" s="9"/>
      <c r="D32" s="9"/>
      <c r="E32" s="10"/>
      <c r="F32" s="10"/>
      <c r="G32" s="100"/>
      <c r="H32" s="9"/>
      <c r="J32" s="11"/>
      <c r="K32" s="8"/>
      <c r="L32" s="9"/>
      <c r="M32" s="9"/>
      <c r="N32" s="10"/>
      <c r="O32" s="9"/>
    </row>
    <row r="33" spans="1:15" x14ac:dyDescent="0.25">
      <c r="A33" s="11"/>
      <c r="B33" s="8"/>
      <c r="C33" s="9"/>
      <c r="D33" s="9"/>
      <c r="E33" s="10"/>
      <c r="F33" s="10"/>
      <c r="G33" s="100"/>
      <c r="H33" s="9"/>
      <c r="J33" s="11"/>
      <c r="K33" s="8"/>
      <c r="L33" s="9"/>
      <c r="M33" s="9"/>
      <c r="N33" s="10"/>
      <c r="O33" s="9"/>
    </row>
    <row r="34" spans="1:15" x14ac:dyDescent="0.25">
      <c r="A34" s="11"/>
      <c r="B34" s="8"/>
      <c r="C34" s="9"/>
      <c r="D34" s="9"/>
      <c r="E34" s="10"/>
      <c r="F34" s="10"/>
      <c r="G34" s="100"/>
      <c r="H34" s="9"/>
      <c r="J34" s="11"/>
      <c r="K34" s="8"/>
      <c r="L34" s="9"/>
      <c r="M34" s="9"/>
      <c r="N34" s="10"/>
      <c r="O34" s="9"/>
    </row>
    <row r="35" spans="1:15" x14ac:dyDescent="0.25">
      <c r="A35" s="11"/>
      <c r="B35" s="8"/>
      <c r="C35" s="9"/>
      <c r="D35" s="9"/>
      <c r="E35" s="10"/>
      <c r="F35" s="10"/>
      <c r="G35" s="100"/>
      <c r="H35" s="9"/>
      <c r="J35" s="11"/>
      <c r="K35" s="8"/>
      <c r="L35" s="9"/>
      <c r="M35" s="9"/>
      <c r="N35" s="10"/>
      <c r="O35" s="9"/>
    </row>
    <row r="36" spans="1:15" x14ac:dyDescent="0.25">
      <c r="A36" s="11"/>
      <c r="B36" s="8"/>
      <c r="C36" s="9"/>
      <c r="D36" s="9"/>
      <c r="E36" s="10"/>
      <c r="F36" s="10"/>
      <c r="G36" s="100"/>
      <c r="H36" s="9"/>
      <c r="J36" s="11"/>
      <c r="K36" s="8"/>
      <c r="L36" s="9"/>
      <c r="M36" s="9"/>
      <c r="N36" s="10"/>
      <c r="O36" s="9"/>
    </row>
    <row r="37" spans="1:15" x14ac:dyDescent="0.25">
      <c r="A37" s="11"/>
      <c r="B37" s="8"/>
      <c r="C37" s="9"/>
      <c r="D37" s="9"/>
      <c r="E37" s="10"/>
      <c r="F37" s="10"/>
      <c r="G37" s="100"/>
      <c r="H37" s="9"/>
      <c r="J37" s="11"/>
      <c r="K37" s="8"/>
      <c r="L37" s="9"/>
      <c r="M37" s="9"/>
      <c r="N37" s="10"/>
      <c r="O37" s="9"/>
    </row>
    <row r="38" spans="1:15" x14ac:dyDescent="0.25">
      <c r="A38" s="11"/>
      <c r="B38" s="8"/>
      <c r="C38" s="9"/>
      <c r="D38" s="9"/>
      <c r="E38" s="10"/>
      <c r="F38" s="10"/>
      <c r="G38" s="100"/>
      <c r="H38" s="9"/>
      <c r="J38" s="11"/>
      <c r="K38" s="8"/>
      <c r="L38" s="9"/>
      <c r="M38" s="9"/>
      <c r="N38" s="10"/>
      <c r="O38" s="9"/>
    </row>
    <row r="39" spans="1:15" x14ac:dyDescent="0.25">
      <c r="A39" s="11"/>
      <c r="B39" s="8"/>
      <c r="C39" s="9"/>
      <c r="D39" s="9"/>
      <c r="E39" s="10"/>
      <c r="F39" s="10"/>
      <c r="G39" s="100"/>
      <c r="H39" s="9"/>
      <c r="J39" s="11"/>
      <c r="K39" s="8"/>
      <c r="L39" s="9"/>
      <c r="M39" s="9"/>
      <c r="N39" s="10"/>
      <c r="O39" s="9"/>
    </row>
    <row r="40" spans="1:15" x14ac:dyDescent="0.25">
      <c r="A40" s="11"/>
      <c r="B40" s="8"/>
      <c r="C40" s="9"/>
      <c r="D40" s="9"/>
      <c r="E40" s="10"/>
      <c r="F40" s="10"/>
      <c r="G40" s="100"/>
      <c r="H40" s="9"/>
      <c r="J40" s="11"/>
      <c r="K40" s="8"/>
      <c r="L40" s="9"/>
      <c r="M40" s="9"/>
      <c r="N40" s="10"/>
      <c r="O40" s="9"/>
    </row>
    <row r="41" spans="1:15" x14ac:dyDescent="0.25">
      <c r="A41" s="11"/>
      <c r="B41" s="8"/>
      <c r="C41" s="9"/>
      <c r="D41" s="9"/>
      <c r="E41" s="10"/>
      <c r="F41" s="10"/>
      <c r="G41" s="100"/>
      <c r="H41" s="9"/>
      <c r="J41" s="11"/>
      <c r="K41" s="8"/>
      <c r="L41" s="9"/>
      <c r="M41" s="9"/>
      <c r="N41" s="10"/>
      <c r="O41" s="9"/>
    </row>
    <row r="42" spans="1:15" x14ac:dyDescent="0.25">
      <c r="A42" s="11"/>
      <c r="B42" s="8"/>
      <c r="C42" s="9"/>
      <c r="D42" s="9"/>
      <c r="E42" s="10"/>
      <c r="F42" s="10"/>
      <c r="G42" s="100"/>
      <c r="H42" s="9"/>
      <c r="J42" s="11"/>
      <c r="K42" s="8"/>
      <c r="L42" s="9"/>
      <c r="M42" s="9"/>
      <c r="N42" s="10"/>
      <c r="O42" s="9"/>
    </row>
    <row r="43" spans="1:15" x14ac:dyDescent="0.25">
      <c r="A43" s="11"/>
      <c r="B43" s="8"/>
      <c r="C43" s="9"/>
      <c r="D43" s="9"/>
      <c r="E43" s="10"/>
      <c r="F43" s="10"/>
      <c r="G43" s="100"/>
      <c r="H43" s="9"/>
      <c r="J43" s="11"/>
      <c r="K43" s="8"/>
      <c r="L43" s="9"/>
      <c r="M43" s="9"/>
      <c r="N43" s="10"/>
      <c r="O43" s="9"/>
    </row>
    <row r="44" spans="1:15" x14ac:dyDescent="0.25">
      <c r="A44" s="11"/>
      <c r="B44" s="8"/>
      <c r="C44" s="9"/>
      <c r="D44" s="9"/>
      <c r="E44" s="10"/>
      <c r="F44" s="10"/>
      <c r="G44" s="100"/>
      <c r="H44" s="9"/>
      <c r="J44" s="11"/>
      <c r="K44" s="8"/>
      <c r="L44" s="9"/>
      <c r="M44" s="9"/>
      <c r="N44" s="10"/>
      <c r="O44" s="9"/>
    </row>
    <row r="45" spans="1:15" x14ac:dyDescent="0.25">
      <c r="A45" s="11"/>
      <c r="B45" s="8"/>
      <c r="C45" s="9"/>
      <c r="D45" s="9"/>
      <c r="E45" s="10"/>
      <c r="F45" s="10"/>
      <c r="G45" s="100"/>
      <c r="H45" s="9"/>
      <c r="J45" s="11"/>
      <c r="K45" s="8"/>
      <c r="L45" s="9"/>
      <c r="M45" s="9"/>
      <c r="N45" s="10"/>
      <c r="O45" s="9"/>
    </row>
    <row r="46" spans="1:15" x14ac:dyDescent="0.25">
      <c r="A46" s="11"/>
      <c r="B46" s="8"/>
      <c r="C46" s="9"/>
      <c r="D46" s="9"/>
      <c r="E46" s="10"/>
      <c r="F46" s="10"/>
      <c r="G46" s="100"/>
      <c r="H46" s="9"/>
      <c r="J46" s="11"/>
      <c r="K46" s="8"/>
      <c r="L46" s="9"/>
      <c r="M46" s="9"/>
      <c r="N46" s="10"/>
      <c r="O46" s="9"/>
    </row>
    <row r="47" spans="1:15" x14ac:dyDescent="0.25">
      <c r="A47" s="11"/>
      <c r="B47" s="8"/>
      <c r="C47" s="9"/>
      <c r="D47" s="9"/>
      <c r="E47" s="10"/>
      <c r="F47" s="10"/>
      <c r="G47" s="100"/>
      <c r="H47" s="9"/>
      <c r="J47" s="11"/>
      <c r="K47" s="8"/>
      <c r="L47" s="9"/>
      <c r="M47" s="9"/>
      <c r="N47" s="10"/>
      <c r="O47" s="9"/>
    </row>
    <row r="48" spans="1:15" x14ac:dyDescent="0.25">
      <c r="A48" s="11"/>
      <c r="B48" s="8"/>
      <c r="C48" s="9"/>
      <c r="D48" s="9"/>
      <c r="E48" s="10"/>
      <c r="F48" s="10"/>
      <c r="G48" s="100"/>
      <c r="H48" s="9"/>
      <c r="J48" s="11"/>
      <c r="K48" s="8"/>
      <c r="L48" s="9"/>
      <c r="M48" s="9"/>
      <c r="N48" s="10"/>
      <c r="O48" s="9"/>
    </row>
    <row r="49" spans="1:15" x14ac:dyDescent="0.25">
      <c r="A49" s="11"/>
      <c r="B49" s="8"/>
      <c r="C49" s="9"/>
      <c r="D49" s="9"/>
      <c r="E49" s="10"/>
      <c r="F49" s="10"/>
      <c r="G49" s="100"/>
      <c r="H49" s="9"/>
      <c r="J49" s="11"/>
      <c r="K49" s="8"/>
      <c r="L49" s="9"/>
      <c r="M49" s="9"/>
      <c r="N49" s="10"/>
      <c r="O49" s="9"/>
    </row>
    <row r="50" spans="1:15" x14ac:dyDescent="0.25">
      <c r="A50" s="11"/>
      <c r="B50" s="8"/>
      <c r="C50" s="9"/>
      <c r="D50" s="9"/>
      <c r="E50" s="10"/>
      <c r="F50" s="10"/>
      <c r="G50" s="100"/>
      <c r="H50" s="9"/>
      <c r="J50" s="11"/>
      <c r="K50" s="8"/>
      <c r="L50" s="9"/>
      <c r="M50" s="9"/>
      <c r="N50" s="10"/>
      <c r="O50" s="9"/>
    </row>
    <row r="51" spans="1:15" x14ac:dyDescent="0.25">
      <c r="A51" s="11"/>
      <c r="B51" s="8"/>
      <c r="C51" s="9"/>
      <c r="D51" s="9"/>
      <c r="E51" s="10"/>
      <c r="F51" s="10"/>
      <c r="G51" s="100"/>
      <c r="H51" s="9"/>
      <c r="J51" s="11"/>
      <c r="K51" s="8"/>
      <c r="L51" s="9"/>
      <c r="M51" s="9"/>
      <c r="N51" s="10"/>
      <c r="O51" s="9"/>
    </row>
    <row r="52" spans="1:15" x14ac:dyDescent="0.25">
      <c r="A52" s="11"/>
      <c r="B52" s="8"/>
      <c r="C52" s="9"/>
      <c r="D52" s="9"/>
      <c r="E52" s="10"/>
      <c r="F52" s="10"/>
      <c r="G52" s="100"/>
      <c r="H52" s="9"/>
      <c r="J52" s="11"/>
      <c r="K52" s="8"/>
      <c r="L52" s="9"/>
      <c r="M52" s="9"/>
      <c r="N52" s="10"/>
      <c r="O52" s="9"/>
    </row>
    <row r="53" spans="1:15" x14ac:dyDescent="0.25">
      <c r="A53" s="11"/>
      <c r="B53" s="8"/>
      <c r="C53" s="9"/>
      <c r="D53" s="9"/>
      <c r="E53" s="10"/>
      <c r="F53" s="10"/>
      <c r="G53" s="100"/>
      <c r="H53" s="9"/>
      <c r="J53" s="11"/>
      <c r="K53" s="8"/>
      <c r="L53" s="9"/>
      <c r="M53" s="9"/>
      <c r="N53" s="10"/>
      <c r="O53" s="9"/>
    </row>
    <row r="54" spans="1:15" x14ac:dyDescent="0.25">
      <c r="A54" s="11"/>
      <c r="B54" s="8"/>
      <c r="C54" s="9"/>
      <c r="D54" s="9"/>
      <c r="E54" s="10"/>
      <c r="F54" s="10"/>
      <c r="G54" s="100"/>
      <c r="H54" s="9"/>
      <c r="J54" s="11"/>
      <c r="K54" s="8"/>
      <c r="L54" s="9"/>
      <c r="M54" s="9"/>
      <c r="N54" s="10"/>
      <c r="O54" s="9"/>
    </row>
    <row r="55" spans="1:15" x14ac:dyDescent="0.25">
      <c r="A55" s="11"/>
      <c r="B55" s="8"/>
      <c r="C55" s="9"/>
      <c r="D55" s="9"/>
      <c r="E55" s="10"/>
      <c r="F55" s="10"/>
      <c r="G55" s="100"/>
      <c r="H55" s="9"/>
      <c r="J55" s="11"/>
      <c r="K55" s="8"/>
      <c r="L55" s="9"/>
      <c r="M55" s="9"/>
      <c r="N55" s="10"/>
      <c r="O55" s="9"/>
    </row>
    <row r="56" spans="1:15" x14ac:dyDescent="0.25">
      <c r="A56" s="11"/>
      <c r="B56" s="8"/>
      <c r="C56" s="9"/>
      <c r="D56" s="9"/>
      <c r="E56" s="10"/>
      <c r="F56" s="10"/>
      <c r="G56" s="100"/>
      <c r="H56" s="9"/>
      <c r="J56" s="11"/>
      <c r="K56" s="8"/>
      <c r="L56" s="9"/>
      <c r="M56" s="9"/>
      <c r="N56" s="10"/>
      <c r="O56" s="9"/>
    </row>
    <row r="57" spans="1:15" x14ac:dyDescent="0.25">
      <c r="A57" s="11"/>
      <c r="B57" s="8"/>
      <c r="C57" s="9"/>
      <c r="D57" s="9"/>
      <c r="E57" s="10"/>
      <c r="F57" s="10"/>
      <c r="G57" s="100"/>
      <c r="H57" s="9"/>
      <c r="J57" s="11"/>
      <c r="K57" s="8"/>
      <c r="L57" s="9"/>
      <c r="M57" s="9"/>
      <c r="N57" s="10"/>
      <c r="O57" s="9"/>
    </row>
    <row r="58" spans="1:15" x14ac:dyDescent="0.25">
      <c r="A58" s="11"/>
      <c r="B58" s="8"/>
      <c r="C58" s="9"/>
      <c r="D58" s="9"/>
      <c r="E58" s="10"/>
      <c r="F58" s="10"/>
      <c r="G58" s="100"/>
      <c r="H58" s="9"/>
      <c r="J58" s="11"/>
      <c r="K58" s="8"/>
      <c r="L58" s="9"/>
      <c r="M58" s="9"/>
      <c r="N58" s="10"/>
      <c r="O58" s="9"/>
    </row>
    <row r="59" spans="1:15" x14ac:dyDescent="0.25">
      <c r="A59" s="11"/>
      <c r="B59" s="8"/>
      <c r="C59" s="9"/>
      <c r="D59" s="9"/>
      <c r="E59" s="10"/>
      <c r="F59" s="10"/>
      <c r="G59" s="100"/>
      <c r="H59" s="9"/>
      <c r="J59" s="11"/>
      <c r="K59" s="8"/>
      <c r="L59" s="9"/>
      <c r="M59" s="9"/>
      <c r="N59" s="10"/>
      <c r="O59" s="9"/>
    </row>
    <row r="60" spans="1:15" x14ac:dyDescent="0.25">
      <c r="A60" s="11"/>
      <c r="B60" s="8"/>
      <c r="C60" s="9"/>
      <c r="D60" s="9"/>
      <c r="E60" s="10"/>
      <c r="F60" s="10"/>
      <c r="G60" s="100"/>
      <c r="H60" s="9"/>
      <c r="J60" s="11"/>
      <c r="K60" s="8"/>
      <c r="L60" s="9"/>
      <c r="M60" s="9"/>
      <c r="N60" s="10"/>
      <c r="O60" s="9"/>
    </row>
    <row r="61" spans="1:15" x14ac:dyDescent="0.25">
      <c r="A61" s="11"/>
      <c r="B61" s="8"/>
      <c r="C61" s="9"/>
      <c r="D61" s="9"/>
      <c r="E61" s="10"/>
      <c r="F61" s="10"/>
      <c r="G61" s="100"/>
      <c r="H61" s="9"/>
      <c r="J61" s="11"/>
      <c r="K61" s="8"/>
      <c r="L61" s="9"/>
      <c r="M61" s="9"/>
      <c r="N61" s="10"/>
      <c r="O61" s="9"/>
    </row>
    <row r="62" spans="1:15" x14ac:dyDescent="0.25">
      <c r="A62" s="11"/>
      <c r="B62" s="8"/>
      <c r="C62" s="9"/>
      <c r="D62" s="9"/>
      <c r="E62" s="10"/>
      <c r="F62" s="10"/>
      <c r="G62" s="100"/>
      <c r="H62" s="9"/>
      <c r="J62" s="11"/>
      <c r="K62" s="8"/>
      <c r="L62" s="9"/>
      <c r="M62" s="9"/>
      <c r="N62" s="10"/>
      <c r="O62" s="9"/>
    </row>
    <row r="63" spans="1:15" x14ac:dyDescent="0.25">
      <c r="A63" s="11"/>
      <c r="B63" s="8"/>
      <c r="C63" s="9"/>
      <c r="D63" s="9"/>
      <c r="E63" s="10"/>
      <c r="F63" s="10"/>
      <c r="G63" s="100"/>
      <c r="H63" s="9"/>
      <c r="J63" s="11"/>
      <c r="K63" s="8"/>
      <c r="L63" s="9"/>
      <c r="M63" s="9"/>
      <c r="N63" s="10"/>
      <c r="O63" s="9"/>
    </row>
    <row r="64" spans="1:15" x14ac:dyDescent="0.25">
      <c r="A64" s="11"/>
      <c r="B64" s="8"/>
      <c r="C64" s="9"/>
      <c r="D64" s="9"/>
      <c r="E64" s="10"/>
      <c r="F64" s="10"/>
      <c r="G64" s="100"/>
      <c r="H64" s="9"/>
      <c r="J64" s="11"/>
      <c r="K64" s="8"/>
      <c r="L64" s="9"/>
      <c r="M64" s="9"/>
      <c r="N64" s="10"/>
      <c r="O64" s="9"/>
    </row>
    <row r="65" spans="1:15" x14ac:dyDescent="0.25">
      <c r="A65" s="11"/>
      <c r="B65" s="8"/>
      <c r="C65" s="9"/>
      <c r="D65" s="9"/>
      <c r="E65" s="10"/>
      <c r="F65" s="10"/>
      <c r="G65" s="100"/>
      <c r="H65" s="9"/>
      <c r="J65" s="11"/>
      <c r="K65" s="8"/>
      <c r="L65" s="9"/>
      <c r="M65" s="9"/>
      <c r="N65" s="10"/>
      <c r="O65" s="9"/>
    </row>
    <row r="66" spans="1:15" x14ac:dyDescent="0.25">
      <c r="A66" s="11"/>
      <c r="B66" s="8"/>
      <c r="C66" s="9"/>
      <c r="D66" s="9"/>
      <c r="E66" s="10"/>
      <c r="F66" s="10"/>
      <c r="G66" s="100"/>
      <c r="H66" s="9"/>
      <c r="J66" s="11"/>
      <c r="K66" s="8"/>
      <c r="L66" s="9"/>
      <c r="M66" s="9"/>
      <c r="N66" s="10"/>
      <c r="O66" s="9"/>
    </row>
    <row r="67" spans="1:15" x14ac:dyDescent="0.25">
      <c r="A67" s="11"/>
      <c r="B67" s="8"/>
      <c r="C67" s="9"/>
      <c r="D67" s="9"/>
      <c r="E67" s="10"/>
      <c r="F67" s="10"/>
      <c r="G67" s="100"/>
      <c r="H67" s="9"/>
      <c r="J67" s="11"/>
      <c r="K67" s="8"/>
      <c r="L67" s="9"/>
      <c r="M67" s="9"/>
      <c r="N67" s="10"/>
      <c r="O67" s="9"/>
    </row>
    <row r="68" spans="1:15" x14ac:dyDescent="0.25">
      <c r="A68" s="11"/>
      <c r="B68" s="8"/>
      <c r="C68" s="9"/>
      <c r="D68" s="9"/>
      <c r="E68" s="10"/>
      <c r="F68" s="10"/>
      <c r="G68" s="100"/>
      <c r="H68" s="9"/>
      <c r="J68" s="11"/>
      <c r="K68" s="8"/>
      <c r="L68" s="9"/>
      <c r="M68" s="9"/>
      <c r="N68" s="10"/>
      <c r="O68" s="9"/>
    </row>
    <row r="69" spans="1:15" x14ac:dyDescent="0.25">
      <c r="A69" s="11"/>
      <c r="B69" s="8"/>
      <c r="C69" s="9"/>
      <c r="D69" s="9"/>
      <c r="E69" s="10"/>
      <c r="F69" s="10"/>
      <c r="G69" s="100"/>
      <c r="H69" s="9"/>
      <c r="J69" s="11"/>
      <c r="K69" s="8"/>
      <c r="L69" s="9"/>
      <c r="M69" s="9"/>
      <c r="N69" s="10"/>
      <c r="O69" s="9"/>
    </row>
    <row r="70" spans="1:15" x14ac:dyDescent="0.25">
      <c r="A70" s="11"/>
      <c r="B70" s="8"/>
      <c r="C70" s="9"/>
      <c r="D70" s="9"/>
      <c r="E70" s="10"/>
      <c r="F70" s="10"/>
      <c r="G70" s="100"/>
      <c r="H70" s="9"/>
      <c r="J70" s="11"/>
      <c r="K70" s="8"/>
      <c r="L70" s="9"/>
      <c r="M70" s="9"/>
      <c r="N70" s="10"/>
      <c r="O70" s="9"/>
    </row>
    <row r="71" spans="1:15" x14ac:dyDescent="0.25">
      <c r="A71" s="11"/>
      <c r="B71" s="8"/>
      <c r="C71" s="9"/>
      <c r="D71" s="9"/>
      <c r="E71" s="10"/>
      <c r="F71" s="10"/>
      <c r="G71" s="100"/>
      <c r="H71" s="9"/>
      <c r="J71" s="11"/>
      <c r="K71" s="8"/>
      <c r="L71" s="9"/>
      <c r="M71" s="9"/>
      <c r="N71" s="10"/>
      <c r="O71" s="9"/>
    </row>
    <row r="72" spans="1:15" x14ac:dyDescent="0.25">
      <c r="A72" s="11"/>
      <c r="B72" s="8"/>
      <c r="C72" s="9"/>
      <c r="D72" s="9"/>
      <c r="E72" s="10"/>
      <c r="F72" s="10"/>
      <c r="G72" s="100"/>
      <c r="H72" s="9"/>
      <c r="J72" s="11"/>
      <c r="K72" s="8"/>
      <c r="L72" s="9"/>
      <c r="M72" s="9"/>
      <c r="N72" s="10"/>
      <c r="O72" s="9"/>
    </row>
    <row r="73" spans="1:15" x14ac:dyDescent="0.25">
      <c r="A73" s="11"/>
      <c r="B73" s="8"/>
      <c r="C73" s="9"/>
      <c r="D73" s="9"/>
      <c r="E73" s="10"/>
      <c r="F73" s="10"/>
      <c r="G73" s="100"/>
      <c r="H73" s="9"/>
      <c r="J73" s="11"/>
      <c r="K73" s="8"/>
      <c r="L73" s="9"/>
      <c r="M73" s="9"/>
      <c r="N73" s="10"/>
      <c r="O73" s="9"/>
    </row>
    <row r="74" spans="1:15" x14ac:dyDescent="0.25">
      <c r="A74" s="11"/>
      <c r="B74" s="8"/>
      <c r="C74" s="9"/>
      <c r="D74" s="9"/>
      <c r="E74" s="10"/>
      <c r="F74" s="10"/>
      <c r="G74" s="100"/>
      <c r="H74" s="9"/>
      <c r="J74" s="11"/>
      <c r="K74" s="8"/>
      <c r="L74" s="9"/>
      <c r="M74" s="9"/>
      <c r="N74" s="10"/>
      <c r="O74" s="9"/>
    </row>
    <row r="75" spans="1:15" x14ac:dyDescent="0.25">
      <c r="A75" s="11"/>
      <c r="B75" s="8"/>
      <c r="C75" s="9"/>
      <c r="D75" s="9"/>
      <c r="E75" s="10"/>
      <c r="F75" s="10"/>
      <c r="G75" s="100"/>
      <c r="H75" s="9"/>
      <c r="J75" s="11"/>
      <c r="K75" s="8"/>
      <c r="L75" s="9"/>
      <c r="M75" s="9"/>
      <c r="N75" s="10"/>
      <c r="O75" s="9"/>
    </row>
    <row r="76" spans="1:15" x14ac:dyDescent="0.25">
      <c r="A76" s="11"/>
      <c r="B76" s="8"/>
      <c r="C76" s="9"/>
      <c r="D76" s="9"/>
      <c r="E76" s="10"/>
      <c r="F76" s="10"/>
      <c r="G76" s="100"/>
      <c r="H76" s="9"/>
      <c r="J76" s="11"/>
      <c r="K76" s="8"/>
      <c r="L76" s="9"/>
      <c r="M76" s="9"/>
      <c r="N76" s="10"/>
      <c r="O76" s="9"/>
    </row>
    <row r="77" spans="1:15" x14ac:dyDescent="0.25">
      <c r="A77" s="11"/>
      <c r="B77" s="8"/>
      <c r="C77" s="9"/>
      <c r="D77" s="9"/>
      <c r="E77" s="10"/>
      <c r="F77" s="10"/>
      <c r="G77" s="100"/>
      <c r="H77" s="9"/>
      <c r="J77" s="11"/>
      <c r="K77" s="8"/>
      <c r="L77" s="9"/>
      <c r="M77" s="9"/>
      <c r="N77" s="10"/>
      <c r="O77" s="9"/>
    </row>
    <row r="78" spans="1:15" x14ac:dyDescent="0.25">
      <c r="A78" s="11"/>
      <c r="B78" s="8"/>
      <c r="C78" s="9"/>
      <c r="D78" s="9"/>
      <c r="E78" s="10"/>
      <c r="F78" s="10"/>
      <c r="G78" s="100"/>
      <c r="H78" s="9"/>
      <c r="J78" s="11"/>
      <c r="K78" s="8"/>
      <c r="L78" s="9"/>
      <c r="M78" s="9"/>
      <c r="N78" s="10"/>
      <c r="O78" s="9"/>
    </row>
    <row r="79" spans="1:15" x14ac:dyDescent="0.25">
      <c r="A79" s="11"/>
      <c r="B79" s="8"/>
      <c r="C79" s="9"/>
      <c r="D79" s="9"/>
      <c r="E79" s="10"/>
      <c r="F79" s="10"/>
      <c r="G79" s="100"/>
      <c r="H79" s="9"/>
      <c r="J79" s="11"/>
      <c r="K79" s="8"/>
      <c r="L79" s="9"/>
      <c r="M79" s="9"/>
      <c r="N79" s="10"/>
      <c r="O79" s="9"/>
    </row>
    <row r="80" spans="1:15" x14ac:dyDescent="0.25">
      <c r="A80" s="11"/>
      <c r="B80" s="8"/>
      <c r="C80" s="9"/>
      <c r="D80" s="9"/>
      <c r="E80" s="10"/>
      <c r="F80" s="10"/>
      <c r="G80" s="100"/>
      <c r="H80" s="9"/>
      <c r="J80" s="11"/>
      <c r="K80" s="8"/>
      <c r="L80" s="9"/>
      <c r="M80" s="9"/>
      <c r="N80" s="10"/>
      <c r="O80" s="9"/>
    </row>
    <row r="81" spans="1:15" x14ac:dyDescent="0.25">
      <c r="A81" s="11"/>
      <c r="B81" s="8"/>
      <c r="C81" s="9"/>
      <c r="D81" s="9"/>
      <c r="E81" s="10"/>
      <c r="F81" s="10"/>
      <c r="G81" s="100"/>
      <c r="H81" s="9"/>
      <c r="J81" s="11"/>
      <c r="K81" s="8"/>
      <c r="L81" s="9"/>
      <c r="M81" s="9"/>
      <c r="N81" s="10"/>
      <c r="O81" s="9"/>
    </row>
    <row r="82" spans="1:15" x14ac:dyDescent="0.25">
      <c r="A82" s="11"/>
      <c r="B82" s="8"/>
      <c r="C82" s="9"/>
      <c r="D82" s="9"/>
      <c r="E82" s="10"/>
      <c r="F82" s="10"/>
      <c r="G82" s="100"/>
      <c r="H82" s="9"/>
      <c r="J82" s="11"/>
      <c r="K82" s="8"/>
      <c r="L82" s="9"/>
      <c r="M82" s="9"/>
      <c r="N82" s="10"/>
      <c r="O82" s="9"/>
    </row>
    <row r="83" spans="1:15" x14ac:dyDescent="0.25">
      <c r="A83" s="11"/>
      <c r="B83" s="8"/>
      <c r="C83" s="9"/>
      <c r="D83" s="9"/>
      <c r="E83" s="10"/>
      <c r="F83" s="10"/>
      <c r="G83" s="100"/>
      <c r="H83" s="9"/>
      <c r="J83" s="11"/>
      <c r="K83" s="8"/>
      <c r="L83" s="9"/>
      <c r="M83" s="9"/>
      <c r="N83" s="10"/>
      <c r="O83" s="9"/>
    </row>
    <row r="84" spans="1:15" x14ac:dyDescent="0.25">
      <c r="A84" s="11"/>
      <c r="B84" s="8"/>
      <c r="C84" s="9"/>
      <c r="D84" s="9"/>
      <c r="E84" s="10"/>
      <c r="F84" s="10"/>
      <c r="G84" s="100"/>
      <c r="H84" s="9"/>
      <c r="J84" s="11"/>
      <c r="K84" s="8"/>
      <c r="L84" s="9"/>
      <c r="M84" s="9"/>
      <c r="N84" s="10"/>
      <c r="O84" s="9"/>
    </row>
    <row r="85" spans="1:15" x14ac:dyDescent="0.25">
      <c r="A85" s="11"/>
      <c r="B85" s="8"/>
      <c r="C85" s="9"/>
      <c r="D85" s="9"/>
      <c r="E85" s="10"/>
      <c r="F85" s="10"/>
      <c r="G85" s="100"/>
      <c r="H85" s="9"/>
      <c r="J85" s="11"/>
      <c r="K85" s="8"/>
      <c r="L85" s="9"/>
      <c r="M85" s="9"/>
      <c r="N85" s="10"/>
      <c r="O85" s="9"/>
    </row>
    <row r="86" spans="1:15" x14ac:dyDescent="0.25">
      <c r="A86" s="11"/>
      <c r="B86" s="8"/>
      <c r="C86" s="9"/>
      <c r="D86" s="9"/>
      <c r="E86" s="10"/>
      <c r="F86" s="10"/>
      <c r="G86" s="100"/>
      <c r="H86" s="9"/>
      <c r="J86" s="11"/>
      <c r="K86" s="8"/>
      <c r="L86" s="9"/>
      <c r="M86" s="9"/>
      <c r="N86" s="10"/>
      <c r="O86" s="9"/>
    </row>
    <row r="87" spans="1:15" x14ac:dyDescent="0.25">
      <c r="A87" s="11"/>
      <c r="B87" s="8"/>
      <c r="C87" s="9"/>
      <c r="D87" s="9"/>
      <c r="E87" s="10"/>
      <c r="F87" s="10"/>
      <c r="G87" s="100"/>
      <c r="H87" s="9"/>
      <c r="J87" s="11"/>
      <c r="K87" s="8"/>
      <c r="L87" s="9"/>
      <c r="M87" s="9"/>
      <c r="N87" s="10"/>
      <c r="O87" s="9"/>
    </row>
    <row r="88" spans="1:15" x14ac:dyDescent="0.25">
      <c r="A88" s="11"/>
      <c r="B88" s="8"/>
      <c r="C88" s="9"/>
      <c r="D88" s="9"/>
      <c r="E88" s="10"/>
      <c r="F88" s="10"/>
      <c r="G88" s="100"/>
      <c r="H88" s="9"/>
      <c r="J88" s="11"/>
      <c r="K88" s="8"/>
      <c r="L88" s="9"/>
      <c r="M88" s="9"/>
      <c r="N88" s="10"/>
      <c r="O88" s="9"/>
    </row>
    <row r="89" spans="1:15" x14ac:dyDescent="0.25">
      <c r="A89" s="11"/>
      <c r="B89" s="8"/>
      <c r="C89" s="9"/>
      <c r="D89" s="9"/>
      <c r="E89" s="10"/>
      <c r="F89" s="10"/>
      <c r="G89" s="100"/>
      <c r="H89" s="9"/>
      <c r="J89" s="11"/>
      <c r="K89" s="8"/>
      <c r="L89" s="9"/>
      <c r="M89" s="9"/>
      <c r="N89" s="10"/>
      <c r="O89" s="9"/>
    </row>
    <row r="90" spans="1:15" x14ac:dyDescent="0.25">
      <c r="A90" s="11"/>
      <c r="B90" s="8"/>
      <c r="C90" s="9"/>
      <c r="D90" s="9"/>
      <c r="E90" s="10"/>
      <c r="F90" s="10"/>
      <c r="G90" s="100"/>
      <c r="H90" s="9"/>
      <c r="J90" s="11"/>
      <c r="K90" s="8"/>
      <c r="L90" s="9"/>
      <c r="M90" s="9"/>
      <c r="N90" s="10"/>
      <c r="O90" s="9"/>
    </row>
    <row r="91" spans="1:15" x14ac:dyDescent="0.25">
      <c r="A91" s="11"/>
      <c r="B91" s="8"/>
      <c r="C91" s="9"/>
      <c r="D91" s="9"/>
      <c r="E91" s="10"/>
      <c r="F91" s="10"/>
      <c r="G91" s="100"/>
      <c r="H91" s="9"/>
      <c r="J91" s="11"/>
      <c r="K91" s="8"/>
      <c r="L91" s="9"/>
      <c r="M91" s="9"/>
      <c r="N91" s="10"/>
      <c r="O91" s="9"/>
    </row>
    <row r="92" spans="1:15" x14ac:dyDescent="0.25">
      <c r="A92" s="11"/>
      <c r="B92" s="8"/>
      <c r="C92" s="9"/>
      <c r="D92" s="9"/>
      <c r="E92" s="10"/>
      <c r="F92" s="10"/>
      <c r="G92" s="100"/>
      <c r="H92" s="9"/>
      <c r="J92" s="11"/>
      <c r="K92" s="8"/>
      <c r="L92" s="9"/>
      <c r="M92" s="9"/>
      <c r="N92" s="10"/>
      <c r="O92" s="9"/>
    </row>
    <row r="93" spans="1:15" x14ac:dyDescent="0.25">
      <c r="A93" s="11"/>
      <c r="B93" s="8"/>
      <c r="C93" s="9"/>
      <c r="D93" s="9"/>
      <c r="E93" s="10"/>
      <c r="F93" s="10"/>
      <c r="G93" s="100"/>
      <c r="H93" s="9"/>
      <c r="J93" s="11"/>
      <c r="K93" s="8"/>
      <c r="L93" s="9"/>
      <c r="M93" s="9"/>
      <c r="N93" s="10"/>
      <c r="O93" s="9"/>
    </row>
    <row r="94" spans="1:15" x14ac:dyDescent="0.25">
      <c r="A94" s="11"/>
      <c r="B94" s="8"/>
      <c r="C94" s="9"/>
      <c r="D94" s="9"/>
      <c r="E94" s="10"/>
      <c r="F94" s="10"/>
      <c r="G94" s="100"/>
      <c r="H94" s="9"/>
      <c r="J94" s="11"/>
      <c r="K94" s="8"/>
      <c r="L94" s="9"/>
      <c r="M94" s="9"/>
      <c r="N94" s="10"/>
      <c r="O94" s="9"/>
    </row>
    <row r="95" spans="1:15" x14ac:dyDescent="0.25">
      <c r="A95" s="11"/>
      <c r="B95" s="8"/>
      <c r="C95" s="9"/>
      <c r="D95" s="9"/>
      <c r="E95" s="10"/>
      <c r="F95" s="10"/>
      <c r="G95" s="100"/>
      <c r="H95" s="9"/>
      <c r="J95" s="11"/>
      <c r="K95" s="8"/>
      <c r="L95" s="9"/>
      <c r="M95" s="9"/>
      <c r="N95" s="10"/>
      <c r="O95" s="9"/>
    </row>
    <row r="96" spans="1:15" x14ac:dyDescent="0.25">
      <c r="A96" s="11"/>
      <c r="B96" s="8"/>
      <c r="C96" s="9"/>
      <c r="D96" s="9"/>
      <c r="E96" s="10"/>
      <c r="F96" s="10"/>
      <c r="G96" s="100"/>
      <c r="H96" s="9"/>
      <c r="J96" s="11"/>
      <c r="K96" s="8"/>
      <c r="L96" s="9"/>
      <c r="M96" s="9"/>
      <c r="N96" s="10"/>
      <c r="O96" s="9"/>
    </row>
    <row r="97" spans="1:15" x14ac:dyDescent="0.25">
      <c r="A97" s="11"/>
      <c r="B97" s="8"/>
      <c r="C97" s="9"/>
      <c r="D97" s="9"/>
      <c r="E97" s="10"/>
      <c r="F97" s="10"/>
      <c r="G97" s="100"/>
      <c r="H97" s="9"/>
      <c r="J97" s="11"/>
      <c r="K97" s="8"/>
      <c r="L97" s="9"/>
      <c r="M97" s="9"/>
      <c r="N97" s="10"/>
      <c r="O97" s="9"/>
    </row>
    <row r="98" spans="1:15" x14ac:dyDescent="0.25">
      <c r="A98" s="11"/>
      <c r="B98" s="8"/>
      <c r="C98" s="9"/>
      <c r="D98" s="9"/>
      <c r="E98" s="10"/>
      <c r="F98" s="10"/>
      <c r="G98" s="100"/>
      <c r="H98" s="9"/>
      <c r="J98" s="11"/>
      <c r="K98" s="8"/>
      <c r="L98" s="9"/>
      <c r="M98" s="9"/>
      <c r="N98" s="10"/>
      <c r="O98" s="9"/>
    </row>
    <row r="99" spans="1:15" x14ac:dyDescent="0.25">
      <c r="A99" s="11"/>
      <c r="B99" s="8"/>
      <c r="C99" s="9"/>
      <c r="D99" s="9"/>
      <c r="E99" s="10"/>
      <c r="F99" s="10"/>
      <c r="G99" s="100"/>
      <c r="H99" s="9"/>
      <c r="J99" s="11"/>
      <c r="K99" s="8"/>
      <c r="L99" s="9"/>
      <c r="M99" s="9"/>
      <c r="N99" s="10"/>
      <c r="O99" s="9"/>
    </row>
    <row r="100" spans="1:15" x14ac:dyDescent="0.25">
      <c r="A100" s="11"/>
      <c r="B100" s="8"/>
      <c r="C100" s="9"/>
      <c r="D100" s="9"/>
      <c r="E100" s="10"/>
      <c r="F100" s="10"/>
      <c r="G100" s="100"/>
      <c r="H100" s="9"/>
      <c r="J100" s="11"/>
      <c r="K100" s="8"/>
      <c r="L100" s="9"/>
      <c r="M100" s="9"/>
      <c r="N100" s="10"/>
      <c r="O100" s="9"/>
    </row>
    <row r="101" spans="1:15" x14ac:dyDescent="0.25">
      <c r="A101" s="11"/>
      <c r="B101" s="8"/>
      <c r="C101" s="9"/>
      <c r="D101" s="9"/>
      <c r="E101" s="10"/>
      <c r="F101" s="10"/>
      <c r="G101" s="100"/>
      <c r="H101" s="9"/>
      <c r="J101" s="11"/>
      <c r="K101" s="8"/>
      <c r="L101" s="9"/>
      <c r="M101" s="9"/>
      <c r="N101" s="10"/>
      <c r="O101" s="9"/>
    </row>
    <row r="102" spans="1:15" x14ac:dyDescent="0.25">
      <c r="A102" s="11"/>
      <c r="B102" s="8"/>
      <c r="C102" s="9"/>
      <c r="D102" s="9"/>
      <c r="E102" s="10"/>
      <c r="F102" s="10"/>
      <c r="G102" s="100"/>
      <c r="H102" s="9"/>
      <c r="J102" s="11"/>
      <c r="K102" s="8"/>
      <c r="L102" s="9"/>
      <c r="M102" s="9"/>
      <c r="N102" s="10"/>
      <c r="O102" s="9"/>
    </row>
    <row r="103" spans="1:15" x14ac:dyDescent="0.25">
      <c r="A103" s="11"/>
      <c r="B103" s="8"/>
      <c r="C103" s="9"/>
      <c r="D103" s="9"/>
      <c r="E103" s="10"/>
      <c r="F103" s="10"/>
      <c r="G103" s="100"/>
      <c r="H103" s="9"/>
      <c r="J103" s="11"/>
      <c r="K103" s="8"/>
      <c r="L103" s="9"/>
      <c r="M103" s="9"/>
      <c r="N103" s="10"/>
      <c r="O103" s="9"/>
    </row>
    <row r="104" spans="1:15" x14ac:dyDescent="0.25">
      <c r="A104" s="11"/>
      <c r="B104" s="8"/>
      <c r="C104" s="9"/>
      <c r="D104" s="9"/>
      <c r="E104" s="10"/>
      <c r="F104" s="10"/>
      <c r="G104" s="100"/>
      <c r="H104" s="9"/>
      <c r="J104" s="11"/>
      <c r="K104" s="8"/>
      <c r="L104" s="9"/>
      <c r="M104" s="9"/>
      <c r="N104" s="10"/>
      <c r="O104" s="9"/>
    </row>
    <row r="105" spans="1:15" x14ac:dyDescent="0.25">
      <c r="A105" s="11"/>
      <c r="B105" s="8"/>
      <c r="C105" s="9"/>
      <c r="D105" s="9"/>
      <c r="E105" s="10"/>
      <c r="F105" s="10"/>
      <c r="G105" s="100"/>
      <c r="H105" s="9"/>
      <c r="J105" s="11"/>
      <c r="K105" s="8"/>
      <c r="L105" s="9"/>
      <c r="M105" s="9"/>
      <c r="N105" s="10"/>
      <c r="O105" s="9"/>
    </row>
    <row r="106" spans="1:15" x14ac:dyDescent="0.25">
      <c r="A106" s="11"/>
      <c r="B106" s="8"/>
      <c r="C106" s="9"/>
      <c r="D106" s="9"/>
      <c r="E106" s="10"/>
      <c r="F106" s="10"/>
      <c r="G106" s="100"/>
      <c r="H106" s="9"/>
      <c r="J106" s="11"/>
      <c r="K106" s="8"/>
      <c r="L106" s="9"/>
      <c r="M106" s="9"/>
      <c r="N106" s="10"/>
      <c r="O106" s="9"/>
    </row>
    <row r="107" spans="1:15" x14ac:dyDescent="0.25">
      <c r="A107" s="11"/>
      <c r="B107" s="8"/>
      <c r="C107" s="9"/>
      <c r="D107" s="9"/>
      <c r="E107" s="10"/>
      <c r="F107" s="10"/>
      <c r="G107" s="100"/>
      <c r="H107" s="9"/>
      <c r="J107" s="11"/>
      <c r="K107" s="8"/>
      <c r="L107" s="9"/>
      <c r="M107" s="9"/>
      <c r="N107" s="10"/>
      <c r="O107" s="9"/>
    </row>
    <row r="108" spans="1:15" x14ac:dyDescent="0.25">
      <c r="A108" s="11"/>
      <c r="B108" s="8"/>
      <c r="C108" s="9"/>
      <c r="D108" s="9"/>
      <c r="E108" s="10"/>
      <c r="F108" s="10"/>
      <c r="G108" s="100"/>
      <c r="H108" s="9"/>
      <c r="J108" s="11"/>
      <c r="K108" s="8"/>
      <c r="L108" s="9"/>
      <c r="M108" s="9"/>
      <c r="N108" s="10"/>
      <c r="O108" s="9"/>
    </row>
    <row r="109" spans="1:15" x14ac:dyDescent="0.25">
      <c r="A109" s="11"/>
      <c r="B109" s="8"/>
      <c r="C109" s="9"/>
      <c r="D109" s="9"/>
      <c r="E109" s="10"/>
      <c r="F109" s="10"/>
      <c r="G109" s="100"/>
      <c r="H109" s="9"/>
      <c r="J109" s="11"/>
      <c r="K109" s="8"/>
      <c r="L109" s="9"/>
      <c r="M109" s="9"/>
      <c r="N109" s="10"/>
      <c r="O109" s="9"/>
    </row>
    <row r="110" spans="1:15" ht="8.25" customHeight="1" x14ac:dyDescent="0.25">
      <c r="E110" s="12"/>
      <c r="F110" s="12"/>
      <c r="N110" s="12"/>
    </row>
    <row r="111" spans="1:15" s="15" customFormat="1" ht="15.75" x14ac:dyDescent="0.25">
      <c r="A111" s="13"/>
      <c r="B111" s="14"/>
      <c r="D111" s="16" t="s">
        <v>49</v>
      </c>
      <c r="E111" s="17">
        <f>SUM(E8:E109)</f>
        <v>3305</v>
      </c>
      <c r="F111" s="35"/>
      <c r="G111" s="101"/>
      <c r="J111" s="13"/>
      <c r="K111" s="14"/>
      <c r="M111" s="16" t="s">
        <v>49</v>
      </c>
      <c r="N111" s="17">
        <f>SUM(N8:N109)</f>
        <v>2908.17</v>
      </c>
    </row>
    <row r="112" spans="1:15" ht="6.75" customHeight="1" x14ac:dyDescent="0.25"/>
    <row r="113" spans="4:7" ht="15.75" x14ac:dyDescent="0.25">
      <c r="D113" s="16" t="s">
        <v>50</v>
      </c>
      <c r="E113" s="18">
        <f>+E111-N111</f>
        <v>396.82999999999993</v>
      </c>
      <c r="F113" s="36"/>
      <c r="G113" s="102"/>
    </row>
  </sheetData>
  <phoneticPr fontId="20" type="noConversion"/>
  <conditionalFormatting sqref="F8:G8">
    <cfRule type="expression" dxfId="28" priority="4">
      <formula>$E8&lt;&gt;""</formula>
    </cfRule>
  </conditionalFormatting>
  <conditionalFormatting sqref="F9:G109">
    <cfRule type="expression" dxfId="27" priority="3">
      <formula>$E9&lt;&gt;""</formula>
    </cfRule>
  </conditionalFormatting>
  <conditionalFormatting sqref="E8">
    <cfRule type="expression" dxfId="26" priority="2">
      <formula>$F8&lt;&gt;""</formula>
    </cfRule>
  </conditionalFormatting>
  <conditionalFormatting sqref="E9:E109">
    <cfRule type="expression" dxfId="25" priority="1">
      <formula>$F9&lt;&gt;""</formula>
    </cfRule>
  </conditionalFormatting>
  <dataValidations count="1">
    <dataValidation type="list" allowBlank="1" showInputMessage="1" showErrorMessage="1" sqref="G8:G109" xr:uid="{3BF6D003-E5C3-4DF8-973C-FFD1FBBA3CEB}">
      <formula1>$R$8:$R$20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5BEAC-3C23-4493-AE8E-C4D5EBA0D233}">
  <sheetPr codeName="Feuil2"/>
  <dimension ref="A1:O113"/>
  <sheetViews>
    <sheetView workbookViewId="0">
      <selection activeCell="C13" sqref="C13"/>
    </sheetView>
  </sheetViews>
  <sheetFormatPr baseColWidth="10" defaultColWidth="11.42578125" defaultRowHeight="15" x14ac:dyDescent="0.25"/>
  <cols>
    <col min="1" max="1" width="15" style="3" bestFit="1" customWidth="1"/>
    <col min="2" max="2" width="15.7109375" style="4" bestFit="1" customWidth="1"/>
    <col min="3" max="3" width="22.7109375" customWidth="1"/>
    <col min="4" max="4" width="20.42578125" customWidth="1"/>
    <col min="5" max="6" width="14.5703125" customWidth="1"/>
    <col min="7" max="7" width="16.7109375" customWidth="1"/>
    <col min="8" max="8" width="31.140625" bestFit="1" customWidth="1"/>
    <col min="9" max="9" width="3.140625" customWidth="1"/>
    <col min="10" max="10" width="11.42578125" style="3"/>
    <col min="11" max="11" width="15.7109375" style="4" customWidth="1"/>
    <col min="12" max="12" width="25" customWidth="1"/>
    <col min="13" max="13" width="19.28515625" customWidth="1"/>
    <col min="14" max="14" width="13.140625" customWidth="1"/>
    <col min="15" max="15" width="26.5703125" bestFit="1" customWidth="1"/>
  </cols>
  <sheetData>
    <row r="1" spans="1:15" s="2" customFormat="1" ht="21" x14ac:dyDescent="0.35">
      <c r="A1" s="84">
        <f>DATE(D1,2,1)</f>
        <v>44958</v>
      </c>
      <c r="B1" s="81"/>
      <c r="C1" s="1" t="s">
        <v>0</v>
      </c>
      <c r="D1" s="38">
        <f>Janvier!D1</f>
        <v>2023</v>
      </c>
      <c r="E1" s="83"/>
      <c r="F1" s="83"/>
      <c r="G1" s="83"/>
      <c r="H1" s="83"/>
      <c r="I1" s="83"/>
      <c r="J1" s="80"/>
      <c r="K1" s="81"/>
      <c r="L1" s="83"/>
      <c r="M1" s="83"/>
      <c r="N1" s="83"/>
      <c r="O1" s="83"/>
    </row>
    <row r="2" spans="1:15" ht="8.25" customHeight="1" x14ac:dyDescent="0.35">
      <c r="A2" s="78"/>
      <c r="B2" s="76"/>
      <c r="C2" s="82"/>
      <c r="D2" s="82"/>
      <c r="E2" s="77"/>
      <c r="F2" s="77"/>
      <c r="G2" s="77"/>
      <c r="H2" s="77"/>
      <c r="I2" s="77"/>
      <c r="J2" s="78"/>
      <c r="K2" s="76"/>
      <c r="L2" s="77"/>
      <c r="M2" s="77"/>
      <c r="N2" s="77"/>
      <c r="O2" s="77"/>
    </row>
    <row r="3" spans="1:15" ht="21" x14ac:dyDescent="0.35">
      <c r="A3" s="80"/>
      <c r="B3" s="81"/>
      <c r="C3" s="1" t="s">
        <v>1</v>
      </c>
      <c r="D3" s="38" t="str">
        <f>TEXT(A1,"mmmm")</f>
        <v>février</v>
      </c>
      <c r="E3" s="77"/>
      <c r="F3" s="77"/>
      <c r="G3" s="77"/>
      <c r="H3" s="77"/>
      <c r="I3" s="77"/>
      <c r="J3" s="78"/>
      <c r="K3" s="76"/>
      <c r="L3" s="77"/>
      <c r="M3" s="77"/>
      <c r="N3" s="77"/>
      <c r="O3" s="77"/>
    </row>
    <row r="4" spans="1:15" x14ac:dyDescent="0.25">
      <c r="A4" s="78"/>
      <c r="B4" s="76"/>
      <c r="C4" s="77"/>
      <c r="D4" s="77"/>
      <c r="E4" s="77"/>
      <c r="F4" s="77"/>
      <c r="G4" s="77"/>
      <c r="H4" s="77"/>
      <c r="I4" s="77"/>
      <c r="J4" s="78"/>
      <c r="K4" s="76"/>
      <c r="L4" s="77"/>
      <c r="M4" s="77"/>
      <c r="N4" s="77"/>
      <c r="O4" s="77"/>
    </row>
    <row r="5" spans="1:15" s="5" customFormat="1" ht="18.75" x14ac:dyDescent="0.3">
      <c r="A5" s="59" t="s">
        <v>3</v>
      </c>
      <c r="B5" s="60"/>
      <c r="C5" s="61"/>
      <c r="D5" s="61"/>
      <c r="E5" s="61"/>
      <c r="F5" s="61"/>
      <c r="G5" s="61"/>
      <c r="H5" s="61"/>
      <c r="I5" s="79"/>
      <c r="J5" s="62" t="s">
        <v>4</v>
      </c>
      <c r="K5" s="63"/>
      <c r="L5" s="64"/>
      <c r="M5" s="64"/>
      <c r="N5" s="64"/>
      <c r="O5" s="64"/>
    </row>
    <row r="6" spans="1:15" x14ac:dyDescent="0.25">
      <c r="A6" s="75"/>
      <c r="B6" s="76"/>
      <c r="C6" s="77"/>
      <c r="D6" s="77"/>
      <c r="E6" s="77"/>
      <c r="F6" s="77"/>
      <c r="G6" s="77"/>
      <c r="H6" s="77"/>
      <c r="I6" s="77"/>
      <c r="J6" s="78"/>
      <c r="K6" s="76"/>
      <c r="L6" s="77"/>
      <c r="M6" s="77"/>
      <c r="N6" s="77"/>
      <c r="O6" s="77"/>
    </row>
    <row r="7" spans="1:15" s="6" customFormat="1" ht="47.25" x14ac:dyDescent="0.25">
      <c r="A7" s="46" t="s">
        <v>5</v>
      </c>
      <c r="B7" s="47" t="s">
        <v>6</v>
      </c>
      <c r="C7" s="48" t="s">
        <v>7</v>
      </c>
      <c r="D7" s="48" t="s">
        <v>8</v>
      </c>
      <c r="E7" s="48" t="s">
        <v>9</v>
      </c>
      <c r="F7" s="49" t="s">
        <v>118</v>
      </c>
      <c r="G7" s="49" t="s">
        <v>119</v>
      </c>
      <c r="H7" s="48" t="s">
        <v>10</v>
      </c>
      <c r="I7" s="50"/>
      <c r="J7" s="46" t="s">
        <v>5</v>
      </c>
      <c r="K7" s="47" t="s">
        <v>6</v>
      </c>
      <c r="L7" s="48" t="s">
        <v>11</v>
      </c>
      <c r="M7" s="48" t="s">
        <v>8</v>
      </c>
      <c r="N7" s="48" t="s">
        <v>9</v>
      </c>
      <c r="O7" s="48" t="s">
        <v>12</v>
      </c>
    </row>
    <row r="8" spans="1:15" x14ac:dyDescent="0.25">
      <c r="A8" s="7">
        <v>44972</v>
      </c>
      <c r="B8" s="8"/>
      <c r="C8" s="9" t="s">
        <v>7</v>
      </c>
      <c r="D8" s="9" t="s">
        <v>13</v>
      </c>
      <c r="E8" s="10">
        <v>1225</v>
      </c>
      <c r="F8" s="10"/>
      <c r="G8" s="10"/>
      <c r="H8" s="9" t="s">
        <v>14</v>
      </c>
      <c r="J8" s="73">
        <v>44593</v>
      </c>
      <c r="K8" s="74"/>
      <c r="L8" s="51" t="str">
        <f>IFERROR("URSSAF "&amp;(TEXT(EDATE(A1,-3),"mmmm"))&amp;" "&amp;(IF(MONTH(A1)&lt;4,YEAR(A1)-1,"")),"URSSAF Mois M-3")</f>
        <v>URSSAF novembre 2022</v>
      </c>
      <c r="M8" s="51" t="s">
        <v>33</v>
      </c>
      <c r="N8" s="98">
        <v>431</v>
      </c>
      <c r="O8" s="51" t="s">
        <v>34</v>
      </c>
    </row>
    <row r="9" spans="1:15" x14ac:dyDescent="0.25">
      <c r="A9" s="7"/>
      <c r="B9" s="8"/>
      <c r="C9" s="9"/>
      <c r="D9" s="9"/>
      <c r="E9" s="10"/>
      <c r="F9" s="10"/>
      <c r="G9" s="10"/>
      <c r="H9" s="9"/>
      <c r="J9" s="7">
        <v>44593</v>
      </c>
      <c r="K9" s="8"/>
      <c r="L9" s="9" t="s">
        <v>15</v>
      </c>
      <c r="M9" s="9" t="s">
        <v>16</v>
      </c>
      <c r="N9" s="10">
        <v>14.31</v>
      </c>
      <c r="O9" s="9" t="s">
        <v>17</v>
      </c>
    </row>
    <row r="10" spans="1:15" x14ac:dyDescent="0.25">
      <c r="A10" s="7"/>
      <c r="B10" s="8"/>
      <c r="C10" s="9"/>
      <c r="D10" s="9"/>
      <c r="E10" s="10"/>
      <c r="F10" s="10"/>
      <c r="G10" s="10"/>
      <c r="H10" s="9"/>
      <c r="J10" s="7">
        <v>44593</v>
      </c>
      <c r="K10" s="8"/>
      <c r="L10" s="9" t="s">
        <v>19</v>
      </c>
      <c r="M10" s="9" t="s">
        <v>20</v>
      </c>
      <c r="N10" s="10">
        <v>23.79</v>
      </c>
      <c r="O10" s="9" t="s">
        <v>17</v>
      </c>
    </row>
    <row r="11" spans="1:15" x14ac:dyDescent="0.25">
      <c r="A11" s="7"/>
      <c r="B11" s="8"/>
      <c r="C11" s="9"/>
      <c r="D11" s="9"/>
      <c r="E11" s="10"/>
      <c r="F11" s="10"/>
      <c r="G11" s="10"/>
      <c r="H11" s="9"/>
      <c r="J11" s="7">
        <v>44593</v>
      </c>
      <c r="K11" s="8"/>
      <c r="L11" s="9" t="s">
        <v>23</v>
      </c>
      <c r="M11" s="9" t="s">
        <v>24</v>
      </c>
      <c r="N11" s="10">
        <v>0</v>
      </c>
      <c r="O11" s="9" t="s">
        <v>17</v>
      </c>
    </row>
    <row r="12" spans="1:15" x14ac:dyDescent="0.25">
      <c r="A12" s="7"/>
      <c r="B12" s="8"/>
      <c r="C12" s="9"/>
      <c r="D12" s="9"/>
      <c r="E12" s="10"/>
      <c r="F12" s="10"/>
      <c r="G12" s="10"/>
      <c r="H12" s="9"/>
      <c r="J12" s="7">
        <v>44593</v>
      </c>
      <c r="K12" s="8"/>
      <c r="L12" s="9"/>
      <c r="M12" s="9"/>
      <c r="N12" s="10"/>
      <c r="O12" s="9"/>
    </row>
    <row r="13" spans="1:15" x14ac:dyDescent="0.25">
      <c r="A13" s="7"/>
      <c r="B13" s="8"/>
      <c r="C13" s="9"/>
      <c r="D13" s="9"/>
      <c r="E13" s="10"/>
      <c r="F13" s="10"/>
      <c r="G13" s="10"/>
      <c r="H13" s="9"/>
      <c r="J13" s="7">
        <v>44593</v>
      </c>
      <c r="K13" s="8"/>
      <c r="L13" s="9" t="s">
        <v>26</v>
      </c>
      <c r="M13" s="9" t="s">
        <v>26</v>
      </c>
      <c r="N13" s="10">
        <v>3</v>
      </c>
      <c r="O13" s="9" t="s">
        <v>27</v>
      </c>
    </row>
    <row r="14" spans="1:15" x14ac:dyDescent="0.25">
      <c r="A14" s="7"/>
      <c r="B14" s="8"/>
      <c r="C14" s="9"/>
      <c r="D14" s="9"/>
      <c r="E14" s="10"/>
      <c r="F14" s="10"/>
      <c r="G14" s="10"/>
      <c r="H14" s="9"/>
      <c r="J14" s="7">
        <v>44593</v>
      </c>
      <c r="K14" s="8"/>
      <c r="L14" s="9" t="s">
        <v>28</v>
      </c>
      <c r="M14" s="9" t="s">
        <v>28</v>
      </c>
      <c r="N14" s="10">
        <v>1</v>
      </c>
      <c r="O14" s="9" t="s">
        <v>27</v>
      </c>
    </row>
    <row r="15" spans="1:15" x14ac:dyDescent="0.25">
      <c r="A15" s="11"/>
      <c r="B15" s="8"/>
      <c r="C15" s="9"/>
      <c r="D15" s="9"/>
      <c r="E15" s="10"/>
      <c r="F15" s="10"/>
      <c r="G15" s="10"/>
      <c r="H15" s="9"/>
      <c r="J15" s="7">
        <v>44593</v>
      </c>
      <c r="K15" s="8"/>
      <c r="L15" s="9" t="s">
        <v>29</v>
      </c>
      <c r="M15" s="9" t="s">
        <v>29</v>
      </c>
      <c r="N15" s="10">
        <v>15</v>
      </c>
      <c r="O15" s="9" t="s">
        <v>27</v>
      </c>
    </row>
    <row r="16" spans="1:15" x14ac:dyDescent="0.25">
      <c r="A16" s="11"/>
      <c r="B16" s="8"/>
      <c r="C16" s="9"/>
      <c r="D16" s="9"/>
      <c r="E16" s="10"/>
      <c r="F16" s="10"/>
      <c r="G16" s="10"/>
      <c r="H16" s="9"/>
      <c r="J16" s="7">
        <v>44593</v>
      </c>
      <c r="K16" s="8"/>
      <c r="L16" s="9" t="s">
        <v>30</v>
      </c>
      <c r="M16" s="9" t="s">
        <v>31</v>
      </c>
      <c r="N16" s="10">
        <v>22.2</v>
      </c>
      <c r="O16" s="9" t="s">
        <v>17</v>
      </c>
    </row>
    <row r="17" spans="1:15" x14ac:dyDescent="0.25">
      <c r="A17" s="11"/>
      <c r="B17" s="8"/>
      <c r="C17" s="9"/>
      <c r="D17" s="9"/>
      <c r="E17" s="10"/>
      <c r="F17" s="10"/>
      <c r="G17" s="10"/>
      <c r="H17" s="9"/>
      <c r="J17" s="11"/>
      <c r="K17" s="8"/>
      <c r="L17" s="9" t="s">
        <v>35</v>
      </c>
      <c r="M17" s="9" t="s">
        <v>36</v>
      </c>
      <c r="N17" s="10">
        <v>11.99</v>
      </c>
      <c r="O17" s="9" t="s">
        <v>34</v>
      </c>
    </row>
    <row r="18" spans="1:15" x14ac:dyDescent="0.25">
      <c r="A18" s="11"/>
      <c r="B18" s="8"/>
      <c r="C18" s="9"/>
      <c r="D18" s="9"/>
      <c r="E18" s="10"/>
      <c r="F18" s="10"/>
      <c r="G18" s="10"/>
      <c r="H18" s="9"/>
      <c r="J18" s="11"/>
      <c r="K18" s="8"/>
      <c r="L18" s="9"/>
      <c r="M18" s="9"/>
      <c r="N18" s="10"/>
      <c r="O18" s="9"/>
    </row>
    <row r="19" spans="1:15" x14ac:dyDescent="0.25">
      <c r="A19" s="11"/>
      <c r="B19" s="8"/>
      <c r="C19" s="9"/>
      <c r="D19" s="9"/>
      <c r="E19" s="10"/>
      <c r="F19" s="10"/>
      <c r="G19" s="10"/>
      <c r="H19" s="9"/>
      <c r="J19" s="11"/>
      <c r="K19" s="8"/>
      <c r="L19" s="9"/>
      <c r="M19" s="9"/>
      <c r="N19" s="10"/>
      <c r="O19" s="9"/>
    </row>
    <row r="20" spans="1:15" x14ac:dyDescent="0.25">
      <c r="A20" s="11"/>
      <c r="B20" s="8"/>
      <c r="C20" s="9"/>
      <c r="D20" s="9"/>
      <c r="E20" s="10"/>
      <c r="F20" s="10"/>
      <c r="G20" s="10"/>
      <c r="H20" s="9"/>
      <c r="J20" s="11"/>
      <c r="K20" s="8"/>
      <c r="L20" s="9" t="s">
        <v>35</v>
      </c>
      <c r="M20" s="9" t="s">
        <v>41</v>
      </c>
      <c r="N20" s="10">
        <v>48</v>
      </c>
      <c r="O20" s="9" t="s">
        <v>34</v>
      </c>
    </row>
    <row r="21" spans="1:15" x14ac:dyDescent="0.25">
      <c r="A21" s="11"/>
      <c r="B21" s="8"/>
      <c r="C21" s="9"/>
      <c r="D21" s="9"/>
      <c r="E21" s="10"/>
      <c r="F21" s="10"/>
      <c r="G21" s="10"/>
      <c r="H21" s="9"/>
      <c r="J21" s="11"/>
      <c r="K21" s="8"/>
      <c r="L21" s="9" t="s">
        <v>39</v>
      </c>
      <c r="M21" s="9" t="s">
        <v>42</v>
      </c>
      <c r="N21" s="10">
        <v>80</v>
      </c>
      <c r="O21" s="9"/>
    </row>
    <row r="22" spans="1:15" x14ac:dyDescent="0.25">
      <c r="A22" s="11"/>
      <c r="B22" s="8"/>
      <c r="C22" s="9"/>
      <c r="D22" s="9"/>
      <c r="E22" s="10"/>
      <c r="F22" s="10"/>
      <c r="G22" s="10"/>
      <c r="H22" s="9"/>
      <c r="J22" s="11"/>
      <c r="K22" s="8"/>
      <c r="L22" s="9" t="s">
        <v>43</v>
      </c>
      <c r="M22" s="9" t="s">
        <v>44</v>
      </c>
      <c r="N22" s="10">
        <v>2</v>
      </c>
      <c r="O22" s="9" t="s">
        <v>34</v>
      </c>
    </row>
    <row r="23" spans="1:15" x14ac:dyDescent="0.25">
      <c r="A23" s="11"/>
      <c r="B23" s="8"/>
      <c r="C23" s="9"/>
      <c r="D23" s="9"/>
      <c r="E23" s="10"/>
      <c r="F23" s="10"/>
      <c r="G23" s="10"/>
      <c r="H23" s="9"/>
      <c r="J23" s="11"/>
      <c r="K23" s="8"/>
      <c r="L23" s="9" t="s">
        <v>45</v>
      </c>
      <c r="M23" s="9" t="s">
        <v>46</v>
      </c>
      <c r="N23" s="10">
        <v>47.88</v>
      </c>
      <c r="O23" s="9" t="s">
        <v>34</v>
      </c>
    </row>
    <row r="24" spans="1:15" x14ac:dyDescent="0.25">
      <c r="A24" s="11"/>
      <c r="B24" s="8"/>
      <c r="C24" s="9"/>
      <c r="D24" s="9"/>
      <c r="E24" s="10"/>
      <c r="F24" s="10"/>
      <c r="G24" s="10"/>
      <c r="H24" s="9"/>
      <c r="J24" s="11"/>
      <c r="K24" s="8"/>
      <c r="L24" s="9" t="s">
        <v>47</v>
      </c>
      <c r="M24" s="9" t="s">
        <v>52</v>
      </c>
      <c r="N24" s="10">
        <v>1100</v>
      </c>
      <c r="O24" s="9" t="s">
        <v>14</v>
      </c>
    </row>
    <row r="25" spans="1:15" x14ac:dyDescent="0.25">
      <c r="A25" s="11"/>
      <c r="B25" s="8"/>
      <c r="C25" s="9"/>
      <c r="D25" s="9"/>
      <c r="E25" s="10"/>
      <c r="F25" s="10"/>
      <c r="G25" s="10"/>
      <c r="H25" s="9"/>
      <c r="J25" s="11"/>
      <c r="K25" s="8"/>
      <c r="L25" s="9"/>
      <c r="M25" s="9"/>
      <c r="N25" s="10"/>
      <c r="O25" s="9"/>
    </row>
    <row r="26" spans="1:15" x14ac:dyDescent="0.25">
      <c r="A26" s="11"/>
      <c r="B26" s="8"/>
      <c r="C26" s="9"/>
      <c r="D26" s="9"/>
      <c r="E26" s="10"/>
      <c r="F26" s="10"/>
      <c r="G26" s="10"/>
      <c r="H26" s="9"/>
      <c r="J26" s="11"/>
      <c r="K26" s="8"/>
      <c r="L26" s="9"/>
      <c r="M26" s="9"/>
      <c r="N26" s="10"/>
      <c r="O26" s="9"/>
    </row>
    <row r="27" spans="1:15" x14ac:dyDescent="0.25">
      <c r="A27" s="11"/>
      <c r="B27" s="8"/>
      <c r="C27" s="9"/>
      <c r="D27" s="9"/>
      <c r="E27" s="10"/>
      <c r="F27" s="10"/>
      <c r="G27" s="10"/>
      <c r="H27" s="9"/>
      <c r="J27" s="11"/>
      <c r="K27" s="8"/>
      <c r="L27" s="9"/>
      <c r="M27" s="9"/>
      <c r="N27" s="10"/>
      <c r="O27" s="9"/>
    </row>
    <row r="28" spans="1:15" x14ac:dyDescent="0.25">
      <c r="A28" s="11"/>
      <c r="B28" s="8"/>
      <c r="C28" s="9"/>
      <c r="D28" s="9"/>
      <c r="E28" s="10"/>
      <c r="F28" s="10"/>
      <c r="G28" s="10"/>
      <c r="H28" s="9"/>
      <c r="J28" s="11"/>
      <c r="K28" s="8"/>
      <c r="L28" s="9"/>
      <c r="M28" s="9"/>
      <c r="N28" s="10"/>
      <c r="O28" s="9"/>
    </row>
    <row r="29" spans="1:15" x14ac:dyDescent="0.25">
      <c r="A29" s="11"/>
      <c r="B29" s="8"/>
      <c r="C29" s="9"/>
      <c r="D29" s="9"/>
      <c r="E29" s="10"/>
      <c r="F29" s="10"/>
      <c r="G29" s="10"/>
      <c r="H29" s="9"/>
      <c r="J29" s="11"/>
      <c r="K29" s="8"/>
      <c r="L29" s="9"/>
      <c r="M29" s="9"/>
      <c r="N29" s="10"/>
      <c r="O29" s="9"/>
    </row>
    <row r="30" spans="1:15" x14ac:dyDescent="0.25">
      <c r="A30" s="11"/>
      <c r="B30" s="8"/>
      <c r="C30" s="9"/>
      <c r="D30" s="9"/>
      <c r="E30" s="10"/>
      <c r="F30" s="10"/>
      <c r="G30" s="10"/>
      <c r="H30" s="9"/>
      <c r="J30" s="11"/>
      <c r="K30" s="8"/>
      <c r="L30" s="9"/>
      <c r="M30" s="9"/>
      <c r="N30" s="10"/>
      <c r="O30" s="9"/>
    </row>
    <row r="31" spans="1:15" x14ac:dyDescent="0.25">
      <c r="A31" s="11"/>
      <c r="B31" s="8"/>
      <c r="C31" s="9"/>
      <c r="D31" s="9"/>
      <c r="E31" s="10"/>
      <c r="F31" s="10"/>
      <c r="G31" s="10"/>
      <c r="H31" s="9"/>
      <c r="J31" s="11"/>
      <c r="K31" s="8"/>
      <c r="L31" s="9"/>
      <c r="M31" s="9"/>
      <c r="N31" s="10"/>
      <c r="O31" s="9"/>
    </row>
    <row r="32" spans="1:15" x14ac:dyDescent="0.25">
      <c r="A32" s="11"/>
      <c r="B32" s="8"/>
      <c r="C32" s="9"/>
      <c r="D32" s="9"/>
      <c r="E32" s="10"/>
      <c r="F32" s="10"/>
      <c r="G32" s="10"/>
      <c r="H32" s="9"/>
      <c r="J32" s="11"/>
      <c r="K32" s="8"/>
      <c r="L32" s="9"/>
      <c r="M32" s="9"/>
      <c r="N32" s="10"/>
      <c r="O32" s="9"/>
    </row>
    <row r="33" spans="1:15" x14ac:dyDescent="0.25">
      <c r="A33" s="11"/>
      <c r="B33" s="8"/>
      <c r="C33" s="9"/>
      <c r="D33" s="9"/>
      <c r="E33" s="10"/>
      <c r="F33" s="10"/>
      <c r="G33" s="10"/>
      <c r="H33" s="9"/>
      <c r="J33" s="11"/>
      <c r="K33" s="8"/>
      <c r="L33" s="9"/>
      <c r="M33" s="9"/>
      <c r="N33" s="10"/>
      <c r="O33" s="9"/>
    </row>
    <row r="34" spans="1:15" x14ac:dyDescent="0.25">
      <c r="A34" s="11"/>
      <c r="B34" s="8"/>
      <c r="C34" s="9"/>
      <c r="D34" s="9"/>
      <c r="E34" s="10"/>
      <c r="F34" s="10"/>
      <c r="G34" s="10"/>
      <c r="H34" s="9"/>
      <c r="J34" s="11"/>
      <c r="K34" s="8"/>
      <c r="L34" s="9"/>
      <c r="M34" s="9"/>
      <c r="N34" s="10"/>
      <c r="O34" s="9"/>
    </row>
    <row r="35" spans="1:15" x14ac:dyDescent="0.25">
      <c r="A35" s="11"/>
      <c r="B35" s="8"/>
      <c r="C35" s="9"/>
      <c r="D35" s="9"/>
      <c r="E35" s="10"/>
      <c r="F35" s="10"/>
      <c r="G35" s="10"/>
      <c r="H35" s="9"/>
      <c r="J35" s="11"/>
      <c r="K35" s="8"/>
      <c r="L35" s="9"/>
      <c r="M35" s="9"/>
      <c r="N35" s="10"/>
      <c r="O35" s="9"/>
    </row>
    <row r="36" spans="1:15" x14ac:dyDescent="0.25">
      <c r="A36" s="11"/>
      <c r="B36" s="8"/>
      <c r="C36" s="9"/>
      <c r="D36" s="9"/>
      <c r="E36" s="10"/>
      <c r="F36" s="10"/>
      <c r="G36" s="10"/>
      <c r="H36" s="9"/>
      <c r="J36" s="11"/>
      <c r="K36" s="8"/>
      <c r="L36" s="9"/>
      <c r="M36" s="9"/>
      <c r="N36" s="10"/>
      <c r="O36" s="9"/>
    </row>
    <row r="37" spans="1:15" x14ac:dyDescent="0.25">
      <c r="A37" s="11"/>
      <c r="B37" s="8"/>
      <c r="C37" s="9"/>
      <c r="D37" s="9"/>
      <c r="E37" s="10"/>
      <c r="F37" s="10"/>
      <c r="G37" s="10"/>
      <c r="H37" s="9"/>
      <c r="J37" s="11"/>
      <c r="K37" s="8"/>
      <c r="L37" s="9"/>
      <c r="M37" s="9"/>
      <c r="N37" s="10"/>
      <c r="O37" s="9"/>
    </row>
    <row r="38" spans="1:15" x14ac:dyDescent="0.25">
      <c r="A38" s="11"/>
      <c r="B38" s="8"/>
      <c r="C38" s="9"/>
      <c r="D38" s="9"/>
      <c r="E38" s="10"/>
      <c r="F38" s="10"/>
      <c r="G38" s="10"/>
      <c r="H38" s="9"/>
      <c r="J38" s="11"/>
      <c r="K38" s="8"/>
      <c r="L38" s="9"/>
      <c r="M38" s="9"/>
      <c r="N38" s="10"/>
      <c r="O38" s="9"/>
    </row>
    <row r="39" spans="1:15" x14ac:dyDescent="0.25">
      <c r="A39" s="11"/>
      <c r="B39" s="8"/>
      <c r="C39" s="9"/>
      <c r="D39" s="9"/>
      <c r="E39" s="10"/>
      <c r="F39" s="10"/>
      <c r="G39" s="10"/>
      <c r="H39" s="9"/>
      <c r="J39" s="11"/>
      <c r="K39" s="8"/>
      <c r="L39" s="9"/>
      <c r="M39" s="9"/>
      <c r="N39" s="10"/>
      <c r="O39" s="9"/>
    </row>
    <row r="40" spans="1:15" x14ac:dyDescent="0.25">
      <c r="A40" s="11"/>
      <c r="B40" s="8"/>
      <c r="C40" s="9"/>
      <c r="D40" s="9"/>
      <c r="E40" s="10"/>
      <c r="F40" s="10"/>
      <c r="G40" s="10"/>
      <c r="H40" s="9"/>
      <c r="J40" s="11"/>
      <c r="K40" s="8"/>
      <c r="L40" s="9"/>
      <c r="M40" s="9"/>
      <c r="N40" s="10"/>
      <c r="O40" s="9"/>
    </row>
    <row r="41" spans="1:15" x14ac:dyDescent="0.25">
      <c r="A41" s="11"/>
      <c r="B41" s="8"/>
      <c r="C41" s="9"/>
      <c r="D41" s="9"/>
      <c r="E41" s="10"/>
      <c r="F41" s="10"/>
      <c r="G41" s="10"/>
      <c r="H41" s="9"/>
      <c r="J41" s="11"/>
      <c r="K41" s="8"/>
      <c r="L41" s="9"/>
      <c r="M41" s="9"/>
      <c r="N41" s="10"/>
      <c r="O41" s="9"/>
    </row>
    <row r="42" spans="1:15" x14ac:dyDescent="0.25">
      <c r="A42" s="11"/>
      <c r="B42" s="8"/>
      <c r="C42" s="9"/>
      <c r="D42" s="9"/>
      <c r="E42" s="10"/>
      <c r="F42" s="10"/>
      <c r="G42" s="10"/>
      <c r="H42" s="9"/>
      <c r="J42" s="11"/>
      <c r="K42" s="8"/>
      <c r="L42" s="9"/>
      <c r="M42" s="9"/>
      <c r="N42" s="10"/>
      <c r="O42" s="9"/>
    </row>
    <row r="43" spans="1:15" x14ac:dyDescent="0.25">
      <c r="A43" s="11"/>
      <c r="B43" s="8"/>
      <c r="C43" s="9"/>
      <c r="D43" s="9"/>
      <c r="E43" s="10"/>
      <c r="F43" s="10"/>
      <c r="G43" s="10"/>
      <c r="H43" s="9"/>
      <c r="J43" s="11"/>
      <c r="K43" s="8"/>
      <c r="L43" s="9"/>
      <c r="M43" s="9"/>
      <c r="N43" s="10"/>
      <c r="O43" s="9"/>
    </row>
    <row r="44" spans="1:15" x14ac:dyDescent="0.25">
      <c r="A44" s="11"/>
      <c r="B44" s="8"/>
      <c r="C44" s="9"/>
      <c r="D44" s="9"/>
      <c r="E44" s="10"/>
      <c r="F44" s="10"/>
      <c r="G44" s="10"/>
      <c r="H44" s="9"/>
      <c r="J44" s="11"/>
      <c r="K44" s="8"/>
      <c r="L44" s="9"/>
      <c r="M44" s="9"/>
      <c r="N44" s="10"/>
      <c r="O44" s="9"/>
    </row>
    <row r="45" spans="1:15" x14ac:dyDescent="0.25">
      <c r="A45" s="11"/>
      <c r="B45" s="8"/>
      <c r="C45" s="9"/>
      <c r="D45" s="9"/>
      <c r="E45" s="10"/>
      <c r="F45" s="10"/>
      <c r="G45" s="10"/>
      <c r="H45" s="9"/>
      <c r="J45" s="11"/>
      <c r="K45" s="8"/>
      <c r="L45" s="9"/>
      <c r="M45" s="9"/>
      <c r="N45" s="10"/>
      <c r="O45" s="9"/>
    </row>
    <row r="46" spans="1:15" x14ac:dyDescent="0.25">
      <c r="A46" s="11"/>
      <c r="B46" s="8"/>
      <c r="C46" s="9"/>
      <c r="D46" s="9"/>
      <c r="E46" s="10"/>
      <c r="F46" s="10"/>
      <c r="G46" s="10"/>
      <c r="H46" s="9"/>
      <c r="J46" s="11"/>
      <c r="K46" s="8"/>
      <c r="L46" s="9"/>
      <c r="M46" s="9"/>
      <c r="N46" s="10"/>
      <c r="O46" s="9"/>
    </row>
    <row r="47" spans="1:15" x14ac:dyDescent="0.25">
      <c r="A47" s="11"/>
      <c r="B47" s="8"/>
      <c r="C47" s="9"/>
      <c r="D47" s="9"/>
      <c r="E47" s="10"/>
      <c r="F47" s="10"/>
      <c r="G47" s="10"/>
      <c r="H47" s="9"/>
      <c r="J47" s="11"/>
      <c r="K47" s="8"/>
      <c r="L47" s="9"/>
      <c r="M47" s="9"/>
      <c r="N47" s="10"/>
      <c r="O47" s="9"/>
    </row>
    <row r="48" spans="1:15" x14ac:dyDescent="0.25">
      <c r="A48" s="11"/>
      <c r="B48" s="8"/>
      <c r="C48" s="9"/>
      <c r="D48" s="9"/>
      <c r="E48" s="10"/>
      <c r="F48" s="10"/>
      <c r="G48" s="10"/>
      <c r="H48" s="9"/>
      <c r="J48" s="11"/>
      <c r="K48" s="8"/>
      <c r="L48" s="9"/>
      <c r="M48" s="9"/>
      <c r="N48" s="10"/>
      <c r="O48" s="9"/>
    </row>
    <row r="49" spans="1:15" x14ac:dyDescent="0.25">
      <c r="A49" s="11"/>
      <c r="B49" s="8"/>
      <c r="C49" s="9"/>
      <c r="D49" s="9"/>
      <c r="E49" s="10"/>
      <c r="F49" s="10"/>
      <c r="G49" s="10"/>
      <c r="H49" s="9"/>
      <c r="J49" s="11"/>
      <c r="K49" s="8"/>
      <c r="L49" s="9"/>
      <c r="M49" s="9"/>
      <c r="N49" s="10"/>
      <c r="O49" s="9"/>
    </row>
    <row r="50" spans="1:15" x14ac:dyDescent="0.25">
      <c r="A50" s="11"/>
      <c r="B50" s="8"/>
      <c r="C50" s="9"/>
      <c r="D50" s="9"/>
      <c r="E50" s="10"/>
      <c r="F50" s="10"/>
      <c r="G50" s="10"/>
      <c r="H50" s="9"/>
      <c r="J50" s="11"/>
      <c r="K50" s="8"/>
      <c r="L50" s="9"/>
      <c r="M50" s="9"/>
      <c r="N50" s="10"/>
      <c r="O50" s="9"/>
    </row>
    <row r="51" spans="1:15" x14ac:dyDescent="0.25">
      <c r="A51" s="11"/>
      <c r="B51" s="8"/>
      <c r="C51" s="9"/>
      <c r="D51" s="9"/>
      <c r="E51" s="10"/>
      <c r="F51" s="10"/>
      <c r="G51" s="10"/>
      <c r="H51" s="9"/>
      <c r="J51" s="11"/>
      <c r="K51" s="8"/>
      <c r="L51" s="9"/>
      <c r="M51" s="9"/>
      <c r="N51" s="10"/>
      <c r="O51" s="9"/>
    </row>
    <row r="52" spans="1:15" x14ac:dyDescent="0.25">
      <c r="A52" s="11"/>
      <c r="B52" s="8"/>
      <c r="C52" s="9"/>
      <c r="D52" s="9"/>
      <c r="E52" s="10"/>
      <c r="F52" s="10"/>
      <c r="G52" s="10"/>
      <c r="H52" s="9"/>
      <c r="J52" s="11"/>
      <c r="K52" s="8"/>
      <c r="L52" s="9"/>
      <c r="M52" s="9"/>
      <c r="N52" s="10"/>
      <c r="O52" s="9"/>
    </row>
    <row r="53" spans="1:15" x14ac:dyDescent="0.25">
      <c r="A53" s="11"/>
      <c r="B53" s="8"/>
      <c r="C53" s="9"/>
      <c r="D53" s="9"/>
      <c r="E53" s="10"/>
      <c r="F53" s="10"/>
      <c r="G53" s="10"/>
      <c r="H53" s="9"/>
      <c r="J53" s="11"/>
      <c r="K53" s="8"/>
      <c r="L53" s="9"/>
      <c r="M53" s="9"/>
      <c r="N53" s="10"/>
      <c r="O53" s="9"/>
    </row>
    <row r="54" spans="1:15" x14ac:dyDescent="0.25">
      <c r="A54" s="11"/>
      <c r="B54" s="8"/>
      <c r="C54" s="9"/>
      <c r="D54" s="9"/>
      <c r="E54" s="10"/>
      <c r="F54" s="10"/>
      <c r="G54" s="10"/>
      <c r="H54" s="9"/>
      <c r="J54" s="11"/>
      <c r="K54" s="8"/>
      <c r="L54" s="9"/>
      <c r="M54" s="9"/>
      <c r="N54" s="10"/>
      <c r="O54" s="9"/>
    </row>
    <row r="55" spans="1:15" x14ac:dyDescent="0.25">
      <c r="A55" s="11"/>
      <c r="B55" s="8"/>
      <c r="C55" s="9"/>
      <c r="D55" s="9"/>
      <c r="E55" s="10"/>
      <c r="F55" s="10"/>
      <c r="G55" s="10"/>
      <c r="H55" s="9"/>
      <c r="J55" s="11"/>
      <c r="K55" s="8"/>
      <c r="L55" s="9"/>
      <c r="M55" s="9"/>
      <c r="N55" s="10"/>
      <c r="O55" s="9"/>
    </row>
    <row r="56" spans="1:15" x14ac:dyDescent="0.25">
      <c r="A56" s="11"/>
      <c r="B56" s="8"/>
      <c r="C56" s="9"/>
      <c r="D56" s="9"/>
      <c r="E56" s="10"/>
      <c r="F56" s="10"/>
      <c r="G56" s="10"/>
      <c r="H56" s="9"/>
      <c r="J56" s="11"/>
      <c r="K56" s="8"/>
      <c r="L56" s="9"/>
      <c r="M56" s="9"/>
      <c r="N56" s="10"/>
      <c r="O56" s="9"/>
    </row>
    <row r="57" spans="1:15" x14ac:dyDescent="0.25">
      <c r="A57" s="11"/>
      <c r="B57" s="8"/>
      <c r="C57" s="9"/>
      <c r="D57" s="9"/>
      <c r="E57" s="10"/>
      <c r="F57" s="10"/>
      <c r="G57" s="10"/>
      <c r="H57" s="9"/>
      <c r="J57" s="11"/>
      <c r="K57" s="8"/>
      <c r="L57" s="9"/>
      <c r="M57" s="9"/>
      <c r="N57" s="10"/>
      <c r="O57" s="9"/>
    </row>
    <row r="58" spans="1:15" x14ac:dyDescent="0.25">
      <c r="A58" s="11"/>
      <c r="B58" s="8"/>
      <c r="C58" s="9"/>
      <c r="D58" s="9"/>
      <c r="E58" s="10"/>
      <c r="F58" s="10"/>
      <c r="G58" s="10"/>
      <c r="H58" s="9"/>
      <c r="J58" s="11"/>
      <c r="K58" s="8"/>
      <c r="L58" s="9"/>
      <c r="M58" s="9"/>
      <c r="N58" s="10"/>
      <c r="O58" s="9"/>
    </row>
    <row r="59" spans="1:15" x14ac:dyDescent="0.25">
      <c r="A59" s="11"/>
      <c r="B59" s="8"/>
      <c r="C59" s="9"/>
      <c r="D59" s="9"/>
      <c r="E59" s="10"/>
      <c r="F59" s="10"/>
      <c r="G59" s="10"/>
      <c r="H59" s="9"/>
      <c r="J59" s="11"/>
      <c r="K59" s="8"/>
      <c r="L59" s="9"/>
      <c r="M59" s="9"/>
      <c r="N59" s="10"/>
      <c r="O59" s="9"/>
    </row>
    <row r="60" spans="1:15" x14ac:dyDescent="0.25">
      <c r="A60" s="11"/>
      <c r="B60" s="8"/>
      <c r="C60" s="9"/>
      <c r="D60" s="9"/>
      <c r="E60" s="10"/>
      <c r="F60" s="10"/>
      <c r="G60" s="10"/>
      <c r="H60" s="9"/>
      <c r="J60" s="11"/>
      <c r="K60" s="8"/>
      <c r="L60" s="9"/>
      <c r="M60" s="9"/>
      <c r="N60" s="10"/>
      <c r="O60" s="9"/>
    </row>
    <row r="61" spans="1:15" x14ac:dyDescent="0.25">
      <c r="A61" s="11"/>
      <c r="B61" s="8"/>
      <c r="C61" s="9"/>
      <c r="D61" s="9"/>
      <c r="E61" s="10"/>
      <c r="F61" s="10"/>
      <c r="G61" s="10"/>
      <c r="H61" s="9"/>
      <c r="J61" s="11"/>
      <c r="K61" s="8"/>
      <c r="L61" s="9"/>
      <c r="M61" s="9"/>
      <c r="N61" s="10"/>
      <c r="O61" s="9"/>
    </row>
    <row r="62" spans="1:15" x14ac:dyDescent="0.25">
      <c r="A62" s="11"/>
      <c r="B62" s="8"/>
      <c r="C62" s="9"/>
      <c r="D62" s="9"/>
      <c r="E62" s="10"/>
      <c r="F62" s="10"/>
      <c r="G62" s="10"/>
      <c r="H62" s="9"/>
      <c r="J62" s="11"/>
      <c r="K62" s="8"/>
      <c r="L62" s="9"/>
      <c r="M62" s="9"/>
      <c r="N62" s="10"/>
      <c r="O62" s="9"/>
    </row>
    <row r="63" spans="1:15" x14ac:dyDescent="0.25">
      <c r="A63" s="11"/>
      <c r="B63" s="8"/>
      <c r="C63" s="9"/>
      <c r="D63" s="9"/>
      <c r="E63" s="10"/>
      <c r="F63" s="10"/>
      <c r="G63" s="10"/>
      <c r="H63" s="9"/>
      <c r="J63" s="11"/>
      <c r="K63" s="8"/>
      <c r="L63" s="9"/>
      <c r="M63" s="9"/>
      <c r="N63" s="10"/>
      <c r="O63" s="9"/>
    </row>
    <row r="64" spans="1:15" x14ac:dyDescent="0.25">
      <c r="A64" s="11"/>
      <c r="B64" s="8"/>
      <c r="C64" s="9"/>
      <c r="D64" s="9"/>
      <c r="E64" s="10"/>
      <c r="F64" s="10"/>
      <c r="G64" s="10"/>
      <c r="H64" s="9"/>
      <c r="J64" s="11"/>
      <c r="K64" s="8"/>
      <c r="L64" s="9"/>
      <c r="M64" s="9"/>
      <c r="N64" s="10"/>
      <c r="O64" s="9"/>
    </row>
    <row r="65" spans="1:15" x14ac:dyDescent="0.25">
      <c r="A65" s="11"/>
      <c r="B65" s="8"/>
      <c r="C65" s="9"/>
      <c r="D65" s="9"/>
      <c r="E65" s="10"/>
      <c r="F65" s="10"/>
      <c r="G65" s="10"/>
      <c r="H65" s="9"/>
      <c r="J65" s="11"/>
      <c r="K65" s="8"/>
      <c r="L65" s="9"/>
      <c r="M65" s="9"/>
      <c r="N65" s="10"/>
      <c r="O65" s="9"/>
    </row>
    <row r="66" spans="1:15" x14ac:dyDescent="0.25">
      <c r="A66" s="11"/>
      <c r="B66" s="8"/>
      <c r="C66" s="9"/>
      <c r="D66" s="9"/>
      <c r="E66" s="10"/>
      <c r="F66" s="10"/>
      <c r="G66" s="10"/>
      <c r="H66" s="9"/>
      <c r="J66" s="11"/>
      <c r="K66" s="8"/>
      <c r="L66" s="9"/>
      <c r="M66" s="9"/>
      <c r="N66" s="10"/>
      <c r="O66" s="9"/>
    </row>
    <row r="67" spans="1:15" x14ac:dyDescent="0.25">
      <c r="A67" s="11"/>
      <c r="B67" s="8"/>
      <c r="C67" s="9"/>
      <c r="D67" s="9"/>
      <c r="E67" s="10"/>
      <c r="F67" s="10"/>
      <c r="G67" s="10"/>
      <c r="H67" s="9"/>
      <c r="J67" s="11"/>
      <c r="K67" s="8"/>
      <c r="L67" s="9"/>
      <c r="M67" s="9"/>
      <c r="N67" s="10"/>
      <c r="O67" s="9"/>
    </row>
    <row r="68" spans="1:15" x14ac:dyDescent="0.25">
      <c r="A68" s="11"/>
      <c r="B68" s="8"/>
      <c r="C68" s="9"/>
      <c r="D68" s="9"/>
      <c r="E68" s="10"/>
      <c r="F68" s="10"/>
      <c r="G68" s="10"/>
      <c r="H68" s="9"/>
      <c r="J68" s="11"/>
      <c r="K68" s="8"/>
      <c r="L68" s="9"/>
      <c r="M68" s="9"/>
      <c r="N68" s="10"/>
      <c r="O68" s="9"/>
    </row>
    <row r="69" spans="1:15" x14ac:dyDescent="0.25">
      <c r="A69" s="11"/>
      <c r="B69" s="8"/>
      <c r="C69" s="9"/>
      <c r="D69" s="9"/>
      <c r="E69" s="10"/>
      <c r="F69" s="10"/>
      <c r="G69" s="10"/>
      <c r="H69" s="9"/>
      <c r="J69" s="11"/>
      <c r="K69" s="8"/>
      <c r="L69" s="9"/>
      <c r="M69" s="9"/>
      <c r="N69" s="10"/>
      <c r="O69" s="9"/>
    </row>
    <row r="70" spans="1:15" x14ac:dyDescent="0.25">
      <c r="A70" s="11"/>
      <c r="B70" s="8"/>
      <c r="C70" s="9"/>
      <c r="D70" s="9"/>
      <c r="E70" s="10"/>
      <c r="F70" s="10"/>
      <c r="G70" s="10"/>
      <c r="H70" s="9"/>
      <c r="J70" s="11"/>
      <c r="K70" s="8"/>
      <c r="L70" s="9"/>
      <c r="M70" s="9"/>
      <c r="N70" s="10"/>
      <c r="O70" s="9"/>
    </row>
    <row r="71" spans="1:15" x14ac:dyDescent="0.25">
      <c r="A71" s="11"/>
      <c r="B71" s="8"/>
      <c r="C71" s="9"/>
      <c r="D71" s="9"/>
      <c r="E71" s="10"/>
      <c r="F71" s="10"/>
      <c r="G71" s="10"/>
      <c r="H71" s="9"/>
      <c r="J71" s="11"/>
      <c r="K71" s="8"/>
      <c r="L71" s="9"/>
      <c r="M71" s="9"/>
      <c r="N71" s="10"/>
      <c r="O71" s="9"/>
    </row>
    <row r="72" spans="1:15" x14ac:dyDescent="0.25">
      <c r="A72" s="11"/>
      <c r="B72" s="8"/>
      <c r="C72" s="9"/>
      <c r="D72" s="9"/>
      <c r="E72" s="10"/>
      <c r="F72" s="10"/>
      <c r="G72" s="10"/>
      <c r="H72" s="9"/>
      <c r="J72" s="11"/>
      <c r="K72" s="8"/>
      <c r="L72" s="9"/>
      <c r="M72" s="9"/>
      <c r="N72" s="10"/>
      <c r="O72" s="9"/>
    </row>
    <row r="73" spans="1:15" x14ac:dyDescent="0.25">
      <c r="A73" s="11"/>
      <c r="B73" s="8"/>
      <c r="C73" s="9"/>
      <c r="D73" s="9"/>
      <c r="E73" s="10"/>
      <c r="F73" s="10"/>
      <c r="G73" s="10"/>
      <c r="H73" s="9"/>
      <c r="J73" s="11"/>
      <c r="K73" s="8"/>
      <c r="L73" s="9"/>
      <c r="M73" s="9"/>
      <c r="N73" s="10"/>
      <c r="O73" s="9"/>
    </row>
    <row r="74" spans="1:15" x14ac:dyDescent="0.25">
      <c r="A74" s="11"/>
      <c r="B74" s="8"/>
      <c r="C74" s="9"/>
      <c r="D74" s="9"/>
      <c r="E74" s="10"/>
      <c r="F74" s="10"/>
      <c r="G74" s="10"/>
      <c r="H74" s="9"/>
      <c r="J74" s="11"/>
      <c r="K74" s="8"/>
      <c r="L74" s="9"/>
      <c r="M74" s="9"/>
      <c r="N74" s="10"/>
      <c r="O74" s="9"/>
    </row>
    <row r="75" spans="1:15" x14ac:dyDescent="0.25">
      <c r="A75" s="11"/>
      <c r="B75" s="8"/>
      <c r="C75" s="9"/>
      <c r="D75" s="9"/>
      <c r="E75" s="10"/>
      <c r="F75" s="10"/>
      <c r="G75" s="10"/>
      <c r="H75" s="9"/>
      <c r="J75" s="11"/>
      <c r="K75" s="8"/>
      <c r="L75" s="9"/>
      <c r="M75" s="9"/>
      <c r="N75" s="10"/>
      <c r="O75" s="9"/>
    </row>
    <row r="76" spans="1:15" x14ac:dyDescent="0.25">
      <c r="A76" s="11"/>
      <c r="B76" s="8"/>
      <c r="C76" s="9"/>
      <c r="D76" s="9"/>
      <c r="E76" s="10"/>
      <c r="F76" s="10"/>
      <c r="G76" s="10"/>
      <c r="H76" s="9"/>
      <c r="J76" s="11"/>
      <c r="K76" s="8"/>
      <c r="L76" s="9"/>
      <c r="M76" s="9"/>
      <c r="N76" s="10"/>
      <c r="O76" s="9"/>
    </row>
    <row r="77" spans="1:15" x14ac:dyDescent="0.25">
      <c r="A77" s="11"/>
      <c r="B77" s="8"/>
      <c r="C77" s="9"/>
      <c r="D77" s="9"/>
      <c r="E77" s="10"/>
      <c r="F77" s="10"/>
      <c r="G77" s="10"/>
      <c r="H77" s="9"/>
      <c r="J77" s="11"/>
      <c r="K77" s="8"/>
      <c r="L77" s="9"/>
      <c r="M77" s="9"/>
      <c r="N77" s="10"/>
      <c r="O77" s="9"/>
    </row>
    <row r="78" spans="1:15" x14ac:dyDescent="0.25">
      <c r="A78" s="11"/>
      <c r="B78" s="8"/>
      <c r="C78" s="9"/>
      <c r="D78" s="9"/>
      <c r="E78" s="10"/>
      <c r="F78" s="10"/>
      <c r="G78" s="10"/>
      <c r="H78" s="9"/>
      <c r="J78" s="11"/>
      <c r="K78" s="8"/>
      <c r="L78" s="9"/>
      <c r="M78" s="9"/>
      <c r="N78" s="10"/>
      <c r="O78" s="9"/>
    </row>
    <row r="79" spans="1:15" x14ac:dyDescent="0.25">
      <c r="A79" s="11"/>
      <c r="B79" s="8"/>
      <c r="C79" s="9"/>
      <c r="D79" s="9"/>
      <c r="E79" s="10"/>
      <c r="F79" s="10"/>
      <c r="G79" s="10"/>
      <c r="H79" s="9"/>
      <c r="J79" s="11"/>
      <c r="K79" s="8"/>
      <c r="L79" s="9"/>
      <c r="M79" s="9"/>
      <c r="N79" s="10"/>
      <c r="O79" s="9"/>
    </row>
    <row r="80" spans="1:15" x14ac:dyDescent="0.25">
      <c r="A80" s="11"/>
      <c r="B80" s="8"/>
      <c r="C80" s="9"/>
      <c r="D80" s="9"/>
      <c r="E80" s="10"/>
      <c r="F80" s="10"/>
      <c r="G80" s="10"/>
      <c r="H80" s="9"/>
      <c r="J80" s="11"/>
      <c r="K80" s="8"/>
      <c r="L80" s="9"/>
      <c r="M80" s="9"/>
      <c r="N80" s="10"/>
      <c r="O80" s="9"/>
    </row>
    <row r="81" spans="1:15" x14ac:dyDescent="0.25">
      <c r="A81" s="11"/>
      <c r="B81" s="8"/>
      <c r="C81" s="9"/>
      <c r="D81" s="9"/>
      <c r="E81" s="10"/>
      <c r="F81" s="10"/>
      <c r="G81" s="10"/>
      <c r="H81" s="9"/>
      <c r="J81" s="11"/>
      <c r="K81" s="8"/>
      <c r="L81" s="9"/>
      <c r="M81" s="9"/>
      <c r="N81" s="10"/>
      <c r="O81" s="9"/>
    </row>
    <row r="82" spans="1:15" x14ac:dyDescent="0.25">
      <c r="A82" s="11"/>
      <c r="B82" s="8"/>
      <c r="C82" s="9"/>
      <c r="D82" s="9"/>
      <c r="E82" s="10"/>
      <c r="F82" s="10"/>
      <c r="G82" s="10"/>
      <c r="H82" s="9"/>
      <c r="J82" s="11"/>
      <c r="K82" s="8"/>
      <c r="L82" s="9"/>
      <c r="M82" s="9"/>
      <c r="N82" s="10"/>
      <c r="O82" s="9"/>
    </row>
    <row r="83" spans="1:15" x14ac:dyDescent="0.25">
      <c r="A83" s="11"/>
      <c r="B83" s="8"/>
      <c r="C83" s="9"/>
      <c r="D83" s="9"/>
      <c r="E83" s="10"/>
      <c r="F83" s="10"/>
      <c r="G83" s="10"/>
      <c r="H83" s="9"/>
      <c r="J83" s="11"/>
      <c r="K83" s="8"/>
      <c r="L83" s="9"/>
      <c r="M83" s="9"/>
      <c r="N83" s="10"/>
      <c r="O83" s="9"/>
    </row>
    <row r="84" spans="1:15" x14ac:dyDescent="0.25">
      <c r="A84" s="11"/>
      <c r="B84" s="8"/>
      <c r="C84" s="9"/>
      <c r="D84" s="9"/>
      <c r="E84" s="10"/>
      <c r="F84" s="10"/>
      <c r="G84" s="10"/>
      <c r="H84" s="9"/>
      <c r="J84" s="11"/>
      <c r="K84" s="8"/>
      <c r="L84" s="9"/>
      <c r="M84" s="9"/>
      <c r="N84" s="10"/>
      <c r="O84" s="9"/>
    </row>
    <row r="85" spans="1:15" x14ac:dyDescent="0.25">
      <c r="A85" s="11"/>
      <c r="B85" s="8"/>
      <c r="C85" s="9"/>
      <c r="D85" s="9"/>
      <c r="E85" s="10"/>
      <c r="F85" s="10"/>
      <c r="G85" s="10"/>
      <c r="H85" s="9"/>
      <c r="J85" s="11"/>
      <c r="K85" s="8"/>
      <c r="L85" s="9"/>
      <c r="M85" s="9"/>
      <c r="N85" s="10"/>
      <c r="O85" s="9"/>
    </row>
    <row r="86" spans="1:15" x14ac:dyDescent="0.25">
      <c r="A86" s="11"/>
      <c r="B86" s="8"/>
      <c r="C86" s="9"/>
      <c r="D86" s="9"/>
      <c r="E86" s="10"/>
      <c r="F86" s="10"/>
      <c r="G86" s="10"/>
      <c r="H86" s="9"/>
      <c r="J86" s="11"/>
      <c r="K86" s="8"/>
      <c r="L86" s="9"/>
      <c r="M86" s="9"/>
      <c r="N86" s="10"/>
      <c r="O86" s="9"/>
    </row>
    <row r="87" spans="1:15" x14ac:dyDescent="0.25">
      <c r="A87" s="11"/>
      <c r="B87" s="8"/>
      <c r="C87" s="9"/>
      <c r="D87" s="9"/>
      <c r="E87" s="10"/>
      <c r="F87" s="10"/>
      <c r="G87" s="10"/>
      <c r="H87" s="9"/>
      <c r="J87" s="11"/>
      <c r="K87" s="8"/>
      <c r="L87" s="9"/>
      <c r="M87" s="9"/>
      <c r="N87" s="10"/>
      <c r="O87" s="9"/>
    </row>
    <row r="88" spans="1:15" x14ac:dyDescent="0.25">
      <c r="A88" s="11"/>
      <c r="B88" s="8"/>
      <c r="C88" s="9"/>
      <c r="D88" s="9"/>
      <c r="E88" s="10"/>
      <c r="F88" s="10"/>
      <c r="G88" s="10"/>
      <c r="H88" s="9"/>
      <c r="J88" s="11"/>
      <c r="K88" s="8"/>
      <c r="L88" s="9"/>
      <c r="M88" s="9"/>
      <c r="N88" s="10"/>
      <c r="O88" s="9"/>
    </row>
    <row r="89" spans="1:15" x14ac:dyDescent="0.25">
      <c r="A89" s="11"/>
      <c r="B89" s="8"/>
      <c r="C89" s="9"/>
      <c r="D89" s="9"/>
      <c r="E89" s="10"/>
      <c r="F89" s="10"/>
      <c r="G89" s="10"/>
      <c r="H89" s="9"/>
      <c r="J89" s="11"/>
      <c r="K89" s="8"/>
      <c r="L89" s="9"/>
      <c r="M89" s="9"/>
      <c r="N89" s="10"/>
      <c r="O89" s="9"/>
    </row>
    <row r="90" spans="1:15" x14ac:dyDescent="0.25">
      <c r="A90" s="11"/>
      <c r="B90" s="8"/>
      <c r="C90" s="9"/>
      <c r="D90" s="9"/>
      <c r="E90" s="10"/>
      <c r="F90" s="10"/>
      <c r="G90" s="10"/>
      <c r="H90" s="9"/>
      <c r="J90" s="11"/>
      <c r="K90" s="8"/>
      <c r="L90" s="9"/>
      <c r="M90" s="9"/>
      <c r="N90" s="10"/>
      <c r="O90" s="9"/>
    </row>
    <row r="91" spans="1:15" x14ac:dyDescent="0.25">
      <c r="A91" s="11"/>
      <c r="B91" s="8"/>
      <c r="C91" s="9"/>
      <c r="D91" s="9"/>
      <c r="E91" s="10"/>
      <c r="F91" s="10"/>
      <c r="G91" s="10"/>
      <c r="H91" s="9"/>
      <c r="J91" s="11"/>
      <c r="K91" s="8"/>
      <c r="L91" s="9"/>
      <c r="M91" s="9"/>
      <c r="N91" s="10"/>
      <c r="O91" s="9"/>
    </row>
    <row r="92" spans="1:15" x14ac:dyDescent="0.25">
      <c r="A92" s="11"/>
      <c r="B92" s="8"/>
      <c r="C92" s="9"/>
      <c r="D92" s="9"/>
      <c r="E92" s="10"/>
      <c r="F92" s="10"/>
      <c r="G92" s="10"/>
      <c r="H92" s="9"/>
      <c r="J92" s="11"/>
      <c r="K92" s="8"/>
      <c r="L92" s="9"/>
      <c r="M92" s="9"/>
      <c r="N92" s="10"/>
      <c r="O92" s="9"/>
    </row>
    <row r="93" spans="1:15" x14ac:dyDescent="0.25">
      <c r="A93" s="11"/>
      <c r="B93" s="8"/>
      <c r="C93" s="9"/>
      <c r="D93" s="9"/>
      <c r="E93" s="10"/>
      <c r="F93" s="10"/>
      <c r="G93" s="10"/>
      <c r="H93" s="9"/>
      <c r="J93" s="11"/>
      <c r="K93" s="8"/>
      <c r="L93" s="9"/>
      <c r="M93" s="9"/>
      <c r="N93" s="10"/>
      <c r="O93" s="9"/>
    </row>
    <row r="94" spans="1:15" x14ac:dyDescent="0.25">
      <c r="A94" s="11"/>
      <c r="B94" s="8"/>
      <c r="C94" s="9"/>
      <c r="D94" s="9"/>
      <c r="E94" s="10"/>
      <c r="F94" s="10"/>
      <c r="G94" s="10"/>
      <c r="H94" s="9"/>
      <c r="J94" s="11"/>
      <c r="K94" s="8"/>
      <c r="L94" s="9"/>
      <c r="M94" s="9"/>
      <c r="N94" s="10"/>
      <c r="O94" s="9"/>
    </row>
    <row r="95" spans="1:15" x14ac:dyDescent="0.25">
      <c r="A95" s="11"/>
      <c r="B95" s="8"/>
      <c r="C95" s="9"/>
      <c r="D95" s="9"/>
      <c r="E95" s="10"/>
      <c r="F95" s="10"/>
      <c r="G95" s="10"/>
      <c r="H95" s="9"/>
      <c r="J95" s="11"/>
      <c r="K95" s="8"/>
      <c r="L95" s="9"/>
      <c r="M95" s="9"/>
      <c r="N95" s="10"/>
      <c r="O95" s="9"/>
    </row>
    <row r="96" spans="1:15" x14ac:dyDescent="0.25">
      <c r="A96" s="11"/>
      <c r="B96" s="8"/>
      <c r="C96" s="9"/>
      <c r="D96" s="9"/>
      <c r="E96" s="10"/>
      <c r="F96" s="10"/>
      <c r="G96" s="10"/>
      <c r="H96" s="9"/>
      <c r="J96" s="11"/>
      <c r="K96" s="8"/>
      <c r="L96" s="9"/>
      <c r="M96" s="9"/>
      <c r="N96" s="10"/>
      <c r="O96" s="9"/>
    </row>
    <row r="97" spans="1:15" x14ac:dyDescent="0.25">
      <c r="A97" s="11"/>
      <c r="B97" s="8"/>
      <c r="C97" s="9"/>
      <c r="D97" s="9"/>
      <c r="E97" s="10"/>
      <c r="F97" s="10"/>
      <c r="G97" s="10"/>
      <c r="H97" s="9"/>
      <c r="J97" s="11"/>
      <c r="K97" s="8"/>
      <c r="L97" s="9"/>
      <c r="M97" s="9"/>
      <c r="N97" s="10"/>
      <c r="O97" s="9"/>
    </row>
    <row r="98" spans="1:15" x14ac:dyDescent="0.25">
      <c r="A98" s="11"/>
      <c r="B98" s="8"/>
      <c r="C98" s="9"/>
      <c r="D98" s="9"/>
      <c r="E98" s="10"/>
      <c r="F98" s="10"/>
      <c r="G98" s="10"/>
      <c r="H98" s="9"/>
      <c r="J98" s="11"/>
      <c r="K98" s="8"/>
      <c r="L98" s="9"/>
      <c r="M98" s="9"/>
      <c r="N98" s="10"/>
      <c r="O98" s="9"/>
    </row>
    <row r="99" spans="1:15" x14ac:dyDescent="0.25">
      <c r="A99" s="11"/>
      <c r="B99" s="8"/>
      <c r="C99" s="9"/>
      <c r="D99" s="9"/>
      <c r="E99" s="10"/>
      <c r="F99" s="10"/>
      <c r="G99" s="10"/>
      <c r="H99" s="9"/>
      <c r="J99" s="11"/>
      <c r="K99" s="8"/>
      <c r="L99" s="9"/>
      <c r="M99" s="9"/>
      <c r="N99" s="10"/>
      <c r="O99" s="9"/>
    </row>
    <row r="100" spans="1:15" x14ac:dyDescent="0.25">
      <c r="A100" s="11"/>
      <c r="B100" s="8"/>
      <c r="C100" s="9"/>
      <c r="D100" s="9"/>
      <c r="E100" s="10"/>
      <c r="F100" s="10"/>
      <c r="G100" s="10"/>
      <c r="H100" s="9"/>
      <c r="J100" s="11"/>
      <c r="K100" s="8"/>
      <c r="L100" s="9"/>
      <c r="M100" s="9"/>
      <c r="N100" s="10"/>
      <c r="O100" s="9"/>
    </row>
    <row r="101" spans="1:15" x14ac:dyDescent="0.25">
      <c r="A101" s="11"/>
      <c r="B101" s="8"/>
      <c r="C101" s="9"/>
      <c r="D101" s="9"/>
      <c r="E101" s="10"/>
      <c r="F101" s="10"/>
      <c r="G101" s="10"/>
      <c r="H101" s="9"/>
      <c r="J101" s="11"/>
      <c r="K101" s="8"/>
      <c r="L101" s="9"/>
      <c r="M101" s="9"/>
      <c r="N101" s="10"/>
      <c r="O101" s="9"/>
    </row>
    <row r="102" spans="1:15" x14ac:dyDescent="0.25">
      <c r="A102" s="11"/>
      <c r="B102" s="8"/>
      <c r="C102" s="9"/>
      <c r="D102" s="9"/>
      <c r="E102" s="10"/>
      <c r="F102" s="10"/>
      <c r="G102" s="10"/>
      <c r="H102" s="9"/>
      <c r="J102" s="11"/>
      <c r="K102" s="8"/>
      <c r="L102" s="9"/>
      <c r="M102" s="9"/>
      <c r="N102" s="10"/>
      <c r="O102" s="9"/>
    </row>
    <row r="103" spans="1:15" x14ac:dyDescent="0.25">
      <c r="A103" s="11"/>
      <c r="B103" s="8"/>
      <c r="C103" s="9"/>
      <c r="D103" s="9"/>
      <c r="E103" s="10"/>
      <c r="F103" s="10"/>
      <c r="G103" s="10"/>
      <c r="H103" s="9"/>
      <c r="J103" s="11"/>
      <c r="K103" s="8"/>
      <c r="L103" s="9"/>
      <c r="M103" s="9"/>
      <c r="N103" s="10"/>
      <c r="O103" s="9"/>
    </row>
    <row r="104" spans="1:15" x14ac:dyDescent="0.25">
      <c r="A104" s="11"/>
      <c r="B104" s="8"/>
      <c r="C104" s="9"/>
      <c r="D104" s="9"/>
      <c r="E104" s="10"/>
      <c r="F104" s="10"/>
      <c r="G104" s="10"/>
      <c r="H104" s="9"/>
      <c r="J104" s="11"/>
      <c r="K104" s="8"/>
      <c r="L104" s="9"/>
      <c r="M104" s="9"/>
      <c r="N104" s="10"/>
      <c r="O104" s="9"/>
    </row>
    <row r="105" spans="1:15" x14ac:dyDescent="0.25">
      <c r="A105" s="11"/>
      <c r="B105" s="8"/>
      <c r="C105" s="9"/>
      <c r="D105" s="9"/>
      <c r="E105" s="10"/>
      <c r="F105" s="10"/>
      <c r="G105" s="10"/>
      <c r="H105" s="9"/>
      <c r="J105" s="11"/>
      <c r="K105" s="8"/>
      <c r="L105" s="9"/>
      <c r="M105" s="9"/>
      <c r="N105" s="10"/>
      <c r="O105" s="9"/>
    </row>
    <row r="106" spans="1:15" x14ac:dyDescent="0.25">
      <c r="A106" s="11"/>
      <c r="B106" s="8"/>
      <c r="C106" s="9"/>
      <c r="D106" s="9"/>
      <c r="E106" s="10"/>
      <c r="F106" s="10"/>
      <c r="G106" s="10"/>
      <c r="H106" s="9"/>
      <c r="J106" s="11"/>
      <c r="K106" s="8"/>
      <c r="L106" s="9"/>
      <c r="M106" s="9"/>
      <c r="N106" s="10"/>
      <c r="O106" s="9"/>
    </row>
    <row r="107" spans="1:15" x14ac:dyDescent="0.25">
      <c r="A107" s="11"/>
      <c r="B107" s="8"/>
      <c r="C107" s="9"/>
      <c r="D107" s="9"/>
      <c r="E107" s="10"/>
      <c r="F107" s="10"/>
      <c r="G107" s="10"/>
      <c r="H107" s="9"/>
      <c r="J107" s="11"/>
      <c r="K107" s="8"/>
      <c r="L107" s="9"/>
      <c r="M107" s="9"/>
      <c r="N107" s="10"/>
      <c r="O107" s="9"/>
    </row>
    <row r="108" spans="1:15" x14ac:dyDescent="0.25">
      <c r="A108" s="11"/>
      <c r="B108" s="8"/>
      <c r="C108" s="9"/>
      <c r="D108" s="9"/>
      <c r="E108" s="10"/>
      <c r="F108" s="10"/>
      <c r="G108" s="10"/>
      <c r="H108" s="9"/>
      <c r="J108" s="11"/>
      <c r="K108" s="8"/>
      <c r="L108" s="9"/>
      <c r="M108" s="9"/>
      <c r="N108" s="10"/>
      <c r="O108" s="9"/>
    </row>
    <row r="109" spans="1:15" x14ac:dyDescent="0.25">
      <c r="A109" s="11"/>
      <c r="B109" s="8"/>
      <c r="C109" s="9"/>
      <c r="D109" s="9"/>
      <c r="E109" s="10"/>
      <c r="F109" s="10"/>
      <c r="G109" s="10"/>
      <c r="H109" s="9"/>
      <c r="J109" s="11"/>
      <c r="K109" s="8"/>
      <c r="L109" s="9"/>
      <c r="M109" s="9"/>
      <c r="N109" s="10"/>
      <c r="O109" s="9"/>
    </row>
    <row r="110" spans="1:15" ht="8.25" customHeight="1" x14ac:dyDescent="0.25">
      <c r="E110" s="12"/>
      <c r="F110" s="12"/>
      <c r="G110" s="12"/>
      <c r="N110" s="12"/>
    </row>
    <row r="111" spans="1:15" s="15" customFormat="1" ht="15.75" x14ac:dyDescent="0.25">
      <c r="A111" s="13"/>
      <c r="B111" s="14"/>
      <c r="D111" s="16" t="s">
        <v>49</v>
      </c>
      <c r="E111" s="17">
        <f>SUM(E8:E109)</f>
        <v>1225</v>
      </c>
      <c r="F111" s="35"/>
      <c r="G111" s="35"/>
      <c r="J111" s="13"/>
      <c r="K111" s="14"/>
      <c r="M111" s="16" t="s">
        <v>49</v>
      </c>
      <c r="N111" s="17">
        <f>SUM(N9:N109)</f>
        <v>1369.17</v>
      </c>
    </row>
    <row r="112" spans="1:15" ht="6.75" customHeight="1" x14ac:dyDescent="0.25"/>
    <row r="113" spans="4:7" ht="15.75" x14ac:dyDescent="0.25">
      <c r="D113" s="16" t="s">
        <v>50</v>
      </c>
      <c r="E113" s="18">
        <f>+E111-N111</f>
        <v>-144.17000000000007</v>
      </c>
      <c r="F113" s="36"/>
      <c r="G113" s="36"/>
    </row>
  </sheetData>
  <sheetProtection sheet="1" objects="1" scenarios="1"/>
  <conditionalFormatting sqref="F8:G8">
    <cfRule type="expression" dxfId="24" priority="4">
      <formula>$E8&lt;&gt;""</formula>
    </cfRule>
  </conditionalFormatting>
  <conditionalFormatting sqref="F9:G109">
    <cfRule type="expression" dxfId="22" priority="2">
      <formula>$E9&lt;&gt;""</formula>
    </cfRule>
  </conditionalFormatting>
  <conditionalFormatting sqref="E8:E109">
    <cfRule type="expression" dxfId="21" priority="1">
      <formula>$F8&lt;&gt;""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B3C098F-49EC-4CDB-A234-7497D6B89732}">
          <x14:formula1>
            <xm:f>Janvier!$R$8:$R$20</xm:f>
          </x14:formula1>
          <xm:sqref>G8:G109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A88DF-D5AE-491F-ABC4-9E3ADD756619}">
  <sheetPr codeName="Feuil3"/>
  <dimension ref="A1:O113"/>
  <sheetViews>
    <sheetView workbookViewId="0">
      <selection activeCell="C16" sqref="C16"/>
    </sheetView>
  </sheetViews>
  <sheetFormatPr baseColWidth="10" defaultColWidth="11.42578125" defaultRowHeight="15" x14ac:dyDescent="0.25"/>
  <cols>
    <col min="1" max="1" width="15" style="3" bestFit="1" customWidth="1"/>
    <col min="2" max="2" width="15.7109375" style="4" bestFit="1" customWidth="1"/>
    <col min="3" max="3" width="22.7109375" customWidth="1"/>
    <col min="4" max="4" width="20.42578125" customWidth="1"/>
    <col min="5" max="6" width="14.5703125" customWidth="1"/>
    <col min="7" max="7" width="16.7109375" customWidth="1"/>
    <col min="8" max="8" width="31.140625" bestFit="1" customWidth="1"/>
    <col min="9" max="9" width="3.140625" customWidth="1"/>
    <col min="10" max="10" width="11.42578125" style="3"/>
    <col min="11" max="11" width="15.7109375" style="4" customWidth="1"/>
    <col min="12" max="12" width="25" customWidth="1"/>
    <col min="13" max="13" width="19.28515625" customWidth="1"/>
    <col min="14" max="14" width="13.140625" customWidth="1"/>
    <col min="15" max="15" width="26.5703125" bestFit="1" customWidth="1"/>
  </cols>
  <sheetData>
    <row r="1" spans="1:15" s="2" customFormat="1" ht="21" x14ac:dyDescent="0.35">
      <c r="A1" s="84">
        <f>DATE(D1,3,1)</f>
        <v>44986</v>
      </c>
      <c r="B1" s="81"/>
      <c r="C1" s="1" t="s">
        <v>0</v>
      </c>
      <c r="D1" s="38">
        <f>Janvier!D1</f>
        <v>2023</v>
      </c>
      <c r="E1" s="83"/>
      <c r="F1" s="83"/>
      <c r="G1" s="83"/>
      <c r="H1" s="83"/>
      <c r="I1" s="83"/>
      <c r="J1" s="80"/>
      <c r="K1" s="81"/>
      <c r="L1" s="83"/>
      <c r="M1" s="83"/>
      <c r="N1" s="83"/>
      <c r="O1" s="83"/>
    </row>
    <row r="2" spans="1:15" ht="8.25" customHeight="1" x14ac:dyDescent="0.35">
      <c r="A2" s="78"/>
      <c r="B2" s="76"/>
      <c r="C2" s="82"/>
      <c r="D2" s="82"/>
      <c r="E2" s="77"/>
      <c r="F2" s="77"/>
      <c r="G2" s="77"/>
      <c r="H2" s="77"/>
      <c r="I2" s="77"/>
      <c r="J2" s="78"/>
      <c r="K2" s="76"/>
      <c r="L2" s="77"/>
      <c r="M2" s="77"/>
      <c r="N2" s="77"/>
      <c r="O2" s="77"/>
    </row>
    <row r="3" spans="1:15" ht="21" x14ac:dyDescent="0.35">
      <c r="A3" s="80"/>
      <c r="B3" s="81"/>
      <c r="C3" s="1" t="s">
        <v>1</v>
      </c>
      <c r="D3" s="38" t="str">
        <f>IFERROR("URSSAF "&amp;(TEXT(EDATE(A1,-3),"mmmm")),"URSSAF Mois M-3")</f>
        <v>URSSAF décembre</v>
      </c>
      <c r="E3" s="77"/>
      <c r="F3" s="77"/>
      <c r="G3" s="77"/>
      <c r="H3" s="77"/>
      <c r="I3" s="77"/>
      <c r="J3" s="78"/>
      <c r="K3" s="76"/>
      <c r="L3" s="77"/>
      <c r="M3" s="77"/>
      <c r="N3" s="77"/>
      <c r="O3" s="77"/>
    </row>
    <row r="4" spans="1:15" x14ac:dyDescent="0.25">
      <c r="A4" s="78"/>
      <c r="B4" s="76"/>
      <c r="C4" s="77"/>
      <c r="D4" s="77"/>
      <c r="E4" s="77"/>
      <c r="F4" s="77"/>
      <c r="G4" s="77"/>
      <c r="H4" s="77"/>
      <c r="I4" s="77"/>
      <c r="J4" s="78"/>
      <c r="K4" s="76"/>
      <c r="L4" s="77"/>
      <c r="M4" s="77"/>
      <c r="N4" s="77"/>
      <c r="O4" s="77"/>
    </row>
    <row r="5" spans="1:15" s="5" customFormat="1" ht="18.75" x14ac:dyDescent="0.3">
      <c r="A5" s="59" t="s">
        <v>3</v>
      </c>
      <c r="B5" s="60"/>
      <c r="C5" s="61"/>
      <c r="D5" s="61"/>
      <c r="E5" s="61"/>
      <c r="F5" s="61"/>
      <c r="G5" s="61"/>
      <c r="H5" s="61"/>
      <c r="I5" s="79"/>
      <c r="J5" s="62" t="s">
        <v>4</v>
      </c>
      <c r="K5" s="63"/>
      <c r="L5" s="64"/>
      <c r="M5" s="64"/>
      <c r="N5" s="64"/>
      <c r="O5" s="64"/>
    </row>
    <row r="6" spans="1:15" x14ac:dyDescent="0.25">
      <c r="A6" s="75"/>
      <c r="B6" s="76"/>
      <c r="C6" s="77"/>
      <c r="D6" s="77"/>
      <c r="E6" s="77"/>
      <c r="F6" s="77"/>
      <c r="G6" s="77"/>
      <c r="H6" s="77"/>
      <c r="I6" s="77"/>
      <c r="J6" s="78"/>
      <c r="K6" s="76"/>
      <c r="L6" s="77"/>
      <c r="M6" s="77"/>
      <c r="N6" s="77"/>
      <c r="O6" s="77"/>
    </row>
    <row r="7" spans="1:15" s="6" customFormat="1" ht="47.25" x14ac:dyDescent="0.25">
      <c r="A7" s="46" t="s">
        <v>5</v>
      </c>
      <c r="B7" s="47" t="s">
        <v>6</v>
      </c>
      <c r="C7" s="48" t="s">
        <v>7</v>
      </c>
      <c r="D7" s="48" t="s">
        <v>8</v>
      </c>
      <c r="E7" s="48" t="s">
        <v>9</v>
      </c>
      <c r="F7" s="49" t="s">
        <v>118</v>
      </c>
      <c r="G7" s="49" t="s">
        <v>119</v>
      </c>
      <c r="H7" s="48" t="s">
        <v>10</v>
      </c>
      <c r="I7" s="50"/>
      <c r="J7" s="46" t="s">
        <v>5</v>
      </c>
      <c r="K7" s="47" t="s">
        <v>6</v>
      </c>
      <c r="L7" s="48" t="s">
        <v>11</v>
      </c>
      <c r="M7" s="48" t="s">
        <v>8</v>
      </c>
      <c r="N7" s="48" t="s">
        <v>9</v>
      </c>
      <c r="O7" s="48" t="s">
        <v>12</v>
      </c>
    </row>
    <row r="8" spans="1:15" x14ac:dyDescent="0.25">
      <c r="A8" s="7">
        <v>44639</v>
      </c>
      <c r="B8" s="8" t="s">
        <v>54</v>
      </c>
      <c r="C8" s="9"/>
      <c r="D8" s="9" t="s">
        <v>54</v>
      </c>
      <c r="E8" s="10">
        <v>150</v>
      </c>
      <c r="F8" s="10"/>
      <c r="G8" s="10"/>
      <c r="H8" s="9" t="s">
        <v>55</v>
      </c>
      <c r="J8" s="73">
        <v>44630</v>
      </c>
      <c r="K8" s="74"/>
      <c r="L8" s="51" t="str">
        <f>IFERROR("URSSAF "&amp;(TEXT(EDATE(A1,-3),"mmmm"))&amp;" "&amp;(IF(MONTH(A1)&lt;4,YEAR(A1)-1,"")),"URSSAF Mois M-3")</f>
        <v>URSSAF décembre 2022</v>
      </c>
      <c r="M8" s="51" t="s">
        <v>33</v>
      </c>
      <c r="N8" s="98">
        <v>840</v>
      </c>
      <c r="O8" s="51" t="s">
        <v>34</v>
      </c>
    </row>
    <row r="9" spans="1:15" x14ac:dyDescent="0.25">
      <c r="A9" s="7">
        <v>44642</v>
      </c>
      <c r="B9" s="8"/>
      <c r="C9" s="9" t="s">
        <v>134</v>
      </c>
      <c r="D9" s="9" t="s">
        <v>56</v>
      </c>
      <c r="E9" s="10">
        <v>65</v>
      </c>
      <c r="F9" s="10"/>
      <c r="G9" s="10"/>
      <c r="H9" s="9" t="s">
        <v>17</v>
      </c>
      <c r="J9" s="7">
        <v>44621</v>
      </c>
      <c r="K9" s="8"/>
      <c r="L9" s="9" t="s">
        <v>15</v>
      </c>
      <c r="M9" s="9" t="s">
        <v>16</v>
      </c>
      <c r="N9" s="10">
        <v>13.23</v>
      </c>
      <c r="O9" s="9" t="s">
        <v>17</v>
      </c>
    </row>
    <row r="10" spans="1:15" x14ac:dyDescent="0.25">
      <c r="A10" s="7"/>
      <c r="B10" s="8"/>
      <c r="C10" s="9"/>
      <c r="D10" s="9"/>
      <c r="E10" s="10"/>
      <c r="F10" s="10"/>
      <c r="G10" s="10"/>
      <c r="H10" s="9"/>
      <c r="J10" s="7">
        <v>44622</v>
      </c>
      <c r="K10" s="8"/>
      <c r="L10" s="9" t="s">
        <v>19</v>
      </c>
      <c r="M10" s="9" t="s">
        <v>20</v>
      </c>
      <c r="N10" s="10">
        <v>20.68</v>
      </c>
      <c r="O10" s="9" t="s">
        <v>17</v>
      </c>
    </row>
    <row r="11" spans="1:15" x14ac:dyDescent="0.25">
      <c r="A11" s="7"/>
      <c r="B11" s="8"/>
      <c r="C11" s="9"/>
      <c r="D11" s="9"/>
      <c r="E11" s="10"/>
      <c r="F11" s="10"/>
      <c r="G11" s="10"/>
      <c r="H11" s="9"/>
      <c r="J11" s="7">
        <v>44623</v>
      </c>
      <c r="K11" s="8"/>
      <c r="L11" s="9" t="s">
        <v>23</v>
      </c>
      <c r="M11" s="9" t="s">
        <v>24</v>
      </c>
      <c r="N11" s="10">
        <v>60</v>
      </c>
      <c r="O11" s="9" t="s">
        <v>17</v>
      </c>
    </row>
    <row r="12" spans="1:15" x14ac:dyDescent="0.25">
      <c r="A12" s="7"/>
      <c r="B12" s="8"/>
      <c r="C12" s="9"/>
      <c r="D12" s="9"/>
      <c r="E12" s="10"/>
      <c r="F12" s="10"/>
      <c r="G12" s="10"/>
      <c r="H12" s="9"/>
      <c r="J12" s="7">
        <v>44624</v>
      </c>
      <c r="K12" s="8"/>
      <c r="L12" s="9" t="s">
        <v>15</v>
      </c>
      <c r="M12" s="9" t="s">
        <v>57</v>
      </c>
      <c r="N12" s="10">
        <v>0</v>
      </c>
      <c r="O12" s="9" t="s">
        <v>17</v>
      </c>
    </row>
    <row r="13" spans="1:15" x14ac:dyDescent="0.25">
      <c r="A13" s="7"/>
      <c r="B13" s="8"/>
      <c r="C13" s="9"/>
      <c r="D13" s="9"/>
      <c r="E13" s="10"/>
      <c r="F13" s="10"/>
      <c r="G13" s="10"/>
      <c r="H13" s="9"/>
      <c r="J13" s="7">
        <v>44625</v>
      </c>
      <c r="K13" s="8"/>
      <c r="L13" s="9" t="s">
        <v>26</v>
      </c>
      <c r="M13" s="9" t="s">
        <v>26</v>
      </c>
      <c r="N13" s="10">
        <v>0</v>
      </c>
      <c r="O13" s="9" t="s">
        <v>27</v>
      </c>
    </row>
    <row r="14" spans="1:15" x14ac:dyDescent="0.25">
      <c r="A14" s="11"/>
      <c r="B14" s="8"/>
      <c r="C14" s="9"/>
      <c r="D14" s="9"/>
      <c r="E14" s="10"/>
      <c r="F14" s="10"/>
      <c r="G14" s="10"/>
      <c r="H14" s="9"/>
      <c r="J14" s="7">
        <v>44626</v>
      </c>
      <c r="K14" s="8"/>
      <c r="L14" s="9" t="s">
        <v>28</v>
      </c>
      <c r="M14" s="9" t="s">
        <v>28</v>
      </c>
      <c r="N14" s="10">
        <v>0</v>
      </c>
      <c r="O14" s="9" t="s">
        <v>27</v>
      </c>
    </row>
    <row r="15" spans="1:15" x14ac:dyDescent="0.25">
      <c r="A15" s="11"/>
      <c r="B15" s="8"/>
      <c r="C15" s="9"/>
      <c r="D15" s="9"/>
      <c r="E15" s="10"/>
      <c r="F15" s="10"/>
      <c r="G15" s="10"/>
      <c r="H15" s="9"/>
      <c r="J15" s="7">
        <v>44627</v>
      </c>
      <c r="K15" s="8"/>
      <c r="L15" s="9" t="s">
        <v>29</v>
      </c>
      <c r="M15" s="9" t="s">
        <v>29</v>
      </c>
      <c r="N15" s="10">
        <v>10</v>
      </c>
      <c r="O15" s="9" t="s">
        <v>27</v>
      </c>
    </row>
    <row r="16" spans="1:15" x14ac:dyDescent="0.25">
      <c r="A16" s="11"/>
      <c r="B16" s="8"/>
      <c r="C16" s="9"/>
      <c r="D16" s="9"/>
      <c r="E16" s="10"/>
      <c r="F16" s="10"/>
      <c r="G16" s="10"/>
      <c r="H16" s="9"/>
      <c r="J16" s="7">
        <v>44628</v>
      </c>
      <c r="K16" s="8"/>
      <c r="L16" s="9" t="s">
        <v>30</v>
      </c>
      <c r="M16" s="9" t="s">
        <v>31</v>
      </c>
      <c r="N16" s="10">
        <v>21</v>
      </c>
      <c r="O16" s="9" t="s">
        <v>17</v>
      </c>
    </row>
    <row r="17" spans="1:15" x14ac:dyDescent="0.25">
      <c r="A17" s="11"/>
      <c r="B17" s="8"/>
      <c r="C17" s="9"/>
      <c r="D17" s="9"/>
      <c r="E17" s="10"/>
      <c r="F17" s="10"/>
      <c r="G17" s="10"/>
      <c r="H17" s="9"/>
      <c r="J17" s="7">
        <v>44635</v>
      </c>
      <c r="K17" s="8"/>
      <c r="L17" s="9" t="s">
        <v>58</v>
      </c>
      <c r="M17" s="9"/>
      <c r="N17" s="10">
        <v>6</v>
      </c>
      <c r="O17" s="9"/>
    </row>
    <row r="18" spans="1:15" x14ac:dyDescent="0.25">
      <c r="A18" s="11"/>
      <c r="B18" s="8"/>
      <c r="C18" s="9"/>
      <c r="D18" s="9"/>
      <c r="E18" s="10"/>
      <c r="F18" s="10"/>
      <c r="G18" s="10"/>
      <c r="H18" s="9"/>
      <c r="J18" s="7"/>
      <c r="K18" s="8"/>
      <c r="L18" s="9"/>
      <c r="M18" s="9"/>
      <c r="N18" s="10"/>
      <c r="O18" s="9"/>
    </row>
    <row r="19" spans="1:15" x14ac:dyDescent="0.25">
      <c r="A19" s="11"/>
      <c r="B19" s="8"/>
      <c r="C19" s="9"/>
      <c r="D19" s="9"/>
      <c r="E19" s="10"/>
      <c r="F19" s="10"/>
      <c r="G19" s="10"/>
      <c r="H19" s="9"/>
      <c r="J19" s="11"/>
      <c r="K19" s="8"/>
      <c r="L19" s="9"/>
      <c r="M19" s="9"/>
      <c r="N19" s="10"/>
      <c r="O19" s="9"/>
    </row>
    <row r="20" spans="1:15" x14ac:dyDescent="0.25">
      <c r="A20" s="11"/>
      <c r="B20" s="8"/>
      <c r="C20" s="9"/>
      <c r="D20" s="9"/>
      <c r="E20" s="10"/>
      <c r="F20" s="10"/>
      <c r="G20" s="10"/>
      <c r="H20" s="9"/>
      <c r="J20" s="11"/>
      <c r="K20" s="8"/>
      <c r="L20" s="9"/>
      <c r="M20" s="9"/>
      <c r="N20" s="10"/>
      <c r="O20" s="9"/>
    </row>
    <row r="21" spans="1:15" x14ac:dyDescent="0.25">
      <c r="A21" s="11"/>
      <c r="B21" s="8"/>
      <c r="C21" s="9"/>
      <c r="D21" s="9"/>
      <c r="E21" s="10"/>
      <c r="F21" s="10"/>
      <c r="G21" s="10"/>
      <c r="H21" s="9"/>
      <c r="J21" s="11"/>
      <c r="K21" s="8"/>
      <c r="L21" s="9"/>
      <c r="M21" s="9"/>
      <c r="N21" s="10"/>
      <c r="O21" s="9"/>
    </row>
    <row r="22" spans="1:15" x14ac:dyDescent="0.25">
      <c r="A22" s="11"/>
      <c r="B22" s="8"/>
      <c r="C22" s="9"/>
      <c r="D22" s="9"/>
      <c r="E22" s="10"/>
      <c r="F22" s="10"/>
      <c r="G22" s="10"/>
      <c r="H22" s="9"/>
      <c r="J22" s="11"/>
      <c r="K22" s="8"/>
      <c r="L22" s="9"/>
      <c r="M22" s="9"/>
      <c r="N22" s="10"/>
      <c r="O22" s="9"/>
    </row>
    <row r="23" spans="1:15" x14ac:dyDescent="0.25">
      <c r="A23" s="11"/>
      <c r="B23" s="8"/>
      <c r="C23" s="9"/>
      <c r="D23" s="9"/>
      <c r="E23" s="10"/>
      <c r="F23" s="10"/>
      <c r="G23" s="10"/>
      <c r="H23" s="9"/>
      <c r="J23" s="11"/>
      <c r="K23" s="8"/>
      <c r="L23" s="9"/>
      <c r="M23" s="9"/>
      <c r="N23" s="10"/>
      <c r="O23" s="9"/>
    </row>
    <row r="24" spans="1:15" x14ac:dyDescent="0.25">
      <c r="A24" s="11"/>
      <c r="B24" s="8"/>
      <c r="C24" s="9"/>
      <c r="D24" s="9"/>
      <c r="E24" s="10"/>
      <c r="F24" s="10"/>
      <c r="G24" s="10"/>
      <c r="H24" s="9"/>
      <c r="J24" s="11"/>
      <c r="K24" s="8"/>
      <c r="L24" s="9"/>
      <c r="M24" s="9"/>
      <c r="N24" s="10"/>
      <c r="O24" s="9"/>
    </row>
    <row r="25" spans="1:15" x14ac:dyDescent="0.25">
      <c r="A25" s="11"/>
      <c r="B25" s="8"/>
      <c r="C25" s="9"/>
      <c r="D25" s="9"/>
      <c r="E25" s="10"/>
      <c r="F25" s="10"/>
      <c r="G25" s="10"/>
      <c r="H25" s="9"/>
      <c r="J25" s="11"/>
      <c r="K25" s="8"/>
      <c r="L25" s="9"/>
      <c r="M25" s="9"/>
      <c r="N25" s="10"/>
      <c r="O25" s="9"/>
    </row>
    <row r="26" spans="1:15" x14ac:dyDescent="0.25">
      <c r="A26" s="11"/>
      <c r="B26" s="8"/>
      <c r="C26" s="9"/>
      <c r="D26" s="9"/>
      <c r="E26" s="10"/>
      <c r="F26" s="10"/>
      <c r="G26" s="10"/>
      <c r="H26" s="9"/>
      <c r="J26" s="11"/>
      <c r="K26" s="8"/>
      <c r="L26" s="9"/>
      <c r="M26" s="9"/>
      <c r="N26" s="10"/>
      <c r="O26" s="9"/>
    </row>
    <row r="27" spans="1:15" x14ac:dyDescent="0.25">
      <c r="A27" s="11"/>
      <c r="B27" s="8"/>
      <c r="C27" s="9"/>
      <c r="D27" s="9"/>
      <c r="E27" s="10"/>
      <c r="F27" s="10"/>
      <c r="G27" s="10"/>
      <c r="H27" s="9"/>
      <c r="J27" s="11"/>
      <c r="K27" s="8"/>
      <c r="L27" s="9"/>
      <c r="M27" s="9"/>
      <c r="N27" s="10"/>
      <c r="O27" s="9"/>
    </row>
    <row r="28" spans="1:15" x14ac:dyDescent="0.25">
      <c r="A28" s="11"/>
      <c r="B28" s="8"/>
      <c r="C28" s="9"/>
      <c r="D28" s="9"/>
      <c r="E28" s="10"/>
      <c r="F28" s="10"/>
      <c r="G28" s="10"/>
      <c r="H28" s="9"/>
      <c r="J28" s="11"/>
      <c r="K28" s="8"/>
      <c r="L28" s="9"/>
      <c r="M28" s="9"/>
      <c r="N28" s="10"/>
      <c r="O28" s="9"/>
    </row>
    <row r="29" spans="1:15" x14ac:dyDescent="0.25">
      <c r="A29" s="11"/>
      <c r="B29" s="8"/>
      <c r="C29" s="9"/>
      <c r="D29" s="9"/>
      <c r="E29" s="10"/>
      <c r="F29" s="10"/>
      <c r="G29" s="10"/>
      <c r="H29" s="9"/>
      <c r="J29" s="11"/>
      <c r="K29" s="8"/>
      <c r="L29" s="9"/>
      <c r="M29" s="9"/>
      <c r="N29" s="10"/>
      <c r="O29" s="9"/>
    </row>
    <row r="30" spans="1:15" x14ac:dyDescent="0.25">
      <c r="A30" s="11"/>
      <c r="B30" s="8"/>
      <c r="C30" s="9"/>
      <c r="D30" s="9"/>
      <c r="E30" s="10"/>
      <c r="F30" s="10"/>
      <c r="G30" s="10"/>
      <c r="H30" s="9"/>
      <c r="J30" s="11"/>
      <c r="K30" s="8"/>
      <c r="L30" s="9"/>
      <c r="M30" s="9"/>
      <c r="N30" s="10"/>
      <c r="O30" s="9"/>
    </row>
    <row r="31" spans="1:15" x14ac:dyDescent="0.25">
      <c r="A31" s="11"/>
      <c r="B31" s="8"/>
      <c r="C31" s="9"/>
      <c r="D31" s="9"/>
      <c r="E31" s="10"/>
      <c r="F31" s="10"/>
      <c r="G31" s="10"/>
      <c r="H31" s="9"/>
      <c r="J31" s="11"/>
      <c r="K31" s="8"/>
      <c r="L31" s="9"/>
      <c r="M31" s="9"/>
      <c r="N31" s="10"/>
      <c r="O31" s="9"/>
    </row>
    <row r="32" spans="1:15" x14ac:dyDescent="0.25">
      <c r="A32" s="11"/>
      <c r="B32" s="8"/>
      <c r="C32" s="9"/>
      <c r="D32" s="9"/>
      <c r="E32" s="10"/>
      <c r="F32" s="10"/>
      <c r="G32" s="10"/>
      <c r="H32" s="9"/>
      <c r="J32" s="11"/>
      <c r="K32" s="8"/>
      <c r="L32" s="9"/>
      <c r="M32" s="9"/>
      <c r="N32" s="10"/>
      <c r="O32" s="9"/>
    </row>
    <row r="33" spans="1:15" x14ac:dyDescent="0.25">
      <c r="A33" s="11"/>
      <c r="B33" s="8"/>
      <c r="C33" s="9"/>
      <c r="D33" s="9"/>
      <c r="E33" s="10"/>
      <c r="F33" s="10"/>
      <c r="G33" s="10"/>
      <c r="H33" s="9"/>
      <c r="J33" s="11"/>
      <c r="K33" s="8"/>
      <c r="L33" s="9"/>
      <c r="M33" s="9"/>
      <c r="N33" s="10"/>
      <c r="O33" s="9"/>
    </row>
    <row r="34" spans="1:15" x14ac:dyDescent="0.25">
      <c r="A34" s="11"/>
      <c r="B34" s="8"/>
      <c r="C34" s="9"/>
      <c r="D34" s="9"/>
      <c r="E34" s="10"/>
      <c r="F34" s="10"/>
      <c r="G34" s="10"/>
      <c r="H34" s="9"/>
      <c r="J34" s="11"/>
      <c r="K34" s="8"/>
      <c r="L34" s="9"/>
      <c r="M34" s="9"/>
      <c r="N34" s="10"/>
      <c r="O34" s="9"/>
    </row>
    <row r="35" spans="1:15" x14ac:dyDescent="0.25">
      <c r="A35" s="11"/>
      <c r="B35" s="8"/>
      <c r="C35" s="9"/>
      <c r="D35" s="9"/>
      <c r="E35" s="10"/>
      <c r="F35" s="10"/>
      <c r="G35" s="10"/>
      <c r="H35" s="9"/>
      <c r="J35" s="11"/>
      <c r="K35" s="8"/>
      <c r="L35" s="9"/>
      <c r="M35" s="9"/>
      <c r="N35" s="10"/>
      <c r="O35" s="9"/>
    </row>
    <row r="36" spans="1:15" x14ac:dyDescent="0.25">
      <c r="A36" s="11"/>
      <c r="B36" s="8"/>
      <c r="C36" s="9"/>
      <c r="D36" s="9"/>
      <c r="E36" s="10"/>
      <c r="F36" s="10"/>
      <c r="G36" s="10"/>
      <c r="H36" s="9"/>
      <c r="J36" s="11"/>
      <c r="K36" s="8"/>
      <c r="L36" s="9"/>
      <c r="M36" s="9"/>
      <c r="N36" s="10"/>
      <c r="O36" s="9"/>
    </row>
    <row r="37" spans="1:15" x14ac:dyDescent="0.25">
      <c r="A37" s="11"/>
      <c r="B37" s="8"/>
      <c r="C37" s="9"/>
      <c r="D37" s="9"/>
      <c r="E37" s="10"/>
      <c r="F37" s="10"/>
      <c r="G37" s="10"/>
      <c r="H37" s="9"/>
      <c r="J37" s="11"/>
      <c r="K37" s="8"/>
      <c r="L37" s="9"/>
      <c r="M37" s="9"/>
      <c r="N37" s="10"/>
      <c r="O37" s="9"/>
    </row>
    <row r="38" spans="1:15" x14ac:dyDescent="0.25">
      <c r="A38" s="11"/>
      <c r="B38" s="8"/>
      <c r="C38" s="9"/>
      <c r="D38" s="9"/>
      <c r="E38" s="10"/>
      <c r="F38" s="10"/>
      <c r="G38" s="10"/>
      <c r="H38" s="9"/>
      <c r="J38" s="11"/>
      <c r="K38" s="8"/>
      <c r="L38" s="9"/>
      <c r="M38" s="9"/>
      <c r="N38" s="10"/>
      <c r="O38" s="9"/>
    </row>
    <row r="39" spans="1:15" x14ac:dyDescent="0.25">
      <c r="A39" s="11"/>
      <c r="B39" s="8"/>
      <c r="C39" s="9"/>
      <c r="D39" s="9"/>
      <c r="E39" s="10"/>
      <c r="F39" s="10"/>
      <c r="G39" s="10"/>
      <c r="H39" s="9"/>
      <c r="J39" s="11"/>
      <c r="K39" s="8"/>
      <c r="L39" s="9"/>
      <c r="M39" s="9"/>
      <c r="N39" s="10"/>
      <c r="O39" s="9"/>
    </row>
    <row r="40" spans="1:15" x14ac:dyDescent="0.25">
      <c r="A40" s="11"/>
      <c r="B40" s="8"/>
      <c r="C40" s="9"/>
      <c r="D40" s="9"/>
      <c r="E40" s="10"/>
      <c r="F40" s="10"/>
      <c r="G40" s="10"/>
      <c r="H40" s="9"/>
      <c r="J40" s="11"/>
      <c r="K40" s="8"/>
      <c r="L40" s="9"/>
      <c r="M40" s="9"/>
      <c r="N40" s="10"/>
      <c r="O40" s="9"/>
    </row>
    <row r="41" spans="1:15" x14ac:dyDescent="0.25">
      <c r="A41" s="11"/>
      <c r="B41" s="8"/>
      <c r="C41" s="9"/>
      <c r="D41" s="9"/>
      <c r="E41" s="10"/>
      <c r="F41" s="10"/>
      <c r="G41" s="10"/>
      <c r="H41" s="9"/>
      <c r="J41" s="11"/>
      <c r="K41" s="8"/>
      <c r="L41" s="9"/>
      <c r="M41" s="9"/>
      <c r="N41" s="10"/>
      <c r="O41" s="9"/>
    </row>
    <row r="42" spans="1:15" x14ac:dyDescent="0.25">
      <c r="A42" s="11"/>
      <c r="B42" s="8"/>
      <c r="C42" s="9"/>
      <c r="D42" s="9"/>
      <c r="E42" s="10"/>
      <c r="F42" s="10"/>
      <c r="G42" s="10"/>
      <c r="H42" s="9"/>
      <c r="J42" s="11"/>
      <c r="K42" s="8"/>
      <c r="L42" s="9"/>
      <c r="M42" s="9"/>
      <c r="N42" s="10"/>
      <c r="O42" s="9"/>
    </row>
    <row r="43" spans="1:15" x14ac:dyDescent="0.25">
      <c r="A43" s="11"/>
      <c r="B43" s="8"/>
      <c r="C43" s="9"/>
      <c r="D43" s="9"/>
      <c r="E43" s="10"/>
      <c r="F43" s="10"/>
      <c r="G43" s="10"/>
      <c r="H43" s="9"/>
      <c r="J43" s="11"/>
      <c r="K43" s="8"/>
      <c r="L43" s="9"/>
      <c r="M43" s="9"/>
      <c r="N43" s="10"/>
      <c r="O43" s="9"/>
    </row>
    <row r="44" spans="1:15" x14ac:dyDescent="0.25">
      <c r="A44" s="11"/>
      <c r="B44" s="8"/>
      <c r="C44" s="9"/>
      <c r="D44" s="9"/>
      <c r="E44" s="10"/>
      <c r="F44" s="10"/>
      <c r="G44" s="10"/>
      <c r="H44" s="9"/>
      <c r="J44" s="11"/>
      <c r="K44" s="8"/>
      <c r="L44" s="9"/>
      <c r="M44" s="9"/>
      <c r="N44" s="10"/>
      <c r="O44" s="9"/>
    </row>
    <row r="45" spans="1:15" x14ac:dyDescent="0.25">
      <c r="A45" s="11"/>
      <c r="B45" s="8"/>
      <c r="C45" s="9"/>
      <c r="D45" s="9"/>
      <c r="E45" s="10"/>
      <c r="F45" s="10"/>
      <c r="G45" s="10"/>
      <c r="H45" s="9"/>
      <c r="J45" s="11"/>
      <c r="K45" s="8"/>
      <c r="L45" s="9"/>
      <c r="M45" s="9"/>
      <c r="N45" s="10"/>
      <c r="O45" s="9"/>
    </row>
    <row r="46" spans="1:15" x14ac:dyDescent="0.25">
      <c r="A46" s="11"/>
      <c r="B46" s="8"/>
      <c r="C46" s="9"/>
      <c r="D46" s="9"/>
      <c r="E46" s="10"/>
      <c r="F46" s="10"/>
      <c r="G46" s="10"/>
      <c r="H46" s="9"/>
      <c r="J46" s="11"/>
      <c r="K46" s="8"/>
      <c r="L46" s="9"/>
      <c r="M46" s="9"/>
      <c r="N46" s="10"/>
      <c r="O46" s="9"/>
    </row>
    <row r="47" spans="1:15" x14ac:dyDescent="0.25">
      <c r="A47" s="11"/>
      <c r="B47" s="8"/>
      <c r="C47" s="9"/>
      <c r="D47" s="9"/>
      <c r="E47" s="10"/>
      <c r="F47" s="10"/>
      <c r="G47" s="10"/>
      <c r="H47" s="9"/>
      <c r="J47" s="11"/>
      <c r="K47" s="8"/>
      <c r="L47" s="9"/>
      <c r="M47" s="9"/>
      <c r="N47" s="10"/>
      <c r="O47" s="9"/>
    </row>
    <row r="48" spans="1:15" x14ac:dyDescent="0.25">
      <c r="A48" s="11"/>
      <c r="B48" s="8"/>
      <c r="C48" s="9"/>
      <c r="D48" s="9"/>
      <c r="E48" s="10"/>
      <c r="F48" s="10"/>
      <c r="G48" s="10"/>
      <c r="H48" s="9"/>
      <c r="J48" s="11"/>
      <c r="K48" s="8"/>
      <c r="L48" s="9"/>
      <c r="M48" s="9"/>
      <c r="N48" s="10"/>
      <c r="O48" s="9"/>
    </row>
    <row r="49" spans="1:15" x14ac:dyDescent="0.25">
      <c r="A49" s="11"/>
      <c r="B49" s="8"/>
      <c r="C49" s="9"/>
      <c r="D49" s="9"/>
      <c r="E49" s="10"/>
      <c r="F49" s="10"/>
      <c r="G49" s="10"/>
      <c r="H49" s="9"/>
      <c r="J49" s="11"/>
      <c r="K49" s="8"/>
      <c r="L49" s="9"/>
      <c r="M49" s="9"/>
      <c r="N49" s="10"/>
      <c r="O49" s="9"/>
    </row>
    <row r="50" spans="1:15" x14ac:dyDescent="0.25">
      <c r="A50" s="11"/>
      <c r="B50" s="8"/>
      <c r="C50" s="9"/>
      <c r="D50" s="9"/>
      <c r="E50" s="10"/>
      <c r="F50" s="10"/>
      <c r="G50" s="10"/>
      <c r="H50" s="9"/>
      <c r="J50" s="11"/>
      <c r="K50" s="8"/>
      <c r="L50" s="9"/>
      <c r="M50" s="9"/>
      <c r="N50" s="10"/>
      <c r="O50" s="9"/>
    </row>
    <row r="51" spans="1:15" x14ac:dyDescent="0.25">
      <c r="A51" s="11"/>
      <c r="B51" s="8"/>
      <c r="C51" s="9"/>
      <c r="D51" s="9"/>
      <c r="E51" s="10"/>
      <c r="F51" s="10"/>
      <c r="G51" s="10"/>
      <c r="H51" s="9"/>
      <c r="J51" s="11"/>
      <c r="K51" s="8"/>
      <c r="L51" s="9"/>
      <c r="M51" s="9"/>
      <c r="N51" s="10"/>
      <c r="O51" s="9"/>
    </row>
    <row r="52" spans="1:15" x14ac:dyDescent="0.25">
      <c r="A52" s="11"/>
      <c r="B52" s="8"/>
      <c r="C52" s="9"/>
      <c r="D52" s="9"/>
      <c r="E52" s="10"/>
      <c r="F52" s="10"/>
      <c r="G52" s="10"/>
      <c r="H52" s="9"/>
      <c r="J52" s="11"/>
      <c r="K52" s="8"/>
      <c r="L52" s="9"/>
      <c r="M52" s="9"/>
      <c r="N52" s="10"/>
      <c r="O52" s="9"/>
    </row>
    <row r="53" spans="1:15" x14ac:dyDescent="0.25">
      <c r="A53" s="11"/>
      <c r="B53" s="8"/>
      <c r="C53" s="9"/>
      <c r="D53" s="9"/>
      <c r="E53" s="10"/>
      <c r="F53" s="10"/>
      <c r="G53" s="10"/>
      <c r="H53" s="9"/>
      <c r="J53" s="11"/>
      <c r="K53" s="8"/>
      <c r="L53" s="9"/>
      <c r="M53" s="9"/>
      <c r="N53" s="10"/>
      <c r="O53" s="9"/>
    </row>
    <row r="54" spans="1:15" x14ac:dyDescent="0.25">
      <c r="A54" s="11"/>
      <c r="B54" s="8"/>
      <c r="C54" s="9"/>
      <c r="D54" s="9"/>
      <c r="E54" s="10"/>
      <c r="F54" s="10"/>
      <c r="G54" s="10"/>
      <c r="H54" s="9"/>
      <c r="J54" s="11"/>
      <c r="K54" s="8"/>
      <c r="L54" s="9"/>
      <c r="M54" s="9"/>
      <c r="N54" s="10"/>
      <c r="O54" s="9"/>
    </row>
    <row r="55" spans="1:15" x14ac:dyDescent="0.25">
      <c r="A55" s="11"/>
      <c r="B55" s="8"/>
      <c r="C55" s="9"/>
      <c r="D55" s="9"/>
      <c r="E55" s="10"/>
      <c r="F55" s="10"/>
      <c r="G55" s="10"/>
      <c r="H55" s="9"/>
      <c r="J55" s="11"/>
      <c r="K55" s="8"/>
      <c r="L55" s="9"/>
      <c r="M55" s="9"/>
      <c r="N55" s="10"/>
      <c r="O55" s="9"/>
    </row>
    <row r="56" spans="1:15" x14ac:dyDescent="0.25">
      <c r="A56" s="11"/>
      <c r="B56" s="8"/>
      <c r="C56" s="9"/>
      <c r="D56" s="9"/>
      <c r="E56" s="10"/>
      <c r="F56" s="10"/>
      <c r="G56" s="10"/>
      <c r="H56" s="9"/>
      <c r="J56" s="11"/>
      <c r="K56" s="8"/>
      <c r="L56" s="9"/>
      <c r="M56" s="9"/>
      <c r="N56" s="10"/>
      <c r="O56" s="9"/>
    </row>
    <row r="57" spans="1:15" x14ac:dyDescent="0.25">
      <c r="A57" s="11"/>
      <c r="B57" s="8"/>
      <c r="C57" s="9"/>
      <c r="D57" s="9"/>
      <c r="E57" s="10"/>
      <c r="F57" s="10"/>
      <c r="G57" s="10"/>
      <c r="H57" s="9"/>
      <c r="J57" s="11"/>
      <c r="K57" s="8"/>
      <c r="L57" s="9"/>
      <c r="M57" s="9"/>
      <c r="N57" s="10"/>
      <c r="O57" s="9"/>
    </row>
    <row r="58" spans="1:15" x14ac:dyDescent="0.25">
      <c r="A58" s="11"/>
      <c r="B58" s="8"/>
      <c r="C58" s="9"/>
      <c r="D58" s="9"/>
      <c r="E58" s="10"/>
      <c r="F58" s="10"/>
      <c r="G58" s="10"/>
      <c r="H58" s="9"/>
      <c r="J58" s="11"/>
      <c r="K58" s="8"/>
      <c r="L58" s="9"/>
      <c r="M58" s="9"/>
      <c r="N58" s="10"/>
      <c r="O58" s="9"/>
    </row>
    <row r="59" spans="1:15" x14ac:dyDescent="0.25">
      <c r="A59" s="11"/>
      <c r="B59" s="8"/>
      <c r="C59" s="9"/>
      <c r="D59" s="9"/>
      <c r="E59" s="10"/>
      <c r="F59" s="10"/>
      <c r="G59" s="10"/>
      <c r="H59" s="9"/>
      <c r="J59" s="11"/>
      <c r="K59" s="8"/>
      <c r="L59" s="9"/>
      <c r="M59" s="9"/>
      <c r="N59" s="10"/>
      <c r="O59" s="9"/>
    </row>
    <row r="60" spans="1:15" x14ac:dyDescent="0.25">
      <c r="A60" s="11"/>
      <c r="B60" s="8"/>
      <c r="C60" s="9"/>
      <c r="D60" s="9"/>
      <c r="E60" s="10"/>
      <c r="F60" s="10"/>
      <c r="G60" s="10"/>
      <c r="H60" s="9"/>
      <c r="J60" s="11"/>
      <c r="K60" s="8"/>
      <c r="L60" s="9"/>
      <c r="M60" s="9"/>
      <c r="N60" s="10"/>
      <c r="O60" s="9"/>
    </row>
    <row r="61" spans="1:15" x14ac:dyDescent="0.25">
      <c r="A61" s="11"/>
      <c r="B61" s="8"/>
      <c r="C61" s="9"/>
      <c r="D61" s="9"/>
      <c r="E61" s="10"/>
      <c r="F61" s="10"/>
      <c r="G61" s="10"/>
      <c r="H61" s="9"/>
      <c r="J61" s="11"/>
      <c r="K61" s="8"/>
      <c r="L61" s="9"/>
      <c r="M61" s="9"/>
      <c r="N61" s="10"/>
      <c r="O61" s="9"/>
    </row>
    <row r="62" spans="1:15" x14ac:dyDescent="0.25">
      <c r="A62" s="11"/>
      <c r="B62" s="8"/>
      <c r="C62" s="9"/>
      <c r="D62" s="9"/>
      <c r="E62" s="10"/>
      <c r="F62" s="10"/>
      <c r="G62" s="10"/>
      <c r="H62" s="9"/>
      <c r="J62" s="11"/>
      <c r="K62" s="8"/>
      <c r="L62" s="9"/>
      <c r="M62" s="9"/>
      <c r="N62" s="10"/>
      <c r="O62" s="9"/>
    </row>
    <row r="63" spans="1:15" x14ac:dyDescent="0.25">
      <c r="A63" s="11"/>
      <c r="B63" s="8"/>
      <c r="C63" s="9"/>
      <c r="D63" s="9"/>
      <c r="E63" s="10"/>
      <c r="F63" s="10"/>
      <c r="G63" s="10"/>
      <c r="H63" s="9"/>
      <c r="J63" s="11"/>
      <c r="K63" s="8"/>
      <c r="L63" s="9"/>
      <c r="M63" s="9"/>
      <c r="N63" s="10"/>
      <c r="O63" s="9"/>
    </row>
    <row r="64" spans="1:15" x14ac:dyDescent="0.25">
      <c r="A64" s="11"/>
      <c r="B64" s="8"/>
      <c r="C64" s="9"/>
      <c r="D64" s="9"/>
      <c r="E64" s="10"/>
      <c r="F64" s="10"/>
      <c r="G64" s="10"/>
      <c r="H64" s="9"/>
      <c r="J64" s="11"/>
      <c r="K64" s="8"/>
      <c r="L64" s="9"/>
      <c r="M64" s="9"/>
      <c r="N64" s="10"/>
      <c r="O64" s="9"/>
    </row>
    <row r="65" spans="1:15" x14ac:dyDescent="0.25">
      <c r="A65" s="11"/>
      <c r="B65" s="8"/>
      <c r="C65" s="9"/>
      <c r="D65" s="9"/>
      <c r="E65" s="10"/>
      <c r="F65" s="10"/>
      <c r="G65" s="10"/>
      <c r="H65" s="9"/>
      <c r="J65" s="11"/>
      <c r="K65" s="8"/>
      <c r="L65" s="9"/>
      <c r="M65" s="9"/>
      <c r="N65" s="10"/>
      <c r="O65" s="9"/>
    </row>
    <row r="66" spans="1:15" x14ac:dyDescent="0.25">
      <c r="A66" s="11"/>
      <c r="B66" s="8"/>
      <c r="C66" s="9"/>
      <c r="D66" s="9"/>
      <c r="E66" s="10"/>
      <c r="F66" s="10"/>
      <c r="G66" s="10"/>
      <c r="H66" s="9"/>
      <c r="J66" s="11"/>
      <c r="K66" s="8"/>
      <c r="L66" s="9"/>
      <c r="M66" s="9"/>
      <c r="N66" s="10"/>
      <c r="O66" s="9"/>
    </row>
    <row r="67" spans="1:15" x14ac:dyDescent="0.25">
      <c r="A67" s="11"/>
      <c r="B67" s="8"/>
      <c r="C67" s="9"/>
      <c r="D67" s="9"/>
      <c r="E67" s="10"/>
      <c r="F67" s="10"/>
      <c r="G67" s="10"/>
      <c r="H67" s="9"/>
      <c r="J67" s="11"/>
      <c r="K67" s="8"/>
      <c r="L67" s="9"/>
      <c r="M67" s="9"/>
      <c r="N67" s="10"/>
      <c r="O67" s="9"/>
    </row>
    <row r="68" spans="1:15" x14ac:dyDescent="0.25">
      <c r="A68" s="11"/>
      <c r="B68" s="8"/>
      <c r="C68" s="9"/>
      <c r="D68" s="9"/>
      <c r="E68" s="10"/>
      <c r="F68" s="10"/>
      <c r="G68" s="10"/>
      <c r="H68" s="9"/>
      <c r="J68" s="11"/>
      <c r="K68" s="8"/>
      <c r="L68" s="9"/>
      <c r="M68" s="9"/>
      <c r="N68" s="10"/>
      <c r="O68" s="9"/>
    </row>
    <row r="69" spans="1:15" x14ac:dyDescent="0.25">
      <c r="A69" s="11"/>
      <c r="B69" s="8"/>
      <c r="C69" s="9"/>
      <c r="D69" s="9"/>
      <c r="E69" s="10"/>
      <c r="F69" s="10"/>
      <c r="G69" s="10"/>
      <c r="H69" s="9"/>
      <c r="J69" s="11"/>
      <c r="K69" s="8"/>
      <c r="L69" s="9"/>
      <c r="M69" s="9"/>
      <c r="N69" s="10"/>
      <c r="O69" s="9"/>
    </row>
    <row r="70" spans="1:15" x14ac:dyDescent="0.25">
      <c r="A70" s="11"/>
      <c r="B70" s="8"/>
      <c r="C70" s="9"/>
      <c r="D70" s="9"/>
      <c r="E70" s="10"/>
      <c r="F70" s="10"/>
      <c r="G70" s="10"/>
      <c r="H70" s="9"/>
      <c r="J70" s="11"/>
      <c r="K70" s="8"/>
      <c r="L70" s="9"/>
      <c r="M70" s="9"/>
      <c r="N70" s="10"/>
      <c r="O70" s="9"/>
    </row>
    <row r="71" spans="1:15" x14ac:dyDescent="0.25">
      <c r="A71" s="11"/>
      <c r="B71" s="8"/>
      <c r="C71" s="9"/>
      <c r="D71" s="9"/>
      <c r="E71" s="10"/>
      <c r="F71" s="10"/>
      <c r="G71" s="10"/>
      <c r="H71" s="9"/>
      <c r="J71" s="11"/>
      <c r="K71" s="8"/>
      <c r="L71" s="9"/>
      <c r="M71" s="9"/>
      <c r="N71" s="10"/>
      <c r="O71" s="9"/>
    </row>
    <row r="72" spans="1:15" x14ac:dyDescent="0.25">
      <c r="A72" s="11"/>
      <c r="B72" s="8"/>
      <c r="C72" s="9"/>
      <c r="D72" s="9"/>
      <c r="E72" s="10"/>
      <c r="F72" s="10"/>
      <c r="G72" s="10"/>
      <c r="H72" s="9"/>
      <c r="J72" s="11"/>
      <c r="K72" s="8"/>
      <c r="L72" s="9"/>
      <c r="M72" s="9"/>
      <c r="N72" s="10"/>
      <c r="O72" s="9"/>
    </row>
    <row r="73" spans="1:15" x14ac:dyDescent="0.25">
      <c r="A73" s="11"/>
      <c r="B73" s="8"/>
      <c r="C73" s="9"/>
      <c r="D73" s="9"/>
      <c r="E73" s="10"/>
      <c r="F73" s="10"/>
      <c r="G73" s="10"/>
      <c r="H73" s="9"/>
      <c r="J73" s="11"/>
      <c r="K73" s="8"/>
      <c r="L73" s="9"/>
      <c r="M73" s="9"/>
      <c r="N73" s="10"/>
      <c r="O73" s="9"/>
    </row>
    <row r="74" spans="1:15" x14ac:dyDescent="0.25">
      <c r="A74" s="11"/>
      <c r="B74" s="8"/>
      <c r="C74" s="9"/>
      <c r="D74" s="9"/>
      <c r="E74" s="10"/>
      <c r="F74" s="10"/>
      <c r="G74" s="10"/>
      <c r="H74" s="9"/>
      <c r="J74" s="11"/>
      <c r="K74" s="8"/>
      <c r="L74" s="9"/>
      <c r="M74" s="9"/>
      <c r="N74" s="10"/>
      <c r="O74" s="9"/>
    </row>
    <row r="75" spans="1:15" x14ac:dyDescent="0.25">
      <c r="A75" s="11"/>
      <c r="B75" s="8"/>
      <c r="C75" s="9"/>
      <c r="D75" s="9"/>
      <c r="E75" s="10"/>
      <c r="F75" s="10"/>
      <c r="G75" s="10"/>
      <c r="H75" s="9"/>
      <c r="J75" s="11"/>
      <c r="K75" s="8"/>
      <c r="L75" s="9"/>
      <c r="M75" s="9"/>
      <c r="N75" s="10"/>
      <c r="O75" s="9"/>
    </row>
    <row r="76" spans="1:15" x14ac:dyDescent="0.25">
      <c r="A76" s="11"/>
      <c r="B76" s="8"/>
      <c r="C76" s="9"/>
      <c r="D76" s="9"/>
      <c r="E76" s="10"/>
      <c r="F76" s="10"/>
      <c r="G76" s="10"/>
      <c r="H76" s="9"/>
      <c r="J76" s="11"/>
      <c r="K76" s="8"/>
      <c r="L76" s="9"/>
      <c r="M76" s="9"/>
      <c r="N76" s="10"/>
      <c r="O76" s="9"/>
    </row>
    <row r="77" spans="1:15" x14ac:dyDescent="0.25">
      <c r="A77" s="11"/>
      <c r="B77" s="8"/>
      <c r="C77" s="9"/>
      <c r="D77" s="9"/>
      <c r="E77" s="10"/>
      <c r="F77" s="10"/>
      <c r="G77" s="10"/>
      <c r="H77" s="9"/>
      <c r="J77" s="11"/>
      <c r="K77" s="8"/>
      <c r="L77" s="9"/>
      <c r="M77" s="9"/>
      <c r="N77" s="10"/>
      <c r="O77" s="9"/>
    </row>
    <row r="78" spans="1:15" x14ac:dyDescent="0.25">
      <c r="A78" s="11"/>
      <c r="B78" s="8"/>
      <c r="C78" s="9"/>
      <c r="D78" s="9"/>
      <c r="E78" s="10"/>
      <c r="F78" s="10"/>
      <c r="G78" s="10"/>
      <c r="H78" s="9"/>
      <c r="J78" s="11"/>
      <c r="K78" s="8"/>
      <c r="L78" s="9"/>
      <c r="M78" s="9"/>
      <c r="N78" s="10"/>
      <c r="O78" s="9"/>
    </row>
    <row r="79" spans="1:15" x14ac:dyDescent="0.25">
      <c r="A79" s="11"/>
      <c r="B79" s="8"/>
      <c r="C79" s="9"/>
      <c r="D79" s="9"/>
      <c r="E79" s="10"/>
      <c r="F79" s="10"/>
      <c r="G79" s="10"/>
      <c r="H79" s="9"/>
      <c r="J79" s="11"/>
      <c r="K79" s="8"/>
      <c r="L79" s="9"/>
      <c r="M79" s="9"/>
      <c r="N79" s="10"/>
      <c r="O79" s="9"/>
    </row>
    <row r="80" spans="1:15" x14ac:dyDescent="0.25">
      <c r="A80" s="11"/>
      <c r="B80" s="8"/>
      <c r="C80" s="9"/>
      <c r="D80" s="9"/>
      <c r="E80" s="10"/>
      <c r="F80" s="10"/>
      <c r="G80" s="10"/>
      <c r="H80" s="9"/>
      <c r="J80" s="11"/>
      <c r="K80" s="8"/>
      <c r="L80" s="9"/>
      <c r="M80" s="9"/>
      <c r="N80" s="10"/>
      <c r="O80" s="9"/>
    </row>
    <row r="81" spans="1:15" x14ac:dyDescent="0.25">
      <c r="A81" s="11"/>
      <c r="B81" s="8"/>
      <c r="C81" s="9"/>
      <c r="D81" s="9"/>
      <c r="E81" s="10"/>
      <c r="F81" s="10"/>
      <c r="G81" s="10"/>
      <c r="H81" s="9"/>
      <c r="J81" s="11"/>
      <c r="K81" s="8"/>
      <c r="L81" s="9"/>
      <c r="M81" s="9"/>
      <c r="N81" s="10"/>
      <c r="O81" s="9"/>
    </row>
    <row r="82" spans="1:15" x14ac:dyDescent="0.25">
      <c r="A82" s="11"/>
      <c r="B82" s="8"/>
      <c r="C82" s="9"/>
      <c r="D82" s="9"/>
      <c r="E82" s="10"/>
      <c r="F82" s="10"/>
      <c r="G82" s="10"/>
      <c r="H82" s="9"/>
      <c r="J82" s="11"/>
      <c r="K82" s="8"/>
      <c r="L82" s="9"/>
      <c r="M82" s="9"/>
      <c r="N82" s="10"/>
      <c r="O82" s="9"/>
    </row>
    <row r="83" spans="1:15" x14ac:dyDescent="0.25">
      <c r="A83" s="11"/>
      <c r="B83" s="8"/>
      <c r="C83" s="9"/>
      <c r="D83" s="9"/>
      <c r="E83" s="10"/>
      <c r="F83" s="10"/>
      <c r="G83" s="10"/>
      <c r="H83" s="9"/>
      <c r="J83" s="11"/>
      <c r="K83" s="8"/>
      <c r="L83" s="9"/>
      <c r="M83" s="9"/>
      <c r="N83" s="10"/>
      <c r="O83" s="9"/>
    </row>
    <row r="84" spans="1:15" x14ac:dyDescent="0.25">
      <c r="A84" s="11"/>
      <c r="B84" s="8"/>
      <c r="C84" s="9"/>
      <c r="D84" s="9"/>
      <c r="E84" s="10"/>
      <c r="F84" s="10"/>
      <c r="G84" s="10"/>
      <c r="H84" s="9"/>
      <c r="J84" s="11"/>
      <c r="K84" s="8"/>
      <c r="L84" s="9"/>
      <c r="M84" s="9"/>
      <c r="N84" s="10"/>
      <c r="O84" s="9"/>
    </row>
    <row r="85" spans="1:15" x14ac:dyDescent="0.25">
      <c r="A85" s="11"/>
      <c r="B85" s="8"/>
      <c r="C85" s="9"/>
      <c r="D85" s="9"/>
      <c r="E85" s="10"/>
      <c r="F85" s="10"/>
      <c r="G85" s="10"/>
      <c r="H85" s="9"/>
      <c r="J85" s="11"/>
      <c r="K85" s="8"/>
      <c r="L85" s="9"/>
      <c r="M85" s="9"/>
      <c r="N85" s="10"/>
      <c r="O85" s="9"/>
    </row>
    <row r="86" spans="1:15" x14ac:dyDescent="0.25">
      <c r="A86" s="11"/>
      <c r="B86" s="8"/>
      <c r="C86" s="9"/>
      <c r="D86" s="9"/>
      <c r="E86" s="10"/>
      <c r="F86" s="10"/>
      <c r="G86" s="10"/>
      <c r="H86" s="9"/>
      <c r="J86" s="11"/>
      <c r="K86" s="8"/>
      <c r="L86" s="9"/>
      <c r="M86" s="9"/>
      <c r="N86" s="10"/>
      <c r="O86" s="9"/>
    </row>
    <row r="87" spans="1:15" x14ac:dyDescent="0.25">
      <c r="A87" s="11"/>
      <c r="B87" s="8"/>
      <c r="C87" s="9"/>
      <c r="D87" s="9"/>
      <c r="E87" s="10"/>
      <c r="F87" s="10"/>
      <c r="G87" s="10"/>
      <c r="H87" s="9"/>
      <c r="J87" s="11"/>
      <c r="K87" s="8"/>
      <c r="L87" s="9"/>
      <c r="M87" s="9"/>
      <c r="N87" s="10"/>
      <c r="O87" s="9"/>
    </row>
    <row r="88" spans="1:15" x14ac:dyDescent="0.25">
      <c r="A88" s="11"/>
      <c r="B88" s="8"/>
      <c r="C88" s="9"/>
      <c r="D88" s="9"/>
      <c r="E88" s="10"/>
      <c r="F88" s="10"/>
      <c r="G88" s="10"/>
      <c r="H88" s="9"/>
      <c r="J88" s="11"/>
      <c r="K88" s="8"/>
      <c r="L88" s="9"/>
      <c r="M88" s="9"/>
      <c r="N88" s="10"/>
      <c r="O88" s="9"/>
    </row>
    <row r="89" spans="1:15" x14ac:dyDescent="0.25">
      <c r="A89" s="11"/>
      <c r="B89" s="8"/>
      <c r="C89" s="9"/>
      <c r="D89" s="9"/>
      <c r="E89" s="10"/>
      <c r="F89" s="10"/>
      <c r="G89" s="10"/>
      <c r="H89" s="9"/>
      <c r="J89" s="11"/>
      <c r="K89" s="8"/>
      <c r="L89" s="9"/>
      <c r="M89" s="9"/>
      <c r="N89" s="10"/>
      <c r="O89" s="9"/>
    </row>
    <row r="90" spans="1:15" x14ac:dyDescent="0.25">
      <c r="A90" s="11"/>
      <c r="B90" s="8"/>
      <c r="C90" s="9"/>
      <c r="D90" s="9"/>
      <c r="E90" s="10"/>
      <c r="F90" s="10"/>
      <c r="G90" s="10"/>
      <c r="H90" s="9"/>
      <c r="J90" s="11"/>
      <c r="K90" s="8"/>
      <c r="L90" s="9"/>
      <c r="M90" s="9"/>
      <c r="N90" s="10"/>
      <c r="O90" s="9"/>
    </row>
    <row r="91" spans="1:15" x14ac:dyDescent="0.25">
      <c r="A91" s="11"/>
      <c r="B91" s="8"/>
      <c r="C91" s="9"/>
      <c r="D91" s="9"/>
      <c r="E91" s="10"/>
      <c r="F91" s="10"/>
      <c r="G91" s="10"/>
      <c r="H91" s="9"/>
      <c r="J91" s="11"/>
      <c r="K91" s="8"/>
      <c r="L91" s="9"/>
      <c r="M91" s="9"/>
      <c r="N91" s="10"/>
      <c r="O91" s="9"/>
    </row>
    <row r="92" spans="1:15" x14ac:dyDescent="0.25">
      <c r="A92" s="11"/>
      <c r="B92" s="8"/>
      <c r="C92" s="9"/>
      <c r="D92" s="9"/>
      <c r="E92" s="10"/>
      <c r="F92" s="10"/>
      <c r="G92" s="10"/>
      <c r="H92" s="9"/>
      <c r="J92" s="11"/>
      <c r="K92" s="8"/>
      <c r="L92" s="9"/>
      <c r="M92" s="9"/>
      <c r="N92" s="10"/>
      <c r="O92" s="9"/>
    </row>
    <row r="93" spans="1:15" x14ac:dyDescent="0.25">
      <c r="A93" s="11"/>
      <c r="B93" s="8"/>
      <c r="C93" s="9"/>
      <c r="D93" s="9"/>
      <c r="E93" s="10"/>
      <c r="F93" s="10"/>
      <c r="G93" s="10"/>
      <c r="H93" s="9"/>
      <c r="J93" s="11"/>
      <c r="K93" s="8"/>
      <c r="L93" s="9"/>
      <c r="M93" s="9"/>
      <c r="N93" s="10"/>
      <c r="O93" s="9"/>
    </row>
    <row r="94" spans="1:15" x14ac:dyDescent="0.25">
      <c r="A94" s="11"/>
      <c r="B94" s="8"/>
      <c r="C94" s="9"/>
      <c r="D94" s="9"/>
      <c r="E94" s="10"/>
      <c r="F94" s="10"/>
      <c r="G94" s="10"/>
      <c r="H94" s="9"/>
      <c r="J94" s="11"/>
      <c r="K94" s="8"/>
      <c r="L94" s="9"/>
      <c r="M94" s="9"/>
      <c r="N94" s="10"/>
      <c r="O94" s="9"/>
    </row>
    <row r="95" spans="1:15" x14ac:dyDescent="0.25">
      <c r="A95" s="11"/>
      <c r="B95" s="8"/>
      <c r="C95" s="9"/>
      <c r="D95" s="9"/>
      <c r="E95" s="10"/>
      <c r="F95" s="10"/>
      <c r="G95" s="10"/>
      <c r="H95" s="9"/>
      <c r="J95" s="11"/>
      <c r="K95" s="8"/>
      <c r="L95" s="9"/>
      <c r="M95" s="9"/>
      <c r="N95" s="10"/>
      <c r="O95" s="9"/>
    </row>
    <row r="96" spans="1:15" x14ac:dyDescent="0.25">
      <c r="A96" s="11"/>
      <c r="B96" s="8"/>
      <c r="C96" s="9"/>
      <c r="D96" s="9"/>
      <c r="E96" s="10"/>
      <c r="F96" s="10"/>
      <c r="G96" s="10"/>
      <c r="H96" s="9"/>
      <c r="J96" s="11"/>
      <c r="K96" s="8"/>
      <c r="L96" s="9"/>
      <c r="M96" s="9"/>
      <c r="N96" s="10"/>
      <c r="O96" s="9"/>
    </row>
    <row r="97" spans="1:15" x14ac:dyDescent="0.25">
      <c r="A97" s="11"/>
      <c r="B97" s="8"/>
      <c r="C97" s="9"/>
      <c r="D97" s="9"/>
      <c r="E97" s="10"/>
      <c r="F97" s="10"/>
      <c r="G97" s="10"/>
      <c r="H97" s="9"/>
      <c r="J97" s="11"/>
      <c r="K97" s="8"/>
      <c r="L97" s="9"/>
      <c r="M97" s="9"/>
      <c r="N97" s="10"/>
      <c r="O97" s="9"/>
    </row>
    <row r="98" spans="1:15" x14ac:dyDescent="0.25">
      <c r="A98" s="11"/>
      <c r="B98" s="8"/>
      <c r="C98" s="9"/>
      <c r="D98" s="9"/>
      <c r="E98" s="10"/>
      <c r="F98" s="10"/>
      <c r="G98" s="10"/>
      <c r="H98" s="9"/>
      <c r="J98" s="11"/>
      <c r="K98" s="8"/>
      <c r="L98" s="9"/>
      <c r="M98" s="9"/>
      <c r="N98" s="10"/>
      <c r="O98" s="9"/>
    </row>
    <row r="99" spans="1:15" x14ac:dyDescent="0.25">
      <c r="A99" s="11"/>
      <c r="B99" s="8"/>
      <c r="C99" s="9"/>
      <c r="D99" s="9"/>
      <c r="E99" s="10"/>
      <c r="F99" s="10"/>
      <c r="G99" s="10"/>
      <c r="H99" s="9"/>
      <c r="J99" s="11"/>
      <c r="K99" s="8"/>
      <c r="L99" s="9"/>
      <c r="M99" s="9"/>
      <c r="N99" s="10"/>
      <c r="O99" s="9"/>
    </row>
    <row r="100" spans="1:15" x14ac:dyDescent="0.25">
      <c r="A100" s="11"/>
      <c r="B100" s="8"/>
      <c r="C100" s="9"/>
      <c r="D100" s="9"/>
      <c r="E100" s="10"/>
      <c r="F100" s="10"/>
      <c r="G100" s="10"/>
      <c r="H100" s="9"/>
      <c r="J100" s="11"/>
      <c r="K100" s="8"/>
      <c r="L100" s="9"/>
      <c r="M100" s="9"/>
      <c r="N100" s="10"/>
      <c r="O100" s="9"/>
    </row>
    <row r="101" spans="1:15" x14ac:dyDescent="0.25">
      <c r="A101" s="11"/>
      <c r="B101" s="8"/>
      <c r="C101" s="9"/>
      <c r="D101" s="9"/>
      <c r="E101" s="10"/>
      <c r="F101" s="10"/>
      <c r="G101" s="10"/>
      <c r="H101" s="9"/>
      <c r="J101" s="11"/>
      <c r="K101" s="8"/>
      <c r="L101" s="9"/>
      <c r="M101" s="9"/>
      <c r="N101" s="10"/>
      <c r="O101" s="9"/>
    </row>
    <row r="102" spans="1:15" x14ac:dyDescent="0.25">
      <c r="A102" s="11"/>
      <c r="B102" s="8"/>
      <c r="C102" s="9"/>
      <c r="D102" s="9"/>
      <c r="E102" s="10"/>
      <c r="F102" s="10"/>
      <c r="G102" s="10"/>
      <c r="H102" s="9"/>
      <c r="J102" s="11"/>
      <c r="K102" s="8"/>
      <c r="L102" s="9"/>
      <c r="M102" s="9"/>
      <c r="N102" s="10"/>
      <c r="O102" s="9"/>
    </row>
    <row r="103" spans="1:15" x14ac:dyDescent="0.25">
      <c r="A103" s="11"/>
      <c r="B103" s="8"/>
      <c r="C103" s="9"/>
      <c r="D103" s="9"/>
      <c r="E103" s="10"/>
      <c r="F103" s="10"/>
      <c r="G103" s="10"/>
      <c r="H103" s="9"/>
      <c r="J103" s="11"/>
      <c r="K103" s="8"/>
      <c r="L103" s="9"/>
      <c r="M103" s="9"/>
      <c r="N103" s="10"/>
      <c r="O103" s="9"/>
    </row>
    <row r="104" spans="1:15" x14ac:dyDescent="0.25">
      <c r="A104" s="11"/>
      <c r="B104" s="8"/>
      <c r="C104" s="9"/>
      <c r="D104" s="9"/>
      <c r="E104" s="10"/>
      <c r="F104" s="10"/>
      <c r="G104" s="10"/>
      <c r="H104" s="9"/>
      <c r="J104" s="11"/>
      <c r="K104" s="8"/>
      <c r="L104" s="9"/>
      <c r="M104" s="9"/>
      <c r="N104" s="10"/>
      <c r="O104" s="9"/>
    </row>
    <row r="105" spans="1:15" x14ac:dyDescent="0.25">
      <c r="A105" s="11"/>
      <c r="B105" s="8"/>
      <c r="C105" s="9"/>
      <c r="D105" s="9"/>
      <c r="E105" s="10"/>
      <c r="F105" s="10"/>
      <c r="G105" s="10"/>
      <c r="H105" s="9"/>
      <c r="J105" s="11"/>
      <c r="K105" s="8"/>
      <c r="L105" s="9"/>
      <c r="M105" s="9"/>
      <c r="N105" s="10"/>
      <c r="O105" s="9"/>
    </row>
    <row r="106" spans="1:15" x14ac:dyDescent="0.25">
      <c r="A106" s="11"/>
      <c r="B106" s="8"/>
      <c r="C106" s="9"/>
      <c r="D106" s="9"/>
      <c r="E106" s="10"/>
      <c r="F106" s="10"/>
      <c r="G106" s="10"/>
      <c r="H106" s="9"/>
      <c r="J106" s="11"/>
      <c r="K106" s="8"/>
      <c r="L106" s="9"/>
      <c r="M106" s="9"/>
      <c r="N106" s="10"/>
      <c r="O106" s="9"/>
    </row>
    <row r="107" spans="1:15" x14ac:dyDescent="0.25">
      <c r="A107" s="11"/>
      <c r="B107" s="8"/>
      <c r="C107" s="9"/>
      <c r="D107" s="9"/>
      <c r="E107" s="10"/>
      <c r="F107" s="10"/>
      <c r="G107" s="10"/>
      <c r="H107" s="9"/>
      <c r="J107" s="11"/>
      <c r="K107" s="8"/>
      <c r="L107" s="9"/>
      <c r="M107" s="9"/>
      <c r="N107" s="10"/>
      <c r="O107" s="9"/>
    </row>
    <row r="108" spans="1:15" x14ac:dyDescent="0.25">
      <c r="A108" s="11"/>
      <c r="B108" s="8"/>
      <c r="C108" s="9"/>
      <c r="D108" s="9"/>
      <c r="E108" s="10"/>
      <c r="F108" s="10"/>
      <c r="G108" s="10"/>
      <c r="H108" s="9"/>
      <c r="J108" s="11"/>
      <c r="K108" s="8"/>
      <c r="L108" s="9"/>
      <c r="M108" s="9"/>
      <c r="N108" s="10"/>
      <c r="O108" s="9"/>
    </row>
    <row r="109" spans="1:15" x14ac:dyDescent="0.25">
      <c r="A109" s="11"/>
      <c r="B109" s="8"/>
      <c r="C109" s="9"/>
      <c r="D109" s="9"/>
      <c r="E109" s="10"/>
      <c r="F109" s="10"/>
      <c r="G109" s="10"/>
      <c r="H109" s="9"/>
      <c r="J109" s="11"/>
      <c r="K109" s="8"/>
      <c r="L109" s="9"/>
      <c r="M109" s="9"/>
      <c r="N109" s="10"/>
      <c r="O109" s="9"/>
    </row>
    <row r="110" spans="1:15" ht="8.25" customHeight="1" x14ac:dyDescent="0.25">
      <c r="E110" s="12"/>
      <c r="F110" s="12"/>
      <c r="G110" s="12"/>
      <c r="N110" s="12"/>
    </row>
    <row r="111" spans="1:15" s="15" customFormat="1" ht="15.75" x14ac:dyDescent="0.25">
      <c r="A111" s="13"/>
      <c r="B111" s="14"/>
      <c r="D111" s="16" t="s">
        <v>49</v>
      </c>
      <c r="E111" s="17">
        <f>SUM(E8:E109)</f>
        <v>215</v>
      </c>
      <c r="F111" s="35"/>
      <c r="G111" s="35"/>
      <c r="J111" s="13"/>
      <c r="K111" s="14"/>
      <c r="M111" s="16" t="s">
        <v>49</v>
      </c>
      <c r="N111" s="17">
        <f>SUM(N8:N109)</f>
        <v>970.91</v>
      </c>
    </row>
    <row r="112" spans="1:15" ht="6.75" customHeight="1" x14ac:dyDescent="0.25"/>
    <row r="113" spans="4:7" ht="15.75" x14ac:dyDescent="0.25">
      <c r="D113" s="16" t="s">
        <v>50</v>
      </c>
      <c r="E113" s="18">
        <f>+E111-N111</f>
        <v>-755.91</v>
      </c>
      <c r="F113" s="36"/>
      <c r="G113" s="36"/>
    </row>
  </sheetData>
  <sheetProtection sheet="1" objects="1" scenarios="1"/>
  <conditionalFormatting sqref="E8:E109">
    <cfRule type="expression" dxfId="20" priority="2">
      <formula>$F8&lt;&gt;""</formula>
    </cfRule>
  </conditionalFormatting>
  <conditionalFormatting sqref="F8:G109">
    <cfRule type="expression" dxfId="19" priority="1">
      <formula>$E8&lt;&gt;""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02EC496-A70D-4133-9C33-A45F721A572C}">
          <x14:formula1>
            <xm:f>Janvier!$R$8:$R$20</xm:f>
          </x14:formula1>
          <xm:sqref>G8:G109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99EEA-8970-4FEF-B4C6-394BA18C77D1}">
  <sheetPr codeName="Feuil4"/>
  <dimension ref="A1:O113"/>
  <sheetViews>
    <sheetView workbookViewId="0">
      <selection activeCell="C14" sqref="C14"/>
    </sheetView>
  </sheetViews>
  <sheetFormatPr baseColWidth="10" defaultColWidth="11.42578125" defaultRowHeight="15" x14ac:dyDescent="0.25"/>
  <cols>
    <col min="1" max="1" width="15" style="3" bestFit="1" customWidth="1"/>
    <col min="2" max="2" width="15.7109375" style="4" bestFit="1" customWidth="1"/>
    <col min="3" max="3" width="22.7109375" customWidth="1"/>
    <col min="4" max="4" width="20.42578125" customWidth="1"/>
    <col min="5" max="6" width="14.5703125" customWidth="1"/>
    <col min="7" max="7" width="16.7109375" customWidth="1"/>
    <col min="8" max="8" width="31.140625" bestFit="1" customWidth="1"/>
    <col min="9" max="9" width="3.140625" customWidth="1"/>
    <col min="10" max="10" width="11.42578125" style="3"/>
    <col min="11" max="11" width="15.7109375" style="4" customWidth="1"/>
    <col min="12" max="12" width="25" customWidth="1"/>
    <col min="13" max="13" width="19.28515625" customWidth="1"/>
    <col min="14" max="14" width="13.140625" customWidth="1"/>
    <col min="15" max="15" width="26.5703125" bestFit="1" customWidth="1"/>
  </cols>
  <sheetData>
    <row r="1" spans="1:15" s="2" customFormat="1" ht="21" x14ac:dyDescent="0.35">
      <c r="A1" s="84">
        <f>DATE(D1,4,1)</f>
        <v>45017</v>
      </c>
      <c r="B1" s="81"/>
      <c r="C1" s="1" t="s">
        <v>0</v>
      </c>
      <c r="D1" s="38">
        <f>Janvier!D1</f>
        <v>2023</v>
      </c>
      <c r="E1" s="83"/>
      <c r="F1" s="83"/>
      <c r="G1" s="83"/>
      <c r="H1" s="83"/>
      <c r="I1" s="83"/>
      <c r="J1" s="80"/>
      <c r="K1" s="81"/>
      <c r="L1" s="83"/>
      <c r="M1" s="83"/>
      <c r="N1" s="83"/>
      <c r="O1" s="83"/>
    </row>
    <row r="2" spans="1:15" ht="8.25" customHeight="1" x14ac:dyDescent="0.35">
      <c r="A2" s="78"/>
      <c r="B2" s="76"/>
      <c r="C2" s="82"/>
      <c r="D2" s="82"/>
      <c r="E2" s="77"/>
      <c r="F2" s="77"/>
      <c r="G2" s="77"/>
      <c r="H2" s="77"/>
      <c r="I2" s="77"/>
      <c r="J2" s="78"/>
      <c r="K2" s="76"/>
      <c r="L2" s="77"/>
      <c r="M2" s="77"/>
      <c r="N2" s="77"/>
      <c r="O2" s="77"/>
    </row>
    <row r="3" spans="1:15" ht="21" x14ac:dyDescent="0.35">
      <c r="A3" s="80"/>
      <c r="B3" s="81"/>
      <c r="C3" s="1" t="s">
        <v>1</v>
      </c>
      <c r="D3" s="38" t="str">
        <f>TEXT(A1,"mmmm")</f>
        <v>avril</v>
      </c>
      <c r="E3" s="77"/>
      <c r="F3" s="77"/>
      <c r="G3" s="77"/>
      <c r="H3" s="77"/>
      <c r="I3" s="77"/>
      <c r="J3" s="78"/>
      <c r="K3" s="76"/>
      <c r="L3" s="77"/>
      <c r="M3" s="77"/>
      <c r="N3" s="77"/>
      <c r="O3" s="77"/>
    </row>
    <row r="4" spans="1:15" x14ac:dyDescent="0.25">
      <c r="A4" s="78"/>
      <c r="B4" s="76"/>
      <c r="C4" s="77"/>
      <c r="D4" s="77"/>
      <c r="E4" s="77"/>
      <c r="F4" s="77"/>
      <c r="G4" s="77"/>
      <c r="H4" s="77"/>
      <c r="I4" s="77"/>
      <c r="J4" s="78"/>
      <c r="K4" s="76"/>
      <c r="L4" s="77"/>
      <c r="M4" s="77"/>
      <c r="N4" s="77"/>
      <c r="O4" s="77"/>
    </row>
    <row r="5" spans="1:15" s="5" customFormat="1" ht="18.75" x14ac:dyDescent="0.3">
      <c r="A5" s="59" t="s">
        <v>3</v>
      </c>
      <c r="B5" s="60"/>
      <c r="C5" s="61"/>
      <c r="D5" s="61"/>
      <c r="E5" s="61"/>
      <c r="F5" s="61"/>
      <c r="G5" s="61"/>
      <c r="H5" s="61"/>
      <c r="I5" s="79"/>
      <c r="J5" s="62" t="s">
        <v>4</v>
      </c>
      <c r="K5" s="63"/>
      <c r="L5" s="64"/>
      <c r="M5" s="64"/>
      <c r="N5" s="64"/>
      <c r="O5" s="64"/>
    </row>
    <row r="6" spans="1:15" x14ac:dyDescent="0.25">
      <c r="A6" s="75"/>
      <c r="B6" s="76"/>
      <c r="C6" s="77"/>
      <c r="D6" s="77"/>
      <c r="E6" s="77"/>
      <c r="F6" s="77"/>
      <c r="G6" s="77"/>
      <c r="H6" s="77"/>
      <c r="I6" s="77"/>
      <c r="J6" s="78"/>
      <c r="K6" s="76"/>
      <c r="L6" s="77"/>
      <c r="M6" s="77"/>
      <c r="N6" s="77"/>
      <c r="O6" s="77"/>
    </row>
    <row r="7" spans="1:15" s="6" customFormat="1" ht="47.25" x14ac:dyDescent="0.25">
      <c r="A7" s="46" t="s">
        <v>5</v>
      </c>
      <c r="B7" s="47" t="s">
        <v>6</v>
      </c>
      <c r="C7" s="48" t="s">
        <v>7</v>
      </c>
      <c r="D7" s="48" t="s">
        <v>8</v>
      </c>
      <c r="E7" s="48" t="s">
        <v>9</v>
      </c>
      <c r="F7" s="49" t="s">
        <v>118</v>
      </c>
      <c r="G7" s="49" t="s">
        <v>119</v>
      </c>
      <c r="H7" s="48" t="s">
        <v>10</v>
      </c>
      <c r="I7" s="50"/>
      <c r="J7" s="46" t="s">
        <v>5</v>
      </c>
      <c r="K7" s="47" t="s">
        <v>6</v>
      </c>
      <c r="L7" s="48" t="s">
        <v>11</v>
      </c>
      <c r="M7" s="48" t="s">
        <v>8</v>
      </c>
      <c r="N7" s="48" t="s">
        <v>9</v>
      </c>
      <c r="O7" s="48" t="s">
        <v>12</v>
      </c>
    </row>
    <row r="8" spans="1:15" x14ac:dyDescent="0.25">
      <c r="A8" s="7">
        <v>44665</v>
      </c>
      <c r="B8" s="8" t="s">
        <v>60</v>
      </c>
      <c r="C8" s="9">
        <v>5</v>
      </c>
      <c r="D8" s="9" t="s">
        <v>54</v>
      </c>
      <c r="E8" s="10">
        <v>400</v>
      </c>
      <c r="F8" s="10"/>
      <c r="G8" s="10"/>
      <c r="H8" s="9" t="s">
        <v>17</v>
      </c>
      <c r="J8" s="73">
        <v>44691</v>
      </c>
      <c r="K8" s="74"/>
      <c r="L8" s="51" t="str">
        <f>IFERROR("URSSAF "&amp;(TEXT(EDATE(A1,-3),"mmmm"))&amp;" "&amp;(IF(MONTH(A1)&lt;4,YEAR(A1)-1,"")),"URSSAF Mois M-3")</f>
        <v xml:space="preserve">URSSAF janvier </v>
      </c>
      <c r="M8" s="51" t="s">
        <v>33</v>
      </c>
      <c r="N8" s="52">
        <f>Janvier!E111*25/100</f>
        <v>826.25</v>
      </c>
      <c r="O8" s="51" t="s">
        <v>34</v>
      </c>
    </row>
    <row r="9" spans="1:15" x14ac:dyDescent="0.25">
      <c r="A9" s="7">
        <v>44676</v>
      </c>
      <c r="B9" s="8"/>
      <c r="C9" s="9" t="s">
        <v>61</v>
      </c>
      <c r="D9" s="9" t="s">
        <v>62</v>
      </c>
      <c r="E9" s="10">
        <v>50</v>
      </c>
      <c r="F9" s="10"/>
      <c r="G9" s="10"/>
      <c r="H9" s="9" t="s">
        <v>17</v>
      </c>
      <c r="J9" s="7">
        <v>44682</v>
      </c>
      <c r="K9" s="8"/>
      <c r="L9" s="9" t="s">
        <v>15</v>
      </c>
      <c r="M9" s="9" t="s">
        <v>16</v>
      </c>
      <c r="N9" s="10">
        <v>13.23</v>
      </c>
      <c r="O9" s="9" t="s">
        <v>17</v>
      </c>
    </row>
    <row r="10" spans="1:15" x14ac:dyDescent="0.25">
      <c r="A10" s="7">
        <v>44676</v>
      </c>
      <c r="B10" s="8"/>
      <c r="C10" s="9" t="s">
        <v>61</v>
      </c>
      <c r="D10" s="9" t="s">
        <v>63</v>
      </c>
      <c r="E10" s="10">
        <v>5</v>
      </c>
      <c r="F10" s="10"/>
      <c r="G10" s="10"/>
      <c r="H10" s="9" t="s">
        <v>17</v>
      </c>
      <c r="J10" s="7">
        <v>44683</v>
      </c>
      <c r="K10" s="8"/>
      <c r="L10" s="9" t="s">
        <v>19</v>
      </c>
      <c r="M10" s="9" t="s">
        <v>20</v>
      </c>
      <c r="N10" s="10">
        <v>20.68</v>
      </c>
      <c r="O10" s="9" t="s">
        <v>17</v>
      </c>
    </row>
    <row r="11" spans="1:15" x14ac:dyDescent="0.25">
      <c r="A11" s="7">
        <v>44679</v>
      </c>
      <c r="B11" s="8"/>
      <c r="C11" s="9" t="s">
        <v>7</v>
      </c>
      <c r="D11" s="9"/>
      <c r="E11" s="10">
        <v>75</v>
      </c>
      <c r="F11" s="10"/>
      <c r="G11" s="10"/>
      <c r="H11" s="9" t="s">
        <v>17</v>
      </c>
      <c r="J11" s="7">
        <v>44684</v>
      </c>
      <c r="K11" s="8"/>
      <c r="L11" s="9" t="s">
        <v>23</v>
      </c>
      <c r="M11" s="9" t="s">
        <v>24</v>
      </c>
      <c r="N11" s="10">
        <v>60</v>
      </c>
      <c r="O11" s="9" t="s">
        <v>17</v>
      </c>
    </row>
    <row r="12" spans="1:15" x14ac:dyDescent="0.25">
      <c r="A12" s="7"/>
      <c r="B12" s="8"/>
      <c r="C12" s="9"/>
      <c r="D12" s="9"/>
      <c r="E12" s="10"/>
      <c r="F12" s="10"/>
      <c r="G12" s="10"/>
      <c r="H12" s="9"/>
      <c r="J12" s="7">
        <v>44685</v>
      </c>
      <c r="K12" s="8"/>
      <c r="L12" s="9" t="s">
        <v>15</v>
      </c>
      <c r="M12" s="9" t="s">
        <v>57</v>
      </c>
      <c r="N12" s="10">
        <v>0</v>
      </c>
      <c r="O12" s="9" t="s">
        <v>17</v>
      </c>
    </row>
    <row r="13" spans="1:15" x14ac:dyDescent="0.25">
      <c r="A13" s="7"/>
      <c r="B13" s="8"/>
      <c r="C13" s="9"/>
      <c r="D13" s="9"/>
      <c r="E13" s="10"/>
      <c r="F13" s="10"/>
      <c r="G13" s="10"/>
      <c r="H13" s="9"/>
      <c r="J13" s="7">
        <v>44686</v>
      </c>
      <c r="K13" s="8"/>
      <c r="L13" s="9" t="s">
        <v>26</v>
      </c>
      <c r="M13" s="9" t="s">
        <v>26</v>
      </c>
      <c r="N13" s="10">
        <v>5</v>
      </c>
      <c r="O13" s="9" t="s">
        <v>27</v>
      </c>
    </row>
    <row r="14" spans="1:15" x14ac:dyDescent="0.25">
      <c r="A14" s="7"/>
      <c r="B14" s="8"/>
      <c r="C14" s="9"/>
      <c r="D14" s="9"/>
      <c r="E14" s="10"/>
      <c r="F14" s="10"/>
      <c r="G14" s="10"/>
      <c r="H14" s="9"/>
      <c r="J14" s="7">
        <v>44687</v>
      </c>
      <c r="K14" s="8"/>
      <c r="L14" s="9" t="s">
        <v>28</v>
      </c>
      <c r="M14" s="9" t="s">
        <v>28</v>
      </c>
      <c r="N14" s="10">
        <v>0.5</v>
      </c>
      <c r="O14" s="9" t="s">
        <v>27</v>
      </c>
    </row>
    <row r="15" spans="1:15" x14ac:dyDescent="0.25">
      <c r="A15" s="7"/>
      <c r="B15" s="8"/>
      <c r="C15" s="9"/>
      <c r="D15" s="9"/>
      <c r="E15" s="10"/>
      <c r="F15" s="10"/>
      <c r="G15" s="10"/>
      <c r="H15" s="9"/>
      <c r="J15" s="7">
        <v>44688</v>
      </c>
      <c r="K15" s="8"/>
      <c r="L15" s="9" t="s">
        <v>29</v>
      </c>
      <c r="M15" s="9" t="s">
        <v>29</v>
      </c>
      <c r="N15" s="10">
        <v>20</v>
      </c>
      <c r="O15" s="9" t="s">
        <v>27</v>
      </c>
    </row>
    <row r="16" spans="1:15" x14ac:dyDescent="0.25">
      <c r="A16" s="7"/>
      <c r="B16" s="8"/>
      <c r="C16" s="9"/>
      <c r="D16" s="9"/>
      <c r="E16" s="10"/>
      <c r="F16" s="10"/>
      <c r="G16" s="10"/>
      <c r="H16" s="9"/>
      <c r="J16" s="7">
        <v>44689</v>
      </c>
      <c r="K16" s="8"/>
      <c r="L16" s="9" t="s">
        <v>30</v>
      </c>
      <c r="M16" s="9" t="s">
        <v>31</v>
      </c>
      <c r="N16" s="10">
        <v>21</v>
      </c>
      <c r="O16" s="9" t="s">
        <v>17</v>
      </c>
    </row>
    <row r="17" spans="1:15" x14ac:dyDescent="0.25">
      <c r="A17" s="7"/>
      <c r="B17" s="8"/>
      <c r="C17" s="9"/>
      <c r="D17" s="9"/>
      <c r="E17" s="10"/>
      <c r="F17" s="10"/>
      <c r="G17" s="10"/>
      <c r="H17" s="9"/>
      <c r="J17" s="7">
        <v>44690</v>
      </c>
      <c r="K17" s="8"/>
      <c r="L17" s="9" t="s">
        <v>58</v>
      </c>
      <c r="M17" s="9" t="s">
        <v>64</v>
      </c>
      <c r="N17" s="10">
        <v>150</v>
      </c>
      <c r="O17" s="9" t="s">
        <v>27</v>
      </c>
    </row>
    <row r="18" spans="1:15" x14ac:dyDescent="0.25">
      <c r="A18" s="11"/>
      <c r="B18" s="8"/>
      <c r="C18" s="9"/>
      <c r="D18" s="9"/>
      <c r="E18" s="10"/>
      <c r="F18" s="10"/>
      <c r="G18" s="10"/>
      <c r="H18" s="9"/>
      <c r="J18" s="7"/>
      <c r="K18" s="8"/>
      <c r="L18" s="9"/>
      <c r="M18" s="9"/>
      <c r="N18" s="10"/>
      <c r="O18" s="9"/>
    </row>
    <row r="19" spans="1:15" x14ac:dyDescent="0.25">
      <c r="A19" s="11"/>
      <c r="B19" s="8"/>
      <c r="C19" s="9"/>
      <c r="D19" s="9"/>
      <c r="E19" s="10"/>
      <c r="F19" s="10"/>
      <c r="G19" s="10"/>
      <c r="H19" s="9"/>
      <c r="J19" s="11"/>
      <c r="K19" s="8"/>
      <c r="L19" s="9"/>
      <c r="M19" s="9"/>
      <c r="N19" s="10"/>
      <c r="O19" s="9"/>
    </row>
    <row r="20" spans="1:15" x14ac:dyDescent="0.25">
      <c r="A20" s="11"/>
      <c r="B20" s="8"/>
      <c r="C20" s="9"/>
      <c r="D20" s="9"/>
      <c r="E20" s="10"/>
      <c r="F20" s="10"/>
      <c r="G20" s="10"/>
      <c r="H20" s="9"/>
      <c r="J20" s="11"/>
      <c r="K20" s="8"/>
      <c r="L20" s="9"/>
      <c r="M20" s="9"/>
      <c r="N20" s="10"/>
      <c r="O20" s="9"/>
    </row>
    <row r="21" spans="1:15" x14ac:dyDescent="0.25">
      <c r="A21" s="11"/>
      <c r="B21" s="8"/>
      <c r="C21" s="9"/>
      <c r="D21" s="9"/>
      <c r="E21" s="10"/>
      <c r="F21" s="10"/>
      <c r="G21" s="10"/>
      <c r="H21" s="9"/>
      <c r="J21" s="11"/>
      <c r="K21" s="8"/>
      <c r="L21" s="9"/>
      <c r="M21" s="9"/>
      <c r="N21" s="10"/>
      <c r="O21" s="9"/>
    </row>
    <row r="22" spans="1:15" x14ac:dyDescent="0.25">
      <c r="A22" s="11"/>
      <c r="B22" s="8"/>
      <c r="C22" s="9"/>
      <c r="D22" s="9"/>
      <c r="E22" s="10"/>
      <c r="F22" s="10"/>
      <c r="G22" s="10"/>
      <c r="H22" s="9"/>
      <c r="J22" s="11"/>
      <c r="K22" s="8"/>
      <c r="L22" s="9"/>
      <c r="M22" s="9"/>
      <c r="N22" s="10"/>
      <c r="O22" s="9"/>
    </row>
    <row r="23" spans="1:15" x14ac:dyDescent="0.25">
      <c r="A23" s="11"/>
      <c r="B23" s="8"/>
      <c r="C23" s="9"/>
      <c r="D23" s="9"/>
      <c r="E23" s="10"/>
      <c r="F23" s="10"/>
      <c r="G23" s="10"/>
      <c r="H23" s="9"/>
      <c r="J23" s="11"/>
      <c r="K23" s="8"/>
      <c r="L23" s="9"/>
      <c r="M23" s="9"/>
      <c r="N23" s="10"/>
      <c r="O23" s="9"/>
    </row>
    <row r="24" spans="1:15" x14ac:dyDescent="0.25">
      <c r="A24" s="11"/>
      <c r="B24" s="8"/>
      <c r="C24" s="9"/>
      <c r="D24" s="9"/>
      <c r="E24" s="10"/>
      <c r="F24" s="10"/>
      <c r="G24" s="10"/>
      <c r="H24" s="9"/>
      <c r="J24" s="11"/>
      <c r="K24" s="8"/>
      <c r="L24" s="9"/>
      <c r="M24" s="9"/>
      <c r="N24" s="10"/>
      <c r="O24" s="9"/>
    </row>
    <row r="25" spans="1:15" x14ac:dyDescent="0.25">
      <c r="A25" s="11"/>
      <c r="B25" s="8"/>
      <c r="C25" s="9"/>
      <c r="D25" s="9"/>
      <c r="E25" s="10"/>
      <c r="F25" s="10"/>
      <c r="G25" s="10"/>
      <c r="H25" s="9"/>
      <c r="J25" s="11"/>
      <c r="K25" s="8"/>
      <c r="L25" s="9"/>
      <c r="M25" s="9"/>
      <c r="N25" s="10"/>
      <c r="O25" s="9"/>
    </row>
    <row r="26" spans="1:15" x14ac:dyDescent="0.25">
      <c r="A26" s="11"/>
      <c r="B26" s="8"/>
      <c r="C26" s="9"/>
      <c r="D26" s="9"/>
      <c r="E26" s="10"/>
      <c r="F26" s="10"/>
      <c r="G26" s="10"/>
      <c r="H26" s="9"/>
      <c r="J26" s="11"/>
      <c r="K26" s="8"/>
      <c r="L26" s="9"/>
      <c r="M26" s="9"/>
      <c r="N26" s="10"/>
      <c r="O26" s="9"/>
    </row>
    <row r="27" spans="1:15" x14ac:dyDescent="0.25">
      <c r="A27" s="11"/>
      <c r="B27" s="8"/>
      <c r="C27" s="9"/>
      <c r="D27" s="9"/>
      <c r="E27" s="10"/>
      <c r="F27" s="10"/>
      <c r="G27" s="10"/>
      <c r="H27" s="9"/>
      <c r="J27" s="11"/>
      <c r="K27" s="8"/>
      <c r="L27" s="9"/>
      <c r="M27" s="9"/>
      <c r="N27" s="10"/>
      <c r="O27" s="9"/>
    </row>
    <row r="28" spans="1:15" x14ac:dyDescent="0.25">
      <c r="A28" s="11"/>
      <c r="B28" s="8"/>
      <c r="C28" s="9"/>
      <c r="D28" s="9"/>
      <c r="E28" s="10"/>
      <c r="F28" s="10"/>
      <c r="G28" s="10"/>
      <c r="H28" s="9"/>
      <c r="J28" s="11"/>
      <c r="K28" s="8"/>
      <c r="L28" s="9"/>
      <c r="M28" s="9"/>
      <c r="N28" s="10"/>
      <c r="O28" s="9"/>
    </row>
    <row r="29" spans="1:15" x14ac:dyDescent="0.25">
      <c r="A29" s="11"/>
      <c r="B29" s="8"/>
      <c r="C29" s="9"/>
      <c r="D29" s="9"/>
      <c r="E29" s="10"/>
      <c r="F29" s="10"/>
      <c r="G29" s="10"/>
      <c r="H29" s="9"/>
      <c r="J29" s="11"/>
      <c r="K29" s="8"/>
      <c r="L29" s="9"/>
      <c r="M29" s="9"/>
      <c r="N29" s="10"/>
      <c r="O29" s="9"/>
    </row>
    <row r="30" spans="1:15" x14ac:dyDescent="0.25">
      <c r="A30" s="11"/>
      <c r="B30" s="8"/>
      <c r="C30" s="9"/>
      <c r="D30" s="9"/>
      <c r="E30" s="10"/>
      <c r="F30" s="10"/>
      <c r="G30" s="10"/>
      <c r="H30" s="9"/>
      <c r="J30" s="11"/>
      <c r="K30" s="8"/>
      <c r="L30" s="9"/>
      <c r="M30" s="9"/>
      <c r="N30" s="10"/>
      <c r="O30" s="9"/>
    </row>
    <row r="31" spans="1:15" x14ac:dyDescent="0.25">
      <c r="A31" s="11"/>
      <c r="B31" s="8"/>
      <c r="C31" s="9"/>
      <c r="D31" s="9"/>
      <c r="E31" s="10"/>
      <c r="F31" s="10"/>
      <c r="G31" s="10"/>
      <c r="H31" s="9"/>
      <c r="J31" s="11"/>
      <c r="K31" s="8"/>
      <c r="L31" s="9"/>
      <c r="M31" s="9"/>
      <c r="N31" s="10"/>
      <c r="O31" s="9"/>
    </row>
    <row r="32" spans="1:15" x14ac:dyDescent="0.25">
      <c r="A32" s="11"/>
      <c r="B32" s="8"/>
      <c r="C32" s="9"/>
      <c r="D32" s="9"/>
      <c r="E32" s="10"/>
      <c r="F32" s="10"/>
      <c r="G32" s="10"/>
      <c r="H32" s="9"/>
      <c r="J32" s="11"/>
      <c r="K32" s="8"/>
      <c r="L32" s="9"/>
      <c r="M32" s="9"/>
      <c r="N32" s="10"/>
      <c r="O32" s="9"/>
    </row>
    <row r="33" spans="1:15" x14ac:dyDescent="0.25">
      <c r="A33" s="11"/>
      <c r="B33" s="8"/>
      <c r="C33" s="9"/>
      <c r="D33" s="9"/>
      <c r="E33" s="10"/>
      <c r="F33" s="10"/>
      <c r="G33" s="10"/>
      <c r="H33" s="9"/>
      <c r="J33" s="11"/>
      <c r="K33" s="8"/>
      <c r="L33" s="9"/>
      <c r="M33" s="9"/>
      <c r="N33" s="10"/>
      <c r="O33" s="9"/>
    </row>
    <row r="34" spans="1:15" x14ac:dyDescent="0.25">
      <c r="A34" s="11"/>
      <c r="B34" s="8"/>
      <c r="C34" s="9"/>
      <c r="D34" s="9"/>
      <c r="E34" s="10"/>
      <c r="F34" s="10"/>
      <c r="G34" s="10"/>
      <c r="H34" s="9"/>
      <c r="J34" s="11"/>
      <c r="K34" s="8"/>
      <c r="L34" s="9"/>
      <c r="M34" s="9"/>
      <c r="N34" s="10"/>
      <c r="O34" s="9"/>
    </row>
    <row r="35" spans="1:15" x14ac:dyDescent="0.25">
      <c r="A35" s="11"/>
      <c r="B35" s="8"/>
      <c r="C35" s="9"/>
      <c r="D35" s="9"/>
      <c r="E35" s="10"/>
      <c r="F35" s="10"/>
      <c r="G35" s="10"/>
      <c r="H35" s="9"/>
      <c r="J35" s="11"/>
      <c r="K35" s="8"/>
      <c r="L35" s="9"/>
      <c r="M35" s="9"/>
      <c r="N35" s="10"/>
      <c r="O35" s="9"/>
    </row>
    <row r="36" spans="1:15" x14ac:dyDescent="0.25">
      <c r="A36" s="11"/>
      <c r="B36" s="8"/>
      <c r="C36" s="9"/>
      <c r="D36" s="9"/>
      <c r="E36" s="10"/>
      <c r="F36" s="10"/>
      <c r="G36" s="10"/>
      <c r="H36" s="9"/>
      <c r="J36" s="11"/>
      <c r="K36" s="8"/>
      <c r="L36" s="9"/>
      <c r="M36" s="9"/>
      <c r="N36" s="10"/>
      <c r="O36" s="9"/>
    </row>
    <row r="37" spans="1:15" x14ac:dyDescent="0.25">
      <c r="A37" s="11"/>
      <c r="B37" s="8"/>
      <c r="C37" s="9"/>
      <c r="D37" s="9"/>
      <c r="E37" s="10"/>
      <c r="F37" s="10"/>
      <c r="G37" s="10"/>
      <c r="H37" s="9"/>
      <c r="J37" s="11"/>
      <c r="K37" s="8"/>
      <c r="L37" s="9"/>
      <c r="M37" s="9"/>
      <c r="N37" s="10"/>
      <c r="O37" s="9"/>
    </row>
    <row r="38" spans="1:15" x14ac:dyDescent="0.25">
      <c r="A38" s="11"/>
      <c r="B38" s="8"/>
      <c r="C38" s="9"/>
      <c r="D38" s="9"/>
      <c r="E38" s="10"/>
      <c r="F38" s="10"/>
      <c r="G38" s="10"/>
      <c r="H38" s="9"/>
      <c r="J38" s="11"/>
      <c r="K38" s="8"/>
      <c r="L38" s="9"/>
      <c r="M38" s="9"/>
      <c r="N38" s="10"/>
      <c r="O38" s="9"/>
    </row>
    <row r="39" spans="1:15" x14ac:dyDescent="0.25">
      <c r="A39" s="11"/>
      <c r="B39" s="8"/>
      <c r="C39" s="9"/>
      <c r="D39" s="9"/>
      <c r="E39" s="10"/>
      <c r="F39" s="10"/>
      <c r="G39" s="10"/>
      <c r="H39" s="9"/>
      <c r="J39" s="11"/>
      <c r="K39" s="8"/>
      <c r="L39" s="9"/>
      <c r="M39" s="9"/>
      <c r="N39" s="10"/>
      <c r="O39" s="9"/>
    </row>
    <row r="40" spans="1:15" x14ac:dyDescent="0.25">
      <c r="A40" s="11"/>
      <c r="B40" s="8"/>
      <c r="C40" s="9"/>
      <c r="D40" s="9"/>
      <c r="E40" s="10"/>
      <c r="F40" s="10"/>
      <c r="G40" s="10"/>
      <c r="H40" s="9"/>
      <c r="J40" s="11"/>
      <c r="K40" s="8"/>
      <c r="L40" s="9"/>
      <c r="M40" s="9"/>
      <c r="N40" s="10"/>
      <c r="O40" s="9"/>
    </row>
    <row r="41" spans="1:15" x14ac:dyDescent="0.25">
      <c r="A41" s="11"/>
      <c r="B41" s="8"/>
      <c r="C41" s="9"/>
      <c r="D41" s="9"/>
      <c r="E41" s="10"/>
      <c r="F41" s="10"/>
      <c r="G41" s="10"/>
      <c r="H41" s="9"/>
      <c r="J41" s="11"/>
      <c r="K41" s="8"/>
      <c r="L41" s="9"/>
      <c r="M41" s="9"/>
      <c r="N41" s="10"/>
      <c r="O41" s="9"/>
    </row>
    <row r="42" spans="1:15" x14ac:dyDescent="0.25">
      <c r="A42" s="11"/>
      <c r="B42" s="8"/>
      <c r="C42" s="9"/>
      <c r="D42" s="9"/>
      <c r="E42" s="10"/>
      <c r="F42" s="10"/>
      <c r="G42" s="10"/>
      <c r="H42" s="9"/>
      <c r="J42" s="11"/>
      <c r="K42" s="8"/>
      <c r="L42" s="9"/>
      <c r="M42" s="9"/>
      <c r="N42" s="10"/>
      <c r="O42" s="9"/>
    </row>
    <row r="43" spans="1:15" x14ac:dyDescent="0.25">
      <c r="A43" s="11"/>
      <c r="B43" s="8"/>
      <c r="C43" s="9"/>
      <c r="D43" s="9"/>
      <c r="E43" s="10"/>
      <c r="F43" s="10"/>
      <c r="G43" s="10"/>
      <c r="H43" s="9"/>
      <c r="J43" s="11"/>
      <c r="K43" s="8"/>
      <c r="L43" s="9"/>
      <c r="M43" s="9"/>
      <c r="N43" s="10"/>
      <c r="O43" s="9"/>
    </row>
    <row r="44" spans="1:15" x14ac:dyDescent="0.25">
      <c r="A44" s="11"/>
      <c r="B44" s="8"/>
      <c r="C44" s="9"/>
      <c r="D44" s="9"/>
      <c r="E44" s="10"/>
      <c r="F44" s="10"/>
      <c r="G44" s="10"/>
      <c r="H44" s="9"/>
      <c r="J44" s="11"/>
      <c r="K44" s="8"/>
      <c r="L44" s="9"/>
      <c r="M44" s="9"/>
      <c r="N44" s="10"/>
      <c r="O44" s="9"/>
    </row>
    <row r="45" spans="1:15" x14ac:dyDescent="0.25">
      <c r="A45" s="11"/>
      <c r="B45" s="8"/>
      <c r="C45" s="9"/>
      <c r="D45" s="9"/>
      <c r="E45" s="10"/>
      <c r="F45" s="10"/>
      <c r="G45" s="10"/>
      <c r="H45" s="9"/>
      <c r="J45" s="11"/>
      <c r="K45" s="8"/>
      <c r="L45" s="9"/>
      <c r="M45" s="9"/>
      <c r="N45" s="10"/>
      <c r="O45" s="9"/>
    </row>
    <row r="46" spans="1:15" x14ac:dyDescent="0.25">
      <c r="A46" s="11"/>
      <c r="B46" s="8"/>
      <c r="C46" s="9"/>
      <c r="D46" s="9"/>
      <c r="E46" s="10"/>
      <c r="F46" s="10"/>
      <c r="G46" s="10"/>
      <c r="H46" s="9"/>
      <c r="J46" s="11"/>
      <c r="K46" s="8"/>
      <c r="L46" s="9"/>
      <c r="M46" s="9"/>
      <c r="N46" s="10"/>
      <c r="O46" s="9"/>
    </row>
    <row r="47" spans="1:15" x14ac:dyDescent="0.25">
      <c r="A47" s="11"/>
      <c r="B47" s="8"/>
      <c r="C47" s="9"/>
      <c r="D47" s="9"/>
      <c r="E47" s="10"/>
      <c r="F47" s="10"/>
      <c r="G47" s="10"/>
      <c r="H47" s="9"/>
      <c r="J47" s="11"/>
      <c r="K47" s="8"/>
      <c r="L47" s="9"/>
      <c r="M47" s="9"/>
      <c r="N47" s="10"/>
      <c r="O47" s="9"/>
    </row>
    <row r="48" spans="1:15" x14ac:dyDescent="0.25">
      <c r="A48" s="11"/>
      <c r="B48" s="8"/>
      <c r="C48" s="9"/>
      <c r="D48" s="9"/>
      <c r="E48" s="10"/>
      <c r="F48" s="10"/>
      <c r="G48" s="10"/>
      <c r="H48" s="9"/>
      <c r="J48" s="11"/>
      <c r="K48" s="8"/>
      <c r="L48" s="9"/>
      <c r="M48" s="9"/>
      <c r="N48" s="10"/>
      <c r="O48" s="9"/>
    </row>
    <row r="49" spans="1:15" x14ac:dyDescent="0.25">
      <c r="A49" s="11"/>
      <c r="B49" s="8"/>
      <c r="C49" s="9"/>
      <c r="D49" s="9"/>
      <c r="E49" s="10"/>
      <c r="F49" s="10"/>
      <c r="G49" s="10"/>
      <c r="H49" s="9"/>
      <c r="J49" s="11"/>
      <c r="K49" s="8"/>
      <c r="L49" s="9"/>
      <c r="M49" s="9"/>
      <c r="N49" s="10"/>
      <c r="O49" s="9"/>
    </row>
    <row r="50" spans="1:15" x14ac:dyDescent="0.25">
      <c r="A50" s="11"/>
      <c r="B50" s="8"/>
      <c r="C50" s="9"/>
      <c r="D50" s="9"/>
      <c r="E50" s="10"/>
      <c r="F50" s="10"/>
      <c r="G50" s="10"/>
      <c r="H50" s="9"/>
      <c r="J50" s="11"/>
      <c r="K50" s="8"/>
      <c r="L50" s="9"/>
      <c r="M50" s="9"/>
      <c r="N50" s="10"/>
      <c r="O50" s="9"/>
    </row>
    <row r="51" spans="1:15" x14ac:dyDescent="0.25">
      <c r="A51" s="11"/>
      <c r="B51" s="8"/>
      <c r="C51" s="9"/>
      <c r="D51" s="9"/>
      <c r="E51" s="10"/>
      <c r="F51" s="10"/>
      <c r="G51" s="10"/>
      <c r="H51" s="9"/>
      <c r="J51" s="11"/>
      <c r="K51" s="8"/>
      <c r="L51" s="9"/>
      <c r="M51" s="9"/>
      <c r="N51" s="10"/>
      <c r="O51" s="9"/>
    </row>
    <row r="52" spans="1:15" x14ac:dyDescent="0.25">
      <c r="A52" s="11"/>
      <c r="B52" s="8"/>
      <c r="C52" s="9"/>
      <c r="D52" s="9"/>
      <c r="E52" s="10"/>
      <c r="F52" s="10"/>
      <c r="G52" s="10"/>
      <c r="H52" s="9"/>
      <c r="J52" s="11"/>
      <c r="K52" s="8"/>
      <c r="L52" s="9"/>
      <c r="M52" s="9"/>
      <c r="N52" s="10"/>
      <c r="O52" s="9"/>
    </row>
    <row r="53" spans="1:15" x14ac:dyDescent="0.25">
      <c r="A53" s="11"/>
      <c r="B53" s="8"/>
      <c r="C53" s="9"/>
      <c r="D53" s="9"/>
      <c r="E53" s="10"/>
      <c r="F53" s="10"/>
      <c r="G53" s="10"/>
      <c r="H53" s="9"/>
      <c r="J53" s="11"/>
      <c r="K53" s="8"/>
      <c r="L53" s="9"/>
      <c r="M53" s="9"/>
      <c r="N53" s="10"/>
      <c r="O53" s="9"/>
    </row>
    <row r="54" spans="1:15" x14ac:dyDescent="0.25">
      <c r="A54" s="11"/>
      <c r="B54" s="8"/>
      <c r="C54" s="9"/>
      <c r="D54" s="9"/>
      <c r="E54" s="10"/>
      <c r="F54" s="10"/>
      <c r="G54" s="10"/>
      <c r="H54" s="9"/>
      <c r="J54" s="11"/>
      <c r="K54" s="8"/>
      <c r="L54" s="9"/>
      <c r="M54" s="9"/>
      <c r="N54" s="10"/>
      <c r="O54" s="9"/>
    </row>
    <row r="55" spans="1:15" x14ac:dyDescent="0.25">
      <c r="A55" s="11"/>
      <c r="B55" s="8"/>
      <c r="C55" s="9"/>
      <c r="D55" s="9"/>
      <c r="E55" s="10"/>
      <c r="F55" s="10"/>
      <c r="G55" s="10"/>
      <c r="H55" s="9"/>
      <c r="J55" s="11"/>
      <c r="K55" s="8"/>
      <c r="L55" s="9"/>
      <c r="M55" s="9"/>
      <c r="N55" s="10"/>
      <c r="O55" s="9"/>
    </row>
    <row r="56" spans="1:15" x14ac:dyDescent="0.25">
      <c r="A56" s="11"/>
      <c r="B56" s="8"/>
      <c r="C56" s="9"/>
      <c r="D56" s="9"/>
      <c r="E56" s="10"/>
      <c r="F56" s="10"/>
      <c r="G56" s="10"/>
      <c r="H56" s="9"/>
      <c r="J56" s="11"/>
      <c r="K56" s="8"/>
      <c r="L56" s="9"/>
      <c r="M56" s="9"/>
      <c r="N56" s="10"/>
      <c r="O56" s="9"/>
    </row>
    <row r="57" spans="1:15" x14ac:dyDescent="0.25">
      <c r="A57" s="11"/>
      <c r="B57" s="8"/>
      <c r="C57" s="9"/>
      <c r="D57" s="9"/>
      <c r="E57" s="10"/>
      <c r="F57" s="10"/>
      <c r="G57" s="10"/>
      <c r="H57" s="9"/>
      <c r="J57" s="11"/>
      <c r="K57" s="8"/>
      <c r="L57" s="9"/>
      <c r="M57" s="9"/>
      <c r="N57" s="10"/>
      <c r="O57" s="9"/>
    </row>
    <row r="58" spans="1:15" x14ac:dyDescent="0.25">
      <c r="A58" s="11"/>
      <c r="B58" s="8"/>
      <c r="C58" s="9"/>
      <c r="D58" s="9"/>
      <c r="E58" s="10"/>
      <c r="F58" s="10"/>
      <c r="G58" s="10"/>
      <c r="H58" s="9"/>
      <c r="J58" s="11"/>
      <c r="K58" s="8"/>
      <c r="L58" s="9"/>
      <c r="M58" s="9"/>
      <c r="N58" s="10"/>
      <c r="O58" s="9"/>
    </row>
    <row r="59" spans="1:15" x14ac:dyDescent="0.25">
      <c r="A59" s="11"/>
      <c r="B59" s="8"/>
      <c r="C59" s="9"/>
      <c r="D59" s="9"/>
      <c r="E59" s="10"/>
      <c r="F59" s="10"/>
      <c r="G59" s="10"/>
      <c r="H59" s="9"/>
      <c r="J59" s="11"/>
      <c r="K59" s="8"/>
      <c r="L59" s="9"/>
      <c r="M59" s="9"/>
      <c r="N59" s="10"/>
      <c r="O59" s="9"/>
    </row>
    <row r="60" spans="1:15" x14ac:dyDescent="0.25">
      <c r="A60" s="11"/>
      <c r="B60" s="8"/>
      <c r="C60" s="9"/>
      <c r="D60" s="9"/>
      <c r="E60" s="10"/>
      <c r="F60" s="10"/>
      <c r="G60" s="10"/>
      <c r="H60" s="9"/>
      <c r="J60" s="11"/>
      <c r="K60" s="8"/>
      <c r="L60" s="9"/>
      <c r="M60" s="9"/>
      <c r="N60" s="10"/>
      <c r="O60" s="9"/>
    </row>
    <row r="61" spans="1:15" x14ac:dyDescent="0.25">
      <c r="A61" s="11"/>
      <c r="B61" s="8"/>
      <c r="C61" s="9"/>
      <c r="D61" s="9"/>
      <c r="E61" s="10"/>
      <c r="F61" s="10"/>
      <c r="G61" s="10"/>
      <c r="H61" s="9"/>
      <c r="J61" s="11"/>
      <c r="K61" s="8"/>
      <c r="L61" s="9"/>
      <c r="M61" s="9"/>
      <c r="N61" s="10"/>
      <c r="O61" s="9"/>
    </row>
    <row r="62" spans="1:15" x14ac:dyDescent="0.25">
      <c r="A62" s="11"/>
      <c r="B62" s="8"/>
      <c r="C62" s="9"/>
      <c r="D62" s="9"/>
      <c r="E62" s="10"/>
      <c r="F62" s="10"/>
      <c r="G62" s="10"/>
      <c r="H62" s="9"/>
      <c r="J62" s="11"/>
      <c r="K62" s="8"/>
      <c r="L62" s="9"/>
      <c r="M62" s="9"/>
      <c r="N62" s="10"/>
      <c r="O62" s="9"/>
    </row>
    <row r="63" spans="1:15" x14ac:dyDescent="0.25">
      <c r="A63" s="11"/>
      <c r="B63" s="8"/>
      <c r="C63" s="9"/>
      <c r="D63" s="9"/>
      <c r="E63" s="10"/>
      <c r="F63" s="10"/>
      <c r="G63" s="10"/>
      <c r="H63" s="9"/>
      <c r="J63" s="11"/>
      <c r="K63" s="8"/>
      <c r="L63" s="9"/>
      <c r="M63" s="9"/>
      <c r="N63" s="10"/>
      <c r="O63" s="9"/>
    </row>
    <row r="64" spans="1:15" x14ac:dyDescent="0.25">
      <c r="A64" s="11"/>
      <c r="B64" s="8"/>
      <c r="C64" s="9"/>
      <c r="D64" s="9"/>
      <c r="E64" s="10"/>
      <c r="F64" s="10"/>
      <c r="G64" s="10"/>
      <c r="H64" s="9"/>
      <c r="J64" s="11"/>
      <c r="K64" s="8"/>
      <c r="L64" s="9"/>
      <c r="M64" s="9"/>
      <c r="N64" s="10"/>
      <c r="O64" s="9"/>
    </row>
    <row r="65" spans="1:15" x14ac:dyDescent="0.25">
      <c r="A65" s="11"/>
      <c r="B65" s="8"/>
      <c r="C65" s="9"/>
      <c r="D65" s="9"/>
      <c r="E65" s="10"/>
      <c r="F65" s="10"/>
      <c r="G65" s="10"/>
      <c r="H65" s="9"/>
      <c r="J65" s="11"/>
      <c r="K65" s="8"/>
      <c r="L65" s="9"/>
      <c r="M65" s="9"/>
      <c r="N65" s="10"/>
      <c r="O65" s="9"/>
    </row>
    <row r="66" spans="1:15" x14ac:dyDescent="0.25">
      <c r="A66" s="11"/>
      <c r="B66" s="8"/>
      <c r="C66" s="9"/>
      <c r="D66" s="9"/>
      <c r="E66" s="10"/>
      <c r="F66" s="10"/>
      <c r="G66" s="10"/>
      <c r="H66" s="9"/>
      <c r="J66" s="11"/>
      <c r="K66" s="8"/>
      <c r="L66" s="9"/>
      <c r="M66" s="9"/>
      <c r="N66" s="10"/>
      <c r="O66" s="9"/>
    </row>
    <row r="67" spans="1:15" x14ac:dyDescent="0.25">
      <c r="A67" s="11"/>
      <c r="B67" s="8"/>
      <c r="C67" s="9"/>
      <c r="D67" s="9"/>
      <c r="E67" s="10"/>
      <c r="F67" s="10"/>
      <c r="G67" s="10"/>
      <c r="H67" s="9"/>
      <c r="J67" s="11"/>
      <c r="K67" s="8"/>
      <c r="L67" s="9"/>
      <c r="M67" s="9"/>
      <c r="N67" s="10"/>
      <c r="O67" s="9"/>
    </row>
    <row r="68" spans="1:15" x14ac:dyDescent="0.25">
      <c r="A68" s="11"/>
      <c r="B68" s="8"/>
      <c r="C68" s="9"/>
      <c r="D68" s="9"/>
      <c r="E68" s="10"/>
      <c r="F68" s="10"/>
      <c r="G68" s="10"/>
      <c r="H68" s="9"/>
      <c r="J68" s="11"/>
      <c r="K68" s="8"/>
      <c r="L68" s="9"/>
      <c r="M68" s="9"/>
      <c r="N68" s="10"/>
      <c r="O68" s="9"/>
    </row>
    <row r="69" spans="1:15" x14ac:dyDescent="0.25">
      <c r="A69" s="11"/>
      <c r="B69" s="8"/>
      <c r="C69" s="9"/>
      <c r="D69" s="9"/>
      <c r="E69" s="10"/>
      <c r="F69" s="10"/>
      <c r="G69" s="10"/>
      <c r="H69" s="9"/>
      <c r="J69" s="11"/>
      <c r="K69" s="8"/>
      <c r="L69" s="9"/>
      <c r="M69" s="9"/>
      <c r="N69" s="10"/>
      <c r="O69" s="9"/>
    </row>
    <row r="70" spans="1:15" x14ac:dyDescent="0.25">
      <c r="A70" s="11"/>
      <c r="B70" s="8"/>
      <c r="C70" s="9"/>
      <c r="D70" s="9"/>
      <c r="E70" s="10"/>
      <c r="F70" s="10"/>
      <c r="G70" s="10"/>
      <c r="H70" s="9"/>
      <c r="J70" s="11"/>
      <c r="K70" s="8"/>
      <c r="L70" s="9"/>
      <c r="M70" s="9"/>
      <c r="N70" s="10"/>
      <c r="O70" s="9"/>
    </row>
    <row r="71" spans="1:15" x14ac:dyDescent="0.25">
      <c r="A71" s="11"/>
      <c r="B71" s="8"/>
      <c r="C71" s="9"/>
      <c r="D71" s="9"/>
      <c r="E71" s="10"/>
      <c r="F71" s="10"/>
      <c r="G71" s="10"/>
      <c r="H71" s="9"/>
      <c r="J71" s="11"/>
      <c r="K71" s="8"/>
      <c r="L71" s="9"/>
      <c r="M71" s="9"/>
      <c r="N71" s="10"/>
      <c r="O71" s="9"/>
    </row>
    <row r="72" spans="1:15" x14ac:dyDescent="0.25">
      <c r="A72" s="11"/>
      <c r="B72" s="8"/>
      <c r="C72" s="9"/>
      <c r="D72" s="9"/>
      <c r="E72" s="10"/>
      <c r="F72" s="10"/>
      <c r="G72" s="10"/>
      <c r="H72" s="9"/>
      <c r="J72" s="11"/>
      <c r="K72" s="8"/>
      <c r="L72" s="9"/>
      <c r="M72" s="9"/>
      <c r="N72" s="10"/>
      <c r="O72" s="9"/>
    </row>
    <row r="73" spans="1:15" x14ac:dyDescent="0.25">
      <c r="A73" s="11"/>
      <c r="B73" s="8"/>
      <c r="C73" s="9"/>
      <c r="D73" s="9"/>
      <c r="E73" s="10"/>
      <c r="F73" s="10"/>
      <c r="G73" s="10"/>
      <c r="H73" s="9"/>
      <c r="J73" s="11"/>
      <c r="K73" s="8"/>
      <c r="L73" s="9"/>
      <c r="M73" s="9"/>
      <c r="N73" s="10"/>
      <c r="O73" s="9"/>
    </row>
    <row r="74" spans="1:15" x14ac:dyDescent="0.25">
      <c r="A74" s="11"/>
      <c r="B74" s="8"/>
      <c r="C74" s="9"/>
      <c r="D74" s="9"/>
      <c r="E74" s="10"/>
      <c r="F74" s="10"/>
      <c r="G74" s="10"/>
      <c r="H74" s="9"/>
      <c r="J74" s="11"/>
      <c r="K74" s="8"/>
      <c r="L74" s="9"/>
      <c r="M74" s="9"/>
      <c r="N74" s="10"/>
      <c r="O74" s="9"/>
    </row>
    <row r="75" spans="1:15" x14ac:dyDescent="0.25">
      <c r="A75" s="11"/>
      <c r="B75" s="8"/>
      <c r="C75" s="9"/>
      <c r="D75" s="9"/>
      <c r="E75" s="10"/>
      <c r="F75" s="10"/>
      <c r="G75" s="10"/>
      <c r="H75" s="9"/>
      <c r="J75" s="11"/>
      <c r="K75" s="8"/>
      <c r="L75" s="9"/>
      <c r="M75" s="9"/>
      <c r="N75" s="10"/>
      <c r="O75" s="9"/>
    </row>
    <row r="76" spans="1:15" x14ac:dyDescent="0.25">
      <c r="A76" s="11"/>
      <c r="B76" s="8"/>
      <c r="C76" s="9"/>
      <c r="D76" s="9"/>
      <c r="E76" s="10"/>
      <c r="F76" s="10"/>
      <c r="G76" s="10"/>
      <c r="H76" s="9"/>
      <c r="J76" s="11"/>
      <c r="K76" s="8"/>
      <c r="L76" s="9"/>
      <c r="M76" s="9"/>
      <c r="N76" s="10"/>
      <c r="O76" s="9"/>
    </row>
    <row r="77" spans="1:15" x14ac:dyDescent="0.25">
      <c r="A77" s="11"/>
      <c r="B77" s="8"/>
      <c r="C77" s="9"/>
      <c r="D77" s="9"/>
      <c r="E77" s="10"/>
      <c r="F77" s="10"/>
      <c r="G77" s="10"/>
      <c r="H77" s="9"/>
      <c r="J77" s="11"/>
      <c r="K77" s="8"/>
      <c r="L77" s="9"/>
      <c r="M77" s="9"/>
      <c r="N77" s="10"/>
      <c r="O77" s="9"/>
    </row>
    <row r="78" spans="1:15" x14ac:dyDescent="0.25">
      <c r="A78" s="11"/>
      <c r="B78" s="8"/>
      <c r="C78" s="9"/>
      <c r="D78" s="9"/>
      <c r="E78" s="10"/>
      <c r="F78" s="10"/>
      <c r="G78" s="10"/>
      <c r="H78" s="9"/>
      <c r="J78" s="11"/>
      <c r="K78" s="8"/>
      <c r="L78" s="9"/>
      <c r="M78" s="9"/>
      <c r="N78" s="10"/>
      <c r="O78" s="9"/>
    </row>
    <row r="79" spans="1:15" x14ac:dyDescent="0.25">
      <c r="A79" s="11"/>
      <c r="B79" s="8"/>
      <c r="C79" s="9"/>
      <c r="D79" s="9"/>
      <c r="E79" s="10"/>
      <c r="F79" s="10"/>
      <c r="G79" s="10"/>
      <c r="H79" s="9"/>
      <c r="J79" s="11"/>
      <c r="K79" s="8"/>
      <c r="L79" s="9"/>
      <c r="M79" s="9"/>
      <c r="N79" s="10"/>
      <c r="O79" s="9"/>
    </row>
    <row r="80" spans="1:15" x14ac:dyDescent="0.25">
      <c r="A80" s="11"/>
      <c r="B80" s="8"/>
      <c r="C80" s="9"/>
      <c r="D80" s="9"/>
      <c r="E80" s="10"/>
      <c r="F80" s="10"/>
      <c r="G80" s="10"/>
      <c r="H80" s="9"/>
      <c r="J80" s="11"/>
      <c r="K80" s="8"/>
      <c r="L80" s="9"/>
      <c r="M80" s="9"/>
      <c r="N80" s="10"/>
      <c r="O80" s="9"/>
    </row>
    <row r="81" spans="1:15" x14ac:dyDescent="0.25">
      <c r="A81" s="11"/>
      <c r="B81" s="8"/>
      <c r="C81" s="9"/>
      <c r="D81" s="9"/>
      <c r="E81" s="10"/>
      <c r="F81" s="10"/>
      <c r="G81" s="10"/>
      <c r="H81" s="9"/>
      <c r="J81" s="11"/>
      <c r="K81" s="8"/>
      <c r="L81" s="9"/>
      <c r="M81" s="9"/>
      <c r="N81" s="10"/>
      <c r="O81" s="9"/>
    </row>
    <row r="82" spans="1:15" x14ac:dyDescent="0.25">
      <c r="A82" s="11"/>
      <c r="B82" s="8"/>
      <c r="C82" s="9"/>
      <c r="D82" s="9"/>
      <c r="E82" s="10"/>
      <c r="F82" s="10"/>
      <c r="G82" s="10"/>
      <c r="H82" s="9"/>
      <c r="J82" s="11"/>
      <c r="K82" s="8"/>
      <c r="L82" s="9"/>
      <c r="M82" s="9"/>
      <c r="N82" s="10"/>
      <c r="O82" s="9"/>
    </row>
    <row r="83" spans="1:15" x14ac:dyDescent="0.25">
      <c r="A83" s="11"/>
      <c r="B83" s="8"/>
      <c r="C83" s="9"/>
      <c r="D83" s="9"/>
      <c r="E83" s="10"/>
      <c r="F83" s="10"/>
      <c r="G83" s="10"/>
      <c r="H83" s="9"/>
      <c r="J83" s="11"/>
      <c r="K83" s="8"/>
      <c r="L83" s="9"/>
      <c r="M83" s="9"/>
      <c r="N83" s="10"/>
      <c r="O83" s="9"/>
    </row>
    <row r="84" spans="1:15" x14ac:dyDescent="0.25">
      <c r="A84" s="11"/>
      <c r="B84" s="8"/>
      <c r="C84" s="9"/>
      <c r="D84" s="9"/>
      <c r="E84" s="10"/>
      <c r="F84" s="10"/>
      <c r="G84" s="10"/>
      <c r="H84" s="9"/>
      <c r="J84" s="11"/>
      <c r="K84" s="8"/>
      <c r="L84" s="9"/>
      <c r="M84" s="9"/>
      <c r="N84" s="10"/>
      <c r="O84" s="9"/>
    </row>
    <row r="85" spans="1:15" x14ac:dyDescent="0.25">
      <c r="A85" s="11"/>
      <c r="B85" s="8"/>
      <c r="C85" s="9"/>
      <c r="D85" s="9"/>
      <c r="E85" s="10"/>
      <c r="F85" s="10"/>
      <c r="G85" s="10"/>
      <c r="H85" s="9"/>
      <c r="J85" s="11"/>
      <c r="K85" s="8"/>
      <c r="L85" s="9"/>
      <c r="M85" s="9"/>
      <c r="N85" s="10"/>
      <c r="O85" s="9"/>
    </row>
    <row r="86" spans="1:15" x14ac:dyDescent="0.25">
      <c r="A86" s="11"/>
      <c r="B86" s="8"/>
      <c r="C86" s="9"/>
      <c r="D86" s="9"/>
      <c r="E86" s="10"/>
      <c r="F86" s="10"/>
      <c r="G86" s="10"/>
      <c r="H86" s="9"/>
      <c r="J86" s="11"/>
      <c r="K86" s="8"/>
      <c r="L86" s="9"/>
      <c r="M86" s="9"/>
      <c r="N86" s="10"/>
      <c r="O86" s="9"/>
    </row>
    <row r="87" spans="1:15" x14ac:dyDescent="0.25">
      <c r="A87" s="11"/>
      <c r="B87" s="8"/>
      <c r="C87" s="9"/>
      <c r="D87" s="9"/>
      <c r="E87" s="10"/>
      <c r="F87" s="10"/>
      <c r="G87" s="10"/>
      <c r="H87" s="9"/>
      <c r="J87" s="11"/>
      <c r="K87" s="8"/>
      <c r="L87" s="9"/>
      <c r="M87" s="9"/>
      <c r="N87" s="10"/>
      <c r="O87" s="9"/>
    </row>
    <row r="88" spans="1:15" x14ac:dyDescent="0.25">
      <c r="A88" s="11"/>
      <c r="B88" s="8"/>
      <c r="C88" s="9"/>
      <c r="D88" s="9"/>
      <c r="E88" s="10"/>
      <c r="F88" s="10"/>
      <c r="G88" s="10"/>
      <c r="H88" s="9"/>
      <c r="J88" s="11"/>
      <c r="K88" s="8"/>
      <c r="L88" s="9"/>
      <c r="M88" s="9"/>
      <c r="N88" s="10"/>
      <c r="O88" s="9"/>
    </row>
    <row r="89" spans="1:15" x14ac:dyDescent="0.25">
      <c r="A89" s="11"/>
      <c r="B89" s="8"/>
      <c r="C89" s="9"/>
      <c r="D89" s="9"/>
      <c r="E89" s="10"/>
      <c r="F89" s="10"/>
      <c r="G89" s="10"/>
      <c r="H89" s="9"/>
      <c r="J89" s="11"/>
      <c r="K89" s="8"/>
      <c r="L89" s="9"/>
      <c r="M89" s="9"/>
      <c r="N89" s="10"/>
      <c r="O89" s="9"/>
    </row>
    <row r="90" spans="1:15" x14ac:dyDescent="0.25">
      <c r="A90" s="11"/>
      <c r="B90" s="8"/>
      <c r="C90" s="9"/>
      <c r="D90" s="9"/>
      <c r="E90" s="10"/>
      <c r="F90" s="10"/>
      <c r="G90" s="10"/>
      <c r="H90" s="9"/>
      <c r="J90" s="11"/>
      <c r="K90" s="8"/>
      <c r="L90" s="9"/>
      <c r="M90" s="9"/>
      <c r="N90" s="10"/>
      <c r="O90" s="9"/>
    </row>
    <row r="91" spans="1:15" x14ac:dyDescent="0.25">
      <c r="A91" s="11"/>
      <c r="B91" s="8"/>
      <c r="C91" s="9"/>
      <c r="D91" s="9"/>
      <c r="E91" s="10"/>
      <c r="F91" s="10"/>
      <c r="G91" s="10"/>
      <c r="H91" s="9"/>
      <c r="J91" s="11"/>
      <c r="K91" s="8"/>
      <c r="L91" s="9"/>
      <c r="M91" s="9"/>
      <c r="N91" s="10"/>
      <c r="O91" s="9"/>
    </row>
    <row r="92" spans="1:15" x14ac:dyDescent="0.25">
      <c r="A92" s="11"/>
      <c r="B92" s="8"/>
      <c r="C92" s="9"/>
      <c r="D92" s="9"/>
      <c r="E92" s="10"/>
      <c r="F92" s="10"/>
      <c r="G92" s="10"/>
      <c r="H92" s="9"/>
      <c r="J92" s="11"/>
      <c r="K92" s="8"/>
      <c r="L92" s="9"/>
      <c r="M92" s="9"/>
      <c r="N92" s="10"/>
      <c r="O92" s="9"/>
    </row>
    <row r="93" spans="1:15" x14ac:dyDescent="0.25">
      <c r="A93" s="11"/>
      <c r="B93" s="8"/>
      <c r="C93" s="9"/>
      <c r="D93" s="9"/>
      <c r="E93" s="10"/>
      <c r="F93" s="10"/>
      <c r="G93" s="10"/>
      <c r="H93" s="9"/>
      <c r="J93" s="11"/>
      <c r="K93" s="8"/>
      <c r="L93" s="9"/>
      <c r="M93" s="9"/>
      <c r="N93" s="10"/>
      <c r="O93" s="9"/>
    </row>
    <row r="94" spans="1:15" x14ac:dyDescent="0.25">
      <c r="A94" s="11"/>
      <c r="B94" s="8"/>
      <c r="C94" s="9"/>
      <c r="D94" s="9"/>
      <c r="E94" s="10"/>
      <c r="F94" s="10"/>
      <c r="G94" s="10"/>
      <c r="H94" s="9"/>
      <c r="J94" s="11"/>
      <c r="K94" s="8"/>
      <c r="L94" s="9"/>
      <c r="M94" s="9"/>
      <c r="N94" s="10"/>
      <c r="O94" s="9"/>
    </row>
    <row r="95" spans="1:15" x14ac:dyDescent="0.25">
      <c r="A95" s="11"/>
      <c r="B95" s="8"/>
      <c r="C95" s="9"/>
      <c r="D95" s="9"/>
      <c r="E95" s="10"/>
      <c r="F95" s="10"/>
      <c r="G95" s="10"/>
      <c r="H95" s="9"/>
      <c r="J95" s="11"/>
      <c r="K95" s="8"/>
      <c r="L95" s="9"/>
      <c r="M95" s="9"/>
      <c r="N95" s="10"/>
      <c r="O95" s="9"/>
    </row>
    <row r="96" spans="1:15" x14ac:dyDescent="0.25">
      <c r="A96" s="11"/>
      <c r="B96" s="8"/>
      <c r="C96" s="9"/>
      <c r="D96" s="9"/>
      <c r="E96" s="10"/>
      <c r="F96" s="10"/>
      <c r="G96" s="10"/>
      <c r="H96" s="9"/>
      <c r="J96" s="11"/>
      <c r="K96" s="8"/>
      <c r="L96" s="9"/>
      <c r="M96" s="9"/>
      <c r="N96" s="10"/>
      <c r="O96" s="9"/>
    </row>
    <row r="97" spans="1:15" x14ac:dyDescent="0.25">
      <c r="A97" s="11"/>
      <c r="B97" s="8"/>
      <c r="C97" s="9"/>
      <c r="D97" s="9"/>
      <c r="E97" s="10"/>
      <c r="F97" s="10"/>
      <c r="G97" s="10"/>
      <c r="H97" s="9"/>
      <c r="J97" s="11"/>
      <c r="K97" s="8"/>
      <c r="L97" s="9"/>
      <c r="M97" s="9"/>
      <c r="N97" s="10"/>
      <c r="O97" s="9"/>
    </row>
    <row r="98" spans="1:15" x14ac:dyDescent="0.25">
      <c r="A98" s="11"/>
      <c r="B98" s="8"/>
      <c r="C98" s="9"/>
      <c r="D98" s="9"/>
      <c r="E98" s="10"/>
      <c r="F98" s="10"/>
      <c r="G98" s="10"/>
      <c r="H98" s="9"/>
      <c r="J98" s="11"/>
      <c r="K98" s="8"/>
      <c r="L98" s="9"/>
      <c r="M98" s="9"/>
      <c r="N98" s="10"/>
      <c r="O98" s="9"/>
    </row>
    <row r="99" spans="1:15" x14ac:dyDescent="0.25">
      <c r="A99" s="11"/>
      <c r="B99" s="8"/>
      <c r="C99" s="9"/>
      <c r="D99" s="9"/>
      <c r="E99" s="10"/>
      <c r="F99" s="10"/>
      <c r="G99" s="10"/>
      <c r="H99" s="9"/>
      <c r="J99" s="11"/>
      <c r="K99" s="8"/>
      <c r="L99" s="9"/>
      <c r="M99" s="9"/>
      <c r="N99" s="10"/>
      <c r="O99" s="9"/>
    </row>
    <row r="100" spans="1:15" x14ac:dyDescent="0.25">
      <c r="A100" s="11"/>
      <c r="B100" s="8"/>
      <c r="C100" s="9"/>
      <c r="D100" s="9"/>
      <c r="E100" s="10"/>
      <c r="F100" s="10"/>
      <c r="G100" s="10"/>
      <c r="H100" s="9"/>
      <c r="J100" s="11"/>
      <c r="K100" s="8"/>
      <c r="L100" s="9"/>
      <c r="M100" s="9"/>
      <c r="N100" s="10"/>
      <c r="O100" s="9"/>
    </row>
    <row r="101" spans="1:15" x14ac:dyDescent="0.25">
      <c r="A101" s="11"/>
      <c r="B101" s="8"/>
      <c r="C101" s="9"/>
      <c r="D101" s="9"/>
      <c r="E101" s="10"/>
      <c r="F101" s="10"/>
      <c r="G101" s="10"/>
      <c r="H101" s="9"/>
      <c r="J101" s="11"/>
      <c r="K101" s="8"/>
      <c r="L101" s="9"/>
      <c r="M101" s="9"/>
      <c r="N101" s="10"/>
      <c r="O101" s="9"/>
    </row>
    <row r="102" spans="1:15" x14ac:dyDescent="0.25">
      <c r="A102" s="11"/>
      <c r="B102" s="8"/>
      <c r="C102" s="9"/>
      <c r="D102" s="9"/>
      <c r="E102" s="10"/>
      <c r="F102" s="10"/>
      <c r="G102" s="10"/>
      <c r="H102" s="9"/>
      <c r="J102" s="11"/>
      <c r="K102" s="8"/>
      <c r="L102" s="9"/>
      <c r="M102" s="9"/>
      <c r="N102" s="10"/>
      <c r="O102" s="9"/>
    </row>
    <row r="103" spans="1:15" x14ac:dyDescent="0.25">
      <c r="A103" s="11"/>
      <c r="B103" s="8"/>
      <c r="C103" s="9"/>
      <c r="D103" s="9"/>
      <c r="E103" s="10"/>
      <c r="F103" s="10"/>
      <c r="G103" s="10"/>
      <c r="H103" s="9"/>
      <c r="J103" s="11"/>
      <c r="K103" s="8"/>
      <c r="L103" s="9"/>
      <c r="M103" s="9"/>
      <c r="N103" s="10"/>
      <c r="O103" s="9"/>
    </row>
    <row r="104" spans="1:15" x14ac:dyDescent="0.25">
      <c r="A104" s="11"/>
      <c r="B104" s="8"/>
      <c r="C104" s="9"/>
      <c r="D104" s="9"/>
      <c r="E104" s="10"/>
      <c r="F104" s="10"/>
      <c r="G104" s="10"/>
      <c r="H104" s="9"/>
      <c r="J104" s="11"/>
      <c r="K104" s="8"/>
      <c r="L104" s="9"/>
      <c r="M104" s="9"/>
      <c r="N104" s="10"/>
      <c r="O104" s="9"/>
    </row>
    <row r="105" spans="1:15" x14ac:dyDescent="0.25">
      <c r="A105" s="11"/>
      <c r="B105" s="8"/>
      <c r="C105" s="9"/>
      <c r="D105" s="9"/>
      <c r="E105" s="10"/>
      <c r="F105" s="10"/>
      <c r="G105" s="10"/>
      <c r="H105" s="9"/>
      <c r="J105" s="11"/>
      <c r="K105" s="8"/>
      <c r="L105" s="9"/>
      <c r="M105" s="9"/>
      <c r="N105" s="10"/>
      <c r="O105" s="9"/>
    </row>
    <row r="106" spans="1:15" x14ac:dyDescent="0.25">
      <c r="A106" s="11"/>
      <c r="B106" s="8"/>
      <c r="C106" s="9"/>
      <c r="D106" s="9"/>
      <c r="E106" s="10"/>
      <c r="F106" s="10"/>
      <c r="G106" s="10"/>
      <c r="H106" s="9"/>
      <c r="J106" s="11"/>
      <c r="K106" s="8"/>
      <c r="L106" s="9"/>
      <c r="M106" s="9"/>
      <c r="N106" s="10"/>
      <c r="O106" s="9"/>
    </row>
    <row r="107" spans="1:15" x14ac:dyDescent="0.25">
      <c r="A107" s="11"/>
      <c r="B107" s="8"/>
      <c r="C107" s="9"/>
      <c r="D107" s="9"/>
      <c r="E107" s="10"/>
      <c r="F107" s="10"/>
      <c r="G107" s="10"/>
      <c r="H107" s="9"/>
      <c r="J107" s="11"/>
      <c r="K107" s="8"/>
      <c r="L107" s="9"/>
      <c r="M107" s="9"/>
      <c r="N107" s="10"/>
      <c r="O107" s="9"/>
    </row>
    <row r="108" spans="1:15" x14ac:dyDescent="0.25">
      <c r="A108" s="11"/>
      <c r="B108" s="8"/>
      <c r="C108" s="9"/>
      <c r="D108" s="9"/>
      <c r="E108" s="10"/>
      <c r="F108" s="10"/>
      <c r="G108" s="10"/>
      <c r="H108" s="9"/>
      <c r="J108" s="11"/>
      <c r="K108" s="8"/>
      <c r="L108" s="9"/>
      <c r="M108" s="9"/>
      <c r="N108" s="10"/>
      <c r="O108" s="9"/>
    </row>
    <row r="109" spans="1:15" x14ac:dyDescent="0.25">
      <c r="A109" s="11"/>
      <c r="B109" s="8"/>
      <c r="C109" s="9"/>
      <c r="D109" s="9"/>
      <c r="E109" s="10"/>
      <c r="F109" s="10"/>
      <c r="G109" s="10"/>
      <c r="H109" s="9"/>
      <c r="J109" s="11"/>
      <c r="K109" s="8"/>
      <c r="L109" s="9"/>
      <c r="M109" s="9"/>
      <c r="N109" s="10"/>
      <c r="O109" s="9"/>
    </row>
    <row r="110" spans="1:15" ht="8.25" customHeight="1" x14ac:dyDescent="0.25">
      <c r="E110" s="12"/>
      <c r="F110" s="12"/>
      <c r="G110" s="12"/>
      <c r="N110" s="12"/>
    </row>
    <row r="111" spans="1:15" s="15" customFormat="1" ht="15.75" x14ac:dyDescent="0.25">
      <c r="A111" s="13"/>
      <c r="B111" s="14"/>
      <c r="D111" s="16" t="s">
        <v>49</v>
      </c>
      <c r="E111" s="17">
        <f>SUM(E8:E109)</f>
        <v>530</v>
      </c>
      <c r="F111" s="35"/>
      <c r="G111" s="35"/>
      <c r="J111" s="13"/>
      <c r="K111" s="14"/>
      <c r="M111" s="16" t="s">
        <v>49</v>
      </c>
      <c r="N111" s="17">
        <f>SUM(N8:N109)</f>
        <v>1116.6599999999999</v>
      </c>
    </row>
    <row r="112" spans="1:15" ht="6.75" customHeight="1" x14ac:dyDescent="0.25"/>
    <row r="113" spans="4:7" ht="15.75" x14ac:dyDescent="0.25">
      <c r="D113" s="16" t="s">
        <v>50</v>
      </c>
      <c r="E113" s="18">
        <f>+E111-N111</f>
        <v>-586.65999999999985</v>
      </c>
      <c r="F113" s="36"/>
      <c r="G113" s="36"/>
    </row>
  </sheetData>
  <sheetProtection sheet="1" objects="1" scenarios="1"/>
  <conditionalFormatting sqref="E8:E109">
    <cfRule type="expression" dxfId="18" priority="2">
      <formula>$F8&lt;&gt;""</formula>
    </cfRule>
  </conditionalFormatting>
  <conditionalFormatting sqref="F8:G109">
    <cfRule type="expression" dxfId="17" priority="1">
      <formula>$E8&lt;&gt;""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7DBE089-AB49-4834-8920-7CEDE6BB5435}">
          <x14:formula1>
            <xm:f>Janvier!$R$8:$R$20</xm:f>
          </x14:formula1>
          <xm:sqref>G8:G109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48D32-0832-4C09-9B7C-5BF868C4857B}">
  <sheetPr codeName="Feuil5"/>
  <dimension ref="A1:O113"/>
  <sheetViews>
    <sheetView workbookViewId="0">
      <selection activeCell="F19" sqref="F19"/>
    </sheetView>
  </sheetViews>
  <sheetFormatPr baseColWidth="10" defaultColWidth="11.42578125" defaultRowHeight="15" x14ac:dyDescent="0.25"/>
  <cols>
    <col min="1" max="1" width="15" style="3" bestFit="1" customWidth="1"/>
    <col min="2" max="2" width="15.7109375" style="4" bestFit="1" customWidth="1"/>
    <col min="3" max="3" width="22.7109375" customWidth="1"/>
    <col min="4" max="4" width="20.42578125" customWidth="1"/>
    <col min="5" max="6" width="14.5703125" customWidth="1"/>
    <col min="7" max="7" width="16.7109375" customWidth="1"/>
    <col min="8" max="8" width="31.140625" bestFit="1" customWidth="1"/>
    <col min="9" max="9" width="3.140625" customWidth="1"/>
    <col min="10" max="10" width="11.42578125" style="3"/>
    <col min="11" max="11" width="15.7109375" style="4" customWidth="1"/>
    <col min="12" max="12" width="25" customWidth="1"/>
    <col min="13" max="13" width="19.28515625" customWidth="1"/>
    <col min="14" max="14" width="13.140625" customWidth="1"/>
    <col min="15" max="15" width="26.5703125" bestFit="1" customWidth="1"/>
  </cols>
  <sheetData>
    <row r="1" spans="1:15" s="2" customFormat="1" ht="21" x14ac:dyDescent="0.35">
      <c r="A1" s="84">
        <f>DATE(D1,5,1)</f>
        <v>45047</v>
      </c>
      <c r="B1" s="81"/>
      <c r="C1" s="1" t="s">
        <v>0</v>
      </c>
      <c r="D1" s="38">
        <f>Janvier!D1</f>
        <v>2023</v>
      </c>
      <c r="E1" s="83"/>
      <c r="F1" s="83"/>
      <c r="G1" s="83"/>
      <c r="H1" s="83"/>
      <c r="I1" s="83"/>
      <c r="J1" s="80"/>
      <c r="K1" s="81"/>
      <c r="L1" s="83"/>
      <c r="M1" s="83"/>
      <c r="N1" s="83"/>
      <c r="O1" s="83"/>
    </row>
    <row r="2" spans="1:15" ht="8.25" customHeight="1" x14ac:dyDescent="0.35">
      <c r="A2" s="78"/>
      <c r="B2" s="76"/>
      <c r="C2" s="82"/>
      <c r="D2" s="82"/>
      <c r="E2" s="77"/>
      <c r="F2" s="77"/>
      <c r="G2" s="77"/>
      <c r="H2" s="77"/>
      <c r="I2" s="77"/>
      <c r="J2" s="78"/>
      <c r="K2" s="76"/>
      <c r="L2" s="77"/>
      <c r="M2" s="77"/>
      <c r="N2" s="77"/>
      <c r="O2" s="77"/>
    </row>
    <row r="3" spans="1:15" ht="21" x14ac:dyDescent="0.35">
      <c r="A3" s="80"/>
      <c r="B3" s="81"/>
      <c r="C3" s="1" t="s">
        <v>1</v>
      </c>
      <c r="D3" s="38" t="str">
        <f>TEXT(A1,"mmmm")</f>
        <v>mai</v>
      </c>
      <c r="E3" s="77"/>
      <c r="F3" s="77"/>
      <c r="G3" s="77"/>
      <c r="H3" s="77"/>
      <c r="I3" s="77"/>
      <c r="J3" s="78"/>
      <c r="K3" s="76"/>
      <c r="L3" s="77"/>
      <c r="M3" s="77"/>
      <c r="N3" s="77"/>
      <c r="O3" s="77"/>
    </row>
    <row r="4" spans="1:15" x14ac:dyDescent="0.25">
      <c r="A4" s="78"/>
      <c r="B4" s="76"/>
      <c r="C4" s="77"/>
      <c r="D4" s="77"/>
      <c r="E4" s="77"/>
      <c r="F4" s="77"/>
      <c r="G4" s="77"/>
      <c r="H4" s="77"/>
      <c r="I4" s="77"/>
      <c r="J4" s="78"/>
      <c r="K4" s="76"/>
      <c r="L4" s="77"/>
      <c r="M4" s="77"/>
      <c r="N4" s="77"/>
      <c r="O4" s="77"/>
    </row>
    <row r="5" spans="1:15" s="5" customFormat="1" ht="18.75" x14ac:dyDescent="0.3">
      <c r="A5" s="59" t="s">
        <v>3</v>
      </c>
      <c r="B5" s="60"/>
      <c r="C5" s="61"/>
      <c r="D5" s="61"/>
      <c r="E5" s="61"/>
      <c r="F5" s="61"/>
      <c r="G5" s="61"/>
      <c r="H5" s="61"/>
      <c r="I5" s="79"/>
      <c r="J5" s="62" t="s">
        <v>4</v>
      </c>
      <c r="K5" s="63"/>
      <c r="L5" s="64"/>
      <c r="M5" s="64"/>
      <c r="N5" s="64"/>
      <c r="O5" s="64"/>
    </row>
    <row r="6" spans="1:15" x14ac:dyDescent="0.25">
      <c r="A6" s="75"/>
      <c r="B6" s="76"/>
      <c r="C6" s="77"/>
      <c r="D6" s="77"/>
      <c r="E6" s="77"/>
      <c r="F6" s="77"/>
      <c r="G6" s="77"/>
      <c r="H6" s="77"/>
      <c r="I6" s="77"/>
      <c r="J6" s="78"/>
      <c r="K6" s="76"/>
      <c r="L6" s="77"/>
      <c r="M6" s="77"/>
      <c r="N6" s="77"/>
      <c r="O6" s="77"/>
    </row>
    <row r="7" spans="1:15" s="6" customFormat="1" ht="47.25" x14ac:dyDescent="0.25">
      <c r="A7" s="46" t="s">
        <v>5</v>
      </c>
      <c r="B7" s="47" t="s">
        <v>6</v>
      </c>
      <c r="C7" s="48" t="s">
        <v>7</v>
      </c>
      <c r="D7" s="48" t="s">
        <v>8</v>
      </c>
      <c r="E7" s="48" t="s">
        <v>9</v>
      </c>
      <c r="F7" s="49" t="s">
        <v>118</v>
      </c>
      <c r="G7" s="49" t="s">
        <v>119</v>
      </c>
      <c r="H7" s="48" t="s">
        <v>10</v>
      </c>
      <c r="I7" s="50"/>
      <c r="J7" s="46" t="s">
        <v>5</v>
      </c>
      <c r="K7" s="47" t="s">
        <v>6</v>
      </c>
      <c r="L7" s="48" t="s">
        <v>11</v>
      </c>
      <c r="M7" s="48" t="s">
        <v>8</v>
      </c>
      <c r="N7" s="48" t="s">
        <v>9</v>
      </c>
      <c r="O7" s="48" t="s">
        <v>12</v>
      </c>
    </row>
    <row r="8" spans="1:15" x14ac:dyDescent="0.25">
      <c r="A8" s="7">
        <v>44695</v>
      </c>
      <c r="B8" s="8"/>
      <c r="C8" s="9" t="s">
        <v>66</v>
      </c>
      <c r="D8" s="9" t="s">
        <v>67</v>
      </c>
      <c r="E8" s="10">
        <v>400</v>
      </c>
      <c r="F8" s="10"/>
      <c r="G8" s="10"/>
      <c r="H8" s="9" t="s">
        <v>17</v>
      </c>
      <c r="J8" s="73">
        <v>44317</v>
      </c>
      <c r="K8" s="74"/>
      <c r="L8" s="51" t="str">
        <f>IFERROR("URSSAF "&amp;(TEXT(EDATE(A1,-3),"mmmm"))&amp;" "&amp;(IF(MONTH(A1)&lt;4,YEAR(A1)-1,"")),"URSSAF Mois M-3")</f>
        <v xml:space="preserve">URSSAF février </v>
      </c>
      <c r="M8" s="51" t="s">
        <v>33</v>
      </c>
      <c r="N8" s="52">
        <f>Février!E111*25/100</f>
        <v>306.25</v>
      </c>
      <c r="O8" s="51" t="s">
        <v>34</v>
      </c>
    </row>
    <row r="9" spans="1:15" x14ac:dyDescent="0.25">
      <c r="A9" s="7"/>
      <c r="B9" s="8"/>
      <c r="C9" s="9"/>
      <c r="D9" s="9"/>
      <c r="E9" s="10"/>
      <c r="F9" s="10"/>
      <c r="G9" s="10"/>
      <c r="H9" s="9"/>
      <c r="J9" s="7">
        <v>44317</v>
      </c>
      <c r="K9" s="8"/>
      <c r="L9" s="9" t="s">
        <v>15</v>
      </c>
      <c r="M9" s="9" t="s">
        <v>16</v>
      </c>
      <c r="N9" s="10">
        <v>13.23</v>
      </c>
      <c r="O9" s="9" t="s">
        <v>17</v>
      </c>
    </row>
    <row r="10" spans="1:15" x14ac:dyDescent="0.25">
      <c r="A10" s="7"/>
      <c r="B10" s="8"/>
      <c r="C10" s="9"/>
      <c r="D10" s="9"/>
      <c r="E10" s="10"/>
      <c r="F10" s="10"/>
      <c r="G10" s="10"/>
      <c r="H10" s="9"/>
      <c r="J10" s="7">
        <v>44317</v>
      </c>
      <c r="K10" s="8"/>
      <c r="L10" s="9" t="s">
        <v>19</v>
      </c>
      <c r="M10" s="9" t="s">
        <v>20</v>
      </c>
      <c r="N10" s="10">
        <v>20.68</v>
      </c>
      <c r="O10" s="9" t="s">
        <v>17</v>
      </c>
    </row>
    <row r="11" spans="1:15" x14ac:dyDescent="0.25">
      <c r="A11" s="7"/>
      <c r="B11" s="8"/>
      <c r="C11" s="9"/>
      <c r="D11" s="9"/>
      <c r="E11" s="10"/>
      <c r="F11" s="10"/>
      <c r="G11" s="10"/>
      <c r="H11" s="9"/>
      <c r="J11" s="7">
        <v>44317</v>
      </c>
      <c r="K11" s="8"/>
      <c r="L11" s="9" t="s">
        <v>23</v>
      </c>
      <c r="M11" s="9" t="s">
        <v>24</v>
      </c>
      <c r="N11" s="10">
        <v>60</v>
      </c>
      <c r="O11" s="9" t="s">
        <v>17</v>
      </c>
    </row>
    <row r="12" spans="1:15" x14ac:dyDescent="0.25">
      <c r="A12" s="7"/>
      <c r="B12" s="8"/>
      <c r="C12" s="9"/>
      <c r="D12" s="9"/>
      <c r="E12" s="10"/>
      <c r="F12" s="10"/>
      <c r="G12" s="10"/>
      <c r="H12" s="9"/>
      <c r="J12" s="7">
        <v>44317</v>
      </c>
      <c r="K12" s="8"/>
      <c r="L12" s="9" t="s">
        <v>15</v>
      </c>
      <c r="M12" s="9" t="s">
        <v>57</v>
      </c>
      <c r="N12" s="10">
        <v>0</v>
      </c>
      <c r="O12" s="9" t="s">
        <v>17</v>
      </c>
    </row>
    <row r="13" spans="1:15" x14ac:dyDescent="0.25">
      <c r="A13" s="11"/>
      <c r="B13" s="8"/>
      <c r="C13" s="9"/>
      <c r="D13" s="9"/>
      <c r="E13" s="10"/>
      <c r="F13" s="10"/>
      <c r="G13" s="10"/>
      <c r="H13" s="9"/>
      <c r="J13" s="7">
        <v>44317</v>
      </c>
      <c r="K13" s="8"/>
      <c r="L13" s="9" t="s">
        <v>26</v>
      </c>
      <c r="M13" s="9" t="s">
        <v>26</v>
      </c>
      <c r="N13" s="10">
        <v>0</v>
      </c>
      <c r="O13" s="9" t="s">
        <v>27</v>
      </c>
    </row>
    <row r="14" spans="1:15" x14ac:dyDescent="0.25">
      <c r="A14" s="11"/>
      <c r="B14" s="8"/>
      <c r="C14" s="9"/>
      <c r="D14" s="9"/>
      <c r="E14" s="10"/>
      <c r="F14" s="10"/>
      <c r="G14" s="10"/>
      <c r="H14" s="9"/>
      <c r="J14" s="7">
        <v>44317</v>
      </c>
      <c r="K14" s="8"/>
      <c r="L14" s="9" t="s">
        <v>28</v>
      </c>
      <c r="M14" s="9" t="s">
        <v>28</v>
      </c>
      <c r="N14" s="10">
        <v>0</v>
      </c>
      <c r="O14" s="9" t="s">
        <v>27</v>
      </c>
    </row>
    <row r="15" spans="1:15" x14ac:dyDescent="0.25">
      <c r="A15" s="11"/>
      <c r="B15" s="8"/>
      <c r="C15" s="9"/>
      <c r="D15" s="9"/>
      <c r="E15" s="10"/>
      <c r="F15" s="10"/>
      <c r="G15" s="10"/>
      <c r="H15" s="9"/>
      <c r="J15" s="7">
        <v>44317</v>
      </c>
      <c r="K15" s="8"/>
      <c r="L15" s="9" t="s">
        <v>29</v>
      </c>
      <c r="M15" s="9" t="s">
        <v>29</v>
      </c>
      <c r="N15" s="10">
        <v>50</v>
      </c>
      <c r="O15" s="9" t="s">
        <v>27</v>
      </c>
    </row>
    <row r="16" spans="1:15" x14ac:dyDescent="0.25">
      <c r="A16" s="11"/>
      <c r="B16" s="8"/>
      <c r="C16" s="9"/>
      <c r="D16" s="9"/>
      <c r="E16" s="10"/>
      <c r="F16" s="10"/>
      <c r="G16" s="10"/>
      <c r="H16" s="9"/>
      <c r="J16" s="7">
        <v>44317</v>
      </c>
      <c r="K16" s="8"/>
      <c r="L16" s="9" t="s">
        <v>30</v>
      </c>
      <c r="M16" s="9" t="s">
        <v>31</v>
      </c>
      <c r="N16" s="10">
        <v>21</v>
      </c>
      <c r="O16" s="9" t="s">
        <v>17</v>
      </c>
    </row>
    <row r="17" spans="1:15" x14ac:dyDescent="0.25">
      <c r="A17" s="11"/>
      <c r="B17" s="8"/>
      <c r="C17" s="9"/>
      <c r="D17" s="9"/>
      <c r="E17" s="10"/>
      <c r="F17" s="10"/>
      <c r="G17" s="10"/>
      <c r="H17" s="9"/>
      <c r="J17" s="7">
        <v>44682</v>
      </c>
      <c r="K17" s="8"/>
      <c r="L17" s="9" t="s">
        <v>68</v>
      </c>
      <c r="M17" s="9" t="s">
        <v>69</v>
      </c>
      <c r="N17" s="10">
        <v>160</v>
      </c>
      <c r="O17" s="9" t="s">
        <v>34</v>
      </c>
    </row>
    <row r="18" spans="1:15" x14ac:dyDescent="0.25">
      <c r="A18" s="11"/>
      <c r="B18" s="8"/>
      <c r="C18" s="9"/>
      <c r="D18" s="9"/>
      <c r="E18" s="10"/>
      <c r="F18" s="10"/>
      <c r="G18" s="10"/>
      <c r="H18" s="9"/>
      <c r="J18" s="7"/>
      <c r="K18" s="8"/>
      <c r="L18" s="9"/>
      <c r="M18" s="9"/>
      <c r="N18" s="10"/>
      <c r="O18" s="9"/>
    </row>
    <row r="19" spans="1:15" x14ac:dyDescent="0.25">
      <c r="A19" s="11"/>
      <c r="B19" s="8"/>
      <c r="C19" s="9"/>
      <c r="D19" s="9"/>
      <c r="E19" s="10"/>
      <c r="F19" s="10"/>
      <c r="G19" s="10"/>
      <c r="H19" s="9"/>
      <c r="J19" s="11"/>
      <c r="K19" s="8"/>
      <c r="L19" s="9"/>
      <c r="M19" s="9"/>
      <c r="N19" s="10"/>
      <c r="O19" s="9"/>
    </row>
    <row r="20" spans="1:15" x14ac:dyDescent="0.25">
      <c r="A20" s="11"/>
      <c r="B20" s="8"/>
      <c r="C20" s="9"/>
      <c r="D20" s="9"/>
      <c r="E20" s="10"/>
      <c r="F20" s="10"/>
      <c r="G20" s="10"/>
      <c r="H20" s="9"/>
      <c r="J20" s="11"/>
      <c r="K20" s="8"/>
      <c r="L20" s="9"/>
      <c r="M20" s="9"/>
      <c r="N20" s="10"/>
      <c r="O20" s="9"/>
    </row>
    <row r="21" spans="1:15" x14ac:dyDescent="0.25">
      <c r="A21" s="11"/>
      <c r="B21" s="8"/>
      <c r="C21" s="9"/>
      <c r="D21" s="9"/>
      <c r="E21" s="10"/>
      <c r="F21" s="10"/>
      <c r="G21" s="10"/>
      <c r="H21" s="9"/>
      <c r="J21" s="11"/>
      <c r="K21" s="8"/>
      <c r="L21" s="9"/>
      <c r="M21" s="9"/>
      <c r="N21" s="10"/>
      <c r="O21" s="9"/>
    </row>
    <row r="22" spans="1:15" x14ac:dyDescent="0.25">
      <c r="A22" s="11"/>
      <c r="B22" s="8"/>
      <c r="C22" s="9"/>
      <c r="D22" s="9"/>
      <c r="E22" s="10"/>
      <c r="F22" s="10"/>
      <c r="G22" s="10"/>
      <c r="H22" s="9"/>
      <c r="J22" s="11"/>
      <c r="K22" s="8"/>
      <c r="L22" s="9"/>
      <c r="M22" s="9"/>
      <c r="N22" s="10"/>
      <c r="O22" s="9"/>
    </row>
    <row r="23" spans="1:15" x14ac:dyDescent="0.25">
      <c r="A23" s="11"/>
      <c r="B23" s="8"/>
      <c r="C23" s="9"/>
      <c r="D23" s="9"/>
      <c r="E23" s="10"/>
      <c r="F23" s="10"/>
      <c r="G23" s="10"/>
      <c r="H23" s="9"/>
      <c r="J23" s="11"/>
      <c r="K23" s="8"/>
      <c r="L23" s="9"/>
      <c r="M23" s="9"/>
      <c r="N23" s="10"/>
      <c r="O23" s="9"/>
    </row>
    <row r="24" spans="1:15" x14ac:dyDescent="0.25">
      <c r="A24" s="11"/>
      <c r="B24" s="8"/>
      <c r="C24" s="9"/>
      <c r="D24" s="9"/>
      <c r="E24" s="10"/>
      <c r="F24" s="10"/>
      <c r="G24" s="10"/>
      <c r="H24" s="9"/>
      <c r="J24" s="11"/>
      <c r="K24" s="8"/>
      <c r="L24" s="9"/>
      <c r="M24" s="9"/>
      <c r="N24" s="10"/>
      <c r="O24" s="9"/>
    </row>
    <row r="25" spans="1:15" x14ac:dyDescent="0.25">
      <c r="A25" s="11"/>
      <c r="B25" s="8"/>
      <c r="C25" s="9"/>
      <c r="D25" s="9"/>
      <c r="E25" s="10"/>
      <c r="F25" s="10"/>
      <c r="G25" s="10"/>
      <c r="H25" s="9"/>
      <c r="J25" s="11"/>
      <c r="K25" s="8"/>
      <c r="L25" s="9"/>
      <c r="M25" s="9"/>
      <c r="N25" s="10"/>
      <c r="O25" s="9"/>
    </row>
    <row r="26" spans="1:15" x14ac:dyDescent="0.25">
      <c r="A26" s="11"/>
      <c r="B26" s="8"/>
      <c r="C26" s="9"/>
      <c r="D26" s="9"/>
      <c r="E26" s="10"/>
      <c r="F26" s="10"/>
      <c r="G26" s="10"/>
      <c r="H26" s="9"/>
      <c r="J26" s="11"/>
      <c r="K26" s="8"/>
      <c r="L26" s="9"/>
      <c r="M26" s="9"/>
      <c r="N26" s="10"/>
      <c r="O26" s="9"/>
    </row>
    <row r="27" spans="1:15" x14ac:dyDescent="0.25">
      <c r="A27" s="11"/>
      <c r="B27" s="8"/>
      <c r="C27" s="9"/>
      <c r="D27" s="9"/>
      <c r="E27" s="10"/>
      <c r="F27" s="10"/>
      <c r="G27" s="10"/>
      <c r="H27" s="9"/>
      <c r="J27" s="11"/>
      <c r="K27" s="8"/>
      <c r="L27" s="9"/>
      <c r="M27" s="9"/>
      <c r="N27" s="10"/>
      <c r="O27" s="9"/>
    </row>
    <row r="28" spans="1:15" x14ac:dyDescent="0.25">
      <c r="A28" s="11"/>
      <c r="B28" s="8"/>
      <c r="C28" s="9"/>
      <c r="D28" s="9"/>
      <c r="E28" s="10"/>
      <c r="F28" s="10"/>
      <c r="G28" s="10"/>
      <c r="H28" s="9"/>
      <c r="J28" s="11"/>
      <c r="K28" s="8"/>
      <c r="L28" s="9"/>
      <c r="M28" s="9"/>
      <c r="N28" s="10"/>
      <c r="O28" s="9"/>
    </row>
    <row r="29" spans="1:15" x14ac:dyDescent="0.25">
      <c r="A29" s="11"/>
      <c r="B29" s="8"/>
      <c r="C29" s="9"/>
      <c r="D29" s="9"/>
      <c r="E29" s="10"/>
      <c r="F29" s="10"/>
      <c r="G29" s="10"/>
      <c r="H29" s="9"/>
      <c r="J29" s="11"/>
      <c r="K29" s="8"/>
      <c r="L29" s="9"/>
      <c r="M29" s="9"/>
      <c r="N29" s="10"/>
      <c r="O29" s="9"/>
    </row>
    <row r="30" spans="1:15" x14ac:dyDescent="0.25">
      <c r="A30" s="11"/>
      <c r="B30" s="8"/>
      <c r="C30" s="9"/>
      <c r="D30" s="9"/>
      <c r="E30" s="10"/>
      <c r="F30" s="10"/>
      <c r="G30" s="10"/>
      <c r="H30" s="9"/>
      <c r="J30" s="11"/>
      <c r="K30" s="8"/>
      <c r="L30" s="9"/>
      <c r="M30" s="9"/>
      <c r="N30" s="10"/>
      <c r="O30" s="9"/>
    </row>
    <row r="31" spans="1:15" x14ac:dyDescent="0.25">
      <c r="A31" s="11"/>
      <c r="B31" s="8"/>
      <c r="C31" s="9"/>
      <c r="D31" s="9"/>
      <c r="E31" s="10"/>
      <c r="F31" s="10"/>
      <c r="G31" s="10"/>
      <c r="H31" s="9"/>
      <c r="J31" s="11"/>
      <c r="K31" s="8"/>
      <c r="L31" s="9"/>
      <c r="M31" s="9"/>
      <c r="N31" s="10"/>
      <c r="O31" s="9"/>
    </row>
    <row r="32" spans="1:15" x14ac:dyDescent="0.25">
      <c r="A32" s="11"/>
      <c r="B32" s="8"/>
      <c r="C32" s="9"/>
      <c r="D32" s="9"/>
      <c r="E32" s="10"/>
      <c r="F32" s="10"/>
      <c r="G32" s="10"/>
      <c r="H32" s="9"/>
      <c r="J32" s="11"/>
      <c r="K32" s="8"/>
      <c r="L32" s="9"/>
      <c r="M32" s="9"/>
      <c r="N32" s="10"/>
      <c r="O32" s="9"/>
    </row>
    <row r="33" spans="1:15" x14ac:dyDescent="0.25">
      <c r="A33" s="11"/>
      <c r="B33" s="8"/>
      <c r="C33" s="9"/>
      <c r="D33" s="9"/>
      <c r="E33" s="10"/>
      <c r="F33" s="10"/>
      <c r="G33" s="10"/>
      <c r="H33" s="9"/>
      <c r="J33" s="11"/>
      <c r="K33" s="8"/>
      <c r="L33" s="9"/>
      <c r="M33" s="9"/>
      <c r="N33" s="10"/>
      <c r="O33" s="9"/>
    </row>
    <row r="34" spans="1:15" x14ac:dyDescent="0.25">
      <c r="A34" s="11"/>
      <c r="B34" s="8"/>
      <c r="C34" s="9"/>
      <c r="D34" s="9"/>
      <c r="E34" s="10"/>
      <c r="F34" s="10"/>
      <c r="G34" s="10"/>
      <c r="H34" s="9"/>
      <c r="J34" s="11"/>
      <c r="K34" s="8"/>
      <c r="L34" s="9"/>
      <c r="M34" s="9"/>
      <c r="N34" s="10"/>
      <c r="O34" s="9"/>
    </row>
    <row r="35" spans="1:15" x14ac:dyDescent="0.25">
      <c r="A35" s="11"/>
      <c r="B35" s="8"/>
      <c r="C35" s="9"/>
      <c r="D35" s="9"/>
      <c r="E35" s="10"/>
      <c r="F35" s="10"/>
      <c r="G35" s="10"/>
      <c r="H35" s="9"/>
      <c r="J35" s="11"/>
      <c r="K35" s="8"/>
      <c r="L35" s="9"/>
      <c r="M35" s="9"/>
      <c r="N35" s="10"/>
      <c r="O35" s="9"/>
    </row>
    <row r="36" spans="1:15" x14ac:dyDescent="0.25">
      <c r="A36" s="11"/>
      <c r="B36" s="8"/>
      <c r="C36" s="9"/>
      <c r="D36" s="9"/>
      <c r="E36" s="10"/>
      <c r="F36" s="10"/>
      <c r="G36" s="10"/>
      <c r="H36" s="9"/>
      <c r="J36" s="11"/>
      <c r="K36" s="8"/>
      <c r="L36" s="9"/>
      <c r="M36" s="9"/>
      <c r="N36" s="10"/>
      <c r="O36" s="9"/>
    </row>
    <row r="37" spans="1:15" x14ac:dyDescent="0.25">
      <c r="A37" s="11"/>
      <c r="B37" s="8"/>
      <c r="C37" s="9"/>
      <c r="D37" s="9"/>
      <c r="E37" s="10"/>
      <c r="F37" s="10"/>
      <c r="G37" s="10"/>
      <c r="H37" s="9"/>
      <c r="J37" s="11"/>
      <c r="K37" s="8"/>
      <c r="L37" s="9"/>
      <c r="M37" s="9"/>
      <c r="N37" s="10"/>
      <c r="O37" s="9"/>
    </row>
    <row r="38" spans="1:15" x14ac:dyDescent="0.25">
      <c r="A38" s="11"/>
      <c r="B38" s="8"/>
      <c r="C38" s="9"/>
      <c r="D38" s="9"/>
      <c r="E38" s="10"/>
      <c r="F38" s="10"/>
      <c r="G38" s="10"/>
      <c r="H38" s="9"/>
      <c r="J38" s="11"/>
      <c r="K38" s="8"/>
      <c r="L38" s="9"/>
      <c r="M38" s="9"/>
      <c r="N38" s="10"/>
      <c r="O38" s="9"/>
    </row>
    <row r="39" spans="1:15" x14ac:dyDescent="0.25">
      <c r="A39" s="11"/>
      <c r="B39" s="8"/>
      <c r="C39" s="9"/>
      <c r="D39" s="9"/>
      <c r="E39" s="10"/>
      <c r="F39" s="10"/>
      <c r="G39" s="10"/>
      <c r="H39" s="9"/>
      <c r="J39" s="11"/>
      <c r="K39" s="8"/>
      <c r="L39" s="9"/>
      <c r="M39" s="9"/>
      <c r="N39" s="10"/>
      <c r="O39" s="9"/>
    </row>
    <row r="40" spans="1:15" x14ac:dyDescent="0.25">
      <c r="A40" s="11"/>
      <c r="B40" s="8"/>
      <c r="C40" s="9"/>
      <c r="D40" s="9"/>
      <c r="E40" s="10"/>
      <c r="F40" s="10"/>
      <c r="G40" s="10"/>
      <c r="H40" s="9"/>
      <c r="J40" s="11"/>
      <c r="K40" s="8"/>
      <c r="L40" s="9"/>
      <c r="M40" s="9"/>
      <c r="N40" s="10"/>
      <c r="O40" s="9"/>
    </row>
    <row r="41" spans="1:15" x14ac:dyDescent="0.25">
      <c r="A41" s="11"/>
      <c r="B41" s="8"/>
      <c r="C41" s="9"/>
      <c r="D41" s="9"/>
      <c r="E41" s="10"/>
      <c r="F41" s="10"/>
      <c r="G41" s="10"/>
      <c r="H41" s="9"/>
      <c r="J41" s="11"/>
      <c r="K41" s="8"/>
      <c r="L41" s="9"/>
      <c r="M41" s="9"/>
      <c r="N41" s="10"/>
      <c r="O41" s="9"/>
    </row>
    <row r="42" spans="1:15" x14ac:dyDescent="0.25">
      <c r="A42" s="11"/>
      <c r="B42" s="8"/>
      <c r="C42" s="9"/>
      <c r="D42" s="9"/>
      <c r="E42" s="10"/>
      <c r="F42" s="10"/>
      <c r="G42" s="10"/>
      <c r="H42" s="9"/>
      <c r="J42" s="11"/>
      <c r="K42" s="8"/>
      <c r="L42" s="9"/>
      <c r="M42" s="9"/>
      <c r="N42" s="10"/>
      <c r="O42" s="9"/>
    </row>
    <row r="43" spans="1:15" x14ac:dyDescent="0.25">
      <c r="A43" s="11"/>
      <c r="B43" s="8"/>
      <c r="C43" s="9"/>
      <c r="D43" s="9"/>
      <c r="E43" s="10"/>
      <c r="F43" s="10"/>
      <c r="G43" s="10"/>
      <c r="H43" s="9"/>
      <c r="J43" s="11"/>
      <c r="K43" s="8"/>
      <c r="L43" s="9"/>
      <c r="M43" s="9"/>
      <c r="N43" s="10"/>
      <c r="O43" s="9"/>
    </row>
    <row r="44" spans="1:15" x14ac:dyDescent="0.25">
      <c r="A44" s="11"/>
      <c r="B44" s="8"/>
      <c r="C44" s="9"/>
      <c r="D44" s="9"/>
      <c r="E44" s="10"/>
      <c r="F44" s="10"/>
      <c r="G44" s="10"/>
      <c r="H44" s="9"/>
      <c r="J44" s="11"/>
      <c r="K44" s="8"/>
      <c r="L44" s="9"/>
      <c r="M44" s="9"/>
      <c r="N44" s="10"/>
      <c r="O44" s="9"/>
    </row>
    <row r="45" spans="1:15" x14ac:dyDescent="0.25">
      <c r="A45" s="11"/>
      <c r="B45" s="8"/>
      <c r="C45" s="9"/>
      <c r="D45" s="9"/>
      <c r="E45" s="10"/>
      <c r="F45" s="10"/>
      <c r="G45" s="10"/>
      <c r="H45" s="9"/>
      <c r="J45" s="11"/>
      <c r="K45" s="8"/>
      <c r="L45" s="9"/>
      <c r="M45" s="9"/>
      <c r="N45" s="10"/>
      <c r="O45" s="9"/>
    </row>
    <row r="46" spans="1:15" x14ac:dyDescent="0.25">
      <c r="A46" s="11"/>
      <c r="B46" s="8"/>
      <c r="C46" s="9"/>
      <c r="D46" s="9"/>
      <c r="E46" s="10"/>
      <c r="F46" s="10"/>
      <c r="G46" s="10"/>
      <c r="H46" s="9"/>
      <c r="J46" s="11"/>
      <c r="K46" s="8"/>
      <c r="L46" s="9"/>
      <c r="M46" s="9"/>
      <c r="N46" s="10"/>
      <c r="O46" s="9"/>
    </row>
    <row r="47" spans="1:15" x14ac:dyDescent="0.25">
      <c r="A47" s="11"/>
      <c r="B47" s="8"/>
      <c r="C47" s="9"/>
      <c r="D47" s="9"/>
      <c r="E47" s="10"/>
      <c r="F47" s="10"/>
      <c r="G47" s="10"/>
      <c r="H47" s="9"/>
      <c r="J47" s="11"/>
      <c r="K47" s="8"/>
      <c r="L47" s="9"/>
      <c r="M47" s="9"/>
      <c r="N47" s="10"/>
      <c r="O47" s="9"/>
    </row>
    <row r="48" spans="1:15" x14ac:dyDescent="0.25">
      <c r="A48" s="11"/>
      <c r="B48" s="8"/>
      <c r="C48" s="9"/>
      <c r="D48" s="9"/>
      <c r="E48" s="10"/>
      <c r="F48" s="10"/>
      <c r="G48" s="10"/>
      <c r="H48" s="9"/>
      <c r="J48" s="11"/>
      <c r="K48" s="8"/>
      <c r="L48" s="9"/>
      <c r="M48" s="9"/>
      <c r="N48" s="10"/>
      <c r="O48" s="9"/>
    </row>
    <row r="49" spans="1:15" x14ac:dyDescent="0.25">
      <c r="A49" s="11"/>
      <c r="B49" s="8"/>
      <c r="C49" s="9"/>
      <c r="D49" s="9"/>
      <c r="E49" s="10"/>
      <c r="F49" s="10"/>
      <c r="G49" s="10"/>
      <c r="H49" s="9"/>
      <c r="J49" s="11"/>
      <c r="K49" s="8"/>
      <c r="L49" s="9"/>
      <c r="M49" s="9"/>
      <c r="N49" s="10"/>
      <c r="O49" s="9"/>
    </row>
    <row r="50" spans="1:15" x14ac:dyDescent="0.25">
      <c r="A50" s="11"/>
      <c r="B50" s="8"/>
      <c r="C50" s="9"/>
      <c r="D50" s="9"/>
      <c r="E50" s="10"/>
      <c r="F50" s="10"/>
      <c r="G50" s="10"/>
      <c r="H50" s="9"/>
      <c r="J50" s="11"/>
      <c r="K50" s="8"/>
      <c r="L50" s="9"/>
      <c r="M50" s="9"/>
      <c r="N50" s="10"/>
      <c r="O50" s="9"/>
    </row>
    <row r="51" spans="1:15" x14ac:dyDescent="0.25">
      <c r="A51" s="11"/>
      <c r="B51" s="8"/>
      <c r="C51" s="9"/>
      <c r="D51" s="9"/>
      <c r="E51" s="10"/>
      <c r="F51" s="10"/>
      <c r="G51" s="10"/>
      <c r="H51" s="9"/>
      <c r="J51" s="11"/>
      <c r="K51" s="8"/>
      <c r="L51" s="9"/>
      <c r="M51" s="9"/>
      <c r="N51" s="10"/>
      <c r="O51" s="9"/>
    </row>
    <row r="52" spans="1:15" x14ac:dyDescent="0.25">
      <c r="A52" s="11"/>
      <c r="B52" s="8"/>
      <c r="C52" s="9"/>
      <c r="D52" s="9"/>
      <c r="E52" s="10"/>
      <c r="F52" s="10"/>
      <c r="G52" s="10"/>
      <c r="H52" s="9"/>
      <c r="J52" s="11"/>
      <c r="K52" s="8"/>
      <c r="L52" s="9"/>
      <c r="M52" s="9"/>
      <c r="N52" s="10"/>
      <c r="O52" s="9"/>
    </row>
    <row r="53" spans="1:15" x14ac:dyDescent="0.25">
      <c r="A53" s="11"/>
      <c r="B53" s="8"/>
      <c r="C53" s="9"/>
      <c r="D53" s="9"/>
      <c r="E53" s="10"/>
      <c r="F53" s="10"/>
      <c r="G53" s="10"/>
      <c r="H53" s="9"/>
      <c r="J53" s="11"/>
      <c r="K53" s="8"/>
      <c r="L53" s="9"/>
      <c r="M53" s="9"/>
      <c r="N53" s="10"/>
      <c r="O53" s="9"/>
    </row>
    <row r="54" spans="1:15" x14ac:dyDescent="0.25">
      <c r="A54" s="11"/>
      <c r="B54" s="8"/>
      <c r="C54" s="9"/>
      <c r="D54" s="9"/>
      <c r="E54" s="10"/>
      <c r="F54" s="10"/>
      <c r="G54" s="10"/>
      <c r="H54" s="9"/>
      <c r="J54" s="11"/>
      <c r="K54" s="8"/>
      <c r="L54" s="9"/>
      <c r="M54" s="9"/>
      <c r="N54" s="10"/>
      <c r="O54" s="9"/>
    </row>
    <row r="55" spans="1:15" x14ac:dyDescent="0.25">
      <c r="A55" s="11"/>
      <c r="B55" s="8"/>
      <c r="C55" s="9"/>
      <c r="D55" s="9"/>
      <c r="E55" s="10"/>
      <c r="F55" s="10"/>
      <c r="G55" s="10"/>
      <c r="H55" s="9"/>
      <c r="J55" s="11"/>
      <c r="K55" s="8"/>
      <c r="L55" s="9"/>
      <c r="M55" s="9"/>
      <c r="N55" s="10"/>
      <c r="O55" s="9"/>
    </row>
    <row r="56" spans="1:15" x14ac:dyDescent="0.25">
      <c r="A56" s="11"/>
      <c r="B56" s="8"/>
      <c r="C56" s="9"/>
      <c r="D56" s="9"/>
      <c r="E56" s="10"/>
      <c r="F56" s="10"/>
      <c r="G56" s="10"/>
      <c r="H56" s="9"/>
      <c r="J56" s="11"/>
      <c r="K56" s="8"/>
      <c r="L56" s="9"/>
      <c r="M56" s="9"/>
      <c r="N56" s="10"/>
      <c r="O56" s="9"/>
    </row>
    <row r="57" spans="1:15" x14ac:dyDescent="0.25">
      <c r="A57" s="11"/>
      <c r="B57" s="8"/>
      <c r="C57" s="9"/>
      <c r="D57" s="9"/>
      <c r="E57" s="10"/>
      <c r="F57" s="10"/>
      <c r="G57" s="10"/>
      <c r="H57" s="9"/>
      <c r="J57" s="11"/>
      <c r="K57" s="8"/>
      <c r="L57" s="9"/>
      <c r="M57" s="9"/>
      <c r="N57" s="10"/>
      <c r="O57" s="9"/>
    </row>
    <row r="58" spans="1:15" x14ac:dyDescent="0.25">
      <c r="A58" s="11"/>
      <c r="B58" s="8"/>
      <c r="C58" s="9"/>
      <c r="D58" s="9"/>
      <c r="E58" s="10"/>
      <c r="F58" s="10"/>
      <c r="G58" s="10"/>
      <c r="H58" s="9"/>
      <c r="J58" s="11"/>
      <c r="K58" s="8"/>
      <c r="L58" s="9"/>
      <c r="M58" s="9"/>
      <c r="N58" s="10"/>
      <c r="O58" s="9"/>
    </row>
    <row r="59" spans="1:15" x14ac:dyDescent="0.25">
      <c r="A59" s="11"/>
      <c r="B59" s="8"/>
      <c r="C59" s="9"/>
      <c r="D59" s="9"/>
      <c r="E59" s="10"/>
      <c r="F59" s="10"/>
      <c r="G59" s="10"/>
      <c r="H59" s="9"/>
      <c r="J59" s="11"/>
      <c r="K59" s="8"/>
      <c r="L59" s="9"/>
      <c r="M59" s="9"/>
      <c r="N59" s="10"/>
      <c r="O59" s="9"/>
    </row>
    <row r="60" spans="1:15" x14ac:dyDescent="0.25">
      <c r="A60" s="11"/>
      <c r="B60" s="8"/>
      <c r="C60" s="9"/>
      <c r="D60" s="9"/>
      <c r="E60" s="10"/>
      <c r="F60" s="10"/>
      <c r="G60" s="10"/>
      <c r="H60" s="9"/>
      <c r="J60" s="11"/>
      <c r="K60" s="8"/>
      <c r="L60" s="9"/>
      <c r="M60" s="9"/>
      <c r="N60" s="10"/>
      <c r="O60" s="9"/>
    </row>
    <row r="61" spans="1:15" x14ac:dyDescent="0.25">
      <c r="A61" s="11"/>
      <c r="B61" s="8"/>
      <c r="C61" s="9"/>
      <c r="D61" s="9"/>
      <c r="E61" s="10"/>
      <c r="F61" s="10"/>
      <c r="G61" s="10"/>
      <c r="H61" s="9"/>
      <c r="J61" s="11"/>
      <c r="K61" s="8"/>
      <c r="L61" s="9"/>
      <c r="M61" s="9"/>
      <c r="N61" s="10"/>
      <c r="O61" s="9"/>
    </row>
    <row r="62" spans="1:15" x14ac:dyDescent="0.25">
      <c r="A62" s="11"/>
      <c r="B62" s="8"/>
      <c r="C62" s="9"/>
      <c r="D62" s="9"/>
      <c r="E62" s="10"/>
      <c r="F62" s="10"/>
      <c r="G62" s="10"/>
      <c r="H62" s="9"/>
      <c r="J62" s="11"/>
      <c r="K62" s="8"/>
      <c r="L62" s="9"/>
      <c r="M62" s="9"/>
      <c r="N62" s="10"/>
      <c r="O62" s="9"/>
    </row>
    <row r="63" spans="1:15" x14ac:dyDescent="0.25">
      <c r="A63" s="11"/>
      <c r="B63" s="8"/>
      <c r="C63" s="9"/>
      <c r="D63" s="9"/>
      <c r="E63" s="10"/>
      <c r="F63" s="10"/>
      <c r="G63" s="10"/>
      <c r="H63" s="9"/>
      <c r="J63" s="11"/>
      <c r="K63" s="8"/>
      <c r="L63" s="9"/>
      <c r="M63" s="9"/>
      <c r="N63" s="10"/>
      <c r="O63" s="9"/>
    </row>
    <row r="64" spans="1:15" x14ac:dyDescent="0.25">
      <c r="A64" s="11"/>
      <c r="B64" s="8"/>
      <c r="C64" s="9"/>
      <c r="D64" s="9"/>
      <c r="E64" s="10"/>
      <c r="F64" s="10"/>
      <c r="G64" s="10"/>
      <c r="H64" s="9"/>
      <c r="J64" s="11"/>
      <c r="K64" s="8"/>
      <c r="L64" s="9"/>
      <c r="M64" s="9"/>
      <c r="N64" s="10"/>
      <c r="O64" s="9"/>
    </row>
    <row r="65" spans="1:15" x14ac:dyDescent="0.25">
      <c r="A65" s="11"/>
      <c r="B65" s="8"/>
      <c r="C65" s="9"/>
      <c r="D65" s="9"/>
      <c r="E65" s="10"/>
      <c r="F65" s="10"/>
      <c r="G65" s="10"/>
      <c r="H65" s="9"/>
      <c r="J65" s="11"/>
      <c r="K65" s="8"/>
      <c r="L65" s="9"/>
      <c r="M65" s="9"/>
      <c r="N65" s="10"/>
      <c r="O65" s="9"/>
    </row>
    <row r="66" spans="1:15" x14ac:dyDescent="0.25">
      <c r="A66" s="11"/>
      <c r="B66" s="8"/>
      <c r="C66" s="9"/>
      <c r="D66" s="9"/>
      <c r="E66" s="10"/>
      <c r="F66" s="10"/>
      <c r="G66" s="10"/>
      <c r="H66" s="9"/>
      <c r="J66" s="11"/>
      <c r="K66" s="8"/>
      <c r="L66" s="9"/>
      <c r="M66" s="9"/>
      <c r="N66" s="10"/>
      <c r="O66" s="9"/>
    </row>
    <row r="67" spans="1:15" x14ac:dyDescent="0.25">
      <c r="A67" s="11"/>
      <c r="B67" s="8"/>
      <c r="C67" s="9"/>
      <c r="D67" s="9"/>
      <c r="E67" s="10"/>
      <c r="F67" s="10"/>
      <c r="G67" s="10"/>
      <c r="H67" s="9"/>
      <c r="J67" s="11"/>
      <c r="K67" s="8"/>
      <c r="L67" s="9"/>
      <c r="M67" s="9"/>
      <c r="N67" s="10"/>
      <c r="O67" s="9"/>
    </row>
    <row r="68" spans="1:15" x14ac:dyDescent="0.25">
      <c r="A68" s="11"/>
      <c r="B68" s="8"/>
      <c r="C68" s="9"/>
      <c r="D68" s="9"/>
      <c r="E68" s="10"/>
      <c r="F68" s="10"/>
      <c r="G68" s="10"/>
      <c r="H68" s="9"/>
      <c r="J68" s="11"/>
      <c r="K68" s="8"/>
      <c r="L68" s="9"/>
      <c r="M68" s="9"/>
      <c r="N68" s="10"/>
      <c r="O68" s="9"/>
    </row>
    <row r="69" spans="1:15" x14ac:dyDescent="0.25">
      <c r="A69" s="11"/>
      <c r="B69" s="8"/>
      <c r="C69" s="9"/>
      <c r="D69" s="9"/>
      <c r="E69" s="10"/>
      <c r="F69" s="10"/>
      <c r="G69" s="10"/>
      <c r="H69" s="9"/>
      <c r="J69" s="11"/>
      <c r="K69" s="8"/>
      <c r="L69" s="9"/>
      <c r="M69" s="9"/>
      <c r="N69" s="10"/>
      <c r="O69" s="9"/>
    </row>
    <row r="70" spans="1:15" x14ac:dyDescent="0.25">
      <c r="A70" s="11"/>
      <c r="B70" s="8"/>
      <c r="C70" s="9"/>
      <c r="D70" s="9"/>
      <c r="E70" s="10"/>
      <c r="F70" s="10"/>
      <c r="G70" s="10"/>
      <c r="H70" s="9"/>
      <c r="J70" s="11"/>
      <c r="K70" s="8"/>
      <c r="L70" s="9"/>
      <c r="M70" s="9"/>
      <c r="N70" s="10"/>
      <c r="O70" s="9"/>
    </row>
    <row r="71" spans="1:15" x14ac:dyDescent="0.25">
      <c r="A71" s="11"/>
      <c r="B71" s="8"/>
      <c r="C71" s="9"/>
      <c r="D71" s="9"/>
      <c r="E71" s="10"/>
      <c r="F71" s="10"/>
      <c r="G71" s="10"/>
      <c r="H71" s="9"/>
      <c r="J71" s="11"/>
      <c r="K71" s="8"/>
      <c r="L71" s="9"/>
      <c r="M71" s="9"/>
      <c r="N71" s="10"/>
      <c r="O71" s="9"/>
    </row>
    <row r="72" spans="1:15" x14ac:dyDescent="0.25">
      <c r="A72" s="11"/>
      <c r="B72" s="8"/>
      <c r="C72" s="9"/>
      <c r="D72" s="9"/>
      <c r="E72" s="10"/>
      <c r="F72" s="10"/>
      <c r="G72" s="10"/>
      <c r="H72" s="9"/>
      <c r="J72" s="11"/>
      <c r="K72" s="8"/>
      <c r="L72" s="9"/>
      <c r="M72" s="9"/>
      <c r="N72" s="10"/>
      <c r="O72" s="9"/>
    </row>
    <row r="73" spans="1:15" x14ac:dyDescent="0.25">
      <c r="A73" s="11"/>
      <c r="B73" s="8"/>
      <c r="C73" s="9"/>
      <c r="D73" s="9"/>
      <c r="E73" s="10"/>
      <c r="F73" s="10"/>
      <c r="G73" s="10"/>
      <c r="H73" s="9"/>
      <c r="J73" s="11"/>
      <c r="K73" s="8"/>
      <c r="L73" s="9"/>
      <c r="M73" s="9"/>
      <c r="N73" s="10"/>
      <c r="O73" s="9"/>
    </row>
    <row r="74" spans="1:15" x14ac:dyDescent="0.25">
      <c r="A74" s="11"/>
      <c r="B74" s="8"/>
      <c r="C74" s="9"/>
      <c r="D74" s="9"/>
      <c r="E74" s="10"/>
      <c r="F74" s="10"/>
      <c r="G74" s="10"/>
      <c r="H74" s="9"/>
      <c r="J74" s="11"/>
      <c r="K74" s="8"/>
      <c r="L74" s="9"/>
      <c r="M74" s="9"/>
      <c r="N74" s="10"/>
      <c r="O74" s="9"/>
    </row>
    <row r="75" spans="1:15" x14ac:dyDescent="0.25">
      <c r="A75" s="11"/>
      <c r="B75" s="8"/>
      <c r="C75" s="9"/>
      <c r="D75" s="9"/>
      <c r="E75" s="10"/>
      <c r="F75" s="10"/>
      <c r="G75" s="10"/>
      <c r="H75" s="9"/>
      <c r="J75" s="11"/>
      <c r="K75" s="8"/>
      <c r="L75" s="9"/>
      <c r="M75" s="9"/>
      <c r="N75" s="10"/>
      <c r="O75" s="9"/>
    </row>
    <row r="76" spans="1:15" x14ac:dyDescent="0.25">
      <c r="A76" s="11"/>
      <c r="B76" s="8"/>
      <c r="C76" s="9"/>
      <c r="D76" s="9"/>
      <c r="E76" s="10"/>
      <c r="F76" s="10"/>
      <c r="G76" s="10"/>
      <c r="H76" s="9"/>
      <c r="J76" s="11"/>
      <c r="K76" s="8"/>
      <c r="L76" s="9"/>
      <c r="M76" s="9"/>
      <c r="N76" s="10"/>
      <c r="O76" s="9"/>
    </row>
    <row r="77" spans="1:15" x14ac:dyDescent="0.25">
      <c r="A77" s="11"/>
      <c r="B77" s="8"/>
      <c r="C77" s="9"/>
      <c r="D77" s="9"/>
      <c r="E77" s="10"/>
      <c r="F77" s="10"/>
      <c r="G77" s="10"/>
      <c r="H77" s="9"/>
      <c r="J77" s="11"/>
      <c r="K77" s="8"/>
      <c r="L77" s="9"/>
      <c r="M77" s="9"/>
      <c r="N77" s="10"/>
      <c r="O77" s="9"/>
    </row>
    <row r="78" spans="1:15" x14ac:dyDescent="0.25">
      <c r="A78" s="11"/>
      <c r="B78" s="8"/>
      <c r="C78" s="9"/>
      <c r="D78" s="9"/>
      <c r="E78" s="10"/>
      <c r="F78" s="10"/>
      <c r="G78" s="10"/>
      <c r="H78" s="9"/>
      <c r="J78" s="11"/>
      <c r="K78" s="8"/>
      <c r="L78" s="9"/>
      <c r="M78" s="9"/>
      <c r="N78" s="10"/>
      <c r="O78" s="9"/>
    </row>
    <row r="79" spans="1:15" x14ac:dyDescent="0.25">
      <c r="A79" s="11"/>
      <c r="B79" s="8"/>
      <c r="C79" s="9"/>
      <c r="D79" s="9"/>
      <c r="E79" s="10"/>
      <c r="F79" s="10"/>
      <c r="G79" s="10"/>
      <c r="H79" s="9"/>
      <c r="J79" s="11"/>
      <c r="K79" s="8"/>
      <c r="L79" s="9"/>
      <c r="M79" s="9"/>
      <c r="N79" s="10"/>
      <c r="O79" s="9"/>
    </row>
    <row r="80" spans="1:15" x14ac:dyDescent="0.25">
      <c r="A80" s="11"/>
      <c r="B80" s="8"/>
      <c r="C80" s="9"/>
      <c r="D80" s="9"/>
      <c r="E80" s="10"/>
      <c r="F80" s="10"/>
      <c r="G80" s="10"/>
      <c r="H80" s="9"/>
      <c r="J80" s="11"/>
      <c r="K80" s="8"/>
      <c r="L80" s="9"/>
      <c r="M80" s="9"/>
      <c r="N80" s="10"/>
      <c r="O80" s="9"/>
    </row>
    <row r="81" spans="1:15" x14ac:dyDescent="0.25">
      <c r="A81" s="11"/>
      <c r="B81" s="8"/>
      <c r="C81" s="9"/>
      <c r="D81" s="9"/>
      <c r="E81" s="10"/>
      <c r="F81" s="10"/>
      <c r="G81" s="10"/>
      <c r="H81" s="9"/>
      <c r="J81" s="11"/>
      <c r="K81" s="8"/>
      <c r="L81" s="9"/>
      <c r="M81" s="9"/>
      <c r="N81" s="10"/>
      <c r="O81" s="9"/>
    </row>
    <row r="82" spans="1:15" x14ac:dyDescent="0.25">
      <c r="A82" s="11"/>
      <c r="B82" s="8"/>
      <c r="C82" s="9"/>
      <c r="D82" s="9"/>
      <c r="E82" s="10"/>
      <c r="F82" s="10"/>
      <c r="G82" s="10"/>
      <c r="H82" s="9"/>
      <c r="J82" s="11"/>
      <c r="K82" s="8"/>
      <c r="L82" s="9"/>
      <c r="M82" s="9"/>
      <c r="N82" s="10"/>
      <c r="O82" s="9"/>
    </row>
    <row r="83" spans="1:15" x14ac:dyDescent="0.25">
      <c r="A83" s="11"/>
      <c r="B83" s="8"/>
      <c r="C83" s="9"/>
      <c r="D83" s="9"/>
      <c r="E83" s="10"/>
      <c r="F83" s="10"/>
      <c r="G83" s="10"/>
      <c r="H83" s="9"/>
      <c r="J83" s="11"/>
      <c r="K83" s="8"/>
      <c r="L83" s="9"/>
      <c r="M83" s="9"/>
      <c r="N83" s="10"/>
      <c r="O83" s="9"/>
    </row>
    <row r="84" spans="1:15" x14ac:dyDescent="0.25">
      <c r="A84" s="11"/>
      <c r="B84" s="8"/>
      <c r="C84" s="9"/>
      <c r="D84" s="9"/>
      <c r="E84" s="10"/>
      <c r="F84" s="10"/>
      <c r="G84" s="10"/>
      <c r="H84" s="9"/>
      <c r="J84" s="11"/>
      <c r="K84" s="8"/>
      <c r="L84" s="9"/>
      <c r="M84" s="9"/>
      <c r="N84" s="10"/>
      <c r="O84" s="9"/>
    </row>
    <row r="85" spans="1:15" x14ac:dyDescent="0.25">
      <c r="A85" s="11"/>
      <c r="B85" s="8"/>
      <c r="C85" s="9"/>
      <c r="D85" s="9"/>
      <c r="E85" s="10"/>
      <c r="F85" s="10"/>
      <c r="G85" s="10"/>
      <c r="H85" s="9"/>
      <c r="J85" s="11"/>
      <c r="K85" s="8"/>
      <c r="L85" s="9"/>
      <c r="M85" s="9"/>
      <c r="N85" s="10"/>
      <c r="O85" s="9"/>
    </row>
    <row r="86" spans="1:15" x14ac:dyDescent="0.25">
      <c r="A86" s="11"/>
      <c r="B86" s="8"/>
      <c r="C86" s="9"/>
      <c r="D86" s="9"/>
      <c r="E86" s="10"/>
      <c r="F86" s="10"/>
      <c r="G86" s="10"/>
      <c r="H86" s="9"/>
      <c r="J86" s="11"/>
      <c r="K86" s="8"/>
      <c r="L86" s="9"/>
      <c r="M86" s="9"/>
      <c r="N86" s="10"/>
      <c r="O86" s="9"/>
    </row>
    <row r="87" spans="1:15" x14ac:dyDescent="0.25">
      <c r="A87" s="11"/>
      <c r="B87" s="8"/>
      <c r="C87" s="9"/>
      <c r="D87" s="9"/>
      <c r="E87" s="10"/>
      <c r="F87" s="10"/>
      <c r="G87" s="10"/>
      <c r="H87" s="9"/>
      <c r="J87" s="11"/>
      <c r="K87" s="8"/>
      <c r="L87" s="9"/>
      <c r="M87" s="9"/>
      <c r="N87" s="10"/>
      <c r="O87" s="9"/>
    </row>
    <row r="88" spans="1:15" x14ac:dyDescent="0.25">
      <c r="A88" s="11"/>
      <c r="B88" s="8"/>
      <c r="C88" s="9"/>
      <c r="D88" s="9"/>
      <c r="E88" s="10"/>
      <c r="F88" s="10"/>
      <c r="G88" s="10"/>
      <c r="H88" s="9"/>
      <c r="J88" s="11"/>
      <c r="K88" s="8"/>
      <c r="L88" s="9"/>
      <c r="M88" s="9"/>
      <c r="N88" s="10"/>
      <c r="O88" s="9"/>
    </row>
    <row r="89" spans="1:15" x14ac:dyDescent="0.25">
      <c r="A89" s="11"/>
      <c r="B89" s="8"/>
      <c r="C89" s="9"/>
      <c r="D89" s="9"/>
      <c r="E89" s="10"/>
      <c r="F89" s="10"/>
      <c r="G89" s="10"/>
      <c r="H89" s="9"/>
      <c r="J89" s="11"/>
      <c r="K89" s="8"/>
      <c r="L89" s="9"/>
      <c r="M89" s="9"/>
      <c r="N89" s="10"/>
      <c r="O89" s="9"/>
    </row>
    <row r="90" spans="1:15" x14ac:dyDescent="0.25">
      <c r="A90" s="11"/>
      <c r="B90" s="8"/>
      <c r="C90" s="9"/>
      <c r="D90" s="9"/>
      <c r="E90" s="10"/>
      <c r="F90" s="10"/>
      <c r="G90" s="10"/>
      <c r="H90" s="9"/>
      <c r="J90" s="11"/>
      <c r="K90" s="8"/>
      <c r="L90" s="9"/>
      <c r="M90" s="9"/>
      <c r="N90" s="10"/>
      <c r="O90" s="9"/>
    </row>
    <row r="91" spans="1:15" x14ac:dyDescent="0.25">
      <c r="A91" s="11"/>
      <c r="B91" s="8"/>
      <c r="C91" s="9"/>
      <c r="D91" s="9"/>
      <c r="E91" s="10"/>
      <c r="F91" s="10"/>
      <c r="G91" s="10"/>
      <c r="H91" s="9"/>
      <c r="J91" s="11"/>
      <c r="K91" s="8"/>
      <c r="L91" s="9"/>
      <c r="M91" s="9"/>
      <c r="N91" s="10"/>
      <c r="O91" s="9"/>
    </row>
    <row r="92" spans="1:15" x14ac:dyDescent="0.25">
      <c r="A92" s="11"/>
      <c r="B92" s="8"/>
      <c r="C92" s="9"/>
      <c r="D92" s="9"/>
      <c r="E92" s="10"/>
      <c r="F92" s="10"/>
      <c r="G92" s="10"/>
      <c r="H92" s="9"/>
      <c r="J92" s="11"/>
      <c r="K92" s="8"/>
      <c r="L92" s="9"/>
      <c r="M92" s="9"/>
      <c r="N92" s="10"/>
      <c r="O92" s="9"/>
    </row>
    <row r="93" spans="1:15" x14ac:dyDescent="0.25">
      <c r="A93" s="11"/>
      <c r="B93" s="8"/>
      <c r="C93" s="9"/>
      <c r="D93" s="9"/>
      <c r="E93" s="10"/>
      <c r="F93" s="10"/>
      <c r="G93" s="10"/>
      <c r="H93" s="9"/>
      <c r="J93" s="11"/>
      <c r="K93" s="8"/>
      <c r="L93" s="9"/>
      <c r="M93" s="9"/>
      <c r="N93" s="10"/>
      <c r="O93" s="9"/>
    </row>
    <row r="94" spans="1:15" x14ac:dyDescent="0.25">
      <c r="A94" s="11"/>
      <c r="B94" s="8"/>
      <c r="C94" s="9"/>
      <c r="D94" s="9"/>
      <c r="E94" s="10"/>
      <c r="F94" s="10"/>
      <c r="G94" s="10"/>
      <c r="H94" s="9"/>
      <c r="J94" s="11"/>
      <c r="K94" s="8"/>
      <c r="L94" s="9"/>
      <c r="M94" s="9"/>
      <c r="N94" s="10"/>
      <c r="O94" s="9"/>
    </row>
    <row r="95" spans="1:15" x14ac:dyDescent="0.25">
      <c r="A95" s="11"/>
      <c r="B95" s="8"/>
      <c r="C95" s="9"/>
      <c r="D95" s="9"/>
      <c r="E95" s="10"/>
      <c r="F95" s="10"/>
      <c r="G95" s="10"/>
      <c r="H95" s="9"/>
      <c r="J95" s="11"/>
      <c r="K95" s="8"/>
      <c r="L95" s="9"/>
      <c r="M95" s="9"/>
      <c r="N95" s="10"/>
      <c r="O95" s="9"/>
    </row>
    <row r="96" spans="1:15" x14ac:dyDescent="0.25">
      <c r="A96" s="11"/>
      <c r="B96" s="8"/>
      <c r="C96" s="9"/>
      <c r="D96" s="9"/>
      <c r="E96" s="10"/>
      <c r="F96" s="10"/>
      <c r="G96" s="10"/>
      <c r="H96" s="9"/>
      <c r="J96" s="11"/>
      <c r="K96" s="8"/>
      <c r="L96" s="9"/>
      <c r="M96" s="9"/>
      <c r="N96" s="10"/>
      <c r="O96" s="9"/>
    </row>
    <row r="97" spans="1:15" x14ac:dyDescent="0.25">
      <c r="A97" s="11"/>
      <c r="B97" s="8"/>
      <c r="C97" s="9"/>
      <c r="D97" s="9"/>
      <c r="E97" s="10"/>
      <c r="F97" s="10"/>
      <c r="G97" s="10"/>
      <c r="H97" s="9"/>
      <c r="J97" s="11"/>
      <c r="K97" s="8"/>
      <c r="L97" s="9"/>
      <c r="M97" s="9"/>
      <c r="N97" s="10"/>
      <c r="O97" s="9"/>
    </row>
    <row r="98" spans="1:15" x14ac:dyDescent="0.25">
      <c r="A98" s="11"/>
      <c r="B98" s="8"/>
      <c r="C98" s="9"/>
      <c r="D98" s="9"/>
      <c r="E98" s="10"/>
      <c r="F98" s="10"/>
      <c r="G98" s="10"/>
      <c r="H98" s="9"/>
      <c r="J98" s="11"/>
      <c r="K98" s="8"/>
      <c r="L98" s="9"/>
      <c r="M98" s="9"/>
      <c r="N98" s="10"/>
      <c r="O98" s="9"/>
    </row>
    <row r="99" spans="1:15" x14ac:dyDescent="0.25">
      <c r="A99" s="11"/>
      <c r="B99" s="8"/>
      <c r="C99" s="9"/>
      <c r="D99" s="9"/>
      <c r="E99" s="10"/>
      <c r="F99" s="10"/>
      <c r="G99" s="10"/>
      <c r="H99" s="9"/>
      <c r="J99" s="11"/>
      <c r="K99" s="8"/>
      <c r="L99" s="9"/>
      <c r="M99" s="9"/>
      <c r="N99" s="10"/>
      <c r="O99" s="9"/>
    </row>
    <row r="100" spans="1:15" x14ac:dyDescent="0.25">
      <c r="A100" s="11"/>
      <c r="B100" s="8"/>
      <c r="C100" s="9"/>
      <c r="D100" s="9"/>
      <c r="E100" s="10"/>
      <c r="F100" s="10"/>
      <c r="G100" s="10"/>
      <c r="H100" s="9"/>
      <c r="J100" s="11"/>
      <c r="K100" s="8"/>
      <c r="L100" s="9"/>
      <c r="M100" s="9"/>
      <c r="N100" s="10"/>
      <c r="O100" s="9"/>
    </row>
    <row r="101" spans="1:15" x14ac:dyDescent="0.25">
      <c r="A101" s="11"/>
      <c r="B101" s="8"/>
      <c r="C101" s="9"/>
      <c r="D101" s="9"/>
      <c r="E101" s="10"/>
      <c r="F101" s="10"/>
      <c r="G101" s="10"/>
      <c r="H101" s="9"/>
      <c r="J101" s="11"/>
      <c r="K101" s="8"/>
      <c r="L101" s="9"/>
      <c r="M101" s="9"/>
      <c r="N101" s="10"/>
      <c r="O101" s="9"/>
    </row>
    <row r="102" spans="1:15" x14ac:dyDescent="0.25">
      <c r="A102" s="11"/>
      <c r="B102" s="8"/>
      <c r="C102" s="9"/>
      <c r="D102" s="9"/>
      <c r="E102" s="10"/>
      <c r="F102" s="10"/>
      <c r="G102" s="10"/>
      <c r="H102" s="9"/>
      <c r="J102" s="11"/>
      <c r="K102" s="8"/>
      <c r="L102" s="9"/>
      <c r="M102" s="9"/>
      <c r="N102" s="10"/>
      <c r="O102" s="9"/>
    </row>
    <row r="103" spans="1:15" x14ac:dyDescent="0.25">
      <c r="A103" s="11"/>
      <c r="B103" s="8"/>
      <c r="C103" s="9"/>
      <c r="D103" s="9"/>
      <c r="E103" s="10"/>
      <c r="F103" s="10"/>
      <c r="G103" s="10"/>
      <c r="H103" s="9"/>
      <c r="J103" s="11"/>
      <c r="K103" s="8"/>
      <c r="L103" s="9"/>
      <c r="M103" s="9"/>
      <c r="N103" s="10"/>
      <c r="O103" s="9"/>
    </row>
    <row r="104" spans="1:15" x14ac:dyDescent="0.25">
      <c r="A104" s="11"/>
      <c r="B104" s="8"/>
      <c r="C104" s="9"/>
      <c r="D104" s="9"/>
      <c r="E104" s="10"/>
      <c r="F104" s="10"/>
      <c r="G104" s="10"/>
      <c r="H104" s="9"/>
      <c r="J104" s="11"/>
      <c r="K104" s="8"/>
      <c r="L104" s="9"/>
      <c r="M104" s="9"/>
      <c r="N104" s="10"/>
      <c r="O104" s="9"/>
    </row>
    <row r="105" spans="1:15" x14ac:dyDescent="0.25">
      <c r="A105" s="11"/>
      <c r="B105" s="8"/>
      <c r="C105" s="9"/>
      <c r="D105" s="9"/>
      <c r="E105" s="10"/>
      <c r="F105" s="10"/>
      <c r="G105" s="10"/>
      <c r="H105" s="9"/>
      <c r="J105" s="11"/>
      <c r="K105" s="8"/>
      <c r="L105" s="9"/>
      <c r="M105" s="9"/>
      <c r="N105" s="10"/>
      <c r="O105" s="9"/>
    </row>
    <row r="106" spans="1:15" x14ac:dyDescent="0.25">
      <c r="A106" s="11"/>
      <c r="B106" s="8"/>
      <c r="C106" s="9"/>
      <c r="D106" s="9"/>
      <c r="E106" s="10"/>
      <c r="F106" s="10"/>
      <c r="G106" s="10"/>
      <c r="H106" s="9"/>
      <c r="J106" s="11"/>
      <c r="K106" s="8"/>
      <c r="L106" s="9"/>
      <c r="M106" s="9"/>
      <c r="N106" s="10"/>
      <c r="O106" s="9"/>
    </row>
    <row r="107" spans="1:15" x14ac:dyDescent="0.25">
      <c r="A107" s="11"/>
      <c r="B107" s="8"/>
      <c r="C107" s="9"/>
      <c r="D107" s="9"/>
      <c r="E107" s="10"/>
      <c r="F107" s="10"/>
      <c r="G107" s="10"/>
      <c r="H107" s="9"/>
      <c r="J107" s="11"/>
      <c r="K107" s="8"/>
      <c r="L107" s="9"/>
      <c r="M107" s="9"/>
      <c r="N107" s="10"/>
      <c r="O107" s="9"/>
    </row>
    <row r="108" spans="1:15" x14ac:dyDescent="0.25">
      <c r="A108" s="11"/>
      <c r="B108" s="8"/>
      <c r="C108" s="9"/>
      <c r="D108" s="9"/>
      <c r="E108" s="10"/>
      <c r="F108" s="10"/>
      <c r="G108" s="10"/>
      <c r="H108" s="9"/>
      <c r="J108" s="11"/>
      <c r="K108" s="8"/>
      <c r="L108" s="9"/>
      <c r="M108" s="9"/>
      <c r="N108" s="10"/>
      <c r="O108" s="9"/>
    </row>
    <row r="109" spans="1:15" x14ac:dyDescent="0.25">
      <c r="A109" s="11"/>
      <c r="B109" s="8"/>
      <c r="C109" s="9"/>
      <c r="D109" s="9"/>
      <c r="E109" s="10"/>
      <c r="F109" s="10"/>
      <c r="G109" s="10"/>
      <c r="H109" s="9"/>
      <c r="J109" s="11"/>
      <c r="K109" s="8"/>
      <c r="L109" s="9"/>
      <c r="M109" s="9"/>
      <c r="N109" s="10"/>
      <c r="O109" s="9"/>
    </row>
    <row r="110" spans="1:15" ht="8.25" customHeight="1" x14ac:dyDescent="0.25">
      <c r="E110" s="12"/>
      <c r="F110" s="12"/>
      <c r="G110" s="12"/>
      <c r="N110" s="12"/>
    </row>
    <row r="111" spans="1:15" s="15" customFormat="1" ht="15.75" x14ac:dyDescent="0.25">
      <c r="A111" s="13"/>
      <c r="B111" s="14"/>
      <c r="D111" s="16" t="s">
        <v>49</v>
      </c>
      <c r="E111" s="17">
        <f>SUM(E8:E109)</f>
        <v>400</v>
      </c>
      <c r="F111" s="35"/>
      <c r="G111" s="35"/>
      <c r="J111" s="13"/>
      <c r="K111" s="14"/>
      <c r="M111" s="16" t="s">
        <v>49</v>
      </c>
      <c r="N111" s="17">
        <f>SUM(N8:N109)</f>
        <v>631.16000000000008</v>
      </c>
    </row>
    <row r="112" spans="1:15" ht="6.75" customHeight="1" x14ac:dyDescent="0.25"/>
    <row r="113" spans="4:7" ht="15.75" x14ac:dyDescent="0.25">
      <c r="D113" s="16" t="s">
        <v>50</v>
      </c>
      <c r="E113" s="18">
        <f>+E111-N111</f>
        <v>-231.16000000000008</v>
      </c>
      <c r="F113" s="36"/>
      <c r="G113" s="36"/>
    </row>
  </sheetData>
  <sheetProtection sheet="1" objects="1" scenarios="1"/>
  <conditionalFormatting sqref="E8:E109">
    <cfRule type="expression" dxfId="16" priority="2">
      <formula>$F8&lt;&gt;""</formula>
    </cfRule>
  </conditionalFormatting>
  <conditionalFormatting sqref="F8:G109">
    <cfRule type="expression" dxfId="15" priority="1">
      <formula>$E8&lt;&gt;""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4015EEA-A2B5-49C9-BABC-8398EC1E9673}">
          <x14:formula1>
            <xm:f>Janvier!$R$8:$R$20</xm:f>
          </x14:formula1>
          <xm:sqref>G8:G109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11460-9894-47CA-B08F-764666DF949B}">
  <sheetPr codeName="Feuil6"/>
  <dimension ref="A1:O113"/>
  <sheetViews>
    <sheetView workbookViewId="0">
      <selection activeCell="C17" sqref="C17"/>
    </sheetView>
  </sheetViews>
  <sheetFormatPr baseColWidth="10" defaultColWidth="11.42578125" defaultRowHeight="15" x14ac:dyDescent="0.25"/>
  <cols>
    <col min="1" max="1" width="15" style="3" bestFit="1" customWidth="1"/>
    <col min="2" max="2" width="15.7109375" style="4" bestFit="1" customWidth="1"/>
    <col min="3" max="3" width="22.7109375" customWidth="1"/>
    <col min="4" max="4" width="20.42578125" customWidth="1"/>
    <col min="5" max="6" width="14.5703125" customWidth="1"/>
    <col min="7" max="7" width="16.7109375" customWidth="1"/>
    <col min="8" max="8" width="31.140625" bestFit="1" customWidth="1"/>
    <col min="9" max="9" width="3.140625" customWidth="1"/>
    <col min="10" max="10" width="11.42578125" style="3"/>
    <col min="11" max="11" width="15.7109375" style="4" customWidth="1"/>
    <col min="12" max="12" width="25" customWidth="1"/>
    <col min="13" max="13" width="19.28515625" customWidth="1"/>
    <col min="14" max="14" width="13.140625" customWidth="1"/>
    <col min="15" max="15" width="26.5703125" bestFit="1" customWidth="1"/>
  </cols>
  <sheetData>
    <row r="1" spans="1:15" s="2" customFormat="1" ht="21" x14ac:dyDescent="0.35">
      <c r="A1" s="84">
        <f>DATE(D1,6,1)</f>
        <v>45078</v>
      </c>
      <c r="B1" s="81"/>
      <c r="C1" s="1" t="s">
        <v>0</v>
      </c>
      <c r="D1" s="38">
        <f>Janvier!D1</f>
        <v>2023</v>
      </c>
      <c r="E1" s="83"/>
      <c r="F1" s="83"/>
      <c r="G1" s="83"/>
      <c r="H1" s="83"/>
      <c r="I1" s="83"/>
      <c r="J1" s="80"/>
      <c r="K1" s="81"/>
      <c r="L1" s="83"/>
      <c r="M1" s="83"/>
      <c r="N1" s="83"/>
      <c r="O1" s="83"/>
    </row>
    <row r="2" spans="1:15" ht="8.25" customHeight="1" x14ac:dyDescent="0.35">
      <c r="A2" s="78"/>
      <c r="B2" s="76"/>
      <c r="C2" s="82"/>
      <c r="D2" s="82"/>
      <c r="E2" s="77"/>
      <c r="F2" s="77"/>
      <c r="G2" s="77"/>
      <c r="H2" s="77"/>
      <c r="I2" s="77"/>
      <c r="J2" s="78"/>
      <c r="K2" s="76"/>
      <c r="L2" s="77"/>
      <c r="M2" s="77"/>
      <c r="N2" s="77"/>
      <c r="O2" s="77"/>
    </row>
    <row r="3" spans="1:15" ht="21" x14ac:dyDescent="0.35">
      <c r="A3" s="80"/>
      <c r="B3" s="81"/>
      <c r="C3" s="1" t="s">
        <v>1</v>
      </c>
      <c r="D3" s="38" t="str">
        <f>TEXT(A1,"mmmm")</f>
        <v>juin</v>
      </c>
      <c r="E3" s="77"/>
      <c r="F3" s="77"/>
      <c r="G3" s="77"/>
      <c r="H3" s="77"/>
      <c r="I3" s="77"/>
      <c r="J3" s="78"/>
      <c r="K3" s="76"/>
      <c r="L3" s="77"/>
      <c r="M3" s="77"/>
      <c r="N3" s="77"/>
      <c r="O3" s="77"/>
    </row>
    <row r="4" spans="1:15" x14ac:dyDescent="0.25">
      <c r="A4" s="78"/>
      <c r="B4" s="76"/>
      <c r="C4" s="77"/>
      <c r="D4" s="77"/>
      <c r="E4" s="77"/>
      <c r="F4" s="77"/>
      <c r="G4" s="77"/>
      <c r="H4" s="77"/>
      <c r="I4" s="77"/>
      <c r="J4" s="78"/>
      <c r="K4" s="76"/>
      <c r="L4" s="77"/>
      <c r="M4" s="77"/>
      <c r="N4" s="77"/>
      <c r="O4" s="77"/>
    </row>
    <row r="5" spans="1:15" s="5" customFormat="1" ht="18.75" x14ac:dyDescent="0.3">
      <c r="A5" s="59" t="s">
        <v>3</v>
      </c>
      <c r="B5" s="60"/>
      <c r="C5" s="61"/>
      <c r="D5" s="61"/>
      <c r="E5" s="61"/>
      <c r="F5" s="61"/>
      <c r="G5" s="61"/>
      <c r="H5" s="61"/>
      <c r="I5" s="79"/>
      <c r="J5" s="62" t="s">
        <v>4</v>
      </c>
      <c r="K5" s="63"/>
      <c r="L5" s="64"/>
      <c r="M5" s="64"/>
      <c r="N5" s="64"/>
      <c r="O5" s="64"/>
    </row>
    <row r="6" spans="1:15" x14ac:dyDescent="0.25">
      <c r="A6" s="75"/>
      <c r="B6" s="76"/>
      <c r="C6" s="77"/>
      <c r="D6" s="77"/>
      <c r="E6" s="77"/>
      <c r="F6" s="77"/>
      <c r="G6" s="77"/>
      <c r="H6" s="77"/>
      <c r="I6" s="77"/>
      <c r="J6" s="78"/>
      <c r="K6" s="76"/>
      <c r="L6" s="77"/>
      <c r="M6" s="77"/>
      <c r="N6" s="77"/>
      <c r="O6" s="77"/>
    </row>
    <row r="7" spans="1:15" s="6" customFormat="1" ht="47.25" x14ac:dyDescent="0.25">
      <c r="A7" s="46" t="s">
        <v>5</v>
      </c>
      <c r="B7" s="47" t="s">
        <v>6</v>
      </c>
      <c r="C7" s="48" t="s">
        <v>7</v>
      </c>
      <c r="D7" s="48" t="s">
        <v>8</v>
      </c>
      <c r="E7" s="48" t="s">
        <v>9</v>
      </c>
      <c r="F7" s="49" t="s">
        <v>118</v>
      </c>
      <c r="G7" s="49" t="s">
        <v>119</v>
      </c>
      <c r="H7" s="48" t="s">
        <v>10</v>
      </c>
      <c r="I7" s="50"/>
      <c r="J7" s="46" t="s">
        <v>5</v>
      </c>
      <c r="K7" s="47" t="s">
        <v>6</v>
      </c>
      <c r="L7" s="48" t="s">
        <v>11</v>
      </c>
      <c r="M7" s="48" t="s">
        <v>8</v>
      </c>
      <c r="N7" s="48" t="s">
        <v>9</v>
      </c>
      <c r="O7" s="48" t="s">
        <v>12</v>
      </c>
    </row>
    <row r="8" spans="1:15" x14ac:dyDescent="0.25">
      <c r="A8" s="7">
        <v>44713</v>
      </c>
      <c r="B8" s="8"/>
      <c r="C8" s="9"/>
      <c r="D8" s="9" t="s">
        <v>71</v>
      </c>
      <c r="E8" s="10">
        <v>480</v>
      </c>
      <c r="F8" s="10"/>
      <c r="G8" s="10"/>
      <c r="H8" s="9" t="s">
        <v>72</v>
      </c>
      <c r="J8" s="73">
        <v>44722</v>
      </c>
      <c r="K8" s="74"/>
      <c r="L8" s="51" t="str">
        <f>IFERROR("URSSAF "&amp;(TEXT(EDATE(A1,-3),"mmmm"))&amp;" "&amp;(IF(MONTH(A1)&lt;4,YEAR(A1)-1,"")),"URSSAF Mois M-3")</f>
        <v xml:space="preserve">URSSAF mars </v>
      </c>
      <c r="M8" s="51" t="s">
        <v>33</v>
      </c>
      <c r="N8" s="52">
        <f>Mars!E111*25/100</f>
        <v>53.75</v>
      </c>
      <c r="O8" s="51" t="s">
        <v>34</v>
      </c>
    </row>
    <row r="9" spans="1:15" x14ac:dyDescent="0.25">
      <c r="A9" s="7">
        <v>44714</v>
      </c>
      <c r="B9" s="8"/>
      <c r="C9" s="9" t="s">
        <v>131</v>
      </c>
      <c r="D9" s="9" t="s">
        <v>73</v>
      </c>
      <c r="E9" s="10">
        <v>65</v>
      </c>
      <c r="F9" s="10"/>
      <c r="G9" s="10"/>
      <c r="H9" s="9" t="s">
        <v>74</v>
      </c>
      <c r="J9" s="7">
        <v>44713</v>
      </c>
      <c r="K9" s="8"/>
      <c r="L9" s="9" t="s">
        <v>15</v>
      </c>
      <c r="M9" s="9" t="s">
        <v>16</v>
      </c>
      <c r="N9" s="10">
        <v>13.23</v>
      </c>
      <c r="O9" s="9" t="s">
        <v>17</v>
      </c>
    </row>
    <row r="10" spans="1:15" x14ac:dyDescent="0.25">
      <c r="A10" s="7">
        <v>44715</v>
      </c>
      <c r="B10" s="8"/>
      <c r="C10" s="9" t="s">
        <v>132</v>
      </c>
      <c r="D10" s="9" t="s">
        <v>73</v>
      </c>
      <c r="E10" s="10">
        <v>65</v>
      </c>
      <c r="F10" s="10"/>
      <c r="G10" s="10"/>
      <c r="H10" s="9" t="s">
        <v>74</v>
      </c>
      <c r="J10" s="7">
        <v>44714</v>
      </c>
      <c r="K10" s="8"/>
      <c r="L10" s="9" t="s">
        <v>19</v>
      </c>
      <c r="M10" s="9" t="s">
        <v>20</v>
      </c>
      <c r="N10" s="10">
        <v>20.68</v>
      </c>
      <c r="O10" s="9" t="s">
        <v>17</v>
      </c>
    </row>
    <row r="11" spans="1:15" x14ac:dyDescent="0.25">
      <c r="A11" s="11"/>
      <c r="B11" s="8"/>
      <c r="C11" s="9"/>
      <c r="D11" s="9"/>
      <c r="E11" s="10"/>
      <c r="F11" s="10"/>
      <c r="G11" s="10"/>
      <c r="H11" s="9"/>
      <c r="J11" s="7">
        <v>44715</v>
      </c>
      <c r="K11" s="8"/>
      <c r="L11" s="9" t="s">
        <v>23</v>
      </c>
      <c r="M11" s="9" t="s">
        <v>24</v>
      </c>
      <c r="N11" s="10">
        <v>60</v>
      </c>
      <c r="O11" s="9" t="s">
        <v>17</v>
      </c>
    </row>
    <row r="12" spans="1:15" x14ac:dyDescent="0.25">
      <c r="A12" s="11"/>
      <c r="B12" s="8"/>
      <c r="C12" s="9"/>
      <c r="D12" s="9"/>
      <c r="E12" s="10"/>
      <c r="F12" s="10"/>
      <c r="G12" s="10"/>
      <c r="H12" s="9"/>
      <c r="J12" s="7">
        <v>44716</v>
      </c>
      <c r="K12" s="8"/>
      <c r="L12" s="9" t="s">
        <v>15</v>
      </c>
      <c r="M12" s="9" t="s">
        <v>57</v>
      </c>
      <c r="N12" s="10">
        <v>0</v>
      </c>
      <c r="O12" s="9" t="s">
        <v>17</v>
      </c>
    </row>
    <row r="13" spans="1:15" x14ac:dyDescent="0.25">
      <c r="A13" s="11"/>
      <c r="B13" s="8"/>
      <c r="C13" s="9"/>
      <c r="D13" s="9"/>
      <c r="E13" s="10"/>
      <c r="F13" s="10"/>
      <c r="G13" s="10"/>
      <c r="H13" s="9"/>
      <c r="J13" s="7">
        <v>44717</v>
      </c>
      <c r="K13" s="8"/>
      <c r="L13" s="9" t="s">
        <v>26</v>
      </c>
      <c r="M13" s="9" t="s">
        <v>26</v>
      </c>
      <c r="N13" s="10">
        <v>5</v>
      </c>
      <c r="O13" s="9" t="s">
        <v>27</v>
      </c>
    </row>
    <row r="14" spans="1:15" x14ac:dyDescent="0.25">
      <c r="A14" s="11"/>
      <c r="B14" s="8"/>
      <c r="C14" s="9"/>
      <c r="D14" s="9"/>
      <c r="E14" s="10"/>
      <c r="F14" s="10"/>
      <c r="G14" s="10"/>
      <c r="H14" s="9"/>
      <c r="J14" s="7">
        <v>44718</v>
      </c>
      <c r="K14" s="8"/>
      <c r="L14" s="9" t="s">
        <v>28</v>
      </c>
      <c r="M14" s="9" t="s">
        <v>28</v>
      </c>
      <c r="N14" s="10">
        <v>1</v>
      </c>
      <c r="O14" s="9" t="s">
        <v>27</v>
      </c>
    </row>
    <row r="15" spans="1:15" x14ac:dyDescent="0.25">
      <c r="A15" s="11"/>
      <c r="B15" s="8"/>
      <c r="C15" s="9"/>
      <c r="D15" s="9"/>
      <c r="E15" s="10"/>
      <c r="F15" s="10"/>
      <c r="G15" s="10"/>
      <c r="H15" s="9"/>
      <c r="J15" s="7">
        <v>44719</v>
      </c>
      <c r="K15" s="8"/>
      <c r="L15" s="9" t="s">
        <v>29</v>
      </c>
      <c r="M15" s="9" t="s">
        <v>29</v>
      </c>
      <c r="N15" s="10">
        <v>50</v>
      </c>
      <c r="O15" s="9" t="s">
        <v>27</v>
      </c>
    </row>
    <row r="16" spans="1:15" x14ac:dyDescent="0.25">
      <c r="A16" s="11"/>
      <c r="B16" s="8"/>
      <c r="C16" s="9"/>
      <c r="D16" s="9"/>
      <c r="E16" s="10"/>
      <c r="F16" s="10"/>
      <c r="G16" s="10"/>
      <c r="H16" s="9"/>
      <c r="J16" s="7">
        <v>44720</v>
      </c>
      <c r="K16" s="8"/>
      <c r="L16" s="9" t="s">
        <v>30</v>
      </c>
      <c r="M16" s="9" t="s">
        <v>31</v>
      </c>
      <c r="N16" s="10">
        <v>21</v>
      </c>
      <c r="O16" s="9" t="s">
        <v>17</v>
      </c>
    </row>
    <row r="17" spans="1:15" x14ac:dyDescent="0.25">
      <c r="A17" s="11"/>
      <c r="B17" s="8"/>
      <c r="C17" s="9"/>
      <c r="D17" s="9"/>
      <c r="E17" s="10"/>
      <c r="F17" s="10"/>
      <c r="G17" s="10"/>
      <c r="H17" s="9"/>
      <c r="J17" s="7">
        <v>44721</v>
      </c>
      <c r="K17" s="8"/>
      <c r="L17" s="9" t="s">
        <v>68</v>
      </c>
      <c r="M17" s="9" t="s">
        <v>69</v>
      </c>
      <c r="N17" s="10">
        <v>150</v>
      </c>
      <c r="O17" s="9" t="s">
        <v>34</v>
      </c>
    </row>
    <row r="18" spans="1:15" x14ac:dyDescent="0.25">
      <c r="A18" s="11"/>
      <c r="B18" s="8"/>
      <c r="C18" s="9"/>
      <c r="D18" s="9"/>
      <c r="E18" s="10"/>
      <c r="F18" s="10"/>
      <c r="G18" s="10"/>
      <c r="H18" s="9"/>
      <c r="J18" s="7"/>
      <c r="K18" s="8"/>
      <c r="L18" s="9"/>
      <c r="M18" s="9"/>
      <c r="N18" s="10"/>
      <c r="O18" s="9"/>
    </row>
    <row r="19" spans="1:15" x14ac:dyDescent="0.25">
      <c r="A19" s="11"/>
      <c r="B19" s="8"/>
      <c r="C19" s="9"/>
      <c r="D19" s="9"/>
      <c r="E19" s="10"/>
      <c r="F19" s="10"/>
      <c r="G19" s="10"/>
      <c r="H19" s="9"/>
      <c r="J19" s="11"/>
      <c r="K19" s="8"/>
      <c r="L19" s="9"/>
      <c r="M19" s="9"/>
      <c r="N19" s="10"/>
      <c r="O19" s="9"/>
    </row>
    <row r="20" spans="1:15" x14ac:dyDescent="0.25">
      <c r="A20" s="11"/>
      <c r="B20" s="8"/>
      <c r="C20" s="9"/>
      <c r="D20" s="9"/>
      <c r="E20" s="10"/>
      <c r="F20" s="10"/>
      <c r="G20" s="10"/>
      <c r="H20" s="9"/>
      <c r="J20" s="11"/>
      <c r="K20" s="8"/>
      <c r="L20" s="9"/>
      <c r="M20" s="9"/>
      <c r="N20" s="10"/>
      <c r="O20" s="9"/>
    </row>
    <row r="21" spans="1:15" x14ac:dyDescent="0.25">
      <c r="A21" s="11"/>
      <c r="B21" s="8"/>
      <c r="C21" s="9"/>
      <c r="D21" s="9"/>
      <c r="E21" s="10"/>
      <c r="F21" s="10"/>
      <c r="G21" s="10"/>
      <c r="H21" s="9"/>
      <c r="J21" s="11"/>
      <c r="K21" s="8"/>
      <c r="L21" s="9"/>
      <c r="M21" s="9"/>
      <c r="N21" s="10"/>
      <c r="O21" s="9"/>
    </row>
    <row r="22" spans="1:15" x14ac:dyDescent="0.25">
      <c r="A22" s="11"/>
      <c r="B22" s="8"/>
      <c r="C22" s="9"/>
      <c r="D22" s="9"/>
      <c r="E22" s="10"/>
      <c r="F22" s="10"/>
      <c r="G22" s="10"/>
      <c r="H22" s="9"/>
      <c r="J22" s="11"/>
      <c r="K22" s="8"/>
      <c r="L22" s="9"/>
      <c r="M22" s="9"/>
      <c r="N22" s="10"/>
      <c r="O22" s="9"/>
    </row>
    <row r="23" spans="1:15" x14ac:dyDescent="0.25">
      <c r="A23" s="11"/>
      <c r="B23" s="8"/>
      <c r="C23" s="9"/>
      <c r="D23" s="9"/>
      <c r="E23" s="10"/>
      <c r="F23" s="10"/>
      <c r="G23" s="10"/>
      <c r="H23" s="9"/>
      <c r="J23" s="11"/>
      <c r="K23" s="8"/>
      <c r="L23" s="9"/>
      <c r="M23" s="9"/>
      <c r="N23" s="10"/>
      <c r="O23" s="9"/>
    </row>
    <row r="24" spans="1:15" x14ac:dyDescent="0.25">
      <c r="A24" s="11"/>
      <c r="B24" s="8"/>
      <c r="C24" s="9"/>
      <c r="D24" s="9"/>
      <c r="E24" s="10"/>
      <c r="F24" s="10"/>
      <c r="G24" s="10"/>
      <c r="H24" s="9"/>
      <c r="J24" s="11"/>
      <c r="K24" s="8"/>
      <c r="L24" s="9"/>
      <c r="M24" s="9"/>
      <c r="N24" s="10"/>
      <c r="O24" s="9"/>
    </row>
    <row r="25" spans="1:15" x14ac:dyDescent="0.25">
      <c r="A25" s="11"/>
      <c r="B25" s="8"/>
      <c r="C25" s="9"/>
      <c r="D25" s="9"/>
      <c r="E25" s="10"/>
      <c r="F25" s="10"/>
      <c r="G25" s="10"/>
      <c r="H25" s="9"/>
      <c r="J25" s="11"/>
      <c r="K25" s="8"/>
      <c r="L25" s="9"/>
      <c r="M25" s="9"/>
      <c r="N25" s="10"/>
      <c r="O25" s="9"/>
    </row>
    <row r="26" spans="1:15" x14ac:dyDescent="0.25">
      <c r="A26" s="11"/>
      <c r="B26" s="8"/>
      <c r="C26" s="9"/>
      <c r="D26" s="9"/>
      <c r="E26" s="10"/>
      <c r="F26" s="10"/>
      <c r="G26" s="10"/>
      <c r="H26" s="9"/>
      <c r="J26" s="11"/>
      <c r="K26" s="8"/>
      <c r="L26" s="9"/>
      <c r="M26" s="9"/>
      <c r="N26" s="10"/>
      <c r="O26" s="9"/>
    </row>
    <row r="27" spans="1:15" x14ac:dyDescent="0.25">
      <c r="A27" s="11"/>
      <c r="B27" s="8"/>
      <c r="C27" s="9"/>
      <c r="D27" s="9"/>
      <c r="E27" s="10"/>
      <c r="F27" s="10"/>
      <c r="G27" s="10"/>
      <c r="H27" s="9"/>
      <c r="J27" s="11"/>
      <c r="K27" s="8"/>
      <c r="L27" s="9"/>
      <c r="M27" s="9"/>
      <c r="N27" s="10"/>
      <c r="O27" s="9"/>
    </row>
    <row r="28" spans="1:15" x14ac:dyDescent="0.25">
      <c r="A28" s="11"/>
      <c r="B28" s="8"/>
      <c r="C28" s="9"/>
      <c r="D28" s="9"/>
      <c r="E28" s="10"/>
      <c r="F28" s="10"/>
      <c r="G28" s="10"/>
      <c r="H28" s="9"/>
      <c r="J28" s="11"/>
      <c r="K28" s="8"/>
      <c r="L28" s="9"/>
      <c r="M28" s="9"/>
      <c r="N28" s="10"/>
      <c r="O28" s="9"/>
    </row>
    <row r="29" spans="1:15" x14ac:dyDescent="0.25">
      <c r="A29" s="11"/>
      <c r="B29" s="8"/>
      <c r="C29" s="9"/>
      <c r="D29" s="9"/>
      <c r="E29" s="10"/>
      <c r="F29" s="10"/>
      <c r="G29" s="10"/>
      <c r="H29" s="9"/>
      <c r="J29" s="11"/>
      <c r="K29" s="8"/>
      <c r="L29" s="9"/>
      <c r="M29" s="9"/>
      <c r="N29" s="10"/>
      <c r="O29" s="9"/>
    </row>
    <row r="30" spans="1:15" x14ac:dyDescent="0.25">
      <c r="A30" s="11"/>
      <c r="B30" s="8"/>
      <c r="C30" s="9"/>
      <c r="D30" s="9"/>
      <c r="E30" s="10"/>
      <c r="F30" s="10"/>
      <c r="G30" s="10"/>
      <c r="H30" s="9"/>
      <c r="J30" s="11"/>
      <c r="K30" s="8"/>
      <c r="L30" s="9"/>
      <c r="M30" s="9"/>
      <c r="N30" s="10"/>
      <c r="O30" s="9"/>
    </row>
    <row r="31" spans="1:15" x14ac:dyDescent="0.25">
      <c r="A31" s="11"/>
      <c r="B31" s="8"/>
      <c r="C31" s="9"/>
      <c r="D31" s="9"/>
      <c r="E31" s="10"/>
      <c r="F31" s="10"/>
      <c r="G31" s="10"/>
      <c r="H31" s="9"/>
      <c r="J31" s="11"/>
      <c r="K31" s="8"/>
      <c r="L31" s="9"/>
      <c r="M31" s="9"/>
      <c r="N31" s="10"/>
      <c r="O31" s="9"/>
    </row>
    <row r="32" spans="1:15" x14ac:dyDescent="0.25">
      <c r="A32" s="11"/>
      <c r="B32" s="8"/>
      <c r="C32" s="9"/>
      <c r="D32" s="9"/>
      <c r="E32" s="10"/>
      <c r="F32" s="10"/>
      <c r="G32" s="10"/>
      <c r="H32" s="9"/>
      <c r="J32" s="11"/>
      <c r="K32" s="8"/>
      <c r="L32" s="9"/>
      <c r="M32" s="9"/>
      <c r="N32" s="10"/>
      <c r="O32" s="9"/>
    </row>
    <row r="33" spans="1:15" x14ac:dyDescent="0.25">
      <c r="A33" s="11"/>
      <c r="B33" s="8"/>
      <c r="C33" s="9"/>
      <c r="D33" s="9"/>
      <c r="E33" s="10"/>
      <c r="F33" s="10"/>
      <c r="G33" s="10"/>
      <c r="H33" s="9"/>
      <c r="J33" s="11"/>
      <c r="K33" s="8"/>
      <c r="L33" s="9"/>
      <c r="M33" s="9"/>
      <c r="N33" s="10"/>
      <c r="O33" s="9"/>
    </row>
    <row r="34" spans="1:15" x14ac:dyDescent="0.25">
      <c r="A34" s="11"/>
      <c r="B34" s="8"/>
      <c r="C34" s="9"/>
      <c r="D34" s="9"/>
      <c r="E34" s="10"/>
      <c r="F34" s="10"/>
      <c r="G34" s="10"/>
      <c r="H34" s="9"/>
      <c r="J34" s="11"/>
      <c r="K34" s="8"/>
      <c r="L34" s="9"/>
      <c r="M34" s="9"/>
      <c r="N34" s="10"/>
      <c r="O34" s="9"/>
    </row>
    <row r="35" spans="1:15" x14ac:dyDescent="0.25">
      <c r="A35" s="11"/>
      <c r="B35" s="8"/>
      <c r="C35" s="9"/>
      <c r="D35" s="9"/>
      <c r="E35" s="10"/>
      <c r="F35" s="10"/>
      <c r="G35" s="10"/>
      <c r="H35" s="9"/>
      <c r="J35" s="11"/>
      <c r="K35" s="8"/>
      <c r="L35" s="9"/>
      <c r="M35" s="9"/>
      <c r="N35" s="10"/>
      <c r="O35" s="9"/>
    </row>
    <row r="36" spans="1:15" x14ac:dyDescent="0.25">
      <c r="A36" s="11"/>
      <c r="B36" s="8"/>
      <c r="C36" s="9"/>
      <c r="D36" s="9"/>
      <c r="E36" s="10"/>
      <c r="F36" s="10"/>
      <c r="G36" s="10"/>
      <c r="H36" s="9"/>
      <c r="J36" s="11"/>
      <c r="K36" s="8"/>
      <c r="L36" s="9"/>
      <c r="M36" s="9"/>
      <c r="N36" s="10"/>
      <c r="O36" s="9"/>
    </row>
    <row r="37" spans="1:15" x14ac:dyDescent="0.25">
      <c r="A37" s="11"/>
      <c r="B37" s="8"/>
      <c r="C37" s="9"/>
      <c r="D37" s="9"/>
      <c r="E37" s="10"/>
      <c r="F37" s="10"/>
      <c r="G37" s="10"/>
      <c r="H37" s="9"/>
      <c r="J37" s="11"/>
      <c r="K37" s="8"/>
      <c r="L37" s="9"/>
      <c r="M37" s="9"/>
      <c r="N37" s="10"/>
      <c r="O37" s="9"/>
    </row>
    <row r="38" spans="1:15" x14ac:dyDescent="0.25">
      <c r="A38" s="11"/>
      <c r="B38" s="8"/>
      <c r="C38" s="9"/>
      <c r="D38" s="9"/>
      <c r="E38" s="10"/>
      <c r="F38" s="10"/>
      <c r="G38" s="10"/>
      <c r="H38" s="9"/>
      <c r="J38" s="11"/>
      <c r="K38" s="8"/>
      <c r="L38" s="9"/>
      <c r="M38" s="9"/>
      <c r="N38" s="10"/>
      <c r="O38" s="9"/>
    </row>
    <row r="39" spans="1:15" x14ac:dyDescent="0.25">
      <c r="A39" s="11"/>
      <c r="B39" s="8"/>
      <c r="C39" s="9"/>
      <c r="D39" s="9"/>
      <c r="E39" s="10"/>
      <c r="F39" s="10"/>
      <c r="G39" s="10"/>
      <c r="H39" s="9"/>
      <c r="J39" s="11"/>
      <c r="K39" s="8"/>
      <c r="L39" s="9"/>
      <c r="M39" s="9"/>
      <c r="N39" s="10"/>
      <c r="O39" s="9"/>
    </row>
    <row r="40" spans="1:15" x14ac:dyDescent="0.25">
      <c r="A40" s="11"/>
      <c r="B40" s="8"/>
      <c r="C40" s="9"/>
      <c r="D40" s="9"/>
      <c r="E40" s="10"/>
      <c r="F40" s="10"/>
      <c r="G40" s="10"/>
      <c r="H40" s="9"/>
      <c r="J40" s="11"/>
      <c r="K40" s="8"/>
      <c r="L40" s="9"/>
      <c r="M40" s="9"/>
      <c r="N40" s="10"/>
      <c r="O40" s="9"/>
    </row>
    <row r="41" spans="1:15" x14ac:dyDescent="0.25">
      <c r="A41" s="11"/>
      <c r="B41" s="8"/>
      <c r="C41" s="9"/>
      <c r="D41" s="9"/>
      <c r="E41" s="10"/>
      <c r="F41" s="10"/>
      <c r="G41" s="10"/>
      <c r="H41" s="9"/>
      <c r="J41" s="11"/>
      <c r="K41" s="8"/>
      <c r="L41" s="9"/>
      <c r="M41" s="9"/>
      <c r="N41" s="10"/>
      <c r="O41" s="9"/>
    </row>
    <row r="42" spans="1:15" x14ac:dyDescent="0.25">
      <c r="A42" s="11"/>
      <c r="B42" s="8"/>
      <c r="C42" s="9"/>
      <c r="D42" s="9"/>
      <c r="E42" s="10"/>
      <c r="F42" s="10"/>
      <c r="G42" s="10"/>
      <c r="H42" s="9"/>
      <c r="J42" s="11"/>
      <c r="K42" s="8"/>
      <c r="L42" s="9"/>
      <c r="M42" s="9"/>
      <c r="N42" s="10"/>
      <c r="O42" s="9"/>
    </row>
    <row r="43" spans="1:15" x14ac:dyDescent="0.25">
      <c r="A43" s="11"/>
      <c r="B43" s="8"/>
      <c r="C43" s="9"/>
      <c r="D43" s="9"/>
      <c r="E43" s="10"/>
      <c r="F43" s="10"/>
      <c r="G43" s="10"/>
      <c r="H43" s="9"/>
      <c r="J43" s="11"/>
      <c r="K43" s="8"/>
      <c r="L43" s="9"/>
      <c r="M43" s="9"/>
      <c r="N43" s="10"/>
      <c r="O43" s="9"/>
    </row>
    <row r="44" spans="1:15" x14ac:dyDescent="0.25">
      <c r="A44" s="11"/>
      <c r="B44" s="8"/>
      <c r="C44" s="9"/>
      <c r="D44" s="9"/>
      <c r="E44" s="10"/>
      <c r="F44" s="10"/>
      <c r="G44" s="10"/>
      <c r="H44" s="9"/>
      <c r="J44" s="11"/>
      <c r="K44" s="8"/>
      <c r="L44" s="9"/>
      <c r="M44" s="9"/>
      <c r="N44" s="10"/>
      <c r="O44" s="9"/>
    </row>
    <row r="45" spans="1:15" x14ac:dyDescent="0.25">
      <c r="A45" s="11"/>
      <c r="B45" s="8"/>
      <c r="C45" s="9"/>
      <c r="D45" s="9"/>
      <c r="E45" s="10"/>
      <c r="F45" s="10"/>
      <c r="G45" s="10"/>
      <c r="H45" s="9"/>
      <c r="J45" s="11"/>
      <c r="K45" s="8"/>
      <c r="L45" s="9"/>
      <c r="M45" s="9"/>
      <c r="N45" s="10"/>
      <c r="O45" s="9"/>
    </row>
    <row r="46" spans="1:15" x14ac:dyDescent="0.25">
      <c r="A46" s="11"/>
      <c r="B46" s="8"/>
      <c r="C46" s="9"/>
      <c r="D46" s="9"/>
      <c r="E46" s="10"/>
      <c r="F46" s="10"/>
      <c r="G46" s="10"/>
      <c r="H46" s="9"/>
      <c r="J46" s="11"/>
      <c r="K46" s="8"/>
      <c r="L46" s="9"/>
      <c r="M46" s="9"/>
      <c r="N46" s="10"/>
      <c r="O46" s="9"/>
    </row>
    <row r="47" spans="1:15" x14ac:dyDescent="0.25">
      <c r="A47" s="11"/>
      <c r="B47" s="8"/>
      <c r="C47" s="9"/>
      <c r="D47" s="9"/>
      <c r="E47" s="10"/>
      <c r="F47" s="10"/>
      <c r="G47" s="10"/>
      <c r="H47" s="9"/>
      <c r="J47" s="11"/>
      <c r="K47" s="8"/>
      <c r="L47" s="9"/>
      <c r="M47" s="9"/>
      <c r="N47" s="10"/>
      <c r="O47" s="9"/>
    </row>
    <row r="48" spans="1:15" x14ac:dyDescent="0.25">
      <c r="A48" s="11"/>
      <c r="B48" s="8"/>
      <c r="C48" s="9"/>
      <c r="D48" s="9"/>
      <c r="E48" s="10"/>
      <c r="F48" s="10"/>
      <c r="G48" s="10"/>
      <c r="H48" s="9"/>
      <c r="J48" s="11"/>
      <c r="K48" s="8"/>
      <c r="L48" s="9"/>
      <c r="M48" s="9"/>
      <c r="N48" s="10"/>
      <c r="O48" s="9"/>
    </row>
    <row r="49" spans="1:15" x14ac:dyDescent="0.25">
      <c r="A49" s="11"/>
      <c r="B49" s="8"/>
      <c r="C49" s="9"/>
      <c r="D49" s="9"/>
      <c r="E49" s="10"/>
      <c r="F49" s="10"/>
      <c r="G49" s="10"/>
      <c r="H49" s="9"/>
      <c r="J49" s="11"/>
      <c r="K49" s="8"/>
      <c r="L49" s="9"/>
      <c r="M49" s="9"/>
      <c r="N49" s="10"/>
      <c r="O49" s="9"/>
    </row>
    <row r="50" spans="1:15" x14ac:dyDescent="0.25">
      <c r="A50" s="11"/>
      <c r="B50" s="8"/>
      <c r="C50" s="9"/>
      <c r="D50" s="9"/>
      <c r="E50" s="10"/>
      <c r="F50" s="10"/>
      <c r="G50" s="10"/>
      <c r="H50" s="9"/>
      <c r="J50" s="11"/>
      <c r="K50" s="8"/>
      <c r="L50" s="9"/>
      <c r="M50" s="9"/>
      <c r="N50" s="10"/>
      <c r="O50" s="9"/>
    </row>
    <row r="51" spans="1:15" x14ac:dyDescent="0.25">
      <c r="A51" s="11"/>
      <c r="B51" s="8"/>
      <c r="C51" s="9"/>
      <c r="D51" s="9"/>
      <c r="E51" s="10"/>
      <c r="F51" s="10"/>
      <c r="G51" s="10"/>
      <c r="H51" s="9"/>
      <c r="J51" s="11"/>
      <c r="K51" s="8"/>
      <c r="L51" s="9"/>
      <c r="M51" s="9"/>
      <c r="N51" s="10"/>
      <c r="O51" s="9"/>
    </row>
    <row r="52" spans="1:15" x14ac:dyDescent="0.25">
      <c r="A52" s="11"/>
      <c r="B52" s="8"/>
      <c r="C52" s="9"/>
      <c r="D52" s="9"/>
      <c r="E52" s="10"/>
      <c r="F52" s="10"/>
      <c r="G52" s="10"/>
      <c r="H52" s="9"/>
      <c r="J52" s="11"/>
      <c r="K52" s="8"/>
      <c r="L52" s="9"/>
      <c r="M52" s="9"/>
      <c r="N52" s="10"/>
      <c r="O52" s="9"/>
    </row>
    <row r="53" spans="1:15" x14ac:dyDescent="0.25">
      <c r="A53" s="11"/>
      <c r="B53" s="8"/>
      <c r="C53" s="9"/>
      <c r="D53" s="9"/>
      <c r="E53" s="10"/>
      <c r="F53" s="10"/>
      <c r="G53" s="10"/>
      <c r="H53" s="9"/>
      <c r="J53" s="11"/>
      <c r="K53" s="8"/>
      <c r="L53" s="9"/>
      <c r="M53" s="9"/>
      <c r="N53" s="10"/>
      <c r="O53" s="9"/>
    </row>
    <row r="54" spans="1:15" x14ac:dyDescent="0.25">
      <c r="A54" s="11"/>
      <c r="B54" s="8"/>
      <c r="C54" s="9"/>
      <c r="D54" s="9"/>
      <c r="E54" s="10"/>
      <c r="F54" s="10"/>
      <c r="G54" s="10"/>
      <c r="H54" s="9"/>
      <c r="J54" s="11"/>
      <c r="K54" s="8"/>
      <c r="L54" s="9"/>
      <c r="M54" s="9"/>
      <c r="N54" s="10"/>
      <c r="O54" s="9"/>
    </row>
    <row r="55" spans="1:15" x14ac:dyDescent="0.25">
      <c r="A55" s="11"/>
      <c r="B55" s="8"/>
      <c r="C55" s="9"/>
      <c r="D55" s="9"/>
      <c r="E55" s="10"/>
      <c r="F55" s="10"/>
      <c r="G55" s="10"/>
      <c r="H55" s="9"/>
      <c r="J55" s="11"/>
      <c r="K55" s="8"/>
      <c r="L55" s="9"/>
      <c r="M55" s="9"/>
      <c r="N55" s="10"/>
      <c r="O55" s="9"/>
    </row>
    <row r="56" spans="1:15" x14ac:dyDescent="0.25">
      <c r="A56" s="11"/>
      <c r="B56" s="8"/>
      <c r="C56" s="9"/>
      <c r="D56" s="9"/>
      <c r="E56" s="10"/>
      <c r="F56" s="10"/>
      <c r="G56" s="10"/>
      <c r="H56" s="9"/>
      <c r="J56" s="11"/>
      <c r="K56" s="8"/>
      <c r="L56" s="9"/>
      <c r="M56" s="9"/>
      <c r="N56" s="10"/>
      <c r="O56" s="9"/>
    </row>
    <row r="57" spans="1:15" x14ac:dyDescent="0.25">
      <c r="A57" s="11"/>
      <c r="B57" s="8"/>
      <c r="C57" s="9"/>
      <c r="D57" s="9"/>
      <c r="E57" s="10"/>
      <c r="F57" s="10"/>
      <c r="G57" s="10"/>
      <c r="H57" s="9"/>
      <c r="J57" s="11"/>
      <c r="K57" s="8"/>
      <c r="L57" s="9"/>
      <c r="M57" s="9"/>
      <c r="N57" s="10"/>
      <c r="O57" s="9"/>
    </row>
    <row r="58" spans="1:15" x14ac:dyDescent="0.25">
      <c r="A58" s="11"/>
      <c r="B58" s="8"/>
      <c r="C58" s="9"/>
      <c r="D58" s="9"/>
      <c r="E58" s="10"/>
      <c r="F58" s="10"/>
      <c r="G58" s="10"/>
      <c r="H58" s="9"/>
      <c r="J58" s="11"/>
      <c r="K58" s="8"/>
      <c r="L58" s="9"/>
      <c r="M58" s="9"/>
      <c r="N58" s="10"/>
      <c r="O58" s="9"/>
    </row>
    <row r="59" spans="1:15" x14ac:dyDescent="0.25">
      <c r="A59" s="11"/>
      <c r="B59" s="8"/>
      <c r="C59" s="9"/>
      <c r="D59" s="9"/>
      <c r="E59" s="10"/>
      <c r="F59" s="10"/>
      <c r="G59" s="10"/>
      <c r="H59" s="9"/>
      <c r="J59" s="11"/>
      <c r="K59" s="8"/>
      <c r="L59" s="9"/>
      <c r="M59" s="9"/>
      <c r="N59" s="10"/>
      <c r="O59" s="9"/>
    </row>
    <row r="60" spans="1:15" x14ac:dyDescent="0.25">
      <c r="A60" s="11"/>
      <c r="B60" s="8"/>
      <c r="C60" s="9"/>
      <c r="D60" s="9"/>
      <c r="E60" s="10"/>
      <c r="F60" s="10"/>
      <c r="G60" s="10"/>
      <c r="H60" s="9"/>
      <c r="J60" s="11"/>
      <c r="K60" s="8"/>
      <c r="L60" s="9"/>
      <c r="M60" s="9"/>
      <c r="N60" s="10"/>
      <c r="O60" s="9"/>
    </row>
    <row r="61" spans="1:15" x14ac:dyDescent="0.25">
      <c r="A61" s="11"/>
      <c r="B61" s="8"/>
      <c r="C61" s="9"/>
      <c r="D61" s="9"/>
      <c r="E61" s="10"/>
      <c r="F61" s="10"/>
      <c r="G61" s="10"/>
      <c r="H61" s="9"/>
      <c r="J61" s="11"/>
      <c r="K61" s="8"/>
      <c r="L61" s="9"/>
      <c r="M61" s="9"/>
      <c r="N61" s="10"/>
      <c r="O61" s="9"/>
    </row>
    <row r="62" spans="1:15" x14ac:dyDescent="0.25">
      <c r="A62" s="11"/>
      <c r="B62" s="8"/>
      <c r="C62" s="9"/>
      <c r="D62" s="9"/>
      <c r="E62" s="10"/>
      <c r="F62" s="10"/>
      <c r="G62" s="10"/>
      <c r="H62" s="9"/>
      <c r="J62" s="11"/>
      <c r="K62" s="8"/>
      <c r="L62" s="9"/>
      <c r="M62" s="9"/>
      <c r="N62" s="10"/>
      <c r="O62" s="9"/>
    </row>
    <row r="63" spans="1:15" x14ac:dyDescent="0.25">
      <c r="A63" s="11"/>
      <c r="B63" s="8"/>
      <c r="C63" s="9"/>
      <c r="D63" s="9"/>
      <c r="E63" s="10"/>
      <c r="F63" s="10"/>
      <c r="G63" s="10"/>
      <c r="H63" s="9"/>
      <c r="J63" s="11"/>
      <c r="K63" s="8"/>
      <c r="L63" s="9"/>
      <c r="M63" s="9"/>
      <c r="N63" s="10"/>
      <c r="O63" s="9"/>
    </row>
    <row r="64" spans="1:15" x14ac:dyDescent="0.25">
      <c r="A64" s="11"/>
      <c r="B64" s="8"/>
      <c r="C64" s="9"/>
      <c r="D64" s="9"/>
      <c r="E64" s="10"/>
      <c r="F64" s="10"/>
      <c r="G64" s="10"/>
      <c r="H64" s="9"/>
      <c r="J64" s="11"/>
      <c r="K64" s="8"/>
      <c r="L64" s="9"/>
      <c r="M64" s="9"/>
      <c r="N64" s="10"/>
      <c r="O64" s="9"/>
    </row>
    <row r="65" spans="1:15" x14ac:dyDescent="0.25">
      <c r="A65" s="11"/>
      <c r="B65" s="8"/>
      <c r="C65" s="9"/>
      <c r="D65" s="9"/>
      <c r="E65" s="10"/>
      <c r="F65" s="10"/>
      <c r="G65" s="10"/>
      <c r="H65" s="9"/>
      <c r="J65" s="11"/>
      <c r="K65" s="8"/>
      <c r="L65" s="9"/>
      <c r="M65" s="9"/>
      <c r="N65" s="10"/>
      <c r="O65" s="9"/>
    </row>
    <row r="66" spans="1:15" x14ac:dyDescent="0.25">
      <c r="A66" s="11"/>
      <c r="B66" s="8"/>
      <c r="C66" s="9"/>
      <c r="D66" s="9"/>
      <c r="E66" s="10"/>
      <c r="F66" s="10"/>
      <c r="G66" s="10"/>
      <c r="H66" s="9"/>
      <c r="J66" s="11"/>
      <c r="K66" s="8"/>
      <c r="L66" s="9"/>
      <c r="M66" s="9"/>
      <c r="N66" s="10"/>
      <c r="O66" s="9"/>
    </row>
    <row r="67" spans="1:15" x14ac:dyDescent="0.25">
      <c r="A67" s="11"/>
      <c r="B67" s="8"/>
      <c r="C67" s="9"/>
      <c r="D67" s="9"/>
      <c r="E67" s="10"/>
      <c r="F67" s="10"/>
      <c r="G67" s="10"/>
      <c r="H67" s="9"/>
      <c r="J67" s="11"/>
      <c r="K67" s="8"/>
      <c r="L67" s="9"/>
      <c r="M67" s="9"/>
      <c r="N67" s="10"/>
      <c r="O67" s="9"/>
    </row>
    <row r="68" spans="1:15" x14ac:dyDescent="0.25">
      <c r="A68" s="11"/>
      <c r="B68" s="8"/>
      <c r="C68" s="9"/>
      <c r="D68" s="9"/>
      <c r="E68" s="10"/>
      <c r="F68" s="10"/>
      <c r="G68" s="10"/>
      <c r="H68" s="9"/>
      <c r="J68" s="11"/>
      <c r="K68" s="8"/>
      <c r="L68" s="9"/>
      <c r="M68" s="9"/>
      <c r="N68" s="10"/>
      <c r="O68" s="9"/>
    </row>
    <row r="69" spans="1:15" x14ac:dyDescent="0.25">
      <c r="A69" s="11"/>
      <c r="B69" s="8"/>
      <c r="C69" s="9"/>
      <c r="D69" s="9"/>
      <c r="E69" s="10"/>
      <c r="F69" s="10"/>
      <c r="G69" s="10"/>
      <c r="H69" s="9"/>
      <c r="J69" s="11"/>
      <c r="K69" s="8"/>
      <c r="L69" s="9"/>
      <c r="M69" s="9"/>
      <c r="N69" s="10"/>
      <c r="O69" s="9"/>
    </row>
    <row r="70" spans="1:15" x14ac:dyDescent="0.25">
      <c r="A70" s="11"/>
      <c r="B70" s="8"/>
      <c r="C70" s="9"/>
      <c r="D70" s="9"/>
      <c r="E70" s="10"/>
      <c r="F70" s="10"/>
      <c r="G70" s="10"/>
      <c r="H70" s="9"/>
      <c r="J70" s="11"/>
      <c r="K70" s="8"/>
      <c r="L70" s="9"/>
      <c r="M70" s="9"/>
      <c r="N70" s="10"/>
      <c r="O70" s="9"/>
    </row>
    <row r="71" spans="1:15" x14ac:dyDescent="0.25">
      <c r="A71" s="11"/>
      <c r="B71" s="8"/>
      <c r="C71" s="9"/>
      <c r="D71" s="9"/>
      <c r="E71" s="10"/>
      <c r="F71" s="10"/>
      <c r="G71" s="10"/>
      <c r="H71" s="9"/>
      <c r="J71" s="11"/>
      <c r="K71" s="8"/>
      <c r="L71" s="9"/>
      <c r="M71" s="9"/>
      <c r="N71" s="10"/>
      <c r="O71" s="9"/>
    </row>
    <row r="72" spans="1:15" x14ac:dyDescent="0.25">
      <c r="A72" s="11"/>
      <c r="B72" s="8"/>
      <c r="C72" s="9"/>
      <c r="D72" s="9"/>
      <c r="E72" s="10"/>
      <c r="F72" s="10"/>
      <c r="G72" s="10"/>
      <c r="H72" s="9"/>
      <c r="J72" s="11"/>
      <c r="K72" s="8"/>
      <c r="L72" s="9"/>
      <c r="M72" s="9"/>
      <c r="N72" s="10"/>
      <c r="O72" s="9"/>
    </row>
    <row r="73" spans="1:15" x14ac:dyDescent="0.25">
      <c r="A73" s="11"/>
      <c r="B73" s="8"/>
      <c r="C73" s="9"/>
      <c r="D73" s="9"/>
      <c r="E73" s="10"/>
      <c r="F73" s="10"/>
      <c r="G73" s="10"/>
      <c r="H73" s="9"/>
      <c r="J73" s="11"/>
      <c r="K73" s="8"/>
      <c r="L73" s="9"/>
      <c r="M73" s="9"/>
      <c r="N73" s="10"/>
      <c r="O73" s="9"/>
    </row>
    <row r="74" spans="1:15" x14ac:dyDescent="0.25">
      <c r="A74" s="11"/>
      <c r="B74" s="8"/>
      <c r="C74" s="9"/>
      <c r="D74" s="9"/>
      <c r="E74" s="10"/>
      <c r="F74" s="10"/>
      <c r="G74" s="10"/>
      <c r="H74" s="9"/>
      <c r="J74" s="11"/>
      <c r="K74" s="8"/>
      <c r="L74" s="9"/>
      <c r="M74" s="9"/>
      <c r="N74" s="10"/>
      <c r="O74" s="9"/>
    </row>
    <row r="75" spans="1:15" x14ac:dyDescent="0.25">
      <c r="A75" s="11"/>
      <c r="B75" s="8"/>
      <c r="C75" s="9"/>
      <c r="D75" s="9"/>
      <c r="E75" s="10"/>
      <c r="F75" s="10"/>
      <c r="G75" s="10"/>
      <c r="H75" s="9"/>
      <c r="J75" s="11"/>
      <c r="K75" s="8"/>
      <c r="L75" s="9"/>
      <c r="M75" s="9"/>
      <c r="N75" s="10"/>
      <c r="O75" s="9"/>
    </row>
    <row r="76" spans="1:15" x14ac:dyDescent="0.25">
      <c r="A76" s="11"/>
      <c r="B76" s="8"/>
      <c r="C76" s="9"/>
      <c r="D76" s="9"/>
      <c r="E76" s="10"/>
      <c r="F76" s="10"/>
      <c r="G76" s="10"/>
      <c r="H76" s="9"/>
      <c r="J76" s="11"/>
      <c r="K76" s="8"/>
      <c r="L76" s="9"/>
      <c r="M76" s="9"/>
      <c r="N76" s="10"/>
      <c r="O76" s="9"/>
    </row>
    <row r="77" spans="1:15" x14ac:dyDescent="0.25">
      <c r="A77" s="11"/>
      <c r="B77" s="8"/>
      <c r="C77" s="9"/>
      <c r="D77" s="9"/>
      <c r="E77" s="10"/>
      <c r="F77" s="10"/>
      <c r="G77" s="10"/>
      <c r="H77" s="9"/>
      <c r="J77" s="11"/>
      <c r="K77" s="8"/>
      <c r="L77" s="9"/>
      <c r="M77" s="9"/>
      <c r="N77" s="10"/>
      <c r="O77" s="9"/>
    </row>
    <row r="78" spans="1:15" x14ac:dyDescent="0.25">
      <c r="A78" s="11"/>
      <c r="B78" s="8"/>
      <c r="C78" s="9"/>
      <c r="D78" s="9"/>
      <c r="E78" s="10"/>
      <c r="F78" s="10"/>
      <c r="G78" s="10"/>
      <c r="H78" s="9"/>
      <c r="J78" s="11"/>
      <c r="K78" s="8"/>
      <c r="L78" s="9"/>
      <c r="M78" s="9"/>
      <c r="N78" s="10"/>
      <c r="O78" s="9"/>
    </row>
    <row r="79" spans="1:15" x14ac:dyDescent="0.25">
      <c r="A79" s="11"/>
      <c r="B79" s="8"/>
      <c r="C79" s="9"/>
      <c r="D79" s="9"/>
      <c r="E79" s="10"/>
      <c r="F79" s="10"/>
      <c r="G79" s="10"/>
      <c r="H79" s="9"/>
      <c r="J79" s="11"/>
      <c r="K79" s="8"/>
      <c r="L79" s="9"/>
      <c r="M79" s="9"/>
      <c r="N79" s="10"/>
      <c r="O79" s="9"/>
    </row>
    <row r="80" spans="1:15" x14ac:dyDescent="0.25">
      <c r="A80" s="11"/>
      <c r="B80" s="8"/>
      <c r="C80" s="9"/>
      <c r="D80" s="9"/>
      <c r="E80" s="10"/>
      <c r="F80" s="10"/>
      <c r="G80" s="10"/>
      <c r="H80" s="9"/>
      <c r="J80" s="11"/>
      <c r="K80" s="8"/>
      <c r="L80" s="9"/>
      <c r="M80" s="9"/>
      <c r="N80" s="10"/>
      <c r="O80" s="9"/>
    </row>
    <row r="81" spans="1:15" x14ac:dyDescent="0.25">
      <c r="A81" s="11"/>
      <c r="B81" s="8"/>
      <c r="C81" s="9"/>
      <c r="D81" s="9"/>
      <c r="E81" s="10"/>
      <c r="F81" s="10"/>
      <c r="G81" s="10"/>
      <c r="H81" s="9"/>
      <c r="J81" s="11"/>
      <c r="K81" s="8"/>
      <c r="L81" s="9"/>
      <c r="M81" s="9"/>
      <c r="N81" s="10"/>
      <c r="O81" s="9"/>
    </row>
    <row r="82" spans="1:15" x14ac:dyDescent="0.25">
      <c r="A82" s="11"/>
      <c r="B82" s="8"/>
      <c r="C82" s="9"/>
      <c r="D82" s="9"/>
      <c r="E82" s="10"/>
      <c r="F82" s="10"/>
      <c r="G82" s="10"/>
      <c r="H82" s="9"/>
      <c r="J82" s="11"/>
      <c r="K82" s="8"/>
      <c r="L82" s="9"/>
      <c r="M82" s="9"/>
      <c r="N82" s="10"/>
      <c r="O82" s="9"/>
    </row>
    <row r="83" spans="1:15" x14ac:dyDescent="0.25">
      <c r="A83" s="11"/>
      <c r="B83" s="8"/>
      <c r="C83" s="9"/>
      <c r="D83" s="9"/>
      <c r="E83" s="10"/>
      <c r="F83" s="10"/>
      <c r="G83" s="10"/>
      <c r="H83" s="9"/>
      <c r="J83" s="11"/>
      <c r="K83" s="8"/>
      <c r="L83" s="9"/>
      <c r="M83" s="9"/>
      <c r="N83" s="10"/>
      <c r="O83" s="9"/>
    </row>
    <row r="84" spans="1:15" x14ac:dyDescent="0.25">
      <c r="A84" s="11"/>
      <c r="B84" s="8"/>
      <c r="C84" s="9"/>
      <c r="D84" s="9"/>
      <c r="E84" s="10"/>
      <c r="F84" s="10"/>
      <c r="G84" s="10"/>
      <c r="H84" s="9"/>
      <c r="J84" s="11"/>
      <c r="K84" s="8"/>
      <c r="L84" s="9"/>
      <c r="M84" s="9"/>
      <c r="N84" s="10"/>
      <c r="O84" s="9"/>
    </row>
    <row r="85" spans="1:15" x14ac:dyDescent="0.25">
      <c r="A85" s="11"/>
      <c r="B85" s="8"/>
      <c r="C85" s="9"/>
      <c r="D85" s="9"/>
      <c r="E85" s="10"/>
      <c r="F85" s="10"/>
      <c r="G85" s="10"/>
      <c r="H85" s="9"/>
      <c r="J85" s="11"/>
      <c r="K85" s="8"/>
      <c r="L85" s="9"/>
      <c r="M85" s="9"/>
      <c r="N85" s="10"/>
      <c r="O85" s="9"/>
    </row>
    <row r="86" spans="1:15" x14ac:dyDescent="0.25">
      <c r="A86" s="11"/>
      <c r="B86" s="8"/>
      <c r="C86" s="9"/>
      <c r="D86" s="9"/>
      <c r="E86" s="10"/>
      <c r="F86" s="10"/>
      <c r="G86" s="10"/>
      <c r="H86" s="9"/>
      <c r="J86" s="11"/>
      <c r="K86" s="8"/>
      <c r="L86" s="9"/>
      <c r="M86" s="9"/>
      <c r="N86" s="10"/>
      <c r="O86" s="9"/>
    </row>
    <row r="87" spans="1:15" x14ac:dyDescent="0.25">
      <c r="A87" s="11"/>
      <c r="B87" s="8"/>
      <c r="C87" s="9"/>
      <c r="D87" s="9"/>
      <c r="E87" s="10"/>
      <c r="F87" s="10"/>
      <c r="G87" s="10"/>
      <c r="H87" s="9"/>
      <c r="J87" s="11"/>
      <c r="K87" s="8"/>
      <c r="L87" s="9"/>
      <c r="M87" s="9"/>
      <c r="N87" s="10"/>
      <c r="O87" s="9"/>
    </row>
    <row r="88" spans="1:15" x14ac:dyDescent="0.25">
      <c r="A88" s="11"/>
      <c r="B88" s="8"/>
      <c r="C88" s="9"/>
      <c r="D88" s="9"/>
      <c r="E88" s="10"/>
      <c r="F88" s="10"/>
      <c r="G88" s="10"/>
      <c r="H88" s="9"/>
      <c r="J88" s="11"/>
      <c r="K88" s="8"/>
      <c r="L88" s="9"/>
      <c r="M88" s="9"/>
      <c r="N88" s="10"/>
      <c r="O88" s="9"/>
    </row>
    <row r="89" spans="1:15" x14ac:dyDescent="0.25">
      <c r="A89" s="11"/>
      <c r="B89" s="8"/>
      <c r="C89" s="9"/>
      <c r="D89" s="9"/>
      <c r="E89" s="10"/>
      <c r="F89" s="10"/>
      <c r="G89" s="10"/>
      <c r="H89" s="9"/>
      <c r="J89" s="11"/>
      <c r="K89" s="8"/>
      <c r="L89" s="9"/>
      <c r="M89" s="9"/>
      <c r="N89" s="10"/>
      <c r="O89" s="9"/>
    </row>
    <row r="90" spans="1:15" x14ac:dyDescent="0.25">
      <c r="A90" s="11"/>
      <c r="B90" s="8"/>
      <c r="C90" s="9"/>
      <c r="D90" s="9"/>
      <c r="E90" s="10"/>
      <c r="F90" s="10"/>
      <c r="G90" s="10"/>
      <c r="H90" s="9"/>
      <c r="J90" s="11"/>
      <c r="K90" s="8"/>
      <c r="L90" s="9"/>
      <c r="M90" s="9"/>
      <c r="N90" s="10"/>
      <c r="O90" s="9"/>
    </row>
    <row r="91" spans="1:15" x14ac:dyDescent="0.25">
      <c r="A91" s="11"/>
      <c r="B91" s="8"/>
      <c r="C91" s="9"/>
      <c r="D91" s="9"/>
      <c r="E91" s="10"/>
      <c r="F91" s="10"/>
      <c r="G91" s="10"/>
      <c r="H91" s="9"/>
      <c r="J91" s="11"/>
      <c r="K91" s="8"/>
      <c r="L91" s="9"/>
      <c r="M91" s="9"/>
      <c r="N91" s="10"/>
      <c r="O91" s="9"/>
    </row>
    <row r="92" spans="1:15" x14ac:dyDescent="0.25">
      <c r="A92" s="11"/>
      <c r="B92" s="8"/>
      <c r="C92" s="9"/>
      <c r="D92" s="9"/>
      <c r="E92" s="10"/>
      <c r="F92" s="10"/>
      <c r="G92" s="10"/>
      <c r="H92" s="9"/>
      <c r="J92" s="11"/>
      <c r="K92" s="8"/>
      <c r="L92" s="9"/>
      <c r="M92" s="9"/>
      <c r="N92" s="10"/>
      <c r="O92" s="9"/>
    </row>
    <row r="93" spans="1:15" x14ac:dyDescent="0.25">
      <c r="A93" s="11"/>
      <c r="B93" s="8"/>
      <c r="C93" s="9"/>
      <c r="D93" s="9"/>
      <c r="E93" s="10"/>
      <c r="F93" s="10"/>
      <c r="G93" s="10"/>
      <c r="H93" s="9"/>
      <c r="J93" s="11"/>
      <c r="K93" s="8"/>
      <c r="L93" s="9"/>
      <c r="M93" s="9"/>
      <c r="N93" s="10"/>
      <c r="O93" s="9"/>
    </row>
    <row r="94" spans="1:15" x14ac:dyDescent="0.25">
      <c r="A94" s="11"/>
      <c r="B94" s="8"/>
      <c r="C94" s="9"/>
      <c r="D94" s="9"/>
      <c r="E94" s="10"/>
      <c r="F94" s="10"/>
      <c r="G94" s="10"/>
      <c r="H94" s="9"/>
      <c r="J94" s="11"/>
      <c r="K94" s="8"/>
      <c r="L94" s="9"/>
      <c r="M94" s="9"/>
      <c r="N94" s="10"/>
      <c r="O94" s="9"/>
    </row>
    <row r="95" spans="1:15" x14ac:dyDescent="0.25">
      <c r="A95" s="11"/>
      <c r="B95" s="8"/>
      <c r="C95" s="9"/>
      <c r="D95" s="9"/>
      <c r="E95" s="10"/>
      <c r="F95" s="10"/>
      <c r="G95" s="10"/>
      <c r="H95" s="9"/>
      <c r="J95" s="11"/>
      <c r="K95" s="8"/>
      <c r="L95" s="9"/>
      <c r="M95" s="9"/>
      <c r="N95" s="10"/>
      <c r="O95" s="9"/>
    </row>
    <row r="96" spans="1:15" x14ac:dyDescent="0.25">
      <c r="A96" s="11"/>
      <c r="B96" s="8"/>
      <c r="C96" s="9"/>
      <c r="D96" s="9"/>
      <c r="E96" s="10"/>
      <c r="F96" s="10"/>
      <c r="G96" s="10"/>
      <c r="H96" s="9"/>
      <c r="J96" s="11"/>
      <c r="K96" s="8"/>
      <c r="L96" s="9"/>
      <c r="M96" s="9"/>
      <c r="N96" s="10"/>
      <c r="O96" s="9"/>
    </row>
    <row r="97" spans="1:15" x14ac:dyDescent="0.25">
      <c r="A97" s="11"/>
      <c r="B97" s="8"/>
      <c r="C97" s="9"/>
      <c r="D97" s="9"/>
      <c r="E97" s="10"/>
      <c r="F97" s="10"/>
      <c r="G97" s="10"/>
      <c r="H97" s="9"/>
      <c r="J97" s="11"/>
      <c r="K97" s="8"/>
      <c r="L97" s="9"/>
      <c r="M97" s="9"/>
      <c r="N97" s="10"/>
      <c r="O97" s="9"/>
    </row>
    <row r="98" spans="1:15" x14ac:dyDescent="0.25">
      <c r="A98" s="11"/>
      <c r="B98" s="8"/>
      <c r="C98" s="9"/>
      <c r="D98" s="9"/>
      <c r="E98" s="10"/>
      <c r="F98" s="10"/>
      <c r="G98" s="10"/>
      <c r="H98" s="9"/>
      <c r="J98" s="11"/>
      <c r="K98" s="8"/>
      <c r="L98" s="9"/>
      <c r="M98" s="9"/>
      <c r="N98" s="10"/>
      <c r="O98" s="9"/>
    </row>
    <row r="99" spans="1:15" x14ac:dyDescent="0.25">
      <c r="A99" s="11"/>
      <c r="B99" s="8"/>
      <c r="C99" s="9"/>
      <c r="D99" s="9"/>
      <c r="E99" s="10"/>
      <c r="F99" s="10"/>
      <c r="G99" s="10"/>
      <c r="H99" s="9"/>
      <c r="J99" s="11"/>
      <c r="K99" s="8"/>
      <c r="L99" s="9"/>
      <c r="M99" s="9"/>
      <c r="N99" s="10"/>
      <c r="O99" s="9"/>
    </row>
    <row r="100" spans="1:15" x14ac:dyDescent="0.25">
      <c r="A100" s="11"/>
      <c r="B100" s="8"/>
      <c r="C100" s="9"/>
      <c r="D100" s="9"/>
      <c r="E100" s="10"/>
      <c r="F100" s="10"/>
      <c r="G100" s="10"/>
      <c r="H100" s="9"/>
      <c r="J100" s="11"/>
      <c r="K100" s="8"/>
      <c r="L100" s="9"/>
      <c r="M100" s="9"/>
      <c r="N100" s="10"/>
      <c r="O100" s="9"/>
    </row>
    <row r="101" spans="1:15" x14ac:dyDescent="0.25">
      <c r="A101" s="11"/>
      <c r="B101" s="8"/>
      <c r="C101" s="9"/>
      <c r="D101" s="9"/>
      <c r="E101" s="10"/>
      <c r="F101" s="10"/>
      <c r="G101" s="10"/>
      <c r="H101" s="9"/>
      <c r="J101" s="11"/>
      <c r="K101" s="8"/>
      <c r="L101" s="9"/>
      <c r="M101" s="9"/>
      <c r="N101" s="10"/>
      <c r="O101" s="9"/>
    </row>
    <row r="102" spans="1:15" x14ac:dyDescent="0.25">
      <c r="A102" s="11"/>
      <c r="B102" s="8"/>
      <c r="C102" s="9"/>
      <c r="D102" s="9"/>
      <c r="E102" s="10"/>
      <c r="F102" s="10"/>
      <c r="G102" s="10"/>
      <c r="H102" s="9"/>
      <c r="J102" s="11"/>
      <c r="K102" s="8"/>
      <c r="L102" s="9"/>
      <c r="M102" s="9"/>
      <c r="N102" s="10"/>
      <c r="O102" s="9"/>
    </row>
    <row r="103" spans="1:15" x14ac:dyDescent="0.25">
      <c r="A103" s="11"/>
      <c r="B103" s="8"/>
      <c r="C103" s="9"/>
      <c r="D103" s="9"/>
      <c r="E103" s="10"/>
      <c r="F103" s="10"/>
      <c r="G103" s="10"/>
      <c r="H103" s="9"/>
      <c r="J103" s="11"/>
      <c r="K103" s="8"/>
      <c r="L103" s="9"/>
      <c r="M103" s="9"/>
      <c r="N103" s="10"/>
      <c r="O103" s="9"/>
    </row>
    <row r="104" spans="1:15" x14ac:dyDescent="0.25">
      <c r="A104" s="11"/>
      <c r="B104" s="8"/>
      <c r="C104" s="9"/>
      <c r="D104" s="9"/>
      <c r="E104" s="10"/>
      <c r="F104" s="10"/>
      <c r="G104" s="10"/>
      <c r="H104" s="9"/>
      <c r="J104" s="11"/>
      <c r="K104" s="8"/>
      <c r="L104" s="9"/>
      <c r="M104" s="9"/>
      <c r="N104" s="10"/>
      <c r="O104" s="9"/>
    </row>
    <row r="105" spans="1:15" x14ac:dyDescent="0.25">
      <c r="A105" s="11"/>
      <c r="B105" s="8"/>
      <c r="C105" s="9"/>
      <c r="D105" s="9"/>
      <c r="E105" s="10"/>
      <c r="F105" s="10"/>
      <c r="G105" s="10"/>
      <c r="H105" s="9"/>
      <c r="J105" s="11"/>
      <c r="K105" s="8"/>
      <c r="L105" s="9"/>
      <c r="M105" s="9"/>
      <c r="N105" s="10"/>
      <c r="O105" s="9"/>
    </row>
    <row r="106" spans="1:15" x14ac:dyDescent="0.25">
      <c r="A106" s="11"/>
      <c r="B106" s="8"/>
      <c r="C106" s="9"/>
      <c r="D106" s="9"/>
      <c r="E106" s="10"/>
      <c r="F106" s="10"/>
      <c r="G106" s="10"/>
      <c r="H106" s="9"/>
      <c r="J106" s="11"/>
      <c r="K106" s="8"/>
      <c r="L106" s="9"/>
      <c r="M106" s="9"/>
      <c r="N106" s="10"/>
      <c r="O106" s="9"/>
    </row>
    <row r="107" spans="1:15" x14ac:dyDescent="0.25">
      <c r="A107" s="11"/>
      <c r="B107" s="8"/>
      <c r="C107" s="9"/>
      <c r="D107" s="9"/>
      <c r="E107" s="10"/>
      <c r="F107" s="10"/>
      <c r="G107" s="10"/>
      <c r="H107" s="9"/>
      <c r="J107" s="11"/>
      <c r="K107" s="8"/>
      <c r="L107" s="9"/>
      <c r="M107" s="9"/>
      <c r="N107" s="10"/>
      <c r="O107" s="9"/>
    </row>
    <row r="108" spans="1:15" x14ac:dyDescent="0.25">
      <c r="A108" s="11"/>
      <c r="B108" s="8"/>
      <c r="C108" s="9"/>
      <c r="D108" s="9"/>
      <c r="E108" s="10"/>
      <c r="F108" s="10"/>
      <c r="G108" s="10"/>
      <c r="H108" s="9"/>
      <c r="J108" s="11"/>
      <c r="K108" s="8"/>
      <c r="L108" s="9"/>
      <c r="M108" s="9"/>
      <c r="N108" s="10"/>
      <c r="O108" s="9"/>
    </row>
    <row r="109" spans="1:15" x14ac:dyDescent="0.25">
      <c r="A109" s="11"/>
      <c r="B109" s="8"/>
      <c r="C109" s="9"/>
      <c r="D109" s="9"/>
      <c r="E109" s="10"/>
      <c r="F109" s="10"/>
      <c r="G109" s="10"/>
      <c r="H109" s="9"/>
      <c r="J109" s="11"/>
      <c r="K109" s="8"/>
      <c r="L109" s="9"/>
      <c r="M109" s="9"/>
      <c r="N109" s="10"/>
      <c r="O109" s="9"/>
    </row>
    <row r="110" spans="1:15" ht="8.25" customHeight="1" x14ac:dyDescent="0.25">
      <c r="E110" s="12"/>
      <c r="F110" s="12"/>
      <c r="G110" s="12"/>
      <c r="N110" s="12"/>
    </row>
    <row r="111" spans="1:15" s="15" customFormat="1" ht="15.75" x14ac:dyDescent="0.25">
      <c r="A111" s="13"/>
      <c r="B111" s="14"/>
      <c r="D111" s="16" t="s">
        <v>49</v>
      </c>
      <c r="E111" s="17">
        <f>SUM(E8:E109)</f>
        <v>610</v>
      </c>
      <c r="F111" s="35"/>
      <c r="G111" s="35"/>
      <c r="J111" s="13"/>
      <c r="K111" s="14"/>
      <c r="M111" s="16" t="s">
        <v>49</v>
      </c>
      <c r="N111" s="17">
        <f>SUM(N8:N109)</f>
        <v>374.65999999999997</v>
      </c>
    </row>
    <row r="112" spans="1:15" ht="6.75" customHeight="1" x14ac:dyDescent="0.25"/>
    <row r="113" spans="4:7" ht="15.75" x14ac:dyDescent="0.25">
      <c r="D113" s="16" t="s">
        <v>50</v>
      </c>
      <c r="E113" s="18">
        <f>+E111-N111</f>
        <v>235.34000000000003</v>
      </c>
      <c r="F113" s="36"/>
      <c r="G113" s="36"/>
    </row>
  </sheetData>
  <sheetProtection sheet="1" objects="1" scenarios="1"/>
  <phoneticPr fontId="20" type="noConversion"/>
  <conditionalFormatting sqref="E8:E109">
    <cfRule type="expression" dxfId="14" priority="2">
      <formula>$F8&lt;&gt;""</formula>
    </cfRule>
  </conditionalFormatting>
  <conditionalFormatting sqref="F8:G109">
    <cfRule type="expression" dxfId="13" priority="1">
      <formula>$E8&lt;&gt;""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3389E4E-EF61-4147-B21B-AB3522255EC9}">
          <x14:formula1>
            <xm:f>Janvier!$R$8:$R$20</xm:f>
          </x14:formula1>
          <xm:sqref>G8:G109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F3DE1-5E82-418F-8C99-05771D415AE4}">
  <sheetPr codeName="Feuil7"/>
  <dimension ref="A1:O113"/>
  <sheetViews>
    <sheetView workbookViewId="0">
      <selection sqref="A1:O6"/>
    </sheetView>
  </sheetViews>
  <sheetFormatPr baseColWidth="10" defaultColWidth="11.42578125" defaultRowHeight="15" x14ac:dyDescent="0.25"/>
  <cols>
    <col min="1" max="1" width="15" style="3" bestFit="1" customWidth="1"/>
    <col min="2" max="2" width="15.7109375" style="4" bestFit="1" customWidth="1"/>
    <col min="3" max="3" width="22.7109375" customWidth="1"/>
    <col min="4" max="4" width="20.42578125" customWidth="1"/>
    <col min="5" max="6" width="14.5703125" customWidth="1"/>
    <col min="7" max="7" width="16.7109375" customWidth="1"/>
    <col min="8" max="8" width="31.140625" bestFit="1" customWidth="1"/>
    <col min="9" max="9" width="3.140625" customWidth="1"/>
    <col min="10" max="10" width="11.42578125" style="3"/>
    <col min="11" max="11" width="15.7109375" style="4" customWidth="1"/>
    <col min="12" max="12" width="25" customWidth="1"/>
    <col min="13" max="13" width="19.28515625" customWidth="1"/>
    <col min="14" max="14" width="13.140625" customWidth="1"/>
    <col min="15" max="15" width="26.5703125" bestFit="1" customWidth="1"/>
  </cols>
  <sheetData>
    <row r="1" spans="1:15" s="2" customFormat="1" ht="21" x14ac:dyDescent="0.35">
      <c r="A1" s="84">
        <f>DATE(D1,7,1)</f>
        <v>45108</v>
      </c>
      <c r="B1" s="81"/>
      <c r="C1" s="1" t="s">
        <v>0</v>
      </c>
      <c r="D1" s="38">
        <f>Janvier!D1</f>
        <v>2023</v>
      </c>
      <c r="E1" s="83"/>
      <c r="F1" s="83"/>
      <c r="G1" s="83"/>
      <c r="H1" s="83"/>
      <c r="I1" s="83"/>
      <c r="J1" s="80"/>
      <c r="K1" s="81"/>
      <c r="L1" s="83"/>
      <c r="M1" s="83"/>
      <c r="N1" s="83"/>
      <c r="O1" s="83"/>
    </row>
    <row r="2" spans="1:15" ht="8.25" customHeight="1" x14ac:dyDescent="0.35">
      <c r="A2" s="78"/>
      <c r="B2" s="76"/>
      <c r="C2" s="82"/>
      <c r="D2" s="82"/>
      <c r="E2" s="77"/>
      <c r="F2" s="77"/>
      <c r="G2" s="77"/>
      <c r="H2" s="77"/>
      <c r="I2" s="77"/>
      <c r="J2" s="78"/>
      <c r="K2" s="76"/>
      <c r="L2" s="77"/>
      <c r="M2" s="77"/>
      <c r="N2" s="77"/>
      <c r="O2" s="77"/>
    </row>
    <row r="3" spans="1:15" ht="21" x14ac:dyDescent="0.35">
      <c r="A3" s="80"/>
      <c r="B3" s="81"/>
      <c r="C3" s="1" t="s">
        <v>1</v>
      </c>
      <c r="D3" s="38" t="str">
        <f>TEXT(A1,"mmmm")</f>
        <v>juillet</v>
      </c>
      <c r="E3" s="77"/>
      <c r="F3" s="77"/>
      <c r="G3" s="77"/>
      <c r="H3" s="77"/>
      <c r="I3" s="77"/>
      <c r="J3" s="78"/>
      <c r="K3" s="76"/>
      <c r="L3" s="77"/>
      <c r="M3" s="77"/>
      <c r="N3" s="77"/>
      <c r="O3" s="77"/>
    </row>
    <row r="4" spans="1:15" x14ac:dyDescent="0.25">
      <c r="A4" s="78"/>
      <c r="B4" s="76"/>
      <c r="C4" s="77"/>
      <c r="D4" s="77"/>
      <c r="E4" s="77"/>
      <c r="F4" s="77"/>
      <c r="G4" s="77"/>
      <c r="H4" s="77"/>
      <c r="I4" s="77"/>
      <c r="J4" s="78"/>
      <c r="K4" s="76"/>
      <c r="L4" s="77"/>
      <c r="M4" s="77"/>
      <c r="N4" s="77"/>
      <c r="O4" s="77"/>
    </row>
    <row r="5" spans="1:15" s="5" customFormat="1" ht="18.75" x14ac:dyDescent="0.3">
      <c r="A5" s="59" t="s">
        <v>3</v>
      </c>
      <c r="B5" s="60"/>
      <c r="C5" s="61"/>
      <c r="D5" s="61"/>
      <c r="E5" s="61"/>
      <c r="F5" s="61"/>
      <c r="G5" s="61"/>
      <c r="H5" s="61"/>
      <c r="I5" s="79"/>
      <c r="J5" s="62" t="s">
        <v>4</v>
      </c>
      <c r="K5" s="63"/>
      <c r="L5" s="64"/>
      <c r="M5" s="64"/>
      <c r="N5" s="64"/>
      <c r="O5" s="64"/>
    </row>
    <row r="6" spans="1:15" x14ac:dyDescent="0.25">
      <c r="A6" s="75"/>
      <c r="B6" s="76"/>
      <c r="C6" s="77"/>
      <c r="D6" s="77"/>
      <c r="E6" s="77"/>
      <c r="F6" s="77"/>
      <c r="G6" s="77"/>
      <c r="H6" s="77"/>
      <c r="I6" s="77"/>
      <c r="J6" s="78"/>
      <c r="K6" s="76"/>
      <c r="L6" s="77"/>
      <c r="M6" s="77"/>
      <c r="N6" s="77"/>
      <c r="O6" s="77"/>
    </row>
    <row r="7" spans="1:15" s="6" customFormat="1" ht="47.25" x14ac:dyDescent="0.25">
      <c r="A7" s="46" t="s">
        <v>5</v>
      </c>
      <c r="B7" s="47" t="s">
        <v>6</v>
      </c>
      <c r="C7" s="48" t="s">
        <v>7</v>
      </c>
      <c r="D7" s="48" t="s">
        <v>8</v>
      </c>
      <c r="E7" s="48" t="s">
        <v>9</v>
      </c>
      <c r="F7" s="49" t="s">
        <v>118</v>
      </c>
      <c r="G7" s="49" t="s">
        <v>119</v>
      </c>
      <c r="H7" s="48" t="s">
        <v>10</v>
      </c>
      <c r="I7" s="50"/>
      <c r="J7" s="46" t="s">
        <v>5</v>
      </c>
      <c r="K7" s="47" t="s">
        <v>6</v>
      </c>
      <c r="L7" s="48" t="s">
        <v>11</v>
      </c>
      <c r="M7" s="48" t="s">
        <v>8</v>
      </c>
      <c r="N7" s="48" t="s">
        <v>9</v>
      </c>
      <c r="O7" s="48" t="s">
        <v>12</v>
      </c>
    </row>
    <row r="8" spans="1:15" x14ac:dyDescent="0.25">
      <c r="A8" s="7">
        <v>44378</v>
      </c>
      <c r="B8" s="8" t="s">
        <v>76</v>
      </c>
      <c r="C8" s="9" t="s">
        <v>77</v>
      </c>
      <c r="D8" s="9"/>
      <c r="E8" s="10">
        <v>125</v>
      </c>
      <c r="F8" s="10"/>
      <c r="G8" s="10"/>
      <c r="H8" s="9" t="s">
        <v>78</v>
      </c>
      <c r="J8" s="73">
        <v>44378</v>
      </c>
      <c r="K8" s="74"/>
      <c r="L8" s="51" t="str">
        <f>IFERROR("URSSAF "&amp;(TEXT(EDATE(A1,-3),"mmmm"))&amp;" "&amp;(IF(MONTH(A1)&lt;4,YEAR(A1)-1,"")),"URSSAF Mois M-3")</f>
        <v xml:space="preserve">URSSAF avril </v>
      </c>
      <c r="M8" s="51" t="s">
        <v>33</v>
      </c>
      <c r="N8" s="52">
        <f>Avril!E111*25/100</f>
        <v>132.5</v>
      </c>
      <c r="O8" s="51" t="s">
        <v>34</v>
      </c>
    </row>
    <row r="9" spans="1:15" x14ac:dyDescent="0.25">
      <c r="A9" s="7"/>
      <c r="B9" s="8"/>
      <c r="C9" s="9"/>
      <c r="D9" s="9"/>
      <c r="E9" s="10"/>
      <c r="F9" s="10"/>
      <c r="G9" s="10"/>
      <c r="H9" s="9"/>
      <c r="J9" s="7">
        <v>44378</v>
      </c>
      <c r="K9" s="8"/>
      <c r="L9" s="9" t="s">
        <v>15</v>
      </c>
      <c r="M9" s="9" t="s">
        <v>16</v>
      </c>
      <c r="N9" s="10">
        <v>13.23</v>
      </c>
      <c r="O9" s="9" t="s">
        <v>17</v>
      </c>
    </row>
    <row r="10" spans="1:15" x14ac:dyDescent="0.25">
      <c r="A10" s="11"/>
      <c r="B10" s="8"/>
      <c r="C10" s="9"/>
      <c r="D10" s="9"/>
      <c r="E10" s="10"/>
      <c r="F10" s="10"/>
      <c r="G10" s="10"/>
      <c r="H10" s="9"/>
      <c r="J10" s="7">
        <v>44378</v>
      </c>
      <c r="K10" s="8"/>
      <c r="L10" s="9" t="s">
        <v>19</v>
      </c>
      <c r="M10" s="9" t="s">
        <v>20</v>
      </c>
      <c r="N10" s="10">
        <v>20.68</v>
      </c>
      <c r="O10" s="9" t="s">
        <v>17</v>
      </c>
    </row>
    <row r="11" spans="1:15" x14ac:dyDescent="0.25">
      <c r="A11" s="11"/>
      <c r="B11" s="8"/>
      <c r="C11" s="9"/>
      <c r="D11" s="9"/>
      <c r="E11" s="10"/>
      <c r="F11" s="10"/>
      <c r="G11" s="10"/>
      <c r="H11" s="9"/>
      <c r="J11" s="7">
        <v>44378</v>
      </c>
      <c r="K11" s="8"/>
      <c r="L11" s="9" t="s">
        <v>23</v>
      </c>
      <c r="M11" s="9" t="s">
        <v>24</v>
      </c>
      <c r="N11" s="10">
        <v>60</v>
      </c>
      <c r="O11" s="9" t="s">
        <v>17</v>
      </c>
    </row>
    <row r="12" spans="1:15" x14ac:dyDescent="0.25">
      <c r="A12" s="11"/>
      <c r="B12" s="8"/>
      <c r="C12" s="9"/>
      <c r="D12" s="9"/>
      <c r="E12" s="10"/>
      <c r="F12" s="10"/>
      <c r="G12" s="10"/>
      <c r="H12" s="9"/>
      <c r="J12" s="7">
        <v>44378</v>
      </c>
      <c r="K12" s="8"/>
      <c r="L12" s="9" t="s">
        <v>15</v>
      </c>
      <c r="M12" s="9" t="s">
        <v>57</v>
      </c>
      <c r="N12" s="10">
        <v>0</v>
      </c>
      <c r="O12" s="9" t="s">
        <v>17</v>
      </c>
    </row>
    <row r="13" spans="1:15" x14ac:dyDescent="0.25">
      <c r="A13" s="11"/>
      <c r="B13" s="8"/>
      <c r="C13" s="9"/>
      <c r="D13" s="9"/>
      <c r="E13" s="10"/>
      <c r="F13" s="10"/>
      <c r="G13" s="10"/>
      <c r="H13" s="9"/>
      <c r="J13" s="7">
        <v>44378</v>
      </c>
      <c r="K13" s="8"/>
      <c r="L13" s="9" t="s">
        <v>26</v>
      </c>
      <c r="M13" s="9" t="s">
        <v>26</v>
      </c>
      <c r="N13" s="10">
        <v>3</v>
      </c>
      <c r="O13" s="9" t="s">
        <v>27</v>
      </c>
    </row>
    <row r="14" spans="1:15" x14ac:dyDescent="0.25">
      <c r="A14" s="11"/>
      <c r="B14" s="8"/>
      <c r="C14" s="9"/>
      <c r="D14" s="9"/>
      <c r="E14" s="10"/>
      <c r="F14" s="10"/>
      <c r="G14" s="10"/>
      <c r="H14" s="9"/>
      <c r="J14" s="7">
        <v>44378</v>
      </c>
      <c r="K14" s="8"/>
      <c r="L14" s="9" t="s">
        <v>28</v>
      </c>
      <c r="M14" s="9" t="s">
        <v>28</v>
      </c>
      <c r="N14" s="10">
        <v>1</v>
      </c>
      <c r="O14" s="9" t="s">
        <v>27</v>
      </c>
    </row>
    <row r="15" spans="1:15" x14ac:dyDescent="0.25">
      <c r="A15" s="11"/>
      <c r="B15" s="8"/>
      <c r="C15" s="9"/>
      <c r="D15" s="9"/>
      <c r="E15" s="10"/>
      <c r="F15" s="10"/>
      <c r="G15" s="10"/>
      <c r="H15" s="9"/>
      <c r="J15" s="7">
        <v>44378</v>
      </c>
      <c r="K15" s="8"/>
      <c r="L15" s="9" t="s">
        <v>29</v>
      </c>
      <c r="M15" s="9" t="s">
        <v>29</v>
      </c>
      <c r="N15" s="10">
        <v>15</v>
      </c>
      <c r="O15" s="9" t="s">
        <v>27</v>
      </c>
    </row>
    <row r="16" spans="1:15" x14ac:dyDescent="0.25">
      <c r="A16" s="11"/>
      <c r="B16" s="8"/>
      <c r="C16" s="9"/>
      <c r="D16" s="9"/>
      <c r="E16" s="10"/>
      <c r="F16" s="10"/>
      <c r="G16" s="10"/>
      <c r="H16" s="9"/>
      <c r="J16" s="7">
        <v>44378</v>
      </c>
      <c r="K16" s="8"/>
      <c r="L16" s="9" t="s">
        <v>30</v>
      </c>
      <c r="M16" s="9" t="s">
        <v>31</v>
      </c>
      <c r="N16" s="10">
        <v>21</v>
      </c>
      <c r="O16" s="9" t="s">
        <v>17</v>
      </c>
    </row>
    <row r="17" spans="1:15" x14ac:dyDescent="0.25">
      <c r="A17" s="11"/>
      <c r="B17" s="8"/>
      <c r="C17" s="9"/>
      <c r="D17" s="9"/>
      <c r="E17" s="10"/>
      <c r="F17" s="10"/>
      <c r="G17" s="10"/>
      <c r="H17" s="9"/>
      <c r="J17" s="7">
        <v>44378</v>
      </c>
      <c r="K17" s="8"/>
      <c r="L17" s="9" t="s">
        <v>68</v>
      </c>
      <c r="M17" s="9" t="s">
        <v>69</v>
      </c>
      <c r="N17" s="10">
        <v>150</v>
      </c>
      <c r="O17" s="9" t="s">
        <v>34</v>
      </c>
    </row>
    <row r="18" spans="1:15" x14ac:dyDescent="0.25">
      <c r="A18" s="11"/>
      <c r="B18" s="8"/>
      <c r="C18" s="9"/>
      <c r="D18" s="9"/>
      <c r="E18" s="10"/>
      <c r="F18" s="10"/>
      <c r="G18" s="10"/>
      <c r="H18" s="9"/>
      <c r="J18" s="7"/>
      <c r="K18" s="8"/>
      <c r="L18" s="9"/>
      <c r="M18" s="9"/>
      <c r="N18" s="10"/>
      <c r="O18" s="9"/>
    </row>
    <row r="19" spans="1:15" x14ac:dyDescent="0.25">
      <c r="A19" s="11"/>
      <c r="B19" s="8"/>
      <c r="C19" s="9"/>
      <c r="D19" s="9"/>
      <c r="E19" s="10"/>
      <c r="F19" s="10"/>
      <c r="G19" s="10"/>
      <c r="H19" s="9"/>
      <c r="J19" s="11"/>
      <c r="K19" s="8"/>
      <c r="L19" s="9"/>
      <c r="M19" s="9"/>
      <c r="N19" s="10"/>
      <c r="O19" s="9"/>
    </row>
    <row r="20" spans="1:15" x14ac:dyDescent="0.25">
      <c r="A20" s="11"/>
      <c r="B20" s="8"/>
      <c r="C20" s="9"/>
      <c r="D20" s="9"/>
      <c r="E20" s="10"/>
      <c r="F20" s="10"/>
      <c r="G20" s="10"/>
      <c r="H20" s="9"/>
      <c r="J20" s="11"/>
      <c r="K20" s="8"/>
      <c r="L20" s="9"/>
      <c r="M20" s="9"/>
      <c r="N20" s="10"/>
      <c r="O20" s="9"/>
    </row>
    <row r="21" spans="1:15" x14ac:dyDescent="0.25">
      <c r="A21" s="11"/>
      <c r="B21" s="8"/>
      <c r="C21" s="9"/>
      <c r="D21" s="9"/>
      <c r="E21" s="10"/>
      <c r="F21" s="10"/>
      <c r="G21" s="10"/>
      <c r="H21" s="9"/>
      <c r="J21" s="11"/>
      <c r="K21" s="8"/>
      <c r="L21" s="9"/>
      <c r="M21" s="9"/>
      <c r="N21" s="10"/>
      <c r="O21" s="9"/>
    </row>
    <row r="22" spans="1:15" x14ac:dyDescent="0.25">
      <c r="A22" s="11"/>
      <c r="B22" s="8"/>
      <c r="C22" s="9"/>
      <c r="D22" s="9"/>
      <c r="E22" s="10"/>
      <c r="F22" s="10"/>
      <c r="G22" s="10"/>
      <c r="H22" s="9"/>
      <c r="J22" s="11"/>
      <c r="K22" s="8"/>
      <c r="L22" s="9"/>
      <c r="M22" s="9"/>
      <c r="N22" s="10"/>
      <c r="O22" s="9"/>
    </row>
    <row r="23" spans="1:15" x14ac:dyDescent="0.25">
      <c r="A23" s="11"/>
      <c r="B23" s="8"/>
      <c r="C23" s="9"/>
      <c r="D23" s="9"/>
      <c r="E23" s="10"/>
      <c r="F23" s="10"/>
      <c r="G23" s="10"/>
      <c r="H23" s="9"/>
      <c r="J23" s="11"/>
      <c r="K23" s="8"/>
      <c r="L23" s="9"/>
      <c r="M23" s="9"/>
      <c r="N23" s="10"/>
      <c r="O23" s="9"/>
    </row>
    <row r="24" spans="1:15" x14ac:dyDescent="0.25">
      <c r="A24" s="11"/>
      <c r="B24" s="8"/>
      <c r="C24" s="9"/>
      <c r="D24" s="9"/>
      <c r="E24" s="10"/>
      <c r="F24" s="10"/>
      <c r="G24" s="10"/>
      <c r="H24" s="9"/>
      <c r="J24" s="11"/>
      <c r="K24" s="8"/>
      <c r="L24" s="9"/>
      <c r="M24" s="9"/>
      <c r="N24" s="10"/>
      <c r="O24" s="9"/>
    </row>
    <row r="25" spans="1:15" x14ac:dyDescent="0.25">
      <c r="A25" s="11"/>
      <c r="B25" s="8"/>
      <c r="C25" s="9"/>
      <c r="D25" s="9"/>
      <c r="E25" s="10"/>
      <c r="F25" s="10"/>
      <c r="G25" s="10"/>
      <c r="H25" s="9"/>
      <c r="J25" s="11"/>
      <c r="K25" s="8"/>
      <c r="L25" s="9"/>
      <c r="M25" s="9"/>
      <c r="N25" s="10"/>
      <c r="O25" s="9"/>
    </row>
    <row r="26" spans="1:15" x14ac:dyDescent="0.25">
      <c r="A26" s="11"/>
      <c r="B26" s="8"/>
      <c r="C26" s="9"/>
      <c r="D26" s="9"/>
      <c r="E26" s="10"/>
      <c r="F26" s="10"/>
      <c r="G26" s="10"/>
      <c r="H26" s="9"/>
      <c r="J26" s="11"/>
      <c r="K26" s="8"/>
      <c r="L26" s="9"/>
      <c r="M26" s="9"/>
      <c r="N26" s="10"/>
      <c r="O26" s="9"/>
    </row>
    <row r="27" spans="1:15" x14ac:dyDescent="0.25">
      <c r="A27" s="11"/>
      <c r="B27" s="8"/>
      <c r="C27" s="9"/>
      <c r="D27" s="9"/>
      <c r="E27" s="10"/>
      <c r="F27" s="10"/>
      <c r="G27" s="10"/>
      <c r="H27" s="9"/>
      <c r="J27" s="11"/>
      <c r="K27" s="8"/>
      <c r="L27" s="9"/>
      <c r="M27" s="9"/>
      <c r="N27" s="10"/>
      <c r="O27" s="9"/>
    </row>
    <row r="28" spans="1:15" x14ac:dyDescent="0.25">
      <c r="A28" s="11"/>
      <c r="B28" s="8"/>
      <c r="C28" s="9"/>
      <c r="D28" s="9"/>
      <c r="E28" s="10"/>
      <c r="F28" s="10"/>
      <c r="G28" s="10"/>
      <c r="H28" s="9"/>
      <c r="J28" s="11"/>
      <c r="K28" s="8"/>
      <c r="L28" s="9"/>
      <c r="M28" s="9"/>
      <c r="N28" s="10"/>
      <c r="O28" s="9"/>
    </row>
    <row r="29" spans="1:15" x14ac:dyDescent="0.25">
      <c r="A29" s="11"/>
      <c r="B29" s="8"/>
      <c r="C29" s="9"/>
      <c r="D29" s="9"/>
      <c r="E29" s="10"/>
      <c r="F29" s="10"/>
      <c r="G29" s="10"/>
      <c r="H29" s="9"/>
      <c r="J29" s="11"/>
      <c r="K29" s="8"/>
      <c r="L29" s="9"/>
      <c r="M29" s="9"/>
      <c r="N29" s="10"/>
      <c r="O29" s="9"/>
    </row>
    <row r="30" spans="1:15" x14ac:dyDescent="0.25">
      <c r="A30" s="11"/>
      <c r="B30" s="8"/>
      <c r="C30" s="9"/>
      <c r="D30" s="9"/>
      <c r="E30" s="10"/>
      <c r="F30" s="10"/>
      <c r="G30" s="10"/>
      <c r="H30" s="9"/>
      <c r="J30" s="11"/>
      <c r="K30" s="8"/>
      <c r="L30" s="9"/>
      <c r="M30" s="9"/>
      <c r="N30" s="10"/>
      <c r="O30" s="9"/>
    </row>
    <row r="31" spans="1:15" x14ac:dyDescent="0.25">
      <c r="A31" s="11"/>
      <c r="B31" s="8"/>
      <c r="C31" s="9"/>
      <c r="D31" s="9"/>
      <c r="E31" s="10"/>
      <c r="F31" s="10"/>
      <c r="G31" s="10"/>
      <c r="H31" s="9"/>
      <c r="J31" s="11"/>
      <c r="K31" s="8"/>
      <c r="L31" s="9"/>
      <c r="M31" s="9"/>
      <c r="N31" s="10"/>
      <c r="O31" s="9"/>
    </row>
    <row r="32" spans="1:15" x14ac:dyDescent="0.25">
      <c r="A32" s="11"/>
      <c r="B32" s="8"/>
      <c r="C32" s="9"/>
      <c r="D32" s="9"/>
      <c r="E32" s="10"/>
      <c r="F32" s="10"/>
      <c r="G32" s="10"/>
      <c r="H32" s="9"/>
      <c r="J32" s="11"/>
      <c r="K32" s="8"/>
      <c r="L32" s="9"/>
      <c r="M32" s="9"/>
      <c r="N32" s="10"/>
      <c r="O32" s="9"/>
    </row>
    <row r="33" spans="1:15" x14ac:dyDescent="0.25">
      <c r="A33" s="11"/>
      <c r="B33" s="8"/>
      <c r="C33" s="9"/>
      <c r="D33" s="9"/>
      <c r="E33" s="10"/>
      <c r="F33" s="10"/>
      <c r="G33" s="10"/>
      <c r="H33" s="9"/>
      <c r="J33" s="11"/>
      <c r="K33" s="8"/>
      <c r="L33" s="9"/>
      <c r="M33" s="9"/>
      <c r="N33" s="10"/>
      <c r="O33" s="9"/>
    </row>
    <row r="34" spans="1:15" x14ac:dyDescent="0.25">
      <c r="A34" s="11"/>
      <c r="B34" s="8"/>
      <c r="C34" s="9"/>
      <c r="D34" s="9"/>
      <c r="E34" s="10"/>
      <c r="F34" s="10"/>
      <c r="G34" s="10"/>
      <c r="H34" s="9"/>
      <c r="J34" s="11"/>
      <c r="K34" s="8"/>
      <c r="L34" s="9"/>
      <c r="M34" s="9"/>
      <c r="N34" s="10"/>
      <c r="O34" s="9"/>
    </row>
    <row r="35" spans="1:15" x14ac:dyDescent="0.25">
      <c r="A35" s="11"/>
      <c r="B35" s="8"/>
      <c r="C35" s="9"/>
      <c r="D35" s="9"/>
      <c r="E35" s="10"/>
      <c r="F35" s="10"/>
      <c r="G35" s="10"/>
      <c r="H35" s="9"/>
      <c r="J35" s="11"/>
      <c r="K35" s="8"/>
      <c r="L35" s="9"/>
      <c r="M35" s="9"/>
      <c r="N35" s="10"/>
      <c r="O35" s="9"/>
    </row>
    <row r="36" spans="1:15" x14ac:dyDescent="0.25">
      <c r="A36" s="11"/>
      <c r="B36" s="8"/>
      <c r="C36" s="9"/>
      <c r="D36" s="9"/>
      <c r="E36" s="10"/>
      <c r="F36" s="10"/>
      <c r="G36" s="10"/>
      <c r="H36" s="9"/>
      <c r="J36" s="11"/>
      <c r="K36" s="8"/>
      <c r="L36" s="9"/>
      <c r="M36" s="9"/>
      <c r="N36" s="10"/>
      <c r="O36" s="9"/>
    </row>
    <row r="37" spans="1:15" x14ac:dyDescent="0.25">
      <c r="A37" s="11"/>
      <c r="B37" s="8"/>
      <c r="C37" s="9"/>
      <c r="D37" s="9"/>
      <c r="E37" s="10"/>
      <c r="F37" s="10"/>
      <c r="G37" s="10"/>
      <c r="H37" s="9"/>
      <c r="J37" s="11"/>
      <c r="K37" s="8"/>
      <c r="L37" s="9"/>
      <c r="M37" s="9"/>
      <c r="N37" s="10"/>
      <c r="O37" s="9"/>
    </row>
    <row r="38" spans="1:15" x14ac:dyDescent="0.25">
      <c r="A38" s="11"/>
      <c r="B38" s="8"/>
      <c r="C38" s="9"/>
      <c r="D38" s="9"/>
      <c r="E38" s="10"/>
      <c r="F38" s="10"/>
      <c r="G38" s="10"/>
      <c r="H38" s="9"/>
      <c r="J38" s="11"/>
      <c r="K38" s="8"/>
      <c r="L38" s="9"/>
      <c r="M38" s="9"/>
      <c r="N38" s="10"/>
      <c r="O38" s="9"/>
    </row>
    <row r="39" spans="1:15" x14ac:dyDescent="0.25">
      <c r="A39" s="11"/>
      <c r="B39" s="8"/>
      <c r="C39" s="9"/>
      <c r="D39" s="9"/>
      <c r="E39" s="10"/>
      <c r="F39" s="10"/>
      <c r="G39" s="10"/>
      <c r="H39" s="9"/>
      <c r="J39" s="11"/>
      <c r="K39" s="8"/>
      <c r="L39" s="9"/>
      <c r="M39" s="9"/>
      <c r="N39" s="10"/>
      <c r="O39" s="9"/>
    </row>
    <row r="40" spans="1:15" x14ac:dyDescent="0.25">
      <c r="A40" s="11"/>
      <c r="B40" s="8"/>
      <c r="C40" s="9"/>
      <c r="D40" s="9"/>
      <c r="E40" s="10"/>
      <c r="F40" s="10"/>
      <c r="G40" s="10"/>
      <c r="H40" s="9"/>
      <c r="J40" s="11"/>
      <c r="K40" s="8"/>
      <c r="L40" s="9"/>
      <c r="M40" s="9"/>
      <c r="N40" s="10"/>
      <c r="O40" s="9"/>
    </row>
    <row r="41" spans="1:15" x14ac:dyDescent="0.25">
      <c r="A41" s="11"/>
      <c r="B41" s="8"/>
      <c r="C41" s="9"/>
      <c r="D41" s="9"/>
      <c r="E41" s="10"/>
      <c r="F41" s="10"/>
      <c r="G41" s="10"/>
      <c r="H41" s="9"/>
      <c r="J41" s="11"/>
      <c r="K41" s="8"/>
      <c r="L41" s="9"/>
      <c r="M41" s="9"/>
      <c r="N41" s="10"/>
      <c r="O41" s="9"/>
    </row>
    <row r="42" spans="1:15" x14ac:dyDescent="0.25">
      <c r="A42" s="11"/>
      <c r="B42" s="8"/>
      <c r="C42" s="9"/>
      <c r="D42" s="9"/>
      <c r="E42" s="10"/>
      <c r="F42" s="10"/>
      <c r="G42" s="10"/>
      <c r="H42" s="9"/>
      <c r="J42" s="11"/>
      <c r="K42" s="8"/>
      <c r="L42" s="9"/>
      <c r="M42" s="9"/>
      <c r="N42" s="10"/>
      <c r="O42" s="9"/>
    </row>
    <row r="43" spans="1:15" x14ac:dyDescent="0.25">
      <c r="A43" s="11"/>
      <c r="B43" s="8"/>
      <c r="C43" s="9"/>
      <c r="D43" s="9"/>
      <c r="E43" s="10"/>
      <c r="F43" s="10"/>
      <c r="G43" s="10"/>
      <c r="H43" s="9"/>
      <c r="J43" s="11"/>
      <c r="K43" s="8"/>
      <c r="L43" s="9"/>
      <c r="M43" s="9"/>
      <c r="N43" s="10"/>
      <c r="O43" s="9"/>
    </row>
    <row r="44" spans="1:15" x14ac:dyDescent="0.25">
      <c r="A44" s="11"/>
      <c r="B44" s="8"/>
      <c r="C44" s="9"/>
      <c r="D44" s="9"/>
      <c r="E44" s="10"/>
      <c r="F44" s="10"/>
      <c r="G44" s="10"/>
      <c r="H44" s="9"/>
      <c r="J44" s="11"/>
      <c r="K44" s="8"/>
      <c r="L44" s="9"/>
      <c r="M44" s="9"/>
      <c r="N44" s="10"/>
      <c r="O44" s="9"/>
    </row>
    <row r="45" spans="1:15" x14ac:dyDescent="0.25">
      <c r="A45" s="11"/>
      <c r="B45" s="8"/>
      <c r="C45" s="9"/>
      <c r="D45" s="9"/>
      <c r="E45" s="10"/>
      <c r="F45" s="10"/>
      <c r="G45" s="10"/>
      <c r="H45" s="9"/>
      <c r="J45" s="11"/>
      <c r="K45" s="8"/>
      <c r="L45" s="9"/>
      <c r="M45" s="9"/>
      <c r="N45" s="10"/>
      <c r="O45" s="9"/>
    </row>
    <row r="46" spans="1:15" x14ac:dyDescent="0.25">
      <c r="A46" s="11"/>
      <c r="B46" s="8"/>
      <c r="C46" s="9"/>
      <c r="D46" s="9"/>
      <c r="E46" s="10"/>
      <c r="F46" s="10"/>
      <c r="G46" s="10"/>
      <c r="H46" s="9"/>
      <c r="J46" s="11"/>
      <c r="K46" s="8"/>
      <c r="L46" s="9"/>
      <c r="M46" s="9"/>
      <c r="N46" s="10"/>
      <c r="O46" s="9"/>
    </row>
    <row r="47" spans="1:15" x14ac:dyDescent="0.25">
      <c r="A47" s="11"/>
      <c r="B47" s="8"/>
      <c r="C47" s="9"/>
      <c r="D47" s="9"/>
      <c r="E47" s="10"/>
      <c r="F47" s="10"/>
      <c r="G47" s="10"/>
      <c r="H47" s="9"/>
      <c r="J47" s="11"/>
      <c r="K47" s="8"/>
      <c r="L47" s="9"/>
      <c r="M47" s="9"/>
      <c r="N47" s="10"/>
      <c r="O47" s="9"/>
    </row>
    <row r="48" spans="1:15" x14ac:dyDescent="0.25">
      <c r="A48" s="11"/>
      <c r="B48" s="8"/>
      <c r="C48" s="9"/>
      <c r="D48" s="9"/>
      <c r="E48" s="10"/>
      <c r="F48" s="10"/>
      <c r="G48" s="10"/>
      <c r="H48" s="9"/>
      <c r="J48" s="11"/>
      <c r="K48" s="8"/>
      <c r="L48" s="9"/>
      <c r="M48" s="9"/>
      <c r="N48" s="10"/>
      <c r="O48" s="9"/>
    </row>
    <row r="49" spans="1:15" x14ac:dyDescent="0.25">
      <c r="A49" s="11"/>
      <c r="B49" s="8"/>
      <c r="C49" s="9"/>
      <c r="D49" s="9"/>
      <c r="E49" s="10"/>
      <c r="F49" s="10"/>
      <c r="G49" s="10"/>
      <c r="H49" s="9"/>
      <c r="J49" s="11"/>
      <c r="K49" s="8"/>
      <c r="L49" s="9"/>
      <c r="M49" s="9"/>
      <c r="N49" s="10"/>
      <c r="O49" s="9"/>
    </row>
    <row r="50" spans="1:15" x14ac:dyDescent="0.25">
      <c r="A50" s="11"/>
      <c r="B50" s="8"/>
      <c r="C50" s="9"/>
      <c r="D50" s="9"/>
      <c r="E50" s="10"/>
      <c r="F50" s="10"/>
      <c r="G50" s="10"/>
      <c r="H50" s="9"/>
      <c r="J50" s="11"/>
      <c r="K50" s="8"/>
      <c r="L50" s="9"/>
      <c r="M50" s="9"/>
      <c r="N50" s="10"/>
      <c r="O50" s="9"/>
    </row>
    <row r="51" spans="1:15" x14ac:dyDescent="0.25">
      <c r="A51" s="11"/>
      <c r="B51" s="8"/>
      <c r="C51" s="9"/>
      <c r="D51" s="9"/>
      <c r="E51" s="10"/>
      <c r="F51" s="10"/>
      <c r="G51" s="10"/>
      <c r="H51" s="9"/>
      <c r="J51" s="11"/>
      <c r="K51" s="8"/>
      <c r="L51" s="9"/>
      <c r="M51" s="9"/>
      <c r="N51" s="10"/>
      <c r="O51" s="9"/>
    </row>
    <row r="52" spans="1:15" x14ac:dyDescent="0.25">
      <c r="A52" s="11"/>
      <c r="B52" s="8"/>
      <c r="C52" s="9"/>
      <c r="D52" s="9"/>
      <c r="E52" s="10"/>
      <c r="F52" s="10"/>
      <c r="G52" s="10"/>
      <c r="H52" s="9"/>
      <c r="J52" s="11"/>
      <c r="K52" s="8"/>
      <c r="L52" s="9"/>
      <c r="M52" s="9"/>
      <c r="N52" s="10"/>
      <c r="O52" s="9"/>
    </row>
    <row r="53" spans="1:15" x14ac:dyDescent="0.25">
      <c r="A53" s="11"/>
      <c r="B53" s="8"/>
      <c r="C53" s="9"/>
      <c r="D53" s="9"/>
      <c r="E53" s="10"/>
      <c r="F53" s="10"/>
      <c r="G53" s="10"/>
      <c r="H53" s="9"/>
      <c r="J53" s="11"/>
      <c r="K53" s="8"/>
      <c r="L53" s="9"/>
      <c r="M53" s="9"/>
      <c r="N53" s="10"/>
      <c r="O53" s="9"/>
    </row>
    <row r="54" spans="1:15" x14ac:dyDescent="0.25">
      <c r="A54" s="11"/>
      <c r="B54" s="8"/>
      <c r="C54" s="9"/>
      <c r="D54" s="9"/>
      <c r="E54" s="10"/>
      <c r="F54" s="10"/>
      <c r="G54" s="10"/>
      <c r="H54" s="9"/>
      <c r="J54" s="11"/>
      <c r="K54" s="8"/>
      <c r="L54" s="9"/>
      <c r="M54" s="9"/>
      <c r="N54" s="10"/>
      <c r="O54" s="9"/>
    </row>
    <row r="55" spans="1:15" x14ac:dyDescent="0.25">
      <c r="A55" s="11"/>
      <c r="B55" s="8"/>
      <c r="C55" s="9"/>
      <c r="D55" s="9"/>
      <c r="E55" s="10"/>
      <c r="F55" s="10"/>
      <c r="G55" s="10"/>
      <c r="H55" s="9"/>
      <c r="J55" s="11"/>
      <c r="K55" s="8"/>
      <c r="L55" s="9"/>
      <c r="M55" s="9"/>
      <c r="N55" s="10"/>
      <c r="O55" s="9"/>
    </row>
    <row r="56" spans="1:15" x14ac:dyDescent="0.25">
      <c r="A56" s="11"/>
      <c r="B56" s="8"/>
      <c r="C56" s="9"/>
      <c r="D56" s="9"/>
      <c r="E56" s="10"/>
      <c r="F56" s="10"/>
      <c r="G56" s="10"/>
      <c r="H56" s="9"/>
      <c r="J56" s="11"/>
      <c r="K56" s="8"/>
      <c r="L56" s="9"/>
      <c r="M56" s="9"/>
      <c r="N56" s="10"/>
      <c r="O56" s="9"/>
    </row>
    <row r="57" spans="1:15" x14ac:dyDescent="0.25">
      <c r="A57" s="11"/>
      <c r="B57" s="8"/>
      <c r="C57" s="9"/>
      <c r="D57" s="9"/>
      <c r="E57" s="10"/>
      <c r="F57" s="10"/>
      <c r="G57" s="10"/>
      <c r="H57" s="9"/>
      <c r="J57" s="11"/>
      <c r="K57" s="8"/>
      <c r="L57" s="9"/>
      <c r="M57" s="9"/>
      <c r="N57" s="10"/>
      <c r="O57" s="9"/>
    </row>
    <row r="58" spans="1:15" x14ac:dyDescent="0.25">
      <c r="A58" s="11"/>
      <c r="B58" s="8"/>
      <c r="C58" s="9"/>
      <c r="D58" s="9"/>
      <c r="E58" s="10"/>
      <c r="F58" s="10"/>
      <c r="G58" s="10"/>
      <c r="H58" s="9"/>
      <c r="J58" s="11"/>
      <c r="K58" s="8"/>
      <c r="L58" s="9"/>
      <c r="M58" s="9"/>
      <c r="N58" s="10"/>
      <c r="O58" s="9"/>
    </row>
    <row r="59" spans="1:15" x14ac:dyDescent="0.25">
      <c r="A59" s="11"/>
      <c r="B59" s="8"/>
      <c r="C59" s="9"/>
      <c r="D59" s="9"/>
      <c r="E59" s="10"/>
      <c r="F59" s="10"/>
      <c r="G59" s="10"/>
      <c r="H59" s="9"/>
      <c r="J59" s="11"/>
      <c r="K59" s="8"/>
      <c r="L59" s="9"/>
      <c r="M59" s="9"/>
      <c r="N59" s="10"/>
      <c r="O59" s="9"/>
    </row>
    <row r="60" spans="1:15" x14ac:dyDescent="0.25">
      <c r="A60" s="11"/>
      <c r="B60" s="8"/>
      <c r="C60" s="9"/>
      <c r="D60" s="9"/>
      <c r="E60" s="10"/>
      <c r="F60" s="10"/>
      <c r="G60" s="10"/>
      <c r="H60" s="9"/>
      <c r="J60" s="11"/>
      <c r="K60" s="8"/>
      <c r="L60" s="9"/>
      <c r="M60" s="9"/>
      <c r="N60" s="10"/>
      <c r="O60" s="9"/>
    </row>
    <row r="61" spans="1:15" x14ac:dyDescent="0.25">
      <c r="A61" s="11"/>
      <c r="B61" s="8"/>
      <c r="C61" s="9"/>
      <c r="D61" s="9"/>
      <c r="E61" s="10"/>
      <c r="F61" s="10"/>
      <c r="G61" s="10"/>
      <c r="H61" s="9"/>
      <c r="J61" s="11"/>
      <c r="K61" s="8"/>
      <c r="L61" s="9"/>
      <c r="M61" s="9"/>
      <c r="N61" s="10"/>
      <c r="O61" s="9"/>
    </row>
    <row r="62" spans="1:15" x14ac:dyDescent="0.25">
      <c r="A62" s="11"/>
      <c r="B62" s="8"/>
      <c r="C62" s="9"/>
      <c r="D62" s="9"/>
      <c r="E62" s="10"/>
      <c r="F62" s="10"/>
      <c r="G62" s="10"/>
      <c r="H62" s="9"/>
      <c r="J62" s="11"/>
      <c r="K62" s="8"/>
      <c r="L62" s="9"/>
      <c r="M62" s="9"/>
      <c r="N62" s="10"/>
      <c r="O62" s="9"/>
    </row>
    <row r="63" spans="1:15" x14ac:dyDescent="0.25">
      <c r="A63" s="11"/>
      <c r="B63" s="8"/>
      <c r="C63" s="9"/>
      <c r="D63" s="9"/>
      <c r="E63" s="10"/>
      <c r="F63" s="10"/>
      <c r="G63" s="10"/>
      <c r="H63" s="9"/>
      <c r="J63" s="11"/>
      <c r="K63" s="8"/>
      <c r="L63" s="9"/>
      <c r="M63" s="9"/>
      <c r="N63" s="10"/>
      <c r="O63" s="9"/>
    </row>
    <row r="64" spans="1:15" x14ac:dyDescent="0.25">
      <c r="A64" s="11"/>
      <c r="B64" s="8"/>
      <c r="C64" s="9"/>
      <c r="D64" s="9"/>
      <c r="E64" s="10"/>
      <c r="F64" s="10"/>
      <c r="G64" s="10"/>
      <c r="H64" s="9"/>
      <c r="J64" s="11"/>
      <c r="K64" s="8"/>
      <c r="L64" s="9"/>
      <c r="M64" s="9"/>
      <c r="N64" s="10"/>
      <c r="O64" s="9"/>
    </row>
    <row r="65" spans="1:15" x14ac:dyDescent="0.25">
      <c r="A65" s="11"/>
      <c r="B65" s="8"/>
      <c r="C65" s="9"/>
      <c r="D65" s="9"/>
      <c r="E65" s="10"/>
      <c r="F65" s="10"/>
      <c r="G65" s="10"/>
      <c r="H65" s="9"/>
      <c r="J65" s="11"/>
      <c r="K65" s="8"/>
      <c r="L65" s="9"/>
      <c r="M65" s="9"/>
      <c r="N65" s="10"/>
      <c r="O65" s="9"/>
    </row>
    <row r="66" spans="1:15" x14ac:dyDescent="0.25">
      <c r="A66" s="11"/>
      <c r="B66" s="8"/>
      <c r="C66" s="9"/>
      <c r="D66" s="9"/>
      <c r="E66" s="10"/>
      <c r="F66" s="10"/>
      <c r="G66" s="10"/>
      <c r="H66" s="9"/>
      <c r="J66" s="11"/>
      <c r="K66" s="8"/>
      <c r="L66" s="9"/>
      <c r="M66" s="9"/>
      <c r="N66" s="10"/>
      <c r="O66" s="9"/>
    </row>
    <row r="67" spans="1:15" x14ac:dyDescent="0.25">
      <c r="A67" s="11"/>
      <c r="B67" s="8"/>
      <c r="C67" s="9"/>
      <c r="D67" s="9"/>
      <c r="E67" s="10"/>
      <c r="F67" s="10"/>
      <c r="G67" s="10"/>
      <c r="H67" s="9"/>
      <c r="J67" s="11"/>
      <c r="K67" s="8"/>
      <c r="L67" s="9"/>
      <c r="M67" s="9"/>
      <c r="N67" s="10"/>
      <c r="O67" s="9"/>
    </row>
    <row r="68" spans="1:15" x14ac:dyDescent="0.25">
      <c r="A68" s="11"/>
      <c r="B68" s="8"/>
      <c r="C68" s="9"/>
      <c r="D68" s="9"/>
      <c r="E68" s="10"/>
      <c r="F68" s="10"/>
      <c r="G68" s="10"/>
      <c r="H68" s="9"/>
      <c r="J68" s="11"/>
      <c r="K68" s="8"/>
      <c r="L68" s="9"/>
      <c r="M68" s="9"/>
      <c r="N68" s="10"/>
      <c r="O68" s="9"/>
    </row>
    <row r="69" spans="1:15" x14ac:dyDescent="0.25">
      <c r="A69" s="11"/>
      <c r="B69" s="8"/>
      <c r="C69" s="9"/>
      <c r="D69" s="9"/>
      <c r="E69" s="10"/>
      <c r="F69" s="10"/>
      <c r="G69" s="10"/>
      <c r="H69" s="9"/>
      <c r="J69" s="11"/>
      <c r="K69" s="8"/>
      <c r="L69" s="9"/>
      <c r="M69" s="9"/>
      <c r="N69" s="10"/>
      <c r="O69" s="9"/>
    </row>
    <row r="70" spans="1:15" x14ac:dyDescent="0.25">
      <c r="A70" s="11"/>
      <c r="B70" s="8"/>
      <c r="C70" s="9"/>
      <c r="D70" s="9"/>
      <c r="E70" s="10"/>
      <c r="F70" s="10"/>
      <c r="G70" s="10"/>
      <c r="H70" s="9"/>
      <c r="J70" s="11"/>
      <c r="K70" s="8"/>
      <c r="L70" s="9"/>
      <c r="M70" s="9"/>
      <c r="N70" s="10"/>
      <c r="O70" s="9"/>
    </row>
    <row r="71" spans="1:15" x14ac:dyDescent="0.25">
      <c r="A71" s="11"/>
      <c r="B71" s="8"/>
      <c r="C71" s="9"/>
      <c r="D71" s="9"/>
      <c r="E71" s="10"/>
      <c r="F71" s="10"/>
      <c r="G71" s="10"/>
      <c r="H71" s="9"/>
      <c r="J71" s="11"/>
      <c r="K71" s="8"/>
      <c r="L71" s="9"/>
      <c r="M71" s="9"/>
      <c r="N71" s="10"/>
      <c r="O71" s="9"/>
    </row>
    <row r="72" spans="1:15" x14ac:dyDescent="0.25">
      <c r="A72" s="11"/>
      <c r="B72" s="8"/>
      <c r="C72" s="9"/>
      <c r="D72" s="9"/>
      <c r="E72" s="10"/>
      <c r="F72" s="10"/>
      <c r="G72" s="10"/>
      <c r="H72" s="9"/>
      <c r="J72" s="11"/>
      <c r="K72" s="8"/>
      <c r="L72" s="9"/>
      <c r="M72" s="9"/>
      <c r="N72" s="10"/>
      <c r="O72" s="9"/>
    </row>
    <row r="73" spans="1:15" x14ac:dyDescent="0.25">
      <c r="A73" s="11"/>
      <c r="B73" s="8"/>
      <c r="C73" s="9"/>
      <c r="D73" s="9"/>
      <c r="E73" s="10"/>
      <c r="F73" s="10"/>
      <c r="G73" s="10"/>
      <c r="H73" s="9"/>
      <c r="J73" s="11"/>
      <c r="K73" s="8"/>
      <c r="L73" s="9"/>
      <c r="M73" s="9"/>
      <c r="N73" s="10"/>
      <c r="O73" s="9"/>
    </row>
    <row r="74" spans="1:15" x14ac:dyDescent="0.25">
      <c r="A74" s="11"/>
      <c r="B74" s="8"/>
      <c r="C74" s="9"/>
      <c r="D74" s="9"/>
      <c r="E74" s="10"/>
      <c r="F74" s="10"/>
      <c r="G74" s="10"/>
      <c r="H74" s="9"/>
      <c r="J74" s="11"/>
      <c r="K74" s="8"/>
      <c r="L74" s="9"/>
      <c r="M74" s="9"/>
      <c r="N74" s="10"/>
      <c r="O74" s="9"/>
    </row>
    <row r="75" spans="1:15" x14ac:dyDescent="0.25">
      <c r="A75" s="11"/>
      <c r="B75" s="8"/>
      <c r="C75" s="9"/>
      <c r="D75" s="9"/>
      <c r="E75" s="10"/>
      <c r="F75" s="10"/>
      <c r="G75" s="10"/>
      <c r="H75" s="9"/>
      <c r="J75" s="11"/>
      <c r="K75" s="8"/>
      <c r="L75" s="9"/>
      <c r="M75" s="9"/>
      <c r="N75" s="10"/>
      <c r="O75" s="9"/>
    </row>
    <row r="76" spans="1:15" x14ac:dyDescent="0.25">
      <c r="A76" s="11"/>
      <c r="B76" s="8"/>
      <c r="C76" s="9"/>
      <c r="D76" s="9"/>
      <c r="E76" s="10"/>
      <c r="F76" s="10"/>
      <c r="G76" s="10"/>
      <c r="H76" s="9"/>
      <c r="J76" s="11"/>
      <c r="K76" s="8"/>
      <c r="L76" s="9"/>
      <c r="M76" s="9"/>
      <c r="N76" s="10"/>
      <c r="O76" s="9"/>
    </row>
    <row r="77" spans="1:15" x14ac:dyDescent="0.25">
      <c r="A77" s="11"/>
      <c r="B77" s="8"/>
      <c r="C77" s="9"/>
      <c r="D77" s="9"/>
      <c r="E77" s="10"/>
      <c r="F77" s="10"/>
      <c r="G77" s="10"/>
      <c r="H77" s="9"/>
      <c r="J77" s="11"/>
      <c r="K77" s="8"/>
      <c r="L77" s="9"/>
      <c r="M77" s="9"/>
      <c r="N77" s="10"/>
      <c r="O77" s="9"/>
    </row>
    <row r="78" spans="1:15" x14ac:dyDescent="0.25">
      <c r="A78" s="11"/>
      <c r="B78" s="8"/>
      <c r="C78" s="9"/>
      <c r="D78" s="9"/>
      <c r="E78" s="10"/>
      <c r="F78" s="10"/>
      <c r="G78" s="10"/>
      <c r="H78" s="9"/>
      <c r="J78" s="11"/>
      <c r="K78" s="8"/>
      <c r="L78" s="9"/>
      <c r="M78" s="9"/>
      <c r="N78" s="10"/>
      <c r="O78" s="9"/>
    </row>
    <row r="79" spans="1:15" x14ac:dyDescent="0.25">
      <c r="A79" s="11"/>
      <c r="B79" s="8"/>
      <c r="C79" s="9"/>
      <c r="D79" s="9"/>
      <c r="E79" s="10"/>
      <c r="F79" s="10"/>
      <c r="G79" s="10"/>
      <c r="H79" s="9"/>
      <c r="J79" s="11"/>
      <c r="K79" s="8"/>
      <c r="L79" s="9"/>
      <c r="M79" s="9"/>
      <c r="N79" s="10"/>
      <c r="O79" s="9"/>
    </row>
    <row r="80" spans="1:15" x14ac:dyDescent="0.25">
      <c r="A80" s="11"/>
      <c r="B80" s="8"/>
      <c r="C80" s="9"/>
      <c r="D80" s="9"/>
      <c r="E80" s="10"/>
      <c r="F80" s="10"/>
      <c r="G80" s="10"/>
      <c r="H80" s="9"/>
      <c r="J80" s="11"/>
      <c r="K80" s="8"/>
      <c r="L80" s="9"/>
      <c r="M80" s="9"/>
      <c r="N80" s="10"/>
      <c r="O80" s="9"/>
    </row>
    <row r="81" spans="1:15" x14ac:dyDescent="0.25">
      <c r="A81" s="11"/>
      <c r="B81" s="8"/>
      <c r="C81" s="9"/>
      <c r="D81" s="9"/>
      <c r="E81" s="10"/>
      <c r="F81" s="10"/>
      <c r="G81" s="10"/>
      <c r="H81" s="9"/>
      <c r="J81" s="11"/>
      <c r="K81" s="8"/>
      <c r="L81" s="9"/>
      <c r="M81" s="9"/>
      <c r="N81" s="10"/>
      <c r="O81" s="9"/>
    </row>
    <row r="82" spans="1:15" x14ac:dyDescent="0.25">
      <c r="A82" s="11"/>
      <c r="B82" s="8"/>
      <c r="C82" s="9"/>
      <c r="D82" s="9"/>
      <c r="E82" s="10"/>
      <c r="F82" s="10"/>
      <c r="G82" s="10"/>
      <c r="H82" s="9"/>
      <c r="J82" s="11"/>
      <c r="K82" s="8"/>
      <c r="L82" s="9"/>
      <c r="M82" s="9"/>
      <c r="N82" s="10"/>
      <c r="O82" s="9"/>
    </row>
    <row r="83" spans="1:15" x14ac:dyDescent="0.25">
      <c r="A83" s="11"/>
      <c r="B83" s="8"/>
      <c r="C83" s="9"/>
      <c r="D83" s="9"/>
      <c r="E83" s="10"/>
      <c r="F83" s="10"/>
      <c r="G83" s="10"/>
      <c r="H83" s="9"/>
      <c r="J83" s="11"/>
      <c r="K83" s="8"/>
      <c r="L83" s="9"/>
      <c r="M83" s="9"/>
      <c r="N83" s="10"/>
      <c r="O83" s="9"/>
    </row>
    <row r="84" spans="1:15" x14ac:dyDescent="0.25">
      <c r="A84" s="11"/>
      <c r="B84" s="8"/>
      <c r="C84" s="9"/>
      <c r="D84" s="9"/>
      <c r="E84" s="10"/>
      <c r="F84" s="10"/>
      <c r="G84" s="10"/>
      <c r="H84" s="9"/>
      <c r="J84" s="11"/>
      <c r="K84" s="8"/>
      <c r="L84" s="9"/>
      <c r="M84" s="9"/>
      <c r="N84" s="10"/>
      <c r="O84" s="9"/>
    </row>
    <row r="85" spans="1:15" x14ac:dyDescent="0.25">
      <c r="A85" s="11"/>
      <c r="B85" s="8"/>
      <c r="C85" s="9"/>
      <c r="D85" s="9"/>
      <c r="E85" s="10"/>
      <c r="F85" s="10"/>
      <c r="G85" s="10"/>
      <c r="H85" s="9"/>
      <c r="J85" s="11"/>
      <c r="K85" s="8"/>
      <c r="L85" s="9"/>
      <c r="M85" s="9"/>
      <c r="N85" s="10"/>
      <c r="O85" s="9"/>
    </row>
    <row r="86" spans="1:15" x14ac:dyDescent="0.25">
      <c r="A86" s="11"/>
      <c r="B86" s="8"/>
      <c r="C86" s="9"/>
      <c r="D86" s="9"/>
      <c r="E86" s="10"/>
      <c r="F86" s="10"/>
      <c r="G86" s="10"/>
      <c r="H86" s="9"/>
      <c r="J86" s="11"/>
      <c r="K86" s="8"/>
      <c r="L86" s="9"/>
      <c r="M86" s="9"/>
      <c r="N86" s="10"/>
      <c r="O86" s="9"/>
    </row>
    <row r="87" spans="1:15" x14ac:dyDescent="0.25">
      <c r="A87" s="11"/>
      <c r="B87" s="8"/>
      <c r="C87" s="9"/>
      <c r="D87" s="9"/>
      <c r="E87" s="10"/>
      <c r="F87" s="10"/>
      <c r="G87" s="10"/>
      <c r="H87" s="9"/>
      <c r="J87" s="11"/>
      <c r="K87" s="8"/>
      <c r="L87" s="9"/>
      <c r="M87" s="9"/>
      <c r="N87" s="10"/>
      <c r="O87" s="9"/>
    </row>
    <row r="88" spans="1:15" x14ac:dyDescent="0.25">
      <c r="A88" s="11"/>
      <c r="B88" s="8"/>
      <c r="C88" s="9"/>
      <c r="D88" s="9"/>
      <c r="E88" s="10"/>
      <c r="F88" s="10"/>
      <c r="G88" s="10"/>
      <c r="H88" s="9"/>
      <c r="J88" s="11"/>
      <c r="K88" s="8"/>
      <c r="L88" s="9"/>
      <c r="M88" s="9"/>
      <c r="N88" s="10"/>
      <c r="O88" s="9"/>
    </row>
    <row r="89" spans="1:15" x14ac:dyDescent="0.25">
      <c r="A89" s="11"/>
      <c r="B89" s="8"/>
      <c r="C89" s="9"/>
      <c r="D89" s="9"/>
      <c r="E89" s="10"/>
      <c r="F89" s="10"/>
      <c r="G89" s="10"/>
      <c r="H89" s="9"/>
      <c r="J89" s="11"/>
      <c r="K89" s="8"/>
      <c r="L89" s="9"/>
      <c r="M89" s="9"/>
      <c r="N89" s="10"/>
      <c r="O89" s="9"/>
    </row>
    <row r="90" spans="1:15" x14ac:dyDescent="0.25">
      <c r="A90" s="11"/>
      <c r="B90" s="8"/>
      <c r="C90" s="9"/>
      <c r="D90" s="9"/>
      <c r="E90" s="10"/>
      <c r="F90" s="10"/>
      <c r="G90" s="10"/>
      <c r="H90" s="9"/>
      <c r="J90" s="11"/>
      <c r="K90" s="8"/>
      <c r="L90" s="9"/>
      <c r="M90" s="9"/>
      <c r="N90" s="10"/>
      <c r="O90" s="9"/>
    </row>
    <row r="91" spans="1:15" x14ac:dyDescent="0.25">
      <c r="A91" s="11"/>
      <c r="B91" s="8"/>
      <c r="C91" s="9"/>
      <c r="D91" s="9"/>
      <c r="E91" s="10"/>
      <c r="F91" s="10"/>
      <c r="G91" s="10"/>
      <c r="H91" s="9"/>
      <c r="J91" s="11"/>
      <c r="K91" s="8"/>
      <c r="L91" s="9"/>
      <c r="M91" s="9"/>
      <c r="N91" s="10"/>
      <c r="O91" s="9"/>
    </row>
    <row r="92" spans="1:15" x14ac:dyDescent="0.25">
      <c r="A92" s="11"/>
      <c r="B92" s="8"/>
      <c r="C92" s="9"/>
      <c r="D92" s="9"/>
      <c r="E92" s="10"/>
      <c r="F92" s="10"/>
      <c r="G92" s="10"/>
      <c r="H92" s="9"/>
      <c r="J92" s="11"/>
      <c r="K92" s="8"/>
      <c r="L92" s="9"/>
      <c r="M92" s="9"/>
      <c r="N92" s="10"/>
      <c r="O92" s="9"/>
    </row>
    <row r="93" spans="1:15" x14ac:dyDescent="0.25">
      <c r="A93" s="11"/>
      <c r="B93" s="8"/>
      <c r="C93" s="9"/>
      <c r="D93" s="9"/>
      <c r="E93" s="10"/>
      <c r="F93" s="10"/>
      <c r="G93" s="10"/>
      <c r="H93" s="9"/>
      <c r="J93" s="11"/>
      <c r="K93" s="8"/>
      <c r="L93" s="9"/>
      <c r="M93" s="9"/>
      <c r="N93" s="10"/>
      <c r="O93" s="9"/>
    </row>
    <row r="94" spans="1:15" x14ac:dyDescent="0.25">
      <c r="A94" s="11"/>
      <c r="B94" s="8"/>
      <c r="C94" s="9"/>
      <c r="D94" s="9"/>
      <c r="E94" s="10"/>
      <c r="F94" s="10"/>
      <c r="G94" s="10"/>
      <c r="H94" s="9"/>
      <c r="J94" s="11"/>
      <c r="K94" s="8"/>
      <c r="L94" s="9"/>
      <c r="M94" s="9"/>
      <c r="N94" s="10"/>
      <c r="O94" s="9"/>
    </row>
    <row r="95" spans="1:15" x14ac:dyDescent="0.25">
      <c r="A95" s="11"/>
      <c r="B95" s="8"/>
      <c r="C95" s="9"/>
      <c r="D95" s="9"/>
      <c r="E95" s="10"/>
      <c r="F95" s="10"/>
      <c r="G95" s="10"/>
      <c r="H95" s="9"/>
      <c r="J95" s="11"/>
      <c r="K95" s="8"/>
      <c r="L95" s="9"/>
      <c r="M95" s="9"/>
      <c r="N95" s="10"/>
      <c r="O95" s="9"/>
    </row>
    <row r="96" spans="1:15" x14ac:dyDescent="0.25">
      <c r="A96" s="11"/>
      <c r="B96" s="8"/>
      <c r="C96" s="9"/>
      <c r="D96" s="9"/>
      <c r="E96" s="10"/>
      <c r="F96" s="10"/>
      <c r="G96" s="10"/>
      <c r="H96" s="9"/>
      <c r="J96" s="11"/>
      <c r="K96" s="8"/>
      <c r="L96" s="9"/>
      <c r="M96" s="9"/>
      <c r="N96" s="10"/>
      <c r="O96" s="9"/>
    </row>
    <row r="97" spans="1:15" x14ac:dyDescent="0.25">
      <c r="A97" s="11"/>
      <c r="B97" s="8"/>
      <c r="C97" s="9"/>
      <c r="D97" s="9"/>
      <c r="E97" s="10"/>
      <c r="F97" s="10"/>
      <c r="G97" s="10"/>
      <c r="H97" s="9"/>
      <c r="J97" s="11"/>
      <c r="K97" s="8"/>
      <c r="L97" s="9"/>
      <c r="M97" s="9"/>
      <c r="N97" s="10"/>
      <c r="O97" s="9"/>
    </row>
    <row r="98" spans="1:15" x14ac:dyDescent="0.25">
      <c r="A98" s="11"/>
      <c r="B98" s="8"/>
      <c r="C98" s="9"/>
      <c r="D98" s="9"/>
      <c r="E98" s="10"/>
      <c r="F98" s="10"/>
      <c r="G98" s="10"/>
      <c r="H98" s="9"/>
      <c r="J98" s="11"/>
      <c r="K98" s="8"/>
      <c r="L98" s="9"/>
      <c r="M98" s="9"/>
      <c r="N98" s="10"/>
      <c r="O98" s="9"/>
    </row>
    <row r="99" spans="1:15" x14ac:dyDescent="0.25">
      <c r="A99" s="11"/>
      <c r="B99" s="8"/>
      <c r="C99" s="9"/>
      <c r="D99" s="9"/>
      <c r="E99" s="10"/>
      <c r="F99" s="10"/>
      <c r="G99" s="10"/>
      <c r="H99" s="9"/>
      <c r="J99" s="11"/>
      <c r="K99" s="8"/>
      <c r="L99" s="9"/>
      <c r="M99" s="9"/>
      <c r="N99" s="10"/>
      <c r="O99" s="9"/>
    </row>
    <row r="100" spans="1:15" x14ac:dyDescent="0.25">
      <c r="A100" s="11"/>
      <c r="B100" s="8"/>
      <c r="C100" s="9"/>
      <c r="D100" s="9"/>
      <c r="E100" s="10"/>
      <c r="F100" s="10"/>
      <c r="G100" s="10"/>
      <c r="H100" s="9"/>
      <c r="J100" s="11"/>
      <c r="K100" s="8"/>
      <c r="L100" s="9"/>
      <c r="M100" s="9"/>
      <c r="N100" s="10"/>
      <c r="O100" s="9"/>
    </row>
    <row r="101" spans="1:15" x14ac:dyDescent="0.25">
      <c r="A101" s="11"/>
      <c r="B101" s="8"/>
      <c r="C101" s="9"/>
      <c r="D101" s="9"/>
      <c r="E101" s="10"/>
      <c r="F101" s="10"/>
      <c r="G101" s="10"/>
      <c r="H101" s="9"/>
      <c r="J101" s="11"/>
      <c r="K101" s="8"/>
      <c r="L101" s="9"/>
      <c r="M101" s="9"/>
      <c r="N101" s="10"/>
      <c r="O101" s="9"/>
    </row>
    <row r="102" spans="1:15" x14ac:dyDescent="0.25">
      <c r="A102" s="11"/>
      <c r="B102" s="8"/>
      <c r="C102" s="9"/>
      <c r="D102" s="9"/>
      <c r="E102" s="10"/>
      <c r="F102" s="10"/>
      <c r="G102" s="10"/>
      <c r="H102" s="9"/>
      <c r="J102" s="11"/>
      <c r="K102" s="8"/>
      <c r="L102" s="9"/>
      <c r="M102" s="9"/>
      <c r="N102" s="10"/>
      <c r="O102" s="9"/>
    </row>
    <row r="103" spans="1:15" x14ac:dyDescent="0.25">
      <c r="A103" s="11"/>
      <c r="B103" s="8"/>
      <c r="C103" s="9"/>
      <c r="D103" s="9"/>
      <c r="E103" s="10"/>
      <c r="F103" s="10"/>
      <c r="G103" s="10"/>
      <c r="H103" s="9"/>
      <c r="J103" s="11"/>
      <c r="K103" s="8"/>
      <c r="L103" s="9"/>
      <c r="M103" s="9"/>
      <c r="N103" s="10"/>
      <c r="O103" s="9"/>
    </row>
    <row r="104" spans="1:15" x14ac:dyDescent="0.25">
      <c r="A104" s="11"/>
      <c r="B104" s="8"/>
      <c r="C104" s="9"/>
      <c r="D104" s="9"/>
      <c r="E104" s="10"/>
      <c r="F104" s="10"/>
      <c r="G104" s="10"/>
      <c r="H104" s="9"/>
      <c r="J104" s="11"/>
      <c r="K104" s="8"/>
      <c r="L104" s="9"/>
      <c r="M104" s="9"/>
      <c r="N104" s="10"/>
      <c r="O104" s="9"/>
    </row>
    <row r="105" spans="1:15" x14ac:dyDescent="0.25">
      <c r="A105" s="11"/>
      <c r="B105" s="8"/>
      <c r="C105" s="9"/>
      <c r="D105" s="9"/>
      <c r="E105" s="10"/>
      <c r="F105" s="10"/>
      <c r="G105" s="10"/>
      <c r="H105" s="9"/>
      <c r="J105" s="11"/>
      <c r="K105" s="8"/>
      <c r="L105" s="9"/>
      <c r="M105" s="9"/>
      <c r="N105" s="10"/>
      <c r="O105" s="9"/>
    </row>
    <row r="106" spans="1:15" x14ac:dyDescent="0.25">
      <c r="A106" s="11"/>
      <c r="B106" s="8"/>
      <c r="C106" s="9"/>
      <c r="D106" s="9"/>
      <c r="E106" s="10"/>
      <c r="F106" s="10"/>
      <c r="G106" s="10"/>
      <c r="H106" s="9"/>
      <c r="J106" s="11"/>
      <c r="K106" s="8"/>
      <c r="L106" s="9"/>
      <c r="M106" s="9"/>
      <c r="N106" s="10"/>
      <c r="O106" s="9"/>
    </row>
    <row r="107" spans="1:15" x14ac:dyDescent="0.25">
      <c r="A107" s="11"/>
      <c r="B107" s="8"/>
      <c r="C107" s="9"/>
      <c r="D107" s="9"/>
      <c r="E107" s="10"/>
      <c r="F107" s="10"/>
      <c r="G107" s="10"/>
      <c r="H107" s="9"/>
      <c r="J107" s="11"/>
      <c r="K107" s="8"/>
      <c r="L107" s="9"/>
      <c r="M107" s="9"/>
      <c r="N107" s="10"/>
      <c r="O107" s="9"/>
    </row>
    <row r="108" spans="1:15" x14ac:dyDescent="0.25">
      <c r="A108" s="11"/>
      <c r="B108" s="8"/>
      <c r="C108" s="9"/>
      <c r="D108" s="9"/>
      <c r="E108" s="10"/>
      <c r="F108" s="10"/>
      <c r="G108" s="10"/>
      <c r="H108" s="9"/>
      <c r="J108" s="11"/>
      <c r="K108" s="8"/>
      <c r="L108" s="9"/>
      <c r="M108" s="9"/>
      <c r="N108" s="10"/>
      <c r="O108" s="9"/>
    </row>
    <row r="109" spans="1:15" x14ac:dyDescent="0.25">
      <c r="A109" s="11"/>
      <c r="B109" s="8"/>
      <c r="C109" s="9"/>
      <c r="D109" s="9"/>
      <c r="E109" s="10"/>
      <c r="F109" s="10"/>
      <c r="G109" s="10"/>
      <c r="H109" s="9"/>
      <c r="J109" s="11"/>
      <c r="K109" s="8"/>
      <c r="L109" s="9"/>
      <c r="M109" s="9"/>
      <c r="N109" s="10"/>
      <c r="O109" s="9"/>
    </row>
    <row r="110" spans="1:15" ht="8.25" customHeight="1" x14ac:dyDescent="0.25">
      <c r="E110" s="12"/>
      <c r="F110" s="12"/>
      <c r="G110" s="12"/>
      <c r="N110" s="12"/>
    </row>
    <row r="111" spans="1:15" s="15" customFormat="1" ht="15.75" x14ac:dyDescent="0.25">
      <c r="A111" s="13"/>
      <c r="B111" s="14"/>
      <c r="D111" s="16" t="s">
        <v>49</v>
      </c>
      <c r="E111" s="17">
        <f>SUM(E8:E109)</f>
        <v>125</v>
      </c>
      <c r="F111" s="35"/>
      <c r="G111" s="35"/>
      <c r="J111" s="13"/>
      <c r="K111" s="14"/>
      <c r="M111" s="16" t="s">
        <v>49</v>
      </c>
      <c r="N111" s="17">
        <f>SUM(N8:N109)</f>
        <v>416.40999999999997</v>
      </c>
    </row>
    <row r="112" spans="1:15" ht="6.75" customHeight="1" x14ac:dyDescent="0.25"/>
    <row r="113" spans="4:7" ht="15.75" x14ac:dyDescent="0.25">
      <c r="D113" s="16" t="s">
        <v>50</v>
      </c>
      <c r="E113" s="18">
        <f>+E111-N111</f>
        <v>-291.40999999999997</v>
      </c>
      <c r="F113" s="36"/>
      <c r="G113" s="36"/>
    </row>
  </sheetData>
  <sheetProtection sheet="1" objects="1" scenarios="1"/>
  <conditionalFormatting sqref="E8:E109">
    <cfRule type="expression" dxfId="12" priority="2">
      <formula>$F8&lt;&gt;""</formula>
    </cfRule>
  </conditionalFormatting>
  <conditionalFormatting sqref="F8:G109">
    <cfRule type="expression" dxfId="11" priority="1">
      <formula>$E8&lt;&gt;""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E8920C4-79ED-4430-A3B2-E74800B28D0E}">
          <x14:formula1>
            <xm:f>Janvier!$R$8:$R$20</xm:f>
          </x14:formula1>
          <xm:sqref>G8:G109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1447A-AE70-4C57-8E43-4A01D2D21A1C}">
  <sheetPr codeName="Feuil8"/>
  <dimension ref="A1:O113"/>
  <sheetViews>
    <sheetView workbookViewId="0">
      <selection sqref="A1:O6"/>
    </sheetView>
  </sheetViews>
  <sheetFormatPr baseColWidth="10" defaultColWidth="11.42578125" defaultRowHeight="15" x14ac:dyDescent="0.25"/>
  <cols>
    <col min="1" max="1" width="15" style="3" bestFit="1" customWidth="1"/>
    <col min="2" max="2" width="15.7109375" style="4" bestFit="1" customWidth="1"/>
    <col min="3" max="3" width="22.7109375" customWidth="1"/>
    <col min="4" max="4" width="20.42578125" customWidth="1"/>
    <col min="5" max="6" width="14.5703125" customWidth="1"/>
    <col min="7" max="7" width="16.7109375" customWidth="1"/>
    <col min="8" max="8" width="31.140625" bestFit="1" customWidth="1"/>
    <col min="9" max="9" width="3.140625" customWidth="1"/>
    <col min="10" max="10" width="11.42578125" style="3"/>
    <col min="11" max="11" width="15.7109375" style="4" customWidth="1"/>
    <col min="12" max="12" width="25" customWidth="1"/>
    <col min="13" max="13" width="19.28515625" customWidth="1"/>
    <col min="14" max="14" width="13.140625" customWidth="1"/>
    <col min="15" max="15" width="26.5703125" bestFit="1" customWidth="1"/>
  </cols>
  <sheetData>
    <row r="1" spans="1:15" s="2" customFormat="1" ht="21" x14ac:dyDescent="0.35">
      <c r="A1" s="84">
        <f>DATE(D1,8,1)</f>
        <v>45139</v>
      </c>
      <c r="B1" s="81"/>
      <c r="C1" s="1" t="s">
        <v>0</v>
      </c>
      <c r="D1" s="38">
        <f>Janvier!D1</f>
        <v>2023</v>
      </c>
      <c r="E1" s="83"/>
      <c r="F1" s="83"/>
      <c r="G1" s="83"/>
      <c r="H1" s="83"/>
      <c r="I1" s="83"/>
      <c r="J1" s="80"/>
      <c r="K1" s="81"/>
      <c r="L1" s="83"/>
      <c r="M1" s="83"/>
      <c r="N1" s="83"/>
      <c r="O1" s="83"/>
    </row>
    <row r="2" spans="1:15" ht="8.25" customHeight="1" x14ac:dyDescent="0.35">
      <c r="A2" s="78"/>
      <c r="B2" s="76"/>
      <c r="C2" s="82"/>
      <c r="D2" s="82"/>
      <c r="E2" s="77"/>
      <c r="F2" s="77"/>
      <c r="G2" s="77"/>
      <c r="H2" s="77"/>
      <c r="I2" s="77"/>
      <c r="J2" s="78"/>
      <c r="K2" s="76"/>
      <c r="L2" s="77"/>
      <c r="M2" s="77"/>
      <c r="N2" s="77"/>
      <c r="O2" s="77"/>
    </row>
    <row r="3" spans="1:15" ht="21" x14ac:dyDescent="0.35">
      <c r="A3" s="80"/>
      <c r="B3" s="81"/>
      <c r="C3" s="1" t="s">
        <v>1</v>
      </c>
      <c r="D3" s="38" t="str">
        <f>TEXT(A1,"mmmm")</f>
        <v>août</v>
      </c>
      <c r="E3" s="77"/>
      <c r="F3" s="77"/>
      <c r="G3" s="77"/>
      <c r="H3" s="77"/>
      <c r="I3" s="77"/>
      <c r="J3" s="78"/>
      <c r="K3" s="76"/>
      <c r="L3" s="77"/>
      <c r="M3" s="77"/>
      <c r="N3" s="77"/>
      <c r="O3" s="77"/>
    </row>
    <row r="4" spans="1:15" x14ac:dyDescent="0.25">
      <c r="A4" s="78"/>
      <c r="B4" s="76"/>
      <c r="C4" s="77"/>
      <c r="D4" s="77"/>
      <c r="E4" s="77"/>
      <c r="F4" s="77"/>
      <c r="G4" s="77"/>
      <c r="H4" s="77"/>
      <c r="I4" s="77"/>
      <c r="J4" s="78"/>
      <c r="K4" s="76"/>
      <c r="L4" s="77"/>
      <c r="M4" s="77"/>
      <c r="N4" s="77"/>
      <c r="O4" s="77"/>
    </row>
    <row r="5" spans="1:15" s="5" customFormat="1" ht="18.75" x14ac:dyDescent="0.3">
      <c r="A5" s="59" t="s">
        <v>3</v>
      </c>
      <c r="B5" s="60"/>
      <c r="C5" s="61"/>
      <c r="D5" s="61"/>
      <c r="E5" s="61"/>
      <c r="F5" s="61"/>
      <c r="G5" s="61"/>
      <c r="H5" s="61"/>
      <c r="I5" s="79"/>
      <c r="J5" s="62" t="s">
        <v>4</v>
      </c>
      <c r="K5" s="63"/>
      <c r="L5" s="64"/>
      <c r="M5" s="64"/>
      <c r="N5" s="64"/>
      <c r="O5" s="64"/>
    </row>
    <row r="6" spans="1:15" x14ac:dyDescent="0.25">
      <c r="A6" s="75"/>
      <c r="B6" s="76"/>
      <c r="C6" s="77"/>
      <c r="D6" s="77"/>
      <c r="E6" s="77"/>
      <c r="F6" s="77"/>
      <c r="G6" s="77"/>
      <c r="H6" s="77"/>
      <c r="I6" s="77"/>
      <c r="J6" s="78"/>
      <c r="K6" s="76"/>
      <c r="L6" s="77"/>
      <c r="M6" s="77"/>
      <c r="N6" s="77"/>
      <c r="O6" s="77"/>
    </row>
    <row r="7" spans="1:15" s="6" customFormat="1" ht="47.25" x14ac:dyDescent="0.25">
      <c r="A7" s="46" t="s">
        <v>5</v>
      </c>
      <c r="B7" s="47" t="s">
        <v>6</v>
      </c>
      <c r="C7" s="48" t="s">
        <v>7</v>
      </c>
      <c r="D7" s="48" t="s">
        <v>8</v>
      </c>
      <c r="E7" s="48" t="s">
        <v>9</v>
      </c>
      <c r="F7" s="49" t="s">
        <v>118</v>
      </c>
      <c r="G7" s="49" t="s">
        <v>119</v>
      </c>
      <c r="H7" s="48" t="s">
        <v>10</v>
      </c>
      <c r="I7" s="50"/>
      <c r="J7" s="46" t="s">
        <v>5</v>
      </c>
      <c r="K7" s="47" t="s">
        <v>6</v>
      </c>
      <c r="L7" s="48" t="s">
        <v>11</v>
      </c>
      <c r="M7" s="48" t="s">
        <v>8</v>
      </c>
      <c r="N7" s="48" t="s">
        <v>9</v>
      </c>
      <c r="O7" s="48" t="s">
        <v>12</v>
      </c>
    </row>
    <row r="8" spans="1:15" x14ac:dyDescent="0.25">
      <c r="A8" s="7">
        <v>44048</v>
      </c>
      <c r="B8" s="8" t="s">
        <v>76</v>
      </c>
      <c r="C8" s="9" t="s">
        <v>77</v>
      </c>
      <c r="D8" s="9" t="s">
        <v>76</v>
      </c>
      <c r="E8" s="10">
        <v>115</v>
      </c>
      <c r="F8" s="10"/>
      <c r="G8" s="10"/>
      <c r="H8" s="9" t="s">
        <v>78</v>
      </c>
      <c r="J8" s="73">
        <v>44432</v>
      </c>
      <c r="K8" s="74"/>
      <c r="L8" s="51" t="str">
        <f>IFERROR("URSSAF "&amp;(TEXT(EDATE(A1,-3),"mmmm"))&amp;" "&amp;(IF(MONTH(A1)&lt;4,YEAR(A1)-1,"")),"URSSAF Mois M-3")</f>
        <v xml:space="preserve">URSSAF mai </v>
      </c>
      <c r="M8" s="51" t="s">
        <v>83</v>
      </c>
      <c r="N8" s="52">
        <f>Mai!E111*25/100</f>
        <v>100</v>
      </c>
      <c r="O8" s="51" t="s">
        <v>34</v>
      </c>
    </row>
    <row r="9" spans="1:15" x14ac:dyDescent="0.25">
      <c r="A9" s="7"/>
      <c r="B9" s="8"/>
      <c r="C9" s="9"/>
      <c r="D9" s="9"/>
      <c r="E9" s="10"/>
      <c r="F9" s="10"/>
      <c r="G9" s="10"/>
      <c r="H9" s="9"/>
      <c r="J9" s="7">
        <v>44423</v>
      </c>
      <c r="K9" s="8"/>
      <c r="L9" s="9" t="s">
        <v>15</v>
      </c>
      <c r="M9" s="9" t="s">
        <v>16</v>
      </c>
      <c r="N9" s="10">
        <v>13.65</v>
      </c>
      <c r="O9" s="9" t="s">
        <v>17</v>
      </c>
    </row>
    <row r="10" spans="1:15" x14ac:dyDescent="0.25">
      <c r="A10" s="7"/>
      <c r="B10" s="8"/>
      <c r="C10" s="9"/>
      <c r="D10" s="9"/>
      <c r="E10" s="10"/>
      <c r="F10" s="10"/>
      <c r="G10" s="10"/>
      <c r="H10" s="9"/>
      <c r="J10" s="7">
        <v>44424</v>
      </c>
      <c r="K10" s="8"/>
      <c r="L10" s="9" t="s">
        <v>19</v>
      </c>
      <c r="M10" s="9" t="s">
        <v>20</v>
      </c>
      <c r="N10" s="10">
        <v>20.68</v>
      </c>
      <c r="O10" s="9" t="s">
        <v>17</v>
      </c>
    </row>
    <row r="11" spans="1:15" x14ac:dyDescent="0.25">
      <c r="A11" s="7"/>
      <c r="B11" s="8"/>
      <c r="C11" s="9"/>
      <c r="D11" s="9"/>
      <c r="E11" s="10"/>
      <c r="F11" s="10"/>
      <c r="G11" s="10"/>
      <c r="H11" s="9"/>
      <c r="J11" s="7">
        <v>44425</v>
      </c>
      <c r="K11" s="8"/>
      <c r="L11" s="9" t="s">
        <v>80</v>
      </c>
      <c r="M11" s="9" t="s">
        <v>24</v>
      </c>
      <c r="N11" s="10">
        <v>60</v>
      </c>
      <c r="O11" s="9" t="s">
        <v>17</v>
      </c>
    </row>
    <row r="12" spans="1:15" x14ac:dyDescent="0.25">
      <c r="A12" s="19"/>
      <c r="B12" s="8"/>
      <c r="C12" s="9"/>
      <c r="D12" s="9"/>
      <c r="E12" s="10"/>
      <c r="F12" s="10"/>
      <c r="G12" s="10"/>
      <c r="H12" s="9"/>
      <c r="J12" s="7">
        <v>44426</v>
      </c>
      <c r="K12" s="8"/>
      <c r="L12" s="9" t="s">
        <v>15</v>
      </c>
      <c r="M12" s="9" t="s">
        <v>57</v>
      </c>
      <c r="N12" s="10">
        <v>0</v>
      </c>
      <c r="O12" s="9" t="s">
        <v>17</v>
      </c>
    </row>
    <row r="13" spans="1:15" x14ac:dyDescent="0.25">
      <c r="A13" s="11"/>
      <c r="B13" s="8"/>
      <c r="C13" s="9"/>
      <c r="D13" s="9"/>
      <c r="E13" s="10"/>
      <c r="F13" s="10"/>
      <c r="G13" s="10"/>
      <c r="H13" s="9"/>
      <c r="J13" s="7">
        <v>44427</v>
      </c>
      <c r="K13" s="8"/>
      <c r="L13" s="9" t="s">
        <v>26</v>
      </c>
      <c r="M13" s="9" t="s">
        <v>26</v>
      </c>
      <c r="N13" s="10">
        <v>10</v>
      </c>
      <c r="O13" s="9" t="s">
        <v>27</v>
      </c>
    </row>
    <row r="14" spans="1:15" x14ac:dyDescent="0.25">
      <c r="A14" s="11"/>
      <c r="B14" s="8"/>
      <c r="C14" s="9"/>
      <c r="D14" s="9"/>
      <c r="E14" s="10"/>
      <c r="F14" s="10"/>
      <c r="G14" s="10"/>
      <c r="H14" s="9"/>
      <c r="J14" s="7">
        <v>44428</v>
      </c>
      <c r="K14" s="8"/>
      <c r="L14" s="9" t="s">
        <v>28</v>
      </c>
      <c r="M14" s="9" t="s">
        <v>28</v>
      </c>
      <c r="N14" s="10">
        <v>1</v>
      </c>
      <c r="O14" s="9" t="s">
        <v>27</v>
      </c>
    </row>
    <row r="15" spans="1:15" x14ac:dyDescent="0.25">
      <c r="A15" s="11"/>
      <c r="B15" s="8"/>
      <c r="C15" s="9"/>
      <c r="D15" s="9"/>
      <c r="E15" s="10"/>
      <c r="F15" s="10"/>
      <c r="G15" s="10"/>
      <c r="H15" s="9"/>
      <c r="J15" s="7">
        <v>44429</v>
      </c>
      <c r="K15" s="8"/>
      <c r="L15" s="9" t="s">
        <v>29</v>
      </c>
      <c r="M15" s="9" t="s">
        <v>29</v>
      </c>
      <c r="N15" s="10">
        <v>50</v>
      </c>
      <c r="O15" s="9" t="s">
        <v>27</v>
      </c>
    </row>
    <row r="16" spans="1:15" x14ac:dyDescent="0.25">
      <c r="A16" s="11"/>
      <c r="B16" s="8"/>
      <c r="C16" s="9"/>
      <c r="D16" s="9"/>
      <c r="E16" s="10"/>
      <c r="F16" s="10"/>
      <c r="G16" s="10"/>
      <c r="H16" s="9"/>
      <c r="J16" s="7">
        <v>44430</v>
      </c>
      <c r="K16" s="8"/>
      <c r="L16" s="9" t="s">
        <v>30</v>
      </c>
      <c r="M16" s="9" t="s">
        <v>31</v>
      </c>
      <c r="N16" s="10">
        <v>21</v>
      </c>
      <c r="O16" s="9" t="s">
        <v>17</v>
      </c>
    </row>
    <row r="17" spans="1:15" x14ac:dyDescent="0.25">
      <c r="A17" s="11"/>
      <c r="B17" s="8"/>
      <c r="C17" s="9"/>
      <c r="D17" s="9"/>
      <c r="E17" s="10"/>
      <c r="F17" s="10"/>
      <c r="G17" s="10"/>
      <c r="H17" s="9"/>
      <c r="J17" s="7">
        <v>44431</v>
      </c>
      <c r="K17" s="8"/>
      <c r="L17" s="9" t="s">
        <v>81</v>
      </c>
      <c r="M17" s="9" t="s">
        <v>82</v>
      </c>
      <c r="N17" s="10">
        <v>8</v>
      </c>
      <c r="O17" s="9" t="s">
        <v>34</v>
      </c>
    </row>
    <row r="18" spans="1:15" x14ac:dyDescent="0.25">
      <c r="A18" s="11"/>
      <c r="B18" s="8"/>
      <c r="C18" s="9"/>
      <c r="D18" s="9"/>
      <c r="E18" s="10"/>
      <c r="F18" s="10"/>
      <c r="G18" s="10"/>
      <c r="H18" s="9"/>
      <c r="J18" s="7"/>
      <c r="K18" s="8"/>
      <c r="L18" s="9"/>
      <c r="M18" s="9"/>
      <c r="N18" s="10"/>
      <c r="O18" s="9"/>
    </row>
    <row r="19" spans="1:15" x14ac:dyDescent="0.25">
      <c r="A19" s="11"/>
      <c r="B19" s="8"/>
      <c r="C19" s="9"/>
      <c r="D19" s="9"/>
      <c r="E19" s="10"/>
      <c r="F19" s="10"/>
      <c r="G19" s="10"/>
      <c r="H19" s="9"/>
      <c r="J19" s="11"/>
      <c r="K19" s="8"/>
      <c r="L19" s="9"/>
      <c r="M19" s="9"/>
      <c r="N19" s="10"/>
      <c r="O19" s="9"/>
    </row>
    <row r="20" spans="1:15" x14ac:dyDescent="0.25">
      <c r="A20" s="11"/>
      <c r="B20" s="8"/>
      <c r="C20" s="9"/>
      <c r="D20" s="9"/>
      <c r="E20" s="10"/>
      <c r="F20" s="10"/>
      <c r="G20" s="10"/>
      <c r="H20" s="9"/>
      <c r="J20" s="11"/>
      <c r="K20" s="8"/>
      <c r="L20" s="9"/>
      <c r="M20" s="9"/>
      <c r="N20" s="10"/>
      <c r="O20" s="9"/>
    </row>
    <row r="21" spans="1:15" x14ac:dyDescent="0.25">
      <c r="A21" s="11"/>
      <c r="B21" s="8"/>
      <c r="C21" s="9"/>
      <c r="D21" s="9"/>
      <c r="E21" s="10"/>
      <c r="F21" s="10"/>
      <c r="G21" s="10"/>
      <c r="H21" s="9"/>
      <c r="J21" s="11"/>
      <c r="K21" s="8"/>
      <c r="L21" s="9"/>
      <c r="M21" s="9"/>
      <c r="N21" s="10"/>
      <c r="O21" s="9"/>
    </row>
    <row r="22" spans="1:15" x14ac:dyDescent="0.25">
      <c r="A22" s="11"/>
      <c r="B22" s="8"/>
      <c r="C22" s="9"/>
      <c r="D22" s="9"/>
      <c r="E22" s="10"/>
      <c r="F22" s="10"/>
      <c r="G22" s="10"/>
      <c r="H22" s="9"/>
      <c r="J22" s="11"/>
      <c r="K22" s="8"/>
      <c r="L22" s="9"/>
      <c r="M22" s="9"/>
      <c r="N22" s="10"/>
      <c r="O22" s="9"/>
    </row>
    <row r="23" spans="1:15" x14ac:dyDescent="0.25">
      <c r="A23" s="11"/>
      <c r="B23" s="8"/>
      <c r="C23" s="9"/>
      <c r="D23" s="9"/>
      <c r="E23" s="10"/>
      <c r="F23" s="10"/>
      <c r="G23" s="10"/>
      <c r="H23" s="9"/>
      <c r="J23" s="11"/>
      <c r="K23" s="8"/>
      <c r="L23" s="9"/>
      <c r="M23" s="9"/>
      <c r="N23" s="10"/>
      <c r="O23" s="9"/>
    </row>
    <row r="24" spans="1:15" x14ac:dyDescent="0.25">
      <c r="A24" s="11"/>
      <c r="B24" s="8"/>
      <c r="C24" s="9"/>
      <c r="D24" s="9"/>
      <c r="E24" s="10"/>
      <c r="F24" s="10"/>
      <c r="G24" s="10"/>
      <c r="H24" s="9"/>
      <c r="J24" s="11"/>
      <c r="K24" s="8"/>
      <c r="L24" s="9"/>
      <c r="M24" s="9"/>
      <c r="N24" s="10"/>
      <c r="O24" s="9"/>
    </row>
    <row r="25" spans="1:15" x14ac:dyDescent="0.25">
      <c r="A25" s="11"/>
      <c r="B25" s="8"/>
      <c r="C25" s="9"/>
      <c r="D25" s="9"/>
      <c r="E25" s="10"/>
      <c r="F25" s="10"/>
      <c r="G25" s="10"/>
      <c r="H25" s="9"/>
      <c r="J25" s="11"/>
      <c r="K25" s="8"/>
      <c r="L25" s="9"/>
      <c r="M25" s="9"/>
      <c r="N25" s="10"/>
      <c r="O25" s="9"/>
    </row>
    <row r="26" spans="1:15" x14ac:dyDescent="0.25">
      <c r="A26" s="11"/>
      <c r="B26" s="8"/>
      <c r="C26" s="9"/>
      <c r="D26" s="9"/>
      <c r="E26" s="10"/>
      <c r="F26" s="10"/>
      <c r="G26" s="10"/>
      <c r="H26" s="9"/>
      <c r="J26" s="11"/>
      <c r="K26" s="8"/>
      <c r="L26" s="9"/>
      <c r="M26" s="9"/>
      <c r="N26" s="10"/>
      <c r="O26" s="9"/>
    </row>
    <row r="27" spans="1:15" x14ac:dyDescent="0.25">
      <c r="A27" s="11"/>
      <c r="B27" s="8"/>
      <c r="C27" s="9"/>
      <c r="D27" s="9"/>
      <c r="E27" s="10"/>
      <c r="F27" s="10"/>
      <c r="G27" s="10"/>
      <c r="H27" s="9"/>
      <c r="J27" s="11"/>
      <c r="K27" s="8"/>
      <c r="L27" s="9"/>
      <c r="M27" s="9"/>
      <c r="N27" s="10"/>
      <c r="O27" s="9"/>
    </row>
    <row r="28" spans="1:15" x14ac:dyDescent="0.25">
      <c r="A28" s="11"/>
      <c r="B28" s="8"/>
      <c r="C28" s="9"/>
      <c r="D28" s="9"/>
      <c r="E28" s="10"/>
      <c r="F28" s="10"/>
      <c r="G28" s="10"/>
      <c r="H28" s="9"/>
      <c r="J28" s="11"/>
      <c r="K28" s="8"/>
      <c r="L28" s="9"/>
      <c r="M28" s="9"/>
      <c r="N28" s="10"/>
      <c r="O28" s="9"/>
    </row>
    <row r="29" spans="1:15" x14ac:dyDescent="0.25">
      <c r="A29" s="11"/>
      <c r="B29" s="8"/>
      <c r="C29" s="9"/>
      <c r="D29" s="9"/>
      <c r="E29" s="10"/>
      <c r="F29" s="10"/>
      <c r="G29" s="10"/>
      <c r="H29" s="9"/>
      <c r="J29" s="11"/>
      <c r="K29" s="8"/>
      <c r="L29" s="9"/>
      <c r="M29" s="9"/>
      <c r="N29" s="10"/>
      <c r="O29" s="9"/>
    </row>
    <row r="30" spans="1:15" x14ac:dyDescent="0.25">
      <c r="A30" s="11"/>
      <c r="B30" s="8"/>
      <c r="C30" s="9"/>
      <c r="D30" s="9"/>
      <c r="E30" s="10"/>
      <c r="F30" s="10"/>
      <c r="G30" s="10"/>
      <c r="H30" s="9"/>
      <c r="J30" s="11"/>
      <c r="K30" s="8"/>
      <c r="L30" s="9"/>
      <c r="M30" s="9"/>
      <c r="N30" s="10"/>
      <c r="O30" s="9"/>
    </row>
    <row r="31" spans="1:15" x14ac:dyDescent="0.25">
      <c r="A31" s="11"/>
      <c r="B31" s="8"/>
      <c r="C31" s="9"/>
      <c r="D31" s="9"/>
      <c r="E31" s="10"/>
      <c r="F31" s="10"/>
      <c r="G31" s="10"/>
      <c r="H31" s="9"/>
      <c r="J31" s="11"/>
      <c r="K31" s="8"/>
      <c r="L31" s="9"/>
      <c r="M31" s="9"/>
      <c r="N31" s="10"/>
      <c r="O31" s="9"/>
    </row>
    <row r="32" spans="1:15" x14ac:dyDescent="0.25">
      <c r="A32" s="11"/>
      <c r="B32" s="8"/>
      <c r="C32" s="9"/>
      <c r="D32" s="9"/>
      <c r="E32" s="10"/>
      <c r="F32" s="10"/>
      <c r="G32" s="10"/>
      <c r="H32" s="9"/>
      <c r="J32" s="11"/>
      <c r="K32" s="8"/>
      <c r="L32" s="9"/>
      <c r="M32" s="9"/>
      <c r="N32" s="10"/>
      <c r="O32" s="9"/>
    </row>
    <row r="33" spans="1:15" x14ac:dyDescent="0.25">
      <c r="A33" s="11"/>
      <c r="B33" s="8"/>
      <c r="C33" s="9"/>
      <c r="D33" s="9"/>
      <c r="E33" s="10"/>
      <c r="F33" s="10"/>
      <c r="G33" s="10"/>
      <c r="H33" s="9"/>
      <c r="J33" s="11"/>
      <c r="K33" s="8"/>
      <c r="L33" s="9"/>
      <c r="M33" s="9"/>
      <c r="N33" s="10"/>
      <c r="O33" s="9"/>
    </row>
    <row r="34" spans="1:15" x14ac:dyDescent="0.25">
      <c r="A34" s="11"/>
      <c r="B34" s="8"/>
      <c r="C34" s="9"/>
      <c r="D34" s="9"/>
      <c r="E34" s="10"/>
      <c r="F34" s="10"/>
      <c r="G34" s="10"/>
      <c r="H34" s="9"/>
      <c r="J34" s="11"/>
      <c r="K34" s="8"/>
      <c r="L34" s="9"/>
      <c r="M34" s="9"/>
      <c r="N34" s="10"/>
      <c r="O34" s="9"/>
    </row>
    <row r="35" spans="1:15" x14ac:dyDescent="0.25">
      <c r="A35" s="11"/>
      <c r="B35" s="8"/>
      <c r="C35" s="9"/>
      <c r="D35" s="9"/>
      <c r="E35" s="10"/>
      <c r="F35" s="10"/>
      <c r="G35" s="10"/>
      <c r="H35" s="9"/>
      <c r="J35" s="11"/>
      <c r="K35" s="8"/>
      <c r="L35" s="9"/>
      <c r="M35" s="9"/>
      <c r="N35" s="10"/>
      <c r="O35" s="9"/>
    </row>
    <row r="36" spans="1:15" x14ac:dyDescent="0.25">
      <c r="A36" s="11"/>
      <c r="B36" s="8"/>
      <c r="C36" s="9"/>
      <c r="D36" s="9"/>
      <c r="E36" s="10"/>
      <c r="F36" s="10"/>
      <c r="G36" s="10"/>
      <c r="H36" s="9"/>
      <c r="J36" s="11"/>
      <c r="K36" s="8"/>
      <c r="L36" s="9"/>
      <c r="M36" s="9"/>
      <c r="N36" s="10"/>
      <c r="O36" s="9"/>
    </row>
    <row r="37" spans="1:15" x14ac:dyDescent="0.25">
      <c r="A37" s="11"/>
      <c r="B37" s="8"/>
      <c r="C37" s="9"/>
      <c r="D37" s="9"/>
      <c r="E37" s="10"/>
      <c r="F37" s="10"/>
      <c r="G37" s="10"/>
      <c r="H37" s="9"/>
      <c r="J37" s="11"/>
      <c r="K37" s="8"/>
      <c r="L37" s="9"/>
      <c r="M37" s="9"/>
      <c r="N37" s="10"/>
      <c r="O37" s="9"/>
    </row>
    <row r="38" spans="1:15" x14ac:dyDescent="0.25">
      <c r="A38" s="11"/>
      <c r="B38" s="8"/>
      <c r="C38" s="9"/>
      <c r="D38" s="9"/>
      <c r="E38" s="10"/>
      <c r="F38" s="10"/>
      <c r="G38" s="10"/>
      <c r="H38" s="9"/>
      <c r="J38" s="11"/>
      <c r="K38" s="8"/>
      <c r="L38" s="9"/>
      <c r="M38" s="9"/>
      <c r="N38" s="10"/>
      <c r="O38" s="9"/>
    </row>
    <row r="39" spans="1:15" x14ac:dyDescent="0.25">
      <c r="A39" s="11"/>
      <c r="B39" s="8"/>
      <c r="C39" s="9"/>
      <c r="D39" s="9"/>
      <c r="E39" s="10"/>
      <c r="F39" s="10"/>
      <c r="G39" s="10"/>
      <c r="H39" s="9"/>
      <c r="J39" s="11"/>
      <c r="K39" s="8"/>
      <c r="L39" s="9"/>
      <c r="M39" s="9"/>
      <c r="N39" s="10"/>
      <c r="O39" s="9"/>
    </row>
    <row r="40" spans="1:15" x14ac:dyDescent="0.25">
      <c r="A40" s="11"/>
      <c r="B40" s="8"/>
      <c r="C40" s="9"/>
      <c r="D40" s="9"/>
      <c r="E40" s="10"/>
      <c r="F40" s="10"/>
      <c r="G40" s="10"/>
      <c r="H40" s="9"/>
      <c r="J40" s="11"/>
      <c r="K40" s="8"/>
      <c r="L40" s="9"/>
      <c r="M40" s="9"/>
      <c r="N40" s="10"/>
      <c r="O40" s="9"/>
    </row>
    <row r="41" spans="1:15" x14ac:dyDescent="0.25">
      <c r="A41" s="11"/>
      <c r="B41" s="8"/>
      <c r="C41" s="9"/>
      <c r="D41" s="9"/>
      <c r="E41" s="10"/>
      <c r="F41" s="10"/>
      <c r="G41" s="10"/>
      <c r="H41" s="9"/>
      <c r="J41" s="11"/>
      <c r="K41" s="8"/>
      <c r="L41" s="9"/>
      <c r="M41" s="9"/>
      <c r="N41" s="10"/>
      <c r="O41" s="9"/>
    </row>
    <row r="42" spans="1:15" x14ac:dyDescent="0.25">
      <c r="A42" s="11"/>
      <c r="B42" s="8"/>
      <c r="C42" s="9"/>
      <c r="D42" s="9"/>
      <c r="E42" s="10"/>
      <c r="F42" s="10"/>
      <c r="G42" s="10"/>
      <c r="H42" s="9"/>
      <c r="J42" s="11"/>
      <c r="K42" s="8"/>
      <c r="L42" s="9"/>
      <c r="M42" s="9"/>
      <c r="N42" s="10"/>
      <c r="O42" s="9"/>
    </row>
    <row r="43" spans="1:15" x14ac:dyDescent="0.25">
      <c r="A43" s="11"/>
      <c r="B43" s="8"/>
      <c r="C43" s="9"/>
      <c r="D43" s="9"/>
      <c r="E43" s="10"/>
      <c r="F43" s="10"/>
      <c r="G43" s="10"/>
      <c r="H43" s="9"/>
      <c r="J43" s="11"/>
      <c r="K43" s="8"/>
      <c r="L43" s="9"/>
      <c r="M43" s="9"/>
      <c r="N43" s="10"/>
      <c r="O43" s="9"/>
    </row>
    <row r="44" spans="1:15" x14ac:dyDescent="0.25">
      <c r="A44" s="11"/>
      <c r="B44" s="8"/>
      <c r="C44" s="9"/>
      <c r="D44" s="9"/>
      <c r="E44" s="10"/>
      <c r="F44" s="10"/>
      <c r="G44" s="10"/>
      <c r="H44" s="9"/>
      <c r="J44" s="11"/>
      <c r="K44" s="8"/>
      <c r="L44" s="9"/>
      <c r="M44" s="9"/>
      <c r="N44" s="10"/>
      <c r="O44" s="9"/>
    </row>
    <row r="45" spans="1:15" x14ac:dyDescent="0.25">
      <c r="A45" s="11"/>
      <c r="B45" s="8"/>
      <c r="C45" s="9"/>
      <c r="D45" s="9"/>
      <c r="E45" s="10"/>
      <c r="F45" s="10"/>
      <c r="G45" s="10"/>
      <c r="H45" s="9"/>
      <c r="J45" s="11"/>
      <c r="K45" s="8"/>
      <c r="L45" s="9"/>
      <c r="M45" s="9"/>
      <c r="N45" s="10"/>
      <c r="O45" s="9"/>
    </row>
    <row r="46" spans="1:15" x14ac:dyDescent="0.25">
      <c r="A46" s="11"/>
      <c r="B46" s="8"/>
      <c r="C46" s="9"/>
      <c r="D46" s="9"/>
      <c r="E46" s="10"/>
      <c r="F46" s="10"/>
      <c r="G46" s="10"/>
      <c r="H46" s="9"/>
      <c r="J46" s="11"/>
      <c r="K46" s="8"/>
      <c r="L46" s="9"/>
      <c r="M46" s="9"/>
      <c r="N46" s="10"/>
      <c r="O46" s="9"/>
    </row>
    <row r="47" spans="1:15" x14ac:dyDescent="0.25">
      <c r="A47" s="11"/>
      <c r="B47" s="8"/>
      <c r="C47" s="9"/>
      <c r="D47" s="9"/>
      <c r="E47" s="10"/>
      <c r="F47" s="10"/>
      <c r="G47" s="10"/>
      <c r="H47" s="9"/>
      <c r="J47" s="11"/>
      <c r="K47" s="8"/>
      <c r="L47" s="9"/>
      <c r="M47" s="9"/>
      <c r="N47" s="10"/>
      <c r="O47" s="9"/>
    </row>
    <row r="48" spans="1:15" x14ac:dyDescent="0.25">
      <c r="A48" s="11"/>
      <c r="B48" s="8"/>
      <c r="C48" s="9"/>
      <c r="D48" s="9"/>
      <c r="E48" s="10"/>
      <c r="F48" s="10"/>
      <c r="G48" s="10"/>
      <c r="H48" s="9"/>
      <c r="J48" s="11"/>
      <c r="K48" s="8"/>
      <c r="L48" s="9"/>
      <c r="M48" s="9"/>
      <c r="N48" s="10"/>
      <c r="O48" s="9"/>
    </row>
    <row r="49" spans="1:15" x14ac:dyDescent="0.25">
      <c r="A49" s="11"/>
      <c r="B49" s="8"/>
      <c r="C49" s="9"/>
      <c r="D49" s="9"/>
      <c r="E49" s="10"/>
      <c r="F49" s="10"/>
      <c r="G49" s="10"/>
      <c r="H49" s="9"/>
      <c r="J49" s="11"/>
      <c r="K49" s="8"/>
      <c r="L49" s="9"/>
      <c r="M49" s="9"/>
      <c r="N49" s="10"/>
      <c r="O49" s="9"/>
    </row>
    <row r="50" spans="1:15" x14ac:dyDescent="0.25">
      <c r="A50" s="11"/>
      <c r="B50" s="8"/>
      <c r="C50" s="9"/>
      <c r="D50" s="9"/>
      <c r="E50" s="10"/>
      <c r="F50" s="10"/>
      <c r="G50" s="10"/>
      <c r="H50" s="9"/>
      <c r="J50" s="11"/>
      <c r="K50" s="8"/>
      <c r="L50" s="9"/>
      <c r="M50" s="9"/>
      <c r="N50" s="10"/>
      <c r="O50" s="9"/>
    </row>
    <row r="51" spans="1:15" x14ac:dyDescent="0.25">
      <c r="A51" s="11"/>
      <c r="B51" s="8"/>
      <c r="C51" s="9"/>
      <c r="D51" s="9"/>
      <c r="E51" s="10"/>
      <c r="F51" s="10"/>
      <c r="G51" s="10"/>
      <c r="H51" s="9"/>
      <c r="J51" s="11"/>
      <c r="K51" s="8"/>
      <c r="L51" s="9"/>
      <c r="M51" s="9"/>
      <c r="N51" s="10"/>
      <c r="O51" s="9"/>
    </row>
    <row r="52" spans="1:15" x14ac:dyDescent="0.25">
      <c r="A52" s="11"/>
      <c r="B52" s="8"/>
      <c r="C52" s="9"/>
      <c r="D52" s="9"/>
      <c r="E52" s="10"/>
      <c r="F52" s="10"/>
      <c r="G52" s="10"/>
      <c r="H52" s="9"/>
      <c r="J52" s="11"/>
      <c r="K52" s="8"/>
      <c r="L52" s="9"/>
      <c r="M52" s="9"/>
      <c r="N52" s="10"/>
      <c r="O52" s="9"/>
    </row>
    <row r="53" spans="1:15" x14ac:dyDescent="0.25">
      <c r="A53" s="11"/>
      <c r="B53" s="8"/>
      <c r="C53" s="9"/>
      <c r="D53" s="9"/>
      <c r="E53" s="10"/>
      <c r="F53" s="10"/>
      <c r="G53" s="10"/>
      <c r="H53" s="9"/>
      <c r="J53" s="11"/>
      <c r="K53" s="8"/>
      <c r="L53" s="9"/>
      <c r="M53" s="9"/>
      <c r="N53" s="10"/>
      <c r="O53" s="9"/>
    </row>
    <row r="54" spans="1:15" x14ac:dyDescent="0.25">
      <c r="A54" s="11"/>
      <c r="B54" s="8"/>
      <c r="C54" s="9"/>
      <c r="D54" s="9"/>
      <c r="E54" s="10"/>
      <c r="F54" s="10"/>
      <c r="G54" s="10"/>
      <c r="H54" s="9"/>
      <c r="J54" s="11"/>
      <c r="K54" s="8"/>
      <c r="L54" s="9"/>
      <c r="M54" s="9"/>
      <c r="N54" s="10"/>
      <c r="O54" s="9"/>
    </row>
    <row r="55" spans="1:15" x14ac:dyDescent="0.25">
      <c r="A55" s="11"/>
      <c r="B55" s="8"/>
      <c r="C55" s="9"/>
      <c r="D55" s="9"/>
      <c r="E55" s="10"/>
      <c r="F55" s="10"/>
      <c r="G55" s="10"/>
      <c r="H55" s="9"/>
      <c r="J55" s="11"/>
      <c r="K55" s="8"/>
      <c r="L55" s="9"/>
      <c r="M55" s="9"/>
      <c r="N55" s="10"/>
      <c r="O55" s="9"/>
    </row>
    <row r="56" spans="1:15" x14ac:dyDescent="0.25">
      <c r="A56" s="11"/>
      <c r="B56" s="8"/>
      <c r="C56" s="9"/>
      <c r="D56" s="9"/>
      <c r="E56" s="10"/>
      <c r="F56" s="10"/>
      <c r="G56" s="10"/>
      <c r="H56" s="9"/>
      <c r="J56" s="11"/>
      <c r="K56" s="8"/>
      <c r="L56" s="9"/>
      <c r="M56" s="9"/>
      <c r="N56" s="10"/>
      <c r="O56" s="9"/>
    </row>
    <row r="57" spans="1:15" x14ac:dyDescent="0.25">
      <c r="A57" s="11"/>
      <c r="B57" s="8"/>
      <c r="C57" s="9"/>
      <c r="D57" s="9"/>
      <c r="E57" s="10"/>
      <c r="F57" s="10"/>
      <c r="G57" s="10"/>
      <c r="H57" s="9"/>
      <c r="J57" s="11"/>
      <c r="K57" s="8"/>
      <c r="L57" s="9"/>
      <c r="M57" s="9"/>
      <c r="N57" s="10"/>
      <c r="O57" s="9"/>
    </row>
    <row r="58" spans="1:15" x14ac:dyDescent="0.25">
      <c r="A58" s="11"/>
      <c r="B58" s="8"/>
      <c r="C58" s="9"/>
      <c r="D58" s="9"/>
      <c r="E58" s="10"/>
      <c r="F58" s="10"/>
      <c r="G58" s="10"/>
      <c r="H58" s="9"/>
      <c r="J58" s="11"/>
      <c r="K58" s="8"/>
      <c r="L58" s="9"/>
      <c r="M58" s="9"/>
      <c r="N58" s="10"/>
      <c r="O58" s="9"/>
    </row>
    <row r="59" spans="1:15" x14ac:dyDescent="0.25">
      <c r="A59" s="11"/>
      <c r="B59" s="8"/>
      <c r="C59" s="9"/>
      <c r="D59" s="9"/>
      <c r="E59" s="10"/>
      <c r="F59" s="10"/>
      <c r="G59" s="10"/>
      <c r="H59" s="9"/>
      <c r="J59" s="11"/>
      <c r="K59" s="8"/>
      <c r="L59" s="9"/>
      <c r="M59" s="9"/>
      <c r="N59" s="10"/>
      <c r="O59" s="9"/>
    </row>
    <row r="60" spans="1:15" x14ac:dyDescent="0.25">
      <c r="A60" s="11"/>
      <c r="B60" s="8"/>
      <c r="C60" s="9"/>
      <c r="D60" s="9"/>
      <c r="E60" s="10"/>
      <c r="F60" s="10"/>
      <c r="G60" s="10"/>
      <c r="H60" s="9"/>
      <c r="J60" s="11"/>
      <c r="K60" s="8"/>
      <c r="L60" s="9"/>
      <c r="M60" s="9"/>
      <c r="N60" s="10"/>
      <c r="O60" s="9"/>
    </row>
    <row r="61" spans="1:15" x14ac:dyDescent="0.25">
      <c r="A61" s="11"/>
      <c r="B61" s="8"/>
      <c r="C61" s="9"/>
      <c r="D61" s="9"/>
      <c r="E61" s="10"/>
      <c r="F61" s="10"/>
      <c r="G61" s="10"/>
      <c r="H61" s="9"/>
      <c r="J61" s="11"/>
      <c r="K61" s="8"/>
      <c r="L61" s="9"/>
      <c r="M61" s="9"/>
      <c r="N61" s="10"/>
      <c r="O61" s="9"/>
    </row>
    <row r="62" spans="1:15" x14ac:dyDescent="0.25">
      <c r="A62" s="11"/>
      <c r="B62" s="8"/>
      <c r="C62" s="9"/>
      <c r="D62" s="9"/>
      <c r="E62" s="10"/>
      <c r="F62" s="10"/>
      <c r="G62" s="10"/>
      <c r="H62" s="9"/>
      <c r="J62" s="11"/>
      <c r="K62" s="8"/>
      <c r="L62" s="9"/>
      <c r="M62" s="9"/>
      <c r="N62" s="10"/>
      <c r="O62" s="9"/>
    </row>
    <row r="63" spans="1:15" x14ac:dyDescent="0.25">
      <c r="A63" s="11"/>
      <c r="B63" s="8"/>
      <c r="C63" s="9"/>
      <c r="D63" s="9"/>
      <c r="E63" s="10"/>
      <c r="F63" s="10"/>
      <c r="G63" s="10"/>
      <c r="H63" s="9"/>
      <c r="J63" s="11"/>
      <c r="K63" s="8"/>
      <c r="L63" s="9"/>
      <c r="M63" s="9"/>
      <c r="N63" s="10"/>
      <c r="O63" s="9"/>
    </row>
    <row r="64" spans="1:15" x14ac:dyDescent="0.25">
      <c r="A64" s="11"/>
      <c r="B64" s="8"/>
      <c r="C64" s="9"/>
      <c r="D64" s="9"/>
      <c r="E64" s="10"/>
      <c r="F64" s="10"/>
      <c r="G64" s="10"/>
      <c r="H64" s="9"/>
      <c r="J64" s="11"/>
      <c r="K64" s="8"/>
      <c r="L64" s="9"/>
      <c r="M64" s="9"/>
      <c r="N64" s="10"/>
      <c r="O64" s="9"/>
    </row>
    <row r="65" spans="1:15" x14ac:dyDescent="0.25">
      <c r="A65" s="11"/>
      <c r="B65" s="8"/>
      <c r="C65" s="9"/>
      <c r="D65" s="9"/>
      <c r="E65" s="10"/>
      <c r="F65" s="10"/>
      <c r="G65" s="10"/>
      <c r="H65" s="9"/>
      <c r="J65" s="11"/>
      <c r="K65" s="8"/>
      <c r="L65" s="9"/>
      <c r="M65" s="9"/>
      <c r="N65" s="10"/>
      <c r="O65" s="9"/>
    </row>
    <row r="66" spans="1:15" x14ac:dyDescent="0.25">
      <c r="A66" s="11"/>
      <c r="B66" s="8"/>
      <c r="C66" s="9"/>
      <c r="D66" s="9"/>
      <c r="E66" s="10"/>
      <c r="F66" s="10"/>
      <c r="G66" s="10"/>
      <c r="H66" s="9"/>
      <c r="J66" s="11"/>
      <c r="K66" s="8"/>
      <c r="L66" s="9"/>
      <c r="M66" s="9"/>
      <c r="N66" s="10"/>
      <c r="O66" s="9"/>
    </row>
    <row r="67" spans="1:15" x14ac:dyDescent="0.25">
      <c r="A67" s="11"/>
      <c r="B67" s="8"/>
      <c r="C67" s="9"/>
      <c r="D67" s="9"/>
      <c r="E67" s="10"/>
      <c r="F67" s="10"/>
      <c r="G67" s="10"/>
      <c r="H67" s="9"/>
      <c r="J67" s="11"/>
      <c r="K67" s="8"/>
      <c r="L67" s="9"/>
      <c r="M67" s="9"/>
      <c r="N67" s="10"/>
      <c r="O67" s="9"/>
    </row>
    <row r="68" spans="1:15" x14ac:dyDescent="0.25">
      <c r="A68" s="11"/>
      <c r="B68" s="8"/>
      <c r="C68" s="9"/>
      <c r="D68" s="9"/>
      <c r="E68" s="10"/>
      <c r="F68" s="10"/>
      <c r="G68" s="10"/>
      <c r="H68" s="9"/>
      <c r="J68" s="11"/>
      <c r="K68" s="8"/>
      <c r="L68" s="9"/>
      <c r="M68" s="9"/>
      <c r="N68" s="10"/>
      <c r="O68" s="9"/>
    </row>
    <row r="69" spans="1:15" x14ac:dyDescent="0.25">
      <c r="A69" s="11"/>
      <c r="B69" s="8"/>
      <c r="C69" s="9"/>
      <c r="D69" s="9"/>
      <c r="E69" s="10"/>
      <c r="F69" s="10"/>
      <c r="G69" s="10"/>
      <c r="H69" s="9"/>
      <c r="J69" s="11"/>
      <c r="K69" s="8"/>
      <c r="L69" s="9"/>
      <c r="M69" s="9"/>
      <c r="N69" s="10"/>
      <c r="O69" s="9"/>
    </row>
    <row r="70" spans="1:15" x14ac:dyDescent="0.25">
      <c r="A70" s="11"/>
      <c r="B70" s="8"/>
      <c r="C70" s="9"/>
      <c r="D70" s="9"/>
      <c r="E70" s="10"/>
      <c r="F70" s="10"/>
      <c r="G70" s="10"/>
      <c r="H70" s="9"/>
      <c r="J70" s="11"/>
      <c r="K70" s="8"/>
      <c r="L70" s="9"/>
      <c r="M70" s="9"/>
      <c r="N70" s="10"/>
      <c r="O70" s="9"/>
    </row>
    <row r="71" spans="1:15" x14ac:dyDescent="0.25">
      <c r="A71" s="11"/>
      <c r="B71" s="8"/>
      <c r="C71" s="9"/>
      <c r="D71" s="9"/>
      <c r="E71" s="10"/>
      <c r="F71" s="10"/>
      <c r="G71" s="10"/>
      <c r="H71" s="9"/>
      <c r="J71" s="11"/>
      <c r="K71" s="8"/>
      <c r="L71" s="9"/>
      <c r="M71" s="9"/>
      <c r="N71" s="10"/>
      <c r="O71" s="9"/>
    </row>
    <row r="72" spans="1:15" x14ac:dyDescent="0.25">
      <c r="A72" s="11"/>
      <c r="B72" s="8"/>
      <c r="C72" s="9"/>
      <c r="D72" s="9"/>
      <c r="E72" s="10"/>
      <c r="F72" s="10"/>
      <c r="G72" s="10"/>
      <c r="H72" s="9"/>
      <c r="J72" s="11"/>
      <c r="K72" s="8"/>
      <c r="L72" s="9"/>
      <c r="M72" s="9"/>
      <c r="N72" s="10"/>
      <c r="O72" s="9"/>
    </row>
    <row r="73" spans="1:15" x14ac:dyDescent="0.25">
      <c r="A73" s="11"/>
      <c r="B73" s="8"/>
      <c r="C73" s="9"/>
      <c r="D73" s="9"/>
      <c r="E73" s="10"/>
      <c r="F73" s="10"/>
      <c r="G73" s="10"/>
      <c r="H73" s="9"/>
      <c r="J73" s="11"/>
      <c r="K73" s="8"/>
      <c r="L73" s="9"/>
      <c r="M73" s="9"/>
      <c r="N73" s="10"/>
      <c r="O73" s="9"/>
    </row>
    <row r="74" spans="1:15" x14ac:dyDescent="0.25">
      <c r="A74" s="11"/>
      <c r="B74" s="8"/>
      <c r="C74" s="9"/>
      <c r="D74" s="9"/>
      <c r="E74" s="10"/>
      <c r="F74" s="10"/>
      <c r="G74" s="10"/>
      <c r="H74" s="9"/>
      <c r="J74" s="11"/>
      <c r="K74" s="8"/>
      <c r="L74" s="9"/>
      <c r="M74" s="9"/>
      <c r="N74" s="10"/>
      <c r="O74" s="9"/>
    </row>
    <row r="75" spans="1:15" x14ac:dyDescent="0.25">
      <c r="A75" s="11"/>
      <c r="B75" s="8"/>
      <c r="C75" s="9"/>
      <c r="D75" s="9"/>
      <c r="E75" s="10"/>
      <c r="F75" s="10"/>
      <c r="G75" s="10"/>
      <c r="H75" s="9"/>
      <c r="J75" s="11"/>
      <c r="K75" s="8"/>
      <c r="L75" s="9"/>
      <c r="M75" s="9"/>
      <c r="N75" s="10"/>
      <c r="O75" s="9"/>
    </row>
    <row r="76" spans="1:15" x14ac:dyDescent="0.25">
      <c r="A76" s="11"/>
      <c r="B76" s="8"/>
      <c r="C76" s="9"/>
      <c r="D76" s="9"/>
      <c r="E76" s="10"/>
      <c r="F76" s="10"/>
      <c r="G76" s="10"/>
      <c r="H76" s="9"/>
      <c r="J76" s="11"/>
      <c r="K76" s="8"/>
      <c r="L76" s="9"/>
      <c r="M76" s="9"/>
      <c r="N76" s="10"/>
      <c r="O76" s="9"/>
    </row>
    <row r="77" spans="1:15" x14ac:dyDescent="0.25">
      <c r="A77" s="11"/>
      <c r="B77" s="8"/>
      <c r="C77" s="9"/>
      <c r="D77" s="9"/>
      <c r="E77" s="10"/>
      <c r="F77" s="10"/>
      <c r="G77" s="10"/>
      <c r="H77" s="9"/>
      <c r="J77" s="11"/>
      <c r="K77" s="8"/>
      <c r="L77" s="9"/>
      <c r="M77" s="9"/>
      <c r="N77" s="10"/>
      <c r="O77" s="9"/>
    </row>
    <row r="78" spans="1:15" x14ac:dyDescent="0.25">
      <c r="A78" s="11"/>
      <c r="B78" s="8"/>
      <c r="C78" s="9"/>
      <c r="D78" s="9"/>
      <c r="E78" s="10"/>
      <c r="F78" s="10"/>
      <c r="G78" s="10"/>
      <c r="H78" s="9"/>
      <c r="J78" s="11"/>
      <c r="K78" s="8"/>
      <c r="L78" s="9"/>
      <c r="M78" s="9"/>
      <c r="N78" s="10"/>
      <c r="O78" s="9"/>
    </row>
    <row r="79" spans="1:15" x14ac:dyDescent="0.25">
      <c r="A79" s="11"/>
      <c r="B79" s="8"/>
      <c r="C79" s="9"/>
      <c r="D79" s="9"/>
      <c r="E79" s="10"/>
      <c r="F79" s="10"/>
      <c r="G79" s="10"/>
      <c r="H79" s="9"/>
      <c r="J79" s="11"/>
      <c r="K79" s="8"/>
      <c r="L79" s="9"/>
      <c r="M79" s="9"/>
      <c r="N79" s="10"/>
      <c r="O79" s="9"/>
    </row>
    <row r="80" spans="1:15" x14ac:dyDescent="0.25">
      <c r="A80" s="11"/>
      <c r="B80" s="8"/>
      <c r="C80" s="9"/>
      <c r="D80" s="9"/>
      <c r="E80" s="10"/>
      <c r="F80" s="10"/>
      <c r="G80" s="10"/>
      <c r="H80" s="9"/>
      <c r="J80" s="11"/>
      <c r="K80" s="8"/>
      <c r="L80" s="9"/>
      <c r="M80" s="9"/>
      <c r="N80" s="10"/>
      <c r="O80" s="9"/>
    </row>
    <row r="81" spans="1:15" x14ac:dyDescent="0.25">
      <c r="A81" s="11"/>
      <c r="B81" s="8"/>
      <c r="C81" s="9"/>
      <c r="D81" s="9"/>
      <c r="E81" s="10"/>
      <c r="F81" s="10"/>
      <c r="G81" s="10"/>
      <c r="H81" s="9"/>
      <c r="J81" s="11"/>
      <c r="K81" s="8"/>
      <c r="L81" s="9"/>
      <c r="M81" s="9"/>
      <c r="N81" s="10"/>
      <c r="O81" s="9"/>
    </row>
    <row r="82" spans="1:15" x14ac:dyDescent="0.25">
      <c r="A82" s="11"/>
      <c r="B82" s="8"/>
      <c r="C82" s="9"/>
      <c r="D82" s="9"/>
      <c r="E82" s="10"/>
      <c r="F82" s="10"/>
      <c r="G82" s="10"/>
      <c r="H82" s="9"/>
      <c r="J82" s="11"/>
      <c r="K82" s="8"/>
      <c r="L82" s="9"/>
      <c r="M82" s="9"/>
      <c r="N82" s="10"/>
      <c r="O82" s="9"/>
    </row>
    <row r="83" spans="1:15" x14ac:dyDescent="0.25">
      <c r="A83" s="11"/>
      <c r="B83" s="8"/>
      <c r="C83" s="9"/>
      <c r="D83" s="9"/>
      <c r="E83" s="10"/>
      <c r="F83" s="10"/>
      <c r="G83" s="10"/>
      <c r="H83" s="9"/>
      <c r="J83" s="11"/>
      <c r="K83" s="8"/>
      <c r="L83" s="9"/>
      <c r="M83" s="9"/>
      <c r="N83" s="10"/>
      <c r="O83" s="9"/>
    </row>
    <row r="84" spans="1:15" x14ac:dyDescent="0.25">
      <c r="A84" s="11"/>
      <c r="B84" s="8"/>
      <c r="C84" s="9"/>
      <c r="D84" s="9"/>
      <c r="E84" s="10"/>
      <c r="F84" s="10"/>
      <c r="G84" s="10"/>
      <c r="H84" s="9"/>
      <c r="J84" s="11"/>
      <c r="K84" s="8"/>
      <c r="L84" s="9"/>
      <c r="M84" s="9"/>
      <c r="N84" s="10"/>
      <c r="O84" s="9"/>
    </row>
    <row r="85" spans="1:15" x14ac:dyDescent="0.25">
      <c r="A85" s="11"/>
      <c r="B85" s="8"/>
      <c r="C85" s="9"/>
      <c r="D85" s="9"/>
      <c r="E85" s="10"/>
      <c r="F85" s="10"/>
      <c r="G85" s="10"/>
      <c r="H85" s="9"/>
      <c r="J85" s="11"/>
      <c r="K85" s="8"/>
      <c r="L85" s="9"/>
      <c r="M85" s="9"/>
      <c r="N85" s="10"/>
      <c r="O85" s="9"/>
    </row>
    <row r="86" spans="1:15" x14ac:dyDescent="0.25">
      <c r="A86" s="11"/>
      <c r="B86" s="8"/>
      <c r="C86" s="9"/>
      <c r="D86" s="9"/>
      <c r="E86" s="10"/>
      <c r="F86" s="10"/>
      <c r="G86" s="10"/>
      <c r="H86" s="9"/>
      <c r="J86" s="11"/>
      <c r="K86" s="8"/>
      <c r="L86" s="9"/>
      <c r="M86" s="9"/>
      <c r="N86" s="10"/>
      <c r="O86" s="9"/>
    </row>
    <row r="87" spans="1:15" x14ac:dyDescent="0.25">
      <c r="A87" s="11"/>
      <c r="B87" s="8"/>
      <c r="C87" s="9"/>
      <c r="D87" s="9"/>
      <c r="E87" s="10"/>
      <c r="F87" s="10"/>
      <c r="G87" s="10"/>
      <c r="H87" s="9"/>
      <c r="J87" s="11"/>
      <c r="K87" s="8"/>
      <c r="L87" s="9"/>
      <c r="M87" s="9"/>
      <c r="N87" s="10"/>
      <c r="O87" s="9"/>
    </row>
    <row r="88" spans="1:15" x14ac:dyDescent="0.25">
      <c r="A88" s="11"/>
      <c r="B88" s="8"/>
      <c r="C88" s="9"/>
      <c r="D88" s="9"/>
      <c r="E88" s="10"/>
      <c r="F88" s="10"/>
      <c r="G88" s="10"/>
      <c r="H88" s="9"/>
      <c r="J88" s="11"/>
      <c r="K88" s="8"/>
      <c r="L88" s="9"/>
      <c r="M88" s="9"/>
      <c r="N88" s="10"/>
      <c r="O88" s="9"/>
    </row>
    <row r="89" spans="1:15" x14ac:dyDescent="0.25">
      <c r="A89" s="11"/>
      <c r="B89" s="8"/>
      <c r="C89" s="9"/>
      <c r="D89" s="9"/>
      <c r="E89" s="10"/>
      <c r="F89" s="10"/>
      <c r="G89" s="10"/>
      <c r="H89" s="9"/>
      <c r="J89" s="11"/>
      <c r="K89" s="8"/>
      <c r="L89" s="9"/>
      <c r="M89" s="9"/>
      <c r="N89" s="10"/>
      <c r="O89" s="9"/>
    </row>
    <row r="90" spans="1:15" x14ac:dyDescent="0.25">
      <c r="A90" s="11"/>
      <c r="B90" s="8"/>
      <c r="C90" s="9"/>
      <c r="D90" s="9"/>
      <c r="E90" s="10"/>
      <c r="F90" s="10"/>
      <c r="G90" s="10"/>
      <c r="H90" s="9"/>
      <c r="J90" s="11"/>
      <c r="K90" s="8"/>
      <c r="L90" s="9"/>
      <c r="M90" s="9"/>
      <c r="N90" s="10"/>
      <c r="O90" s="9"/>
    </row>
    <row r="91" spans="1:15" x14ac:dyDescent="0.25">
      <c r="A91" s="11"/>
      <c r="B91" s="8"/>
      <c r="C91" s="9"/>
      <c r="D91" s="9"/>
      <c r="E91" s="10"/>
      <c r="F91" s="10"/>
      <c r="G91" s="10"/>
      <c r="H91" s="9"/>
      <c r="J91" s="11"/>
      <c r="K91" s="8"/>
      <c r="L91" s="9"/>
      <c r="M91" s="9"/>
      <c r="N91" s="10"/>
      <c r="O91" s="9"/>
    </row>
    <row r="92" spans="1:15" x14ac:dyDescent="0.25">
      <c r="A92" s="11"/>
      <c r="B92" s="8"/>
      <c r="C92" s="9"/>
      <c r="D92" s="9"/>
      <c r="E92" s="10"/>
      <c r="F92" s="10"/>
      <c r="G92" s="10"/>
      <c r="H92" s="9"/>
      <c r="J92" s="11"/>
      <c r="K92" s="8"/>
      <c r="L92" s="9"/>
      <c r="M92" s="9"/>
      <c r="N92" s="10"/>
      <c r="O92" s="9"/>
    </row>
    <row r="93" spans="1:15" x14ac:dyDescent="0.25">
      <c r="A93" s="11"/>
      <c r="B93" s="8"/>
      <c r="C93" s="9"/>
      <c r="D93" s="9"/>
      <c r="E93" s="10"/>
      <c r="F93" s="10"/>
      <c r="G93" s="10"/>
      <c r="H93" s="9"/>
      <c r="J93" s="11"/>
      <c r="K93" s="8"/>
      <c r="L93" s="9"/>
      <c r="M93" s="9"/>
      <c r="N93" s="10"/>
      <c r="O93" s="9"/>
    </row>
    <row r="94" spans="1:15" x14ac:dyDescent="0.25">
      <c r="A94" s="11"/>
      <c r="B94" s="8"/>
      <c r="C94" s="9"/>
      <c r="D94" s="9"/>
      <c r="E94" s="10"/>
      <c r="F94" s="10"/>
      <c r="G94" s="10"/>
      <c r="H94" s="9"/>
      <c r="J94" s="11"/>
      <c r="K94" s="8"/>
      <c r="L94" s="9"/>
      <c r="M94" s="9"/>
      <c r="N94" s="10"/>
      <c r="O94" s="9"/>
    </row>
    <row r="95" spans="1:15" x14ac:dyDescent="0.25">
      <c r="A95" s="11"/>
      <c r="B95" s="8"/>
      <c r="C95" s="9"/>
      <c r="D95" s="9"/>
      <c r="E95" s="10"/>
      <c r="F95" s="10"/>
      <c r="G95" s="10"/>
      <c r="H95" s="9"/>
      <c r="J95" s="11"/>
      <c r="K95" s="8"/>
      <c r="L95" s="9"/>
      <c r="M95" s="9"/>
      <c r="N95" s="10"/>
      <c r="O95" s="9"/>
    </row>
    <row r="96" spans="1:15" x14ac:dyDescent="0.25">
      <c r="A96" s="11"/>
      <c r="B96" s="8"/>
      <c r="C96" s="9"/>
      <c r="D96" s="9"/>
      <c r="E96" s="10"/>
      <c r="F96" s="10"/>
      <c r="G96" s="10"/>
      <c r="H96" s="9"/>
      <c r="J96" s="11"/>
      <c r="K96" s="8"/>
      <c r="L96" s="9"/>
      <c r="M96" s="9"/>
      <c r="N96" s="10"/>
      <c r="O96" s="9"/>
    </row>
    <row r="97" spans="1:15" x14ac:dyDescent="0.25">
      <c r="A97" s="11"/>
      <c r="B97" s="8"/>
      <c r="C97" s="9"/>
      <c r="D97" s="9"/>
      <c r="E97" s="10"/>
      <c r="F97" s="10"/>
      <c r="G97" s="10"/>
      <c r="H97" s="9"/>
      <c r="J97" s="11"/>
      <c r="K97" s="8"/>
      <c r="L97" s="9"/>
      <c r="M97" s="9"/>
      <c r="N97" s="10"/>
      <c r="O97" s="9"/>
    </row>
    <row r="98" spans="1:15" x14ac:dyDescent="0.25">
      <c r="A98" s="11"/>
      <c r="B98" s="8"/>
      <c r="C98" s="9"/>
      <c r="D98" s="9"/>
      <c r="E98" s="10"/>
      <c r="F98" s="10"/>
      <c r="G98" s="10"/>
      <c r="H98" s="9"/>
      <c r="J98" s="11"/>
      <c r="K98" s="8"/>
      <c r="L98" s="9"/>
      <c r="M98" s="9"/>
      <c r="N98" s="10"/>
      <c r="O98" s="9"/>
    </row>
    <row r="99" spans="1:15" x14ac:dyDescent="0.25">
      <c r="A99" s="11"/>
      <c r="B99" s="8"/>
      <c r="C99" s="9"/>
      <c r="D99" s="9"/>
      <c r="E99" s="10"/>
      <c r="F99" s="10"/>
      <c r="G99" s="10"/>
      <c r="H99" s="9"/>
      <c r="J99" s="11"/>
      <c r="K99" s="8"/>
      <c r="L99" s="9"/>
      <c r="M99" s="9"/>
      <c r="N99" s="10"/>
      <c r="O99" s="9"/>
    </row>
    <row r="100" spans="1:15" x14ac:dyDescent="0.25">
      <c r="A100" s="11"/>
      <c r="B100" s="8"/>
      <c r="C100" s="9"/>
      <c r="D100" s="9"/>
      <c r="E100" s="10"/>
      <c r="F100" s="10"/>
      <c r="G100" s="10"/>
      <c r="H100" s="9"/>
      <c r="J100" s="11"/>
      <c r="K100" s="8"/>
      <c r="L100" s="9"/>
      <c r="M100" s="9"/>
      <c r="N100" s="10"/>
      <c r="O100" s="9"/>
    </row>
    <row r="101" spans="1:15" x14ac:dyDescent="0.25">
      <c r="A101" s="11"/>
      <c r="B101" s="8"/>
      <c r="C101" s="9"/>
      <c r="D101" s="9"/>
      <c r="E101" s="10"/>
      <c r="F101" s="10"/>
      <c r="G101" s="10"/>
      <c r="H101" s="9"/>
      <c r="J101" s="11"/>
      <c r="K101" s="8"/>
      <c r="L101" s="9"/>
      <c r="M101" s="9"/>
      <c r="N101" s="10"/>
      <c r="O101" s="9"/>
    </row>
    <row r="102" spans="1:15" x14ac:dyDescent="0.25">
      <c r="A102" s="11"/>
      <c r="B102" s="8"/>
      <c r="C102" s="9"/>
      <c r="D102" s="9"/>
      <c r="E102" s="10"/>
      <c r="F102" s="10"/>
      <c r="G102" s="10"/>
      <c r="H102" s="9"/>
      <c r="J102" s="11"/>
      <c r="K102" s="8"/>
      <c r="L102" s="9"/>
      <c r="M102" s="9"/>
      <c r="N102" s="10"/>
      <c r="O102" s="9"/>
    </row>
    <row r="103" spans="1:15" x14ac:dyDescent="0.25">
      <c r="A103" s="11"/>
      <c r="B103" s="8"/>
      <c r="C103" s="9"/>
      <c r="D103" s="9"/>
      <c r="E103" s="10"/>
      <c r="F103" s="10"/>
      <c r="G103" s="10"/>
      <c r="H103" s="9"/>
      <c r="J103" s="11"/>
      <c r="K103" s="8"/>
      <c r="L103" s="9"/>
      <c r="M103" s="9"/>
      <c r="N103" s="10"/>
      <c r="O103" s="9"/>
    </row>
    <row r="104" spans="1:15" x14ac:dyDescent="0.25">
      <c r="A104" s="11"/>
      <c r="B104" s="8"/>
      <c r="C104" s="9"/>
      <c r="D104" s="9"/>
      <c r="E104" s="10"/>
      <c r="F104" s="10"/>
      <c r="G104" s="10"/>
      <c r="H104" s="9"/>
      <c r="J104" s="11"/>
      <c r="K104" s="8"/>
      <c r="L104" s="9"/>
      <c r="M104" s="9"/>
      <c r="N104" s="10"/>
      <c r="O104" s="9"/>
    </row>
    <row r="105" spans="1:15" x14ac:dyDescent="0.25">
      <c r="A105" s="11"/>
      <c r="B105" s="8"/>
      <c r="C105" s="9"/>
      <c r="D105" s="9"/>
      <c r="E105" s="10"/>
      <c r="F105" s="10"/>
      <c r="G105" s="10"/>
      <c r="H105" s="9"/>
      <c r="J105" s="11"/>
      <c r="K105" s="8"/>
      <c r="L105" s="9"/>
      <c r="M105" s="9"/>
      <c r="N105" s="10"/>
      <c r="O105" s="9"/>
    </row>
    <row r="106" spans="1:15" x14ac:dyDescent="0.25">
      <c r="A106" s="11"/>
      <c r="B106" s="8"/>
      <c r="C106" s="9"/>
      <c r="D106" s="9"/>
      <c r="E106" s="10"/>
      <c r="F106" s="10"/>
      <c r="G106" s="10"/>
      <c r="H106" s="9"/>
      <c r="J106" s="11"/>
      <c r="K106" s="8"/>
      <c r="L106" s="9"/>
      <c r="M106" s="9"/>
      <c r="N106" s="10"/>
      <c r="O106" s="9"/>
    </row>
    <row r="107" spans="1:15" x14ac:dyDescent="0.25">
      <c r="A107" s="11"/>
      <c r="B107" s="8"/>
      <c r="C107" s="9"/>
      <c r="D107" s="9"/>
      <c r="E107" s="10"/>
      <c r="F107" s="10"/>
      <c r="G107" s="10"/>
      <c r="H107" s="9"/>
      <c r="J107" s="11"/>
      <c r="K107" s="8"/>
      <c r="L107" s="9"/>
      <c r="M107" s="9"/>
      <c r="N107" s="10"/>
      <c r="O107" s="9"/>
    </row>
    <row r="108" spans="1:15" x14ac:dyDescent="0.25">
      <c r="A108" s="11"/>
      <c r="B108" s="8"/>
      <c r="C108" s="9"/>
      <c r="D108" s="9"/>
      <c r="E108" s="10"/>
      <c r="F108" s="10"/>
      <c r="G108" s="10"/>
      <c r="H108" s="9"/>
      <c r="J108" s="11"/>
      <c r="K108" s="8"/>
      <c r="L108" s="9"/>
      <c r="M108" s="9"/>
      <c r="N108" s="10"/>
      <c r="O108" s="9"/>
    </row>
    <row r="109" spans="1:15" x14ac:dyDescent="0.25">
      <c r="A109" s="11"/>
      <c r="B109" s="8"/>
      <c r="C109" s="9"/>
      <c r="D109" s="9"/>
      <c r="E109" s="10"/>
      <c r="F109" s="10"/>
      <c r="G109" s="10"/>
      <c r="H109" s="9"/>
      <c r="J109" s="11"/>
      <c r="K109" s="8"/>
      <c r="L109" s="9"/>
      <c r="M109" s="9"/>
      <c r="N109" s="10"/>
      <c r="O109" s="9"/>
    </row>
    <row r="110" spans="1:15" ht="8.25" customHeight="1" x14ac:dyDescent="0.25">
      <c r="E110" s="12"/>
      <c r="F110" s="12"/>
      <c r="G110" s="12"/>
      <c r="N110" s="12"/>
    </row>
    <row r="111" spans="1:15" s="15" customFormat="1" ht="15.75" x14ac:dyDescent="0.25">
      <c r="A111" s="13"/>
      <c r="B111" s="14"/>
      <c r="D111" s="16" t="s">
        <v>49</v>
      </c>
      <c r="E111" s="17">
        <f>SUM(E8:E109)</f>
        <v>115</v>
      </c>
      <c r="F111" s="35"/>
      <c r="G111" s="35"/>
      <c r="J111" s="13"/>
      <c r="K111" s="14"/>
      <c r="M111" s="16" t="s">
        <v>49</v>
      </c>
      <c r="N111" s="17">
        <f>SUM(N8:N109)</f>
        <v>284.33000000000004</v>
      </c>
    </row>
    <row r="112" spans="1:15" ht="6.75" customHeight="1" x14ac:dyDescent="0.25"/>
    <row r="113" spans="4:7" ht="15.75" x14ac:dyDescent="0.25">
      <c r="D113" s="16" t="s">
        <v>50</v>
      </c>
      <c r="E113" s="18">
        <f>+E111-N111</f>
        <v>-169.33000000000004</v>
      </c>
      <c r="F113" s="36"/>
      <c r="G113" s="36"/>
    </row>
  </sheetData>
  <sheetProtection sheet="1" objects="1" scenarios="1"/>
  <conditionalFormatting sqref="E8:E109">
    <cfRule type="expression" dxfId="10" priority="2">
      <formula>$F8&lt;&gt;""</formula>
    </cfRule>
  </conditionalFormatting>
  <conditionalFormatting sqref="F8:G109">
    <cfRule type="expression" dxfId="9" priority="1">
      <formula>$E8&lt;&gt;""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49F4E13-4CB6-44C4-B6C9-EC6C9ADEECAD}">
          <x14:formula1>
            <xm:f>Janvier!$R$8:$R$20</xm:f>
          </x14:formula1>
          <xm:sqref>G8:G109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97658-B51D-4E27-9FC7-719445CEA337}">
  <sheetPr codeName="Feuil9"/>
  <dimension ref="A1:O113"/>
  <sheetViews>
    <sheetView workbookViewId="0">
      <selection sqref="A1:O6"/>
    </sheetView>
  </sheetViews>
  <sheetFormatPr baseColWidth="10" defaultColWidth="11.42578125" defaultRowHeight="15" x14ac:dyDescent="0.25"/>
  <cols>
    <col min="1" max="1" width="15" style="3" bestFit="1" customWidth="1"/>
    <col min="2" max="2" width="15.7109375" style="4" bestFit="1" customWidth="1"/>
    <col min="3" max="3" width="22.7109375" customWidth="1"/>
    <col min="4" max="4" width="20.42578125" customWidth="1"/>
    <col min="5" max="6" width="14.5703125" customWidth="1"/>
    <col min="7" max="7" width="16.7109375" customWidth="1"/>
    <col min="8" max="8" width="31.140625" bestFit="1" customWidth="1"/>
    <col min="9" max="9" width="3.140625" customWidth="1"/>
    <col min="10" max="10" width="11.42578125" style="3"/>
    <col min="11" max="11" width="15.7109375" style="4" customWidth="1"/>
    <col min="12" max="12" width="25" customWidth="1"/>
    <col min="13" max="13" width="19.28515625" customWidth="1"/>
    <col min="14" max="14" width="13.140625" customWidth="1"/>
    <col min="15" max="15" width="26.5703125" bestFit="1" customWidth="1"/>
  </cols>
  <sheetData>
    <row r="1" spans="1:15" s="2" customFormat="1" ht="21" x14ac:dyDescent="0.35">
      <c r="A1" s="84">
        <f>DATE(D1,9,1)</f>
        <v>45170</v>
      </c>
      <c r="B1" s="81"/>
      <c r="C1" s="1" t="s">
        <v>0</v>
      </c>
      <c r="D1" s="38">
        <f>Janvier!D1</f>
        <v>2023</v>
      </c>
      <c r="E1" s="83"/>
      <c r="F1" s="83"/>
      <c r="G1" s="83"/>
      <c r="H1" s="83"/>
      <c r="I1" s="83"/>
      <c r="J1" s="80"/>
      <c r="K1" s="81"/>
      <c r="L1" s="83"/>
      <c r="M1" s="83"/>
      <c r="N1" s="83"/>
      <c r="O1" s="83"/>
    </row>
    <row r="2" spans="1:15" ht="8.25" customHeight="1" x14ac:dyDescent="0.35">
      <c r="A2" s="78"/>
      <c r="B2" s="76"/>
      <c r="C2" s="82"/>
      <c r="D2" s="82"/>
      <c r="E2" s="77"/>
      <c r="F2" s="77"/>
      <c r="G2" s="77"/>
      <c r="H2" s="77"/>
      <c r="I2" s="77"/>
      <c r="J2" s="78"/>
      <c r="K2" s="76"/>
      <c r="L2" s="77"/>
      <c r="M2" s="77"/>
      <c r="N2" s="77"/>
      <c r="O2" s="77"/>
    </row>
    <row r="3" spans="1:15" ht="21" x14ac:dyDescent="0.35">
      <c r="A3" s="80"/>
      <c r="B3" s="81"/>
      <c r="C3" s="1" t="s">
        <v>1</v>
      </c>
      <c r="D3" s="38" t="str">
        <f>TEXT(A1,"mmmm")</f>
        <v>septembre</v>
      </c>
      <c r="E3" s="77"/>
      <c r="F3" s="77"/>
      <c r="G3" s="77"/>
      <c r="H3" s="77"/>
      <c r="I3" s="77"/>
      <c r="J3" s="78"/>
      <c r="K3" s="76"/>
      <c r="L3" s="77"/>
      <c r="M3" s="77"/>
      <c r="N3" s="77"/>
      <c r="O3" s="77"/>
    </row>
    <row r="4" spans="1:15" x14ac:dyDescent="0.25">
      <c r="A4" s="78"/>
      <c r="B4" s="76"/>
      <c r="C4" s="77"/>
      <c r="D4" s="77"/>
      <c r="E4" s="77"/>
      <c r="F4" s="77"/>
      <c r="G4" s="77"/>
      <c r="H4" s="77"/>
      <c r="I4" s="77"/>
      <c r="J4" s="78"/>
      <c r="K4" s="76"/>
      <c r="L4" s="77"/>
      <c r="M4" s="77"/>
      <c r="N4" s="77"/>
      <c r="O4" s="77"/>
    </row>
    <row r="5" spans="1:15" s="5" customFormat="1" ht="18.75" x14ac:dyDescent="0.3">
      <c r="A5" s="59" t="s">
        <v>3</v>
      </c>
      <c r="B5" s="60"/>
      <c r="C5" s="61"/>
      <c r="D5" s="61"/>
      <c r="E5" s="61"/>
      <c r="F5" s="61"/>
      <c r="G5" s="61"/>
      <c r="H5" s="61"/>
      <c r="I5" s="79"/>
      <c r="J5" s="62" t="s">
        <v>4</v>
      </c>
      <c r="K5" s="63"/>
      <c r="L5" s="64"/>
      <c r="M5" s="64"/>
      <c r="N5" s="64"/>
      <c r="O5" s="64"/>
    </row>
    <row r="6" spans="1:15" x14ac:dyDescent="0.25">
      <c r="A6" s="75"/>
      <c r="B6" s="76"/>
      <c r="C6" s="77"/>
      <c r="D6" s="77"/>
      <c r="E6" s="77"/>
      <c r="F6" s="77"/>
      <c r="G6" s="77"/>
      <c r="H6" s="77"/>
      <c r="I6" s="77"/>
      <c r="J6" s="78"/>
      <c r="K6" s="76"/>
      <c r="L6" s="77"/>
      <c r="M6" s="77"/>
      <c r="N6" s="77"/>
      <c r="O6" s="77"/>
    </row>
    <row r="7" spans="1:15" s="6" customFormat="1" ht="47.25" x14ac:dyDescent="0.25">
      <c r="A7" s="46" t="s">
        <v>5</v>
      </c>
      <c r="B7" s="47" t="s">
        <v>6</v>
      </c>
      <c r="C7" s="48" t="s">
        <v>7</v>
      </c>
      <c r="D7" s="48" t="s">
        <v>8</v>
      </c>
      <c r="E7" s="48" t="s">
        <v>9</v>
      </c>
      <c r="F7" s="49" t="s">
        <v>118</v>
      </c>
      <c r="G7" s="49" t="s">
        <v>119</v>
      </c>
      <c r="H7" s="48" t="s">
        <v>10</v>
      </c>
      <c r="I7" s="50"/>
      <c r="J7" s="46" t="s">
        <v>5</v>
      </c>
      <c r="K7" s="47" t="s">
        <v>6</v>
      </c>
      <c r="L7" s="48" t="s">
        <v>11</v>
      </c>
      <c r="M7" s="48" t="s">
        <v>8</v>
      </c>
      <c r="N7" s="48" t="s">
        <v>9</v>
      </c>
      <c r="O7" s="48" t="s">
        <v>12</v>
      </c>
    </row>
    <row r="8" spans="1:15" x14ac:dyDescent="0.25">
      <c r="A8" s="20">
        <v>44442</v>
      </c>
      <c r="B8" s="7" t="s">
        <v>76</v>
      </c>
      <c r="C8" s="9" t="s">
        <v>77</v>
      </c>
      <c r="D8" s="9" t="s">
        <v>76</v>
      </c>
      <c r="E8" s="10">
        <v>315</v>
      </c>
      <c r="F8" s="10"/>
      <c r="G8" s="10"/>
      <c r="H8" s="9" t="s">
        <v>78</v>
      </c>
      <c r="J8" s="73">
        <v>44465</v>
      </c>
      <c r="K8" s="74"/>
      <c r="L8" s="51" t="str">
        <f>IFERROR("URSSAF "&amp;(TEXT(EDATE(A1,-3),"mmmm"))&amp;" "&amp;(IF(MONTH(A1)&lt;4,YEAR(A1)-1,"")),"URSSAF Mois M-3")</f>
        <v xml:space="preserve">URSSAF juin </v>
      </c>
      <c r="M8" s="51" t="s">
        <v>33</v>
      </c>
      <c r="N8" s="52">
        <f>Juin!E111*25/100</f>
        <v>152.5</v>
      </c>
      <c r="O8" s="51" t="s">
        <v>34</v>
      </c>
    </row>
    <row r="9" spans="1:15" x14ac:dyDescent="0.25">
      <c r="A9" s="7"/>
      <c r="B9" s="8"/>
      <c r="C9" s="9"/>
      <c r="D9" s="9"/>
      <c r="E9" s="10"/>
      <c r="F9" s="10"/>
      <c r="G9" s="10"/>
      <c r="H9" s="9"/>
      <c r="J9" s="7">
        <v>44454</v>
      </c>
      <c r="K9" s="8"/>
      <c r="L9" s="9" t="s">
        <v>15</v>
      </c>
      <c r="M9" s="9" t="s">
        <v>16</v>
      </c>
      <c r="N9" s="10">
        <v>13.23</v>
      </c>
      <c r="O9" s="9" t="s">
        <v>17</v>
      </c>
    </row>
    <row r="10" spans="1:15" x14ac:dyDescent="0.25">
      <c r="A10" s="11"/>
      <c r="B10" s="8"/>
      <c r="C10" s="9"/>
      <c r="D10" s="9"/>
      <c r="E10" s="10"/>
      <c r="F10" s="10"/>
      <c r="G10" s="10"/>
      <c r="H10" s="9"/>
      <c r="J10" s="7">
        <v>44455</v>
      </c>
      <c r="K10" s="8"/>
      <c r="L10" s="9" t="s">
        <v>19</v>
      </c>
      <c r="M10" s="9" t="s">
        <v>20</v>
      </c>
      <c r="N10" s="10">
        <v>20.68</v>
      </c>
      <c r="O10" s="9" t="s">
        <v>17</v>
      </c>
    </row>
    <row r="11" spans="1:15" x14ac:dyDescent="0.25">
      <c r="A11" s="11"/>
      <c r="B11" s="8"/>
      <c r="C11" s="9"/>
      <c r="D11" s="9"/>
      <c r="E11" s="10"/>
      <c r="F11" s="10"/>
      <c r="G11" s="10"/>
      <c r="H11" s="9"/>
      <c r="J11" s="7">
        <v>44456</v>
      </c>
      <c r="K11" s="8"/>
      <c r="L11" s="9" t="s">
        <v>23</v>
      </c>
      <c r="M11" s="9" t="s">
        <v>24</v>
      </c>
      <c r="N11" s="10">
        <v>60</v>
      </c>
      <c r="O11" s="9" t="s">
        <v>17</v>
      </c>
    </row>
    <row r="12" spans="1:15" x14ac:dyDescent="0.25">
      <c r="A12" s="11"/>
      <c r="B12" s="8"/>
      <c r="C12" s="9"/>
      <c r="D12" s="9"/>
      <c r="E12" s="10"/>
      <c r="F12" s="10"/>
      <c r="G12" s="10"/>
      <c r="H12" s="9"/>
      <c r="J12" s="7">
        <v>44457</v>
      </c>
      <c r="K12" s="8"/>
      <c r="L12" s="9" t="s">
        <v>15</v>
      </c>
      <c r="M12" s="9" t="s">
        <v>57</v>
      </c>
      <c r="N12" s="10">
        <v>0</v>
      </c>
      <c r="O12" s="9" t="s">
        <v>17</v>
      </c>
    </row>
    <row r="13" spans="1:15" x14ac:dyDescent="0.25">
      <c r="A13" s="11"/>
      <c r="B13" s="8"/>
      <c r="C13" s="9"/>
      <c r="D13" s="9"/>
      <c r="E13" s="10"/>
      <c r="F13" s="10"/>
      <c r="G13" s="10"/>
      <c r="H13" s="9"/>
      <c r="J13" s="7">
        <v>44458</v>
      </c>
      <c r="K13" s="8"/>
      <c r="L13" s="9" t="s">
        <v>26</v>
      </c>
      <c r="M13" s="9" t="s">
        <v>26</v>
      </c>
      <c r="N13" s="10">
        <v>3</v>
      </c>
      <c r="O13" s="9" t="s">
        <v>27</v>
      </c>
    </row>
    <row r="14" spans="1:15" x14ac:dyDescent="0.25">
      <c r="A14" s="11"/>
      <c r="B14" s="8"/>
      <c r="C14" s="9"/>
      <c r="D14" s="9"/>
      <c r="E14" s="10"/>
      <c r="F14" s="10"/>
      <c r="G14" s="10"/>
      <c r="H14" s="9"/>
      <c r="J14" s="7">
        <v>44459</v>
      </c>
      <c r="K14" s="8"/>
      <c r="L14" s="9" t="s">
        <v>28</v>
      </c>
      <c r="M14" s="9" t="s">
        <v>28</v>
      </c>
      <c r="N14" s="10">
        <v>1</v>
      </c>
      <c r="O14" s="9" t="s">
        <v>27</v>
      </c>
    </row>
    <row r="15" spans="1:15" x14ac:dyDescent="0.25">
      <c r="A15" s="11"/>
      <c r="B15" s="8"/>
      <c r="C15" s="9"/>
      <c r="D15" s="9"/>
      <c r="E15" s="10"/>
      <c r="F15" s="10"/>
      <c r="G15" s="10"/>
      <c r="H15" s="9"/>
      <c r="J15" s="7">
        <v>44460</v>
      </c>
      <c r="K15" s="8"/>
      <c r="L15" s="9" t="s">
        <v>29</v>
      </c>
      <c r="M15" s="9" t="s">
        <v>29</v>
      </c>
      <c r="N15" s="10">
        <v>15</v>
      </c>
      <c r="O15" s="9" t="s">
        <v>27</v>
      </c>
    </row>
    <row r="16" spans="1:15" x14ac:dyDescent="0.25">
      <c r="A16" s="11"/>
      <c r="B16" s="8"/>
      <c r="C16" s="9"/>
      <c r="D16" s="9"/>
      <c r="E16" s="10"/>
      <c r="F16" s="10"/>
      <c r="G16" s="10"/>
      <c r="H16" s="9"/>
      <c r="J16" s="7">
        <v>44461</v>
      </c>
      <c r="K16" s="8"/>
      <c r="L16" s="9" t="s">
        <v>30</v>
      </c>
      <c r="M16" s="9" t="s">
        <v>31</v>
      </c>
      <c r="N16" s="10">
        <v>21</v>
      </c>
      <c r="O16" s="9" t="s">
        <v>34</v>
      </c>
    </row>
    <row r="17" spans="1:15" x14ac:dyDescent="0.25">
      <c r="A17" s="11"/>
      <c r="B17" s="8"/>
      <c r="C17" s="9"/>
      <c r="D17" s="9"/>
      <c r="E17" s="10"/>
      <c r="F17" s="10"/>
      <c r="G17" s="10"/>
      <c r="H17" s="9"/>
      <c r="J17" s="7">
        <v>44462</v>
      </c>
      <c r="K17" s="8"/>
      <c r="L17" s="9" t="s">
        <v>81</v>
      </c>
      <c r="M17" s="9" t="s">
        <v>82</v>
      </c>
      <c r="N17" s="10">
        <v>9</v>
      </c>
      <c r="O17" s="9" t="s">
        <v>34</v>
      </c>
    </row>
    <row r="18" spans="1:15" x14ac:dyDescent="0.25">
      <c r="A18" s="11"/>
      <c r="B18" s="8"/>
      <c r="C18" s="9"/>
      <c r="D18" s="9"/>
      <c r="E18" s="10"/>
      <c r="F18" s="10"/>
      <c r="G18" s="10"/>
      <c r="H18" s="9"/>
      <c r="J18" s="7"/>
      <c r="K18" s="8"/>
      <c r="L18" s="9"/>
      <c r="M18" s="9"/>
      <c r="N18" s="10"/>
      <c r="O18" s="9"/>
    </row>
    <row r="19" spans="1:15" x14ac:dyDescent="0.25">
      <c r="A19" s="11"/>
      <c r="B19" s="8"/>
      <c r="C19" s="9"/>
      <c r="D19" s="9"/>
      <c r="E19" s="10"/>
      <c r="F19" s="10"/>
      <c r="G19" s="10"/>
      <c r="H19" s="9"/>
      <c r="J19" s="7"/>
      <c r="K19" s="8"/>
      <c r="L19" s="9"/>
      <c r="M19" s="9"/>
      <c r="N19" s="10"/>
      <c r="O19" s="9"/>
    </row>
    <row r="20" spans="1:15" x14ac:dyDescent="0.25">
      <c r="A20" s="11"/>
      <c r="B20" s="8"/>
      <c r="C20" s="9"/>
      <c r="D20" s="9"/>
      <c r="E20" s="10"/>
      <c r="F20" s="10"/>
      <c r="G20" s="10"/>
      <c r="H20" s="9"/>
      <c r="J20" s="7"/>
      <c r="K20" s="8"/>
      <c r="L20" s="9"/>
      <c r="M20" s="9"/>
      <c r="N20" s="10"/>
      <c r="O20" s="9"/>
    </row>
    <row r="21" spans="1:15" x14ac:dyDescent="0.25">
      <c r="A21" s="11"/>
      <c r="B21" s="8"/>
      <c r="C21" s="9"/>
      <c r="D21" s="9"/>
      <c r="E21" s="10"/>
      <c r="F21" s="10"/>
      <c r="G21" s="10"/>
      <c r="H21" s="9"/>
      <c r="J21" s="11"/>
      <c r="K21" s="8"/>
      <c r="L21" s="9"/>
      <c r="M21" s="9"/>
      <c r="N21" s="10"/>
      <c r="O21" s="9"/>
    </row>
    <row r="22" spans="1:15" x14ac:dyDescent="0.25">
      <c r="A22" s="11"/>
      <c r="B22" s="8"/>
      <c r="C22" s="9"/>
      <c r="D22" s="9"/>
      <c r="E22" s="10"/>
      <c r="F22" s="10"/>
      <c r="G22" s="10"/>
      <c r="H22" s="9"/>
      <c r="J22" s="11"/>
      <c r="K22" s="8"/>
      <c r="L22" s="9"/>
      <c r="M22" s="9"/>
      <c r="N22" s="10"/>
      <c r="O22" s="9"/>
    </row>
    <row r="23" spans="1:15" x14ac:dyDescent="0.25">
      <c r="A23" s="11"/>
      <c r="B23" s="8"/>
      <c r="C23" s="9"/>
      <c r="D23" s="9"/>
      <c r="E23" s="10"/>
      <c r="F23" s="10"/>
      <c r="G23" s="10"/>
      <c r="H23" s="9"/>
      <c r="J23" s="11"/>
      <c r="K23" s="8"/>
      <c r="L23" s="9"/>
      <c r="M23" s="9"/>
      <c r="N23" s="10"/>
      <c r="O23" s="9"/>
    </row>
    <row r="24" spans="1:15" x14ac:dyDescent="0.25">
      <c r="A24" s="11"/>
      <c r="B24" s="8"/>
      <c r="C24" s="9"/>
      <c r="D24" s="9"/>
      <c r="E24" s="10"/>
      <c r="F24" s="10"/>
      <c r="G24" s="10"/>
      <c r="H24" s="9"/>
      <c r="J24" s="11"/>
      <c r="K24" s="8"/>
      <c r="L24" s="9"/>
      <c r="M24" s="9"/>
      <c r="N24" s="10"/>
      <c r="O24" s="9"/>
    </row>
    <row r="25" spans="1:15" x14ac:dyDescent="0.25">
      <c r="A25" s="11"/>
      <c r="B25" s="8"/>
      <c r="C25" s="9"/>
      <c r="D25" s="9"/>
      <c r="E25" s="10"/>
      <c r="F25" s="10"/>
      <c r="G25" s="10"/>
      <c r="H25" s="9"/>
      <c r="J25" s="11"/>
      <c r="K25" s="8"/>
      <c r="L25" s="9"/>
      <c r="M25" s="9"/>
      <c r="N25" s="10"/>
      <c r="O25" s="9"/>
    </row>
    <row r="26" spans="1:15" x14ac:dyDescent="0.25">
      <c r="A26" s="11"/>
      <c r="B26" s="8"/>
      <c r="C26" s="9"/>
      <c r="D26" s="9"/>
      <c r="E26" s="10"/>
      <c r="F26" s="10"/>
      <c r="G26" s="10"/>
      <c r="H26" s="9"/>
      <c r="J26" s="11"/>
      <c r="K26" s="8"/>
      <c r="L26" s="9"/>
      <c r="M26" s="9"/>
      <c r="N26" s="10"/>
      <c r="O26" s="9"/>
    </row>
    <row r="27" spans="1:15" x14ac:dyDescent="0.25">
      <c r="A27" s="11"/>
      <c r="B27" s="8"/>
      <c r="C27" s="9"/>
      <c r="D27" s="9"/>
      <c r="E27" s="10"/>
      <c r="F27" s="10"/>
      <c r="G27" s="10"/>
      <c r="H27" s="9"/>
      <c r="J27" s="11"/>
      <c r="K27" s="8"/>
      <c r="L27" s="9"/>
      <c r="M27" s="9"/>
      <c r="N27" s="10"/>
      <c r="O27" s="9"/>
    </row>
    <row r="28" spans="1:15" x14ac:dyDescent="0.25">
      <c r="A28" s="11"/>
      <c r="B28" s="8"/>
      <c r="C28" s="9"/>
      <c r="D28" s="9"/>
      <c r="E28" s="10"/>
      <c r="F28" s="10"/>
      <c r="G28" s="10"/>
      <c r="H28" s="9"/>
      <c r="J28" s="11"/>
      <c r="K28" s="8"/>
      <c r="L28" s="9"/>
      <c r="M28" s="9"/>
      <c r="N28" s="10"/>
      <c r="O28" s="9"/>
    </row>
    <row r="29" spans="1:15" x14ac:dyDescent="0.25">
      <c r="A29" s="11"/>
      <c r="B29" s="8"/>
      <c r="C29" s="9"/>
      <c r="D29" s="9"/>
      <c r="E29" s="10"/>
      <c r="F29" s="10"/>
      <c r="G29" s="10"/>
      <c r="H29" s="9"/>
      <c r="J29" s="11"/>
      <c r="K29" s="8"/>
      <c r="L29" s="9"/>
      <c r="M29" s="9"/>
      <c r="N29" s="10"/>
      <c r="O29" s="9"/>
    </row>
    <row r="30" spans="1:15" x14ac:dyDescent="0.25">
      <c r="A30" s="11"/>
      <c r="B30" s="8"/>
      <c r="C30" s="9"/>
      <c r="D30" s="9"/>
      <c r="E30" s="10"/>
      <c r="F30" s="10"/>
      <c r="G30" s="10"/>
      <c r="H30" s="9"/>
      <c r="J30" s="11"/>
      <c r="K30" s="8"/>
      <c r="L30" s="9"/>
      <c r="M30" s="9"/>
      <c r="N30" s="10"/>
      <c r="O30" s="9"/>
    </row>
    <row r="31" spans="1:15" x14ac:dyDescent="0.25">
      <c r="A31" s="11"/>
      <c r="B31" s="8"/>
      <c r="C31" s="9"/>
      <c r="D31" s="9"/>
      <c r="E31" s="10"/>
      <c r="F31" s="10"/>
      <c r="G31" s="10"/>
      <c r="H31" s="9"/>
      <c r="J31" s="11"/>
      <c r="K31" s="8"/>
      <c r="L31" s="9"/>
      <c r="M31" s="9"/>
      <c r="N31" s="10"/>
      <c r="O31" s="9"/>
    </row>
    <row r="32" spans="1:15" x14ac:dyDescent="0.25">
      <c r="A32" s="11"/>
      <c r="B32" s="8"/>
      <c r="C32" s="9"/>
      <c r="D32" s="9"/>
      <c r="E32" s="10"/>
      <c r="F32" s="10"/>
      <c r="G32" s="10"/>
      <c r="H32" s="9"/>
      <c r="J32" s="11"/>
      <c r="K32" s="8"/>
      <c r="L32" s="9"/>
      <c r="M32" s="9"/>
      <c r="N32" s="10"/>
      <c r="O32" s="9"/>
    </row>
    <row r="33" spans="1:15" x14ac:dyDescent="0.25">
      <c r="A33" s="11"/>
      <c r="B33" s="8"/>
      <c r="C33" s="9"/>
      <c r="D33" s="9"/>
      <c r="E33" s="10"/>
      <c r="F33" s="10"/>
      <c r="G33" s="10"/>
      <c r="H33" s="9"/>
      <c r="J33" s="11"/>
      <c r="K33" s="8"/>
      <c r="L33" s="9"/>
      <c r="M33" s="9"/>
      <c r="N33" s="10"/>
      <c r="O33" s="9"/>
    </row>
    <row r="34" spans="1:15" x14ac:dyDescent="0.25">
      <c r="A34" s="11"/>
      <c r="B34" s="8"/>
      <c r="C34" s="9"/>
      <c r="D34" s="9"/>
      <c r="E34" s="10"/>
      <c r="F34" s="10"/>
      <c r="G34" s="10"/>
      <c r="H34" s="9"/>
      <c r="J34" s="11"/>
      <c r="K34" s="8"/>
      <c r="L34" s="9"/>
      <c r="M34" s="9"/>
      <c r="N34" s="10"/>
      <c r="O34" s="9"/>
    </row>
    <row r="35" spans="1:15" x14ac:dyDescent="0.25">
      <c r="A35" s="11"/>
      <c r="B35" s="8"/>
      <c r="C35" s="9"/>
      <c r="D35" s="9"/>
      <c r="E35" s="10"/>
      <c r="F35" s="10"/>
      <c r="G35" s="10"/>
      <c r="H35" s="9"/>
      <c r="J35" s="11"/>
      <c r="K35" s="8"/>
      <c r="L35" s="9"/>
      <c r="M35" s="9"/>
      <c r="N35" s="10"/>
      <c r="O35" s="9"/>
    </row>
    <row r="36" spans="1:15" x14ac:dyDescent="0.25">
      <c r="A36" s="11"/>
      <c r="B36" s="8"/>
      <c r="C36" s="9"/>
      <c r="D36" s="9"/>
      <c r="E36" s="10"/>
      <c r="F36" s="10"/>
      <c r="G36" s="10"/>
      <c r="H36" s="9"/>
      <c r="J36" s="11"/>
      <c r="K36" s="8"/>
      <c r="L36" s="9"/>
      <c r="M36" s="9"/>
      <c r="N36" s="10"/>
      <c r="O36" s="9"/>
    </row>
    <row r="37" spans="1:15" x14ac:dyDescent="0.25">
      <c r="A37" s="11"/>
      <c r="B37" s="8"/>
      <c r="C37" s="9"/>
      <c r="D37" s="9"/>
      <c r="E37" s="10"/>
      <c r="F37" s="10"/>
      <c r="G37" s="10"/>
      <c r="H37" s="9"/>
      <c r="J37" s="11"/>
      <c r="K37" s="8"/>
      <c r="L37" s="9"/>
      <c r="M37" s="9"/>
      <c r="N37" s="10"/>
      <c r="O37" s="9"/>
    </row>
    <row r="38" spans="1:15" x14ac:dyDescent="0.25">
      <c r="A38" s="11"/>
      <c r="B38" s="8"/>
      <c r="C38" s="9"/>
      <c r="D38" s="9"/>
      <c r="E38" s="10"/>
      <c r="F38" s="10"/>
      <c r="G38" s="10"/>
      <c r="H38" s="9"/>
      <c r="J38" s="11"/>
      <c r="K38" s="8"/>
      <c r="L38" s="9"/>
      <c r="M38" s="9"/>
      <c r="N38" s="10"/>
      <c r="O38" s="9"/>
    </row>
    <row r="39" spans="1:15" x14ac:dyDescent="0.25">
      <c r="A39" s="11"/>
      <c r="B39" s="8"/>
      <c r="C39" s="9"/>
      <c r="D39" s="9"/>
      <c r="E39" s="10"/>
      <c r="F39" s="10"/>
      <c r="G39" s="10"/>
      <c r="H39" s="9"/>
      <c r="J39" s="11"/>
      <c r="K39" s="8"/>
      <c r="L39" s="9"/>
      <c r="M39" s="9"/>
      <c r="N39" s="10"/>
      <c r="O39" s="9"/>
    </row>
    <row r="40" spans="1:15" x14ac:dyDescent="0.25">
      <c r="A40" s="11"/>
      <c r="B40" s="8"/>
      <c r="C40" s="9"/>
      <c r="D40" s="9"/>
      <c r="E40" s="10"/>
      <c r="F40" s="10"/>
      <c r="G40" s="10"/>
      <c r="H40" s="9"/>
      <c r="J40" s="11"/>
      <c r="K40" s="8"/>
      <c r="L40" s="9"/>
      <c r="M40" s="9"/>
      <c r="N40" s="10"/>
      <c r="O40" s="9"/>
    </row>
    <row r="41" spans="1:15" x14ac:dyDescent="0.25">
      <c r="A41" s="11"/>
      <c r="B41" s="8"/>
      <c r="C41" s="9"/>
      <c r="D41" s="9"/>
      <c r="E41" s="10"/>
      <c r="F41" s="10"/>
      <c r="G41" s="10"/>
      <c r="H41" s="9"/>
      <c r="J41" s="11"/>
      <c r="K41" s="8"/>
      <c r="L41" s="9"/>
      <c r="M41" s="9"/>
      <c r="N41" s="10"/>
      <c r="O41" s="9"/>
    </row>
    <row r="42" spans="1:15" x14ac:dyDescent="0.25">
      <c r="A42" s="11"/>
      <c r="B42" s="8"/>
      <c r="C42" s="9"/>
      <c r="D42" s="9"/>
      <c r="E42" s="10"/>
      <c r="F42" s="10"/>
      <c r="G42" s="10"/>
      <c r="H42" s="9"/>
      <c r="J42" s="11"/>
      <c r="K42" s="8"/>
      <c r="L42" s="9"/>
      <c r="M42" s="9"/>
      <c r="N42" s="10"/>
      <c r="O42" s="9"/>
    </row>
    <row r="43" spans="1:15" x14ac:dyDescent="0.25">
      <c r="A43" s="11"/>
      <c r="B43" s="8"/>
      <c r="C43" s="9"/>
      <c r="D43" s="9"/>
      <c r="E43" s="10"/>
      <c r="F43" s="10"/>
      <c r="G43" s="10"/>
      <c r="H43" s="9"/>
      <c r="J43" s="11"/>
      <c r="K43" s="8"/>
      <c r="L43" s="9"/>
      <c r="M43" s="9"/>
      <c r="N43" s="10"/>
      <c r="O43" s="9"/>
    </row>
    <row r="44" spans="1:15" x14ac:dyDescent="0.25">
      <c r="A44" s="11"/>
      <c r="B44" s="8"/>
      <c r="C44" s="9"/>
      <c r="D44" s="9"/>
      <c r="E44" s="10"/>
      <c r="F44" s="10"/>
      <c r="G44" s="10"/>
      <c r="H44" s="9"/>
      <c r="J44" s="11"/>
      <c r="K44" s="8"/>
      <c r="L44" s="9"/>
      <c r="M44" s="9"/>
      <c r="N44" s="10"/>
      <c r="O44" s="9"/>
    </row>
    <row r="45" spans="1:15" x14ac:dyDescent="0.25">
      <c r="A45" s="11"/>
      <c r="B45" s="8"/>
      <c r="C45" s="9"/>
      <c r="D45" s="9"/>
      <c r="E45" s="10"/>
      <c r="F45" s="10"/>
      <c r="G45" s="10"/>
      <c r="H45" s="9"/>
      <c r="J45" s="11"/>
      <c r="K45" s="8"/>
      <c r="L45" s="9"/>
      <c r="M45" s="9"/>
      <c r="N45" s="10"/>
      <c r="O45" s="9"/>
    </row>
    <row r="46" spans="1:15" x14ac:dyDescent="0.25">
      <c r="A46" s="11"/>
      <c r="B46" s="8"/>
      <c r="C46" s="9"/>
      <c r="D46" s="9"/>
      <c r="E46" s="10"/>
      <c r="F46" s="10"/>
      <c r="G46" s="10"/>
      <c r="H46" s="9"/>
      <c r="J46" s="11"/>
      <c r="K46" s="8"/>
      <c r="L46" s="9"/>
      <c r="M46" s="9"/>
      <c r="N46" s="10"/>
      <c r="O46" s="9"/>
    </row>
    <row r="47" spans="1:15" x14ac:dyDescent="0.25">
      <c r="A47" s="11"/>
      <c r="B47" s="8"/>
      <c r="C47" s="9"/>
      <c r="D47" s="9"/>
      <c r="E47" s="10"/>
      <c r="F47" s="10"/>
      <c r="G47" s="10"/>
      <c r="H47" s="9"/>
      <c r="J47" s="11"/>
      <c r="K47" s="8"/>
      <c r="L47" s="9"/>
      <c r="M47" s="9"/>
      <c r="N47" s="10"/>
      <c r="O47" s="9"/>
    </row>
    <row r="48" spans="1:15" x14ac:dyDescent="0.25">
      <c r="A48" s="11"/>
      <c r="B48" s="8"/>
      <c r="C48" s="9"/>
      <c r="D48" s="9"/>
      <c r="E48" s="10"/>
      <c r="F48" s="10"/>
      <c r="G48" s="10"/>
      <c r="H48" s="9"/>
      <c r="J48" s="11"/>
      <c r="K48" s="8"/>
      <c r="L48" s="9"/>
      <c r="M48" s="9"/>
      <c r="N48" s="10"/>
      <c r="O48" s="9"/>
    </row>
    <row r="49" spans="1:15" x14ac:dyDescent="0.25">
      <c r="A49" s="11"/>
      <c r="B49" s="8"/>
      <c r="C49" s="9"/>
      <c r="D49" s="9"/>
      <c r="E49" s="10"/>
      <c r="F49" s="10"/>
      <c r="G49" s="10"/>
      <c r="H49" s="9"/>
      <c r="J49" s="11"/>
      <c r="K49" s="8"/>
      <c r="L49" s="9"/>
      <c r="M49" s="9"/>
      <c r="N49" s="10"/>
      <c r="O49" s="9"/>
    </row>
    <row r="50" spans="1:15" x14ac:dyDescent="0.25">
      <c r="A50" s="11"/>
      <c r="B50" s="8"/>
      <c r="C50" s="9"/>
      <c r="D50" s="9"/>
      <c r="E50" s="10"/>
      <c r="F50" s="10"/>
      <c r="G50" s="10"/>
      <c r="H50" s="9"/>
      <c r="J50" s="11"/>
      <c r="K50" s="8"/>
      <c r="L50" s="9"/>
      <c r="M50" s="9"/>
      <c r="N50" s="10"/>
      <c r="O50" s="9"/>
    </row>
    <row r="51" spans="1:15" x14ac:dyDescent="0.25">
      <c r="A51" s="11"/>
      <c r="B51" s="8"/>
      <c r="C51" s="9"/>
      <c r="D51" s="9"/>
      <c r="E51" s="10"/>
      <c r="F51" s="10"/>
      <c r="G51" s="10"/>
      <c r="H51" s="9"/>
      <c r="J51" s="11"/>
      <c r="K51" s="8"/>
      <c r="L51" s="9"/>
      <c r="M51" s="9"/>
      <c r="N51" s="10"/>
      <c r="O51" s="9"/>
    </row>
    <row r="52" spans="1:15" x14ac:dyDescent="0.25">
      <c r="A52" s="11"/>
      <c r="B52" s="8"/>
      <c r="C52" s="9"/>
      <c r="D52" s="9"/>
      <c r="E52" s="10"/>
      <c r="F52" s="10"/>
      <c r="G52" s="10"/>
      <c r="H52" s="9"/>
      <c r="J52" s="11"/>
      <c r="K52" s="8"/>
      <c r="L52" s="9"/>
      <c r="M52" s="9"/>
      <c r="N52" s="10"/>
      <c r="O52" s="9"/>
    </row>
    <row r="53" spans="1:15" x14ac:dyDescent="0.25">
      <c r="A53" s="11"/>
      <c r="B53" s="8"/>
      <c r="C53" s="9"/>
      <c r="D53" s="9"/>
      <c r="E53" s="10"/>
      <c r="F53" s="10"/>
      <c r="G53" s="10"/>
      <c r="H53" s="9"/>
      <c r="J53" s="11"/>
      <c r="K53" s="8"/>
      <c r="L53" s="9"/>
      <c r="M53" s="9"/>
      <c r="N53" s="10"/>
      <c r="O53" s="9"/>
    </row>
    <row r="54" spans="1:15" x14ac:dyDescent="0.25">
      <c r="A54" s="11"/>
      <c r="B54" s="8"/>
      <c r="C54" s="9"/>
      <c r="D54" s="9"/>
      <c r="E54" s="10"/>
      <c r="F54" s="10"/>
      <c r="G54" s="10"/>
      <c r="H54" s="9"/>
      <c r="J54" s="11"/>
      <c r="K54" s="8"/>
      <c r="L54" s="9"/>
      <c r="M54" s="9"/>
      <c r="N54" s="10"/>
      <c r="O54" s="9"/>
    </row>
    <row r="55" spans="1:15" x14ac:dyDescent="0.25">
      <c r="A55" s="11"/>
      <c r="B55" s="8"/>
      <c r="C55" s="9"/>
      <c r="D55" s="9"/>
      <c r="E55" s="10"/>
      <c r="F55" s="10"/>
      <c r="G55" s="10"/>
      <c r="H55" s="9"/>
      <c r="J55" s="11"/>
      <c r="K55" s="8"/>
      <c r="L55" s="9"/>
      <c r="M55" s="9"/>
      <c r="N55" s="10"/>
      <c r="O55" s="9"/>
    </row>
    <row r="56" spans="1:15" x14ac:dyDescent="0.25">
      <c r="A56" s="11"/>
      <c r="B56" s="8"/>
      <c r="C56" s="9"/>
      <c r="D56" s="9"/>
      <c r="E56" s="10"/>
      <c r="F56" s="10"/>
      <c r="G56" s="10"/>
      <c r="H56" s="9"/>
      <c r="J56" s="11"/>
      <c r="K56" s="8"/>
      <c r="L56" s="9"/>
      <c r="M56" s="9"/>
      <c r="N56" s="10"/>
      <c r="O56" s="9"/>
    </row>
    <row r="57" spans="1:15" x14ac:dyDescent="0.25">
      <c r="A57" s="11"/>
      <c r="B57" s="8"/>
      <c r="C57" s="9"/>
      <c r="D57" s="9"/>
      <c r="E57" s="10"/>
      <c r="F57" s="10"/>
      <c r="G57" s="10"/>
      <c r="H57" s="9"/>
      <c r="J57" s="11"/>
      <c r="K57" s="8"/>
      <c r="L57" s="9"/>
      <c r="M57" s="9"/>
      <c r="N57" s="10"/>
      <c r="O57" s="9"/>
    </row>
    <row r="58" spans="1:15" x14ac:dyDescent="0.25">
      <c r="A58" s="11"/>
      <c r="B58" s="8"/>
      <c r="C58" s="9"/>
      <c r="D58" s="9"/>
      <c r="E58" s="10"/>
      <c r="F58" s="10"/>
      <c r="G58" s="10"/>
      <c r="H58" s="9"/>
      <c r="J58" s="11"/>
      <c r="K58" s="8"/>
      <c r="L58" s="9"/>
      <c r="M58" s="9"/>
      <c r="N58" s="10"/>
      <c r="O58" s="9"/>
    </row>
    <row r="59" spans="1:15" x14ac:dyDescent="0.25">
      <c r="A59" s="11"/>
      <c r="B59" s="8"/>
      <c r="C59" s="9"/>
      <c r="D59" s="9"/>
      <c r="E59" s="10"/>
      <c r="F59" s="10"/>
      <c r="G59" s="10"/>
      <c r="H59" s="9"/>
      <c r="J59" s="11"/>
      <c r="K59" s="8"/>
      <c r="L59" s="9"/>
      <c r="M59" s="9"/>
      <c r="N59" s="10"/>
      <c r="O59" s="9"/>
    </row>
    <row r="60" spans="1:15" x14ac:dyDescent="0.25">
      <c r="A60" s="11"/>
      <c r="B60" s="8"/>
      <c r="C60" s="9"/>
      <c r="D60" s="9"/>
      <c r="E60" s="10"/>
      <c r="F60" s="10"/>
      <c r="G60" s="10"/>
      <c r="H60" s="9"/>
      <c r="J60" s="11"/>
      <c r="K60" s="8"/>
      <c r="L60" s="9"/>
      <c r="M60" s="9"/>
      <c r="N60" s="10"/>
      <c r="O60" s="9"/>
    </row>
    <row r="61" spans="1:15" x14ac:dyDescent="0.25">
      <c r="A61" s="11"/>
      <c r="B61" s="8"/>
      <c r="C61" s="9"/>
      <c r="D61" s="9"/>
      <c r="E61" s="10"/>
      <c r="F61" s="10"/>
      <c r="G61" s="10"/>
      <c r="H61" s="9"/>
      <c r="J61" s="11"/>
      <c r="K61" s="8"/>
      <c r="L61" s="9"/>
      <c r="M61" s="9"/>
      <c r="N61" s="10"/>
      <c r="O61" s="9"/>
    </row>
    <row r="62" spans="1:15" x14ac:dyDescent="0.25">
      <c r="A62" s="11"/>
      <c r="B62" s="8"/>
      <c r="C62" s="9"/>
      <c r="D62" s="9"/>
      <c r="E62" s="10"/>
      <c r="F62" s="10"/>
      <c r="G62" s="10"/>
      <c r="H62" s="9"/>
      <c r="J62" s="11"/>
      <c r="K62" s="8"/>
      <c r="L62" s="9"/>
      <c r="M62" s="9"/>
      <c r="N62" s="10"/>
      <c r="O62" s="9"/>
    </row>
    <row r="63" spans="1:15" x14ac:dyDescent="0.25">
      <c r="A63" s="11"/>
      <c r="B63" s="8"/>
      <c r="C63" s="9"/>
      <c r="D63" s="9"/>
      <c r="E63" s="10"/>
      <c r="F63" s="10"/>
      <c r="G63" s="10"/>
      <c r="H63" s="9"/>
      <c r="J63" s="11"/>
      <c r="K63" s="8"/>
      <c r="L63" s="9"/>
      <c r="M63" s="9"/>
      <c r="N63" s="10"/>
      <c r="O63" s="9"/>
    </row>
    <row r="64" spans="1:15" x14ac:dyDescent="0.25">
      <c r="A64" s="11"/>
      <c r="B64" s="8"/>
      <c r="C64" s="9"/>
      <c r="D64" s="9"/>
      <c r="E64" s="10"/>
      <c r="F64" s="10"/>
      <c r="G64" s="10"/>
      <c r="H64" s="9"/>
      <c r="J64" s="11"/>
      <c r="K64" s="8"/>
      <c r="L64" s="9"/>
      <c r="M64" s="9"/>
      <c r="N64" s="10"/>
      <c r="O64" s="9"/>
    </row>
    <row r="65" spans="1:15" x14ac:dyDescent="0.25">
      <c r="A65" s="11"/>
      <c r="B65" s="8"/>
      <c r="C65" s="9"/>
      <c r="D65" s="9"/>
      <c r="E65" s="10"/>
      <c r="F65" s="10"/>
      <c r="G65" s="10"/>
      <c r="H65" s="9"/>
      <c r="J65" s="11"/>
      <c r="K65" s="8"/>
      <c r="L65" s="9"/>
      <c r="M65" s="9"/>
      <c r="N65" s="10"/>
      <c r="O65" s="9"/>
    </row>
    <row r="66" spans="1:15" x14ac:dyDescent="0.25">
      <c r="A66" s="11"/>
      <c r="B66" s="8"/>
      <c r="C66" s="9"/>
      <c r="D66" s="9"/>
      <c r="E66" s="10"/>
      <c r="F66" s="10"/>
      <c r="G66" s="10"/>
      <c r="H66" s="9"/>
      <c r="J66" s="11"/>
      <c r="K66" s="8"/>
      <c r="L66" s="9"/>
      <c r="M66" s="9"/>
      <c r="N66" s="10"/>
      <c r="O66" s="9"/>
    </row>
    <row r="67" spans="1:15" x14ac:dyDescent="0.25">
      <c r="A67" s="11"/>
      <c r="B67" s="8"/>
      <c r="C67" s="9"/>
      <c r="D67" s="9"/>
      <c r="E67" s="10"/>
      <c r="F67" s="10"/>
      <c r="G67" s="10"/>
      <c r="H67" s="9"/>
      <c r="J67" s="11"/>
      <c r="K67" s="8"/>
      <c r="L67" s="9"/>
      <c r="M67" s="9"/>
      <c r="N67" s="10"/>
      <c r="O67" s="9"/>
    </row>
    <row r="68" spans="1:15" x14ac:dyDescent="0.25">
      <c r="A68" s="11"/>
      <c r="B68" s="8"/>
      <c r="C68" s="9"/>
      <c r="D68" s="9"/>
      <c r="E68" s="10"/>
      <c r="F68" s="10"/>
      <c r="G68" s="10"/>
      <c r="H68" s="9"/>
      <c r="J68" s="11"/>
      <c r="K68" s="8"/>
      <c r="L68" s="9"/>
      <c r="M68" s="9"/>
      <c r="N68" s="10"/>
      <c r="O68" s="9"/>
    </row>
    <row r="69" spans="1:15" x14ac:dyDescent="0.25">
      <c r="A69" s="11"/>
      <c r="B69" s="8"/>
      <c r="C69" s="9"/>
      <c r="D69" s="9"/>
      <c r="E69" s="10"/>
      <c r="F69" s="10"/>
      <c r="G69" s="10"/>
      <c r="H69" s="9"/>
      <c r="J69" s="11"/>
      <c r="K69" s="8"/>
      <c r="L69" s="9"/>
      <c r="M69" s="9"/>
      <c r="N69" s="10"/>
      <c r="O69" s="9"/>
    </row>
    <row r="70" spans="1:15" x14ac:dyDescent="0.25">
      <c r="A70" s="11"/>
      <c r="B70" s="8"/>
      <c r="C70" s="9"/>
      <c r="D70" s="9"/>
      <c r="E70" s="10"/>
      <c r="F70" s="10"/>
      <c r="G70" s="10"/>
      <c r="H70" s="9"/>
      <c r="J70" s="11"/>
      <c r="K70" s="8"/>
      <c r="L70" s="9"/>
      <c r="M70" s="9"/>
      <c r="N70" s="10"/>
      <c r="O70" s="9"/>
    </row>
    <row r="71" spans="1:15" x14ac:dyDescent="0.25">
      <c r="A71" s="11"/>
      <c r="B71" s="8"/>
      <c r="C71" s="9"/>
      <c r="D71" s="9"/>
      <c r="E71" s="10"/>
      <c r="F71" s="10"/>
      <c r="G71" s="10"/>
      <c r="H71" s="9"/>
      <c r="J71" s="11"/>
      <c r="K71" s="8"/>
      <c r="L71" s="9"/>
      <c r="M71" s="9"/>
      <c r="N71" s="10"/>
      <c r="O71" s="9"/>
    </row>
    <row r="72" spans="1:15" x14ac:dyDescent="0.25">
      <c r="A72" s="11"/>
      <c r="B72" s="8"/>
      <c r="C72" s="9"/>
      <c r="D72" s="9"/>
      <c r="E72" s="10"/>
      <c r="F72" s="10"/>
      <c r="G72" s="10"/>
      <c r="H72" s="9"/>
      <c r="J72" s="11"/>
      <c r="K72" s="8"/>
      <c r="L72" s="9"/>
      <c r="M72" s="9"/>
      <c r="N72" s="10"/>
      <c r="O72" s="9"/>
    </row>
    <row r="73" spans="1:15" x14ac:dyDescent="0.25">
      <c r="A73" s="11"/>
      <c r="B73" s="8"/>
      <c r="C73" s="9"/>
      <c r="D73" s="9"/>
      <c r="E73" s="10"/>
      <c r="F73" s="10"/>
      <c r="G73" s="10"/>
      <c r="H73" s="9"/>
      <c r="J73" s="11"/>
      <c r="K73" s="8"/>
      <c r="L73" s="9"/>
      <c r="M73" s="9"/>
      <c r="N73" s="10"/>
      <c r="O73" s="9"/>
    </row>
    <row r="74" spans="1:15" x14ac:dyDescent="0.25">
      <c r="A74" s="11"/>
      <c r="B74" s="8"/>
      <c r="C74" s="9"/>
      <c r="D74" s="9"/>
      <c r="E74" s="10"/>
      <c r="F74" s="10"/>
      <c r="G74" s="10"/>
      <c r="H74" s="9"/>
      <c r="J74" s="11"/>
      <c r="K74" s="8"/>
      <c r="L74" s="9"/>
      <c r="M74" s="9"/>
      <c r="N74" s="10"/>
      <c r="O74" s="9"/>
    </row>
    <row r="75" spans="1:15" x14ac:dyDescent="0.25">
      <c r="A75" s="11"/>
      <c r="B75" s="8"/>
      <c r="C75" s="9"/>
      <c r="D75" s="9"/>
      <c r="E75" s="10"/>
      <c r="F75" s="10"/>
      <c r="G75" s="10"/>
      <c r="H75" s="9"/>
      <c r="J75" s="11"/>
      <c r="K75" s="8"/>
      <c r="L75" s="9"/>
      <c r="M75" s="9"/>
      <c r="N75" s="10"/>
      <c r="O75" s="9"/>
    </row>
    <row r="76" spans="1:15" x14ac:dyDescent="0.25">
      <c r="A76" s="11"/>
      <c r="B76" s="8"/>
      <c r="C76" s="9"/>
      <c r="D76" s="9"/>
      <c r="E76" s="10"/>
      <c r="F76" s="10"/>
      <c r="G76" s="10"/>
      <c r="H76" s="9"/>
      <c r="J76" s="11"/>
      <c r="K76" s="8"/>
      <c r="L76" s="9"/>
      <c r="M76" s="9"/>
      <c r="N76" s="10"/>
      <c r="O76" s="9"/>
    </row>
    <row r="77" spans="1:15" x14ac:dyDescent="0.25">
      <c r="A77" s="11"/>
      <c r="B77" s="8"/>
      <c r="C77" s="9"/>
      <c r="D77" s="9"/>
      <c r="E77" s="10"/>
      <c r="F77" s="10"/>
      <c r="G77" s="10"/>
      <c r="H77" s="9"/>
      <c r="J77" s="11"/>
      <c r="K77" s="8"/>
      <c r="L77" s="9"/>
      <c r="M77" s="9"/>
      <c r="N77" s="10"/>
      <c r="O77" s="9"/>
    </row>
    <row r="78" spans="1:15" x14ac:dyDescent="0.25">
      <c r="A78" s="11"/>
      <c r="B78" s="8"/>
      <c r="C78" s="9"/>
      <c r="D78" s="9"/>
      <c r="E78" s="10"/>
      <c r="F78" s="10"/>
      <c r="G78" s="10"/>
      <c r="H78" s="9"/>
      <c r="J78" s="11"/>
      <c r="K78" s="8"/>
      <c r="L78" s="9"/>
      <c r="M78" s="9"/>
      <c r="N78" s="10"/>
      <c r="O78" s="9"/>
    </row>
    <row r="79" spans="1:15" x14ac:dyDescent="0.25">
      <c r="A79" s="11"/>
      <c r="B79" s="8"/>
      <c r="C79" s="9"/>
      <c r="D79" s="9"/>
      <c r="E79" s="10"/>
      <c r="F79" s="10"/>
      <c r="G79" s="10"/>
      <c r="H79" s="9"/>
      <c r="J79" s="11"/>
      <c r="K79" s="8"/>
      <c r="L79" s="9"/>
      <c r="M79" s="9"/>
      <c r="N79" s="10"/>
      <c r="O79" s="9"/>
    </row>
    <row r="80" spans="1:15" x14ac:dyDescent="0.25">
      <c r="A80" s="11"/>
      <c r="B80" s="8"/>
      <c r="C80" s="9"/>
      <c r="D80" s="9"/>
      <c r="E80" s="10"/>
      <c r="F80" s="10"/>
      <c r="G80" s="10"/>
      <c r="H80" s="9"/>
      <c r="J80" s="11"/>
      <c r="K80" s="8"/>
      <c r="L80" s="9"/>
      <c r="M80" s="9"/>
      <c r="N80" s="10"/>
      <c r="O80" s="9"/>
    </row>
    <row r="81" spans="1:15" x14ac:dyDescent="0.25">
      <c r="A81" s="11"/>
      <c r="B81" s="8"/>
      <c r="C81" s="9"/>
      <c r="D81" s="9"/>
      <c r="E81" s="10"/>
      <c r="F81" s="10"/>
      <c r="G81" s="10"/>
      <c r="H81" s="9"/>
      <c r="J81" s="11"/>
      <c r="K81" s="8"/>
      <c r="L81" s="9"/>
      <c r="M81" s="9"/>
      <c r="N81" s="10"/>
      <c r="O81" s="9"/>
    </row>
    <row r="82" spans="1:15" x14ac:dyDescent="0.25">
      <c r="A82" s="11"/>
      <c r="B82" s="8"/>
      <c r="C82" s="9"/>
      <c r="D82" s="9"/>
      <c r="E82" s="10"/>
      <c r="F82" s="10"/>
      <c r="G82" s="10"/>
      <c r="H82" s="9"/>
      <c r="J82" s="11"/>
      <c r="K82" s="8"/>
      <c r="L82" s="9"/>
      <c r="M82" s="9"/>
      <c r="N82" s="10"/>
      <c r="O82" s="9"/>
    </row>
    <row r="83" spans="1:15" x14ac:dyDescent="0.25">
      <c r="A83" s="11"/>
      <c r="B83" s="8"/>
      <c r="C83" s="9"/>
      <c r="D83" s="9"/>
      <c r="E83" s="10"/>
      <c r="F83" s="10"/>
      <c r="G83" s="10"/>
      <c r="H83" s="9"/>
      <c r="J83" s="11"/>
      <c r="K83" s="8"/>
      <c r="L83" s="9"/>
      <c r="M83" s="9"/>
      <c r="N83" s="10"/>
      <c r="O83" s="9"/>
    </row>
    <row r="84" spans="1:15" x14ac:dyDescent="0.25">
      <c r="A84" s="11"/>
      <c r="B84" s="8"/>
      <c r="C84" s="9"/>
      <c r="D84" s="9"/>
      <c r="E84" s="10"/>
      <c r="F84" s="10"/>
      <c r="G84" s="10"/>
      <c r="H84" s="9"/>
      <c r="J84" s="11"/>
      <c r="K84" s="8"/>
      <c r="L84" s="9"/>
      <c r="M84" s="9"/>
      <c r="N84" s="10"/>
      <c r="O84" s="9"/>
    </row>
    <row r="85" spans="1:15" x14ac:dyDescent="0.25">
      <c r="A85" s="11"/>
      <c r="B85" s="8"/>
      <c r="C85" s="9"/>
      <c r="D85" s="9"/>
      <c r="E85" s="10"/>
      <c r="F85" s="10"/>
      <c r="G85" s="10"/>
      <c r="H85" s="9"/>
      <c r="J85" s="11"/>
      <c r="K85" s="8"/>
      <c r="L85" s="9"/>
      <c r="M85" s="9"/>
      <c r="N85" s="10"/>
      <c r="O85" s="9"/>
    </row>
    <row r="86" spans="1:15" x14ac:dyDescent="0.25">
      <c r="A86" s="11"/>
      <c r="B86" s="8"/>
      <c r="C86" s="9"/>
      <c r="D86" s="9"/>
      <c r="E86" s="10"/>
      <c r="F86" s="10"/>
      <c r="G86" s="10"/>
      <c r="H86" s="9"/>
      <c r="J86" s="11"/>
      <c r="K86" s="8"/>
      <c r="L86" s="9"/>
      <c r="M86" s="9"/>
      <c r="N86" s="10"/>
      <c r="O86" s="9"/>
    </row>
    <row r="87" spans="1:15" x14ac:dyDescent="0.25">
      <c r="A87" s="11"/>
      <c r="B87" s="8"/>
      <c r="C87" s="9"/>
      <c r="D87" s="9"/>
      <c r="E87" s="10"/>
      <c r="F87" s="10"/>
      <c r="G87" s="10"/>
      <c r="H87" s="9"/>
      <c r="J87" s="11"/>
      <c r="K87" s="8"/>
      <c r="L87" s="9"/>
      <c r="M87" s="9"/>
      <c r="N87" s="10"/>
      <c r="O87" s="9"/>
    </row>
    <row r="88" spans="1:15" x14ac:dyDescent="0.25">
      <c r="A88" s="11"/>
      <c r="B88" s="8"/>
      <c r="C88" s="9"/>
      <c r="D88" s="9"/>
      <c r="E88" s="10"/>
      <c r="F88" s="10"/>
      <c r="G88" s="10"/>
      <c r="H88" s="9"/>
      <c r="J88" s="11"/>
      <c r="K88" s="8"/>
      <c r="L88" s="9"/>
      <c r="M88" s="9"/>
      <c r="N88" s="10"/>
      <c r="O88" s="9"/>
    </row>
    <row r="89" spans="1:15" x14ac:dyDescent="0.25">
      <c r="A89" s="11"/>
      <c r="B89" s="8"/>
      <c r="C89" s="9"/>
      <c r="D89" s="9"/>
      <c r="E89" s="10"/>
      <c r="F89" s="10"/>
      <c r="G89" s="10"/>
      <c r="H89" s="9"/>
      <c r="J89" s="11"/>
      <c r="K89" s="8"/>
      <c r="L89" s="9"/>
      <c r="M89" s="9"/>
      <c r="N89" s="10"/>
      <c r="O89" s="9"/>
    </row>
    <row r="90" spans="1:15" x14ac:dyDescent="0.25">
      <c r="A90" s="11"/>
      <c r="B90" s="8"/>
      <c r="C90" s="9"/>
      <c r="D90" s="9"/>
      <c r="E90" s="10"/>
      <c r="F90" s="10"/>
      <c r="G90" s="10"/>
      <c r="H90" s="9"/>
      <c r="J90" s="11"/>
      <c r="K90" s="8"/>
      <c r="L90" s="9"/>
      <c r="M90" s="9"/>
      <c r="N90" s="10"/>
      <c r="O90" s="9"/>
    </row>
    <row r="91" spans="1:15" x14ac:dyDescent="0.25">
      <c r="A91" s="11"/>
      <c r="B91" s="8"/>
      <c r="C91" s="9"/>
      <c r="D91" s="9"/>
      <c r="E91" s="10"/>
      <c r="F91" s="10"/>
      <c r="G91" s="10"/>
      <c r="H91" s="9"/>
      <c r="J91" s="11"/>
      <c r="K91" s="8"/>
      <c r="L91" s="9"/>
      <c r="M91" s="9"/>
      <c r="N91" s="10"/>
      <c r="O91" s="9"/>
    </row>
    <row r="92" spans="1:15" x14ac:dyDescent="0.25">
      <c r="A92" s="11"/>
      <c r="B92" s="8"/>
      <c r="C92" s="9"/>
      <c r="D92" s="9"/>
      <c r="E92" s="10"/>
      <c r="F92" s="10"/>
      <c r="G92" s="10"/>
      <c r="H92" s="9"/>
      <c r="J92" s="11"/>
      <c r="K92" s="8"/>
      <c r="L92" s="9"/>
      <c r="M92" s="9"/>
      <c r="N92" s="10"/>
      <c r="O92" s="9"/>
    </row>
    <row r="93" spans="1:15" x14ac:dyDescent="0.25">
      <c r="A93" s="11"/>
      <c r="B93" s="8"/>
      <c r="C93" s="9"/>
      <c r="D93" s="9"/>
      <c r="E93" s="10"/>
      <c r="F93" s="10"/>
      <c r="G93" s="10"/>
      <c r="H93" s="9"/>
      <c r="J93" s="11"/>
      <c r="K93" s="8"/>
      <c r="L93" s="9"/>
      <c r="M93" s="9"/>
      <c r="N93" s="10"/>
      <c r="O93" s="9"/>
    </row>
    <row r="94" spans="1:15" x14ac:dyDescent="0.25">
      <c r="A94" s="11"/>
      <c r="B94" s="8"/>
      <c r="C94" s="9"/>
      <c r="D94" s="9"/>
      <c r="E94" s="10"/>
      <c r="F94" s="10"/>
      <c r="G94" s="10"/>
      <c r="H94" s="9"/>
      <c r="J94" s="11"/>
      <c r="K94" s="8"/>
      <c r="L94" s="9"/>
      <c r="M94" s="9"/>
      <c r="N94" s="10"/>
      <c r="O94" s="9"/>
    </row>
    <row r="95" spans="1:15" x14ac:dyDescent="0.25">
      <c r="A95" s="11"/>
      <c r="B95" s="8"/>
      <c r="C95" s="9"/>
      <c r="D95" s="9"/>
      <c r="E95" s="10"/>
      <c r="F95" s="10"/>
      <c r="G95" s="10"/>
      <c r="H95" s="9"/>
      <c r="J95" s="11"/>
      <c r="K95" s="8"/>
      <c r="L95" s="9"/>
      <c r="M95" s="9"/>
      <c r="N95" s="10"/>
      <c r="O95" s="9"/>
    </row>
    <row r="96" spans="1:15" x14ac:dyDescent="0.25">
      <c r="A96" s="11"/>
      <c r="B96" s="8"/>
      <c r="C96" s="9"/>
      <c r="D96" s="9"/>
      <c r="E96" s="10"/>
      <c r="F96" s="10"/>
      <c r="G96" s="10"/>
      <c r="H96" s="9"/>
      <c r="J96" s="11"/>
      <c r="K96" s="8"/>
      <c r="L96" s="9"/>
      <c r="M96" s="9"/>
      <c r="N96" s="10"/>
      <c r="O96" s="9"/>
    </row>
    <row r="97" spans="1:15" x14ac:dyDescent="0.25">
      <c r="A97" s="11"/>
      <c r="B97" s="8"/>
      <c r="C97" s="9"/>
      <c r="D97" s="9"/>
      <c r="E97" s="10"/>
      <c r="F97" s="10"/>
      <c r="G97" s="10"/>
      <c r="H97" s="9"/>
      <c r="J97" s="11"/>
      <c r="K97" s="8"/>
      <c r="L97" s="9"/>
      <c r="M97" s="9"/>
      <c r="N97" s="10"/>
      <c r="O97" s="9"/>
    </row>
    <row r="98" spans="1:15" x14ac:dyDescent="0.25">
      <c r="A98" s="11"/>
      <c r="B98" s="8"/>
      <c r="C98" s="9"/>
      <c r="D98" s="9"/>
      <c r="E98" s="10"/>
      <c r="F98" s="10"/>
      <c r="G98" s="10"/>
      <c r="H98" s="9"/>
      <c r="J98" s="11"/>
      <c r="K98" s="8"/>
      <c r="L98" s="9"/>
      <c r="M98" s="9"/>
      <c r="N98" s="10"/>
      <c r="O98" s="9"/>
    </row>
    <row r="99" spans="1:15" x14ac:dyDescent="0.25">
      <c r="A99" s="11"/>
      <c r="B99" s="8"/>
      <c r="C99" s="9"/>
      <c r="D99" s="9"/>
      <c r="E99" s="10"/>
      <c r="F99" s="10"/>
      <c r="G99" s="10"/>
      <c r="H99" s="9"/>
      <c r="J99" s="11"/>
      <c r="K99" s="8"/>
      <c r="L99" s="9"/>
      <c r="M99" s="9"/>
      <c r="N99" s="10"/>
      <c r="O99" s="9"/>
    </row>
    <row r="100" spans="1:15" x14ac:dyDescent="0.25">
      <c r="A100" s="11"/>
      <c r="B100" s="8"/>
      <c r="C100" s="9"/>
      <c r="D100" s="9"/>
      <c r="E100" s="10"/>
      <c r="F100" s="10"/>
      <c r="G100" s="10"/>
      <c r="H100" s="9"/>
      <c r="J100" s="11"/>
      <c r="K100" s="8"/>
      <c r="L100" s="9"/>
      <c r="M100" s="9"/>
      <c r="N100" s="10"/>
      <c r="O100" s="9"/>
    </row>
    <row r="101" spans="1:15" x14ac:dyDescent="0.25">
      <c r="A101" s="11"/>
      <c r="B101" s="8"/>
      <c r="C101" s="9"/>
      <c r="D101" s="9"/>
      <c r="E101" s="10"/>
      <c r="F101" s="10"/>
      <c r="G101" s="10"/>
      <c r="H101" s="9"/>
      <c r="J101" s="11"/>
      <c r="K101" s="8"/>
      <c r="L101" s="9"/>
      <c r="M101" s="9"/>
      <c r="N101" s="10"/>
      <c r="O101" s="9"/>
    </row>
    <row r="102" spans="1:15" x14ac:dyDescent="0.25">
      <c r="A102" s="11"/>
      <c r="B102" s="8"/>
      <c r="C102" s="9"/>
      <c r="D102" s="9"/>
      <c r="E102" s="10"/>
      <c r="F102" s="10"/>
      <c r="G102" s="10"/>
      <c r="H102" s="9"/>
      <c r="J102" s="11"/>
      <c r="K102" s="8"/>
      <c r="L102" s="9"/>
      <c r="M102" s="9"/>
      <c r="N102" s="10"/>
      <c r="O102" s="9"/>
    </row>
    <row r="103" spans="1:15" x14ac:dyDescent="0.25">
      <c r="A103" s="11"/>
      <c r="B103" s="8"/>
      <c r="C103" s="9"/>
      <c r="D103" s="9"/>
      <c r="E103" s="10"/>
      <c r="F103" s="10"/>
      <c r="G103" s="10"/>
      <c r="H103" s="9"/>
      <c r="J103" s="11"/>
      <c r="K103" s="8"/>
      <c r="L103" s="9"/>
      <c r="M103" s="9"/>
      <c r="N103" s="10"/>
      <c r="O103" s="9"/>
    </row>
    <row r="104" spans="1:15" x14ac:dyDescent="0.25">
      <c r="A104" s="11"/>
      <c r="B104" s="8"/>
      <c r="C104" s="9"/>
      <c r="D104" s="9"/>
      <c r="E104" s="10"/>
      <c r="F104" s="10"/>
      <c r="G104" s="10"/>
      <c r="H104" s="9"/>
      <c r="J104" s="11"/>
      <c r="K104" s="8"/>
      <c r="L104" s="9"/>
      <c r="M104" s="9"/>
      <c r="N104" s="10"/>
      <c r="O104" s="9"/>
    </row>
    <row r="105" spans="1:15" x14ac:dyDescent="0.25">
      <c r="A105" s="11"/>
      <c r="B105" s="8"/>
      <c r="C105" s="9"/>
      <c r="D105" s="9"/>
      <c r="E105" s="10"/>
      <c r="F105" s="10"/>
      <c r="G105" s="10"/>
      <c r="H105" s="9"/>
      <c r="J105" s="11"/>
      <c r="K105" s="8"/>
      <c r="L105" s="9"/>
      <c r="M105" s="9"/>
      <c r="N105" s="10"/>
      <c r="O105" s="9"/>
    </row>
    <row r="106" spans="1:15" x14ac:dyDescent="0.25">
      <c r="A106" s="11"/>
      <c r="B106" s="8"/>
      <c r="C106" s="9"/>
      <c r="D106" s="9"/>
      <c r="E106" s="10"/>
      <c r="F106" s="10"/>
      <c r="G106" s="10"/>
      <c r="H106" s="9"/>
      <c r="J106" s="11"/>
      <c r="K106" s="8"/>
      <c r="L106" s="9"/>
      <c r="M106" s="9"/>
      <c r="N106" s="10"/>
      <c r="O106" s="9"/>
    </row>
    <row r="107" spans="1:15" x14ac:dyDescent="0.25">
      <c r="A107" s="11"/>
      <c r="B107" s="8"/>
      <c r="C107" s="9"/>
      <c r="D107" s="9"/>
      <c r="E107" s="10"/>
      <c r="F107" s="10"/>
      <c r="G107" s="10"/>
      <c r="H107" s="9"/>
      <c r="J107" s="11"/>
      <c r="K107" s="8"/>
      <c r="L107" s="9"/>
      <c r="M107" s="9"/>
      <c r="N107" s="10"/>
      <c r="O107" s="9"/>
    </row>
    <row r="108" spans="1:15" x14ac:dyDescent="0.25">
      <c r="A108" s="11"/>
      <c r="B108" s="8"/>
      <c r="C108" s="9"/>
      <c r="D108" s="9"/>
      <c r="E108" s="10"/>
      <c r="F108" s="10"/>
      <c r="G108" s="10"/>
      <c r="H108" s="9"/>
      <c r="J108" s="11"/>
      <c r="K108" s="8"/>
      <c r="L108" s="9"/>
      <c r="M108" s="9"/>
      <c r="N108" s="10"/>
      <c r="O108" s="9"/>
    </row>
    <row r="109" spans="1:15" x14ac:dyDescent="0.25">
      <c r="A109" s="11"/>
      <c r="B109" s="8"/>
      <c r="C109" s="9"/>
      <c r="D109" s="9"/>
      <c r="E109" s="10"/>
      <c r="F109" s="10"/>
      <c r="G109" s="10"/>
      <c r="H109" s="9"/>
      <c r="J109" s="11"/>
      <c r="K109" s="8"/>
      <c r="L109" s="9"/>
      <c r="M109" s="9"/>
      <c r="N109" s="10"/>
      <c r="O109" s="9"/>
    </row>
    <row r="110" spans="1:15" ht="8.25" customHeight="1" x14ac:dyDescent="0.25">
      <c r="E110" s="12"/>
      <c r="F110" s="12"/>
      <c r="G110" s="12"/>
      <c r="N110" s="12"/>
    </row>
    <row r="111" spans="1:15" s="15" customFormat="1" ht="15.75" x14ac:dyDescent="0.25">
      <c r="A111" s="13"/>
      <c r="B111" s="14"/>
      <c r="D111" s="16" t="s">
        <v>49</v>
      </c>
      <c r="E111" s="17">
        <f>SUM(E8:E109)</f>
        <v>315</v>
      </c>
      <c r="F111" s="35"/>
      <c r="G111" s="35"/>
      <c r="J111" s="13"/>
      <c r="K111" s="14"/>
      <c r="M111" s="16" t="s">
        <v>49</v>
      </c>
      <c r="N111" s="17">
        <f>SUM(N8:N109)</f>
        <v>295.40999999999997</v>
      </c>
    </row>
    <row r="112" spans="1:15" ht="6.75" customHeight="1" x14ac:dyDescent="0.25"/>
    <row r="113" spans="4:7" ht="15.75" x14ac:dyDescent="0.25">
      <c r="D113" s="16" t="s">
        <v>50</v>
      </c>
      <c r="E113" s="18">
        <f>+E111-N111</f>
        <v>19.590000000000032</v>
      </c>
      <c r="F113" s="36"/>
      <c r="G113" s="36"/>
    </row>
  </sheetData>
  <sheetProtection sheet="1" objects="1" scenarios="1"/>
  <conditionalFormatting sqref="E8:E109">
    <cfRule type="expression" dxfId="8" priority="2">
      <formula>$F8&lt;&gt;""</formula>
    </cfRule>
  </conditionalFormatting>
  <conditionalFormatting sqref="F8:G109">
    <cfRule type="expression" dxfId="7" priority="1">
      <formula>$E8&lt;&gt;""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6325A1D-07FF-4EF5-A2AF-B29FE0DC4FF0}">
          <x14:formula1>
            <xm:f>Janvier!$R$8:$R$20</xm:f>
          </x14:formula1>
          <xm:sqref>G8:G109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84774-1C17-4E8E-98AD-5FC02007213C}">
  <sheetPr codeName="Feuil10"/>
  <dimension ref="A1:O113"/>
  <sheetViews>
    <sheetView workbookViewId="0">
      <selection activeCell="C16" sqref="C16"/>
    </sheetView>
  </sheetViews>
  <sheetFormatPr baseColWidth="10" defaultColWidth="11.42578125" defaultRowHeight="15" x14ac:dyDescent="0.25"/>
  <cols>
    <col min="1" max="1" width="15" style="3" bestFit="1" customWidth="1"/>
    <col min="2" max="2" width="15.7109375" style="4" bestFit="1" customWidth="1"/>
    <col min="3" max="3" width="22.7109375" customWidth="1"/>
    <col min="4" max="4" width="20.42578125" customWidth="1"/>
    <col min="5" max="6" width="14.5703125" customWidth="1"/>
    <col min="7" max="7" width="16.7109375" customWidth="1"/>
    <col min="8" max="8" width="31.140625" bestFit="1" customWidth="1"/>
    <col min="9" max="9" width="3.140625" customWidth="1"/>
    <col min="10" max="10" width="11.42578125" style="3"/>
    <col min="11" max="11" width="15.7109375" style="4" customWidth="1"/>
    <col min="12" max="12" width="25" customWidth="1"/>
    <col min="13" max="13" width="19.28515625" customWidth="1"/>
    <col min="14" max="14" width="13.140625" customWidth="1"/>
    <col min="15" max="15" width="26.5703125" bestFit="1" customWidth="1"/>
  </cols>
  <sheetData>
    <row r="1" spans="1:15" s="2" customFormat="1" ht="21" x14ac:dyDescent="0.35">
      <c r="A1" s="84">
        <f>DATE(D1,10,1)</f>
        <v>45200</v>
      </c>
      <c r="B1" s="81"/>
      <c r="C1" s="1" t="s">
        <v>0</v>
      </c>
      <c r="D1" s="38">
        <f>Janvier!D1</f>
        <v>2023</v>
      </c>
      <c r="E1" s="83"/>
      <c r="F1" s="83"/>
      <c r="G1" s="83"/>
      <c r="H1" s="83"/>
      <c r="I1" s="83"/>
      <c r="J1" s="80"/>
      <c r="K1" s="81"/>
      <c r="L1" s="83"/>
      <c r="M1" s="83"/>
      <c r="N1" s="83"/>
      <c r="O1" s="83"/>
    </row>
    <row r="2" spans="1:15" ht="8.25" customHeight="1" x14ac:dyDescent="0.35">
      <c r="A2" s="78"/>
      <c r="B2" s="76"/>
      <c r="C2" s="82"/>
      <c r="D2" s="82"/>
      <c r="E2" s="77"/>
      <c r="F2" s="77"/>
      <c r="G2" s="77"/>
      <c r="H2" s="77"/>
      <c r="I2" s="77"/>
      <c r="J2" s="78"/>
      <c r="K2" s="76"/>
      <c r="L2" s="77"/>
      <c r="M2" s="77"/>
      <c r="N2" s="77"/>
      <c r="O2" s="77"/>
    </row>
    <row r="3" spans="1:15" ht="21" x14ac:dyDescent="0.35">
      <c r="A3" s="80"/>
      <c r="B3" s="81"/>
      <c r="C3" s="1" t="s">
        <v>1</v>
      </c>
      <c r="D3" s="38" t="str">
        <f>TEXT(A1,"mmmm")</f>
        <v>octobre</v>
      </c>
      <c r="E3" s="77"/>
      <c r="F3" s="77"/>
      <c r="G3" s="77"/>
      <c r="H3" s="77"/>
      <c r="I3" s="77"/>
      <c r="J3" s="78"/>
      <c r="K3" s="76"/>
      <c r="L3" s="77"/>
      <c r="M3" s="77"/>
      <c r="N3" s="77"/>
      <c r="O3" s="77"/>
    </row>
    <row r="4" spans="1:15" x14ac:dyDescent="0.25">
      <c r="A4" s="78"/>
      <c r="B4" s="76"/>
      <c r="C4" s="77"/>
      <c r="D4" s="77"/>
      <c r="E4" s="77"/>
      <c r="F4" s="77"/>
      <c r="G4" s="77"/>
      <c r="H4" s="77"/>
      <c r="I4" s="77"/>
      <c r="J4" s="78"/>
      <c r="K4" s="76"/>
      <c r="L4" s="77"/>
      <c r="M4" s="77"/>
      <c r="N4" s="77"/>
      <c r="O4" s="77"/>
    </row>
    <row r="5" spans="1:15" s="5" customFormat="1" ht="18.75" x14ac:dyDescent="0.3">
      <c r="A5" s="59" t="s">
        <v>3</v>
      </c>
      <c r="B5" s="60"/>
      <c r="C5" s="61"/>
      <c r="D5" s="61"/>
      <c r="E5" s="61"/>
      <c r="F5" s="61"/>
      <c r="G5" s="61"/>
      <c r="H5" s="61"/>
      <c r="I5" s="79"/>
      <c r="J5" s="62" t="s">
        <v>4</v>
      </c>
      <c r="K5" s="63"/>
      <c r="L5" s="64"/>
      <c r="M5" s="64"/>
      <c r="N5" s="64"/>
      <c r="O5" s="64"/>
    </row>
    <row r="6" spans="1:15" x14ac:dyDescent="0.25">
      <c r="A6" s="75"/>
      <c r="B6" s="76"/>
      <c r="C6" s="77"/>
      <c r="D6" s="77"/>
      <c r="E6" s="77"/>
      <c r="F6" s="77"/>
      <c r="G6" s="77"/>
      <c r="H6" s="77"/>
      <c r="I6" s="77"/>
      <c r="J6" s="78"/>
      <c r="K6" s="76"/>
      <c r="L6" s="77"/>
      <c r="M6" s="77"/>
      <c r="N6" s="77"/>
      <c r="O6" s="77"/>
    </row>
    <row r="7" spans="1:15" s="6" customFormat="1" ht="47.25" x14ac:dyDescent="0.25">
      <c r="A7" s="46" t="s">
        <v>5</v>
      </c>
      <c r="B7" s="47" t="s">
        <v>6</v>
      </c>
      <c r="C7" s="48" t="s">
        <v>7</v>
      </c>
      <c r="D7" s="48" t="s">
        <v>8</v>
      </c>
      <c r="E7" s="48" t="s">
        <v>9</v>
      </c>
      <c r="F7" s="49" t="s">
        <v>118</v>
      </c>
      <c r="G7" s="49" t="s">
        <v>119</v>
      </c>
      <c r="H7" s="48" t="s">
        <v>10</v>
      </c>
      <c r="I7" s="50"/>
      <c r="J7" s="46" t="s">
        <v>5</v>
      </c>
      <c r="K7" s="47" t="s">
        <v>6</v>
      </c>
      <c r="L7" s="48" t="s">
        <v>11</v>
      </c>
      <c r="M7" s="48" t="s">
        <v>8</v>
      </c>
      <c r="N7" s="48" t="s">
        <v>9</v>
      </c>
      <c r="O7" s="48" t="s">
        <v>12</v>
      </c>
    </row>
    <row r="8" spans="1:15" x14ac:dyDescent="0.25">
      <c r="A8" s="7"/>
      <c r="B8" s="8" t="s">
        <v>86</v>
      </c>
      <c r="C8" s="9" t="s">
        <v>131</v>
      </c>
      <c r="D8" s="9" t="s">
        <v>87</v>
      </c>
      <c r="E8" s="10">
        <v>65</v>
      </c>
      <c r="F8" s="10"/>
      <c r="G8" s="10"/>
      <c r="H8" s="9" t="s">
        <v>88</v>
      </c>
      <c r="J8" s="73">
        <v>44119</v>
      </c>
      <c r="K8" s="74"/>
      <c r="L8" s="51" t="str">
        <f>IFERROR("URSSAF "&amp;(TEXT(EDATE(A1,-3),"mmmm"))&amp;" "&amp;(IF(MONTH(A1)&lt;4,YEAR(A1)-1,"")),"URSSAF Mois M-3")</f>
        <v xml:space="preserve">URSSAF juillet </v>
      </c>
      <c r="M8" s="51" t="s">
        <v>33</v>
      </c>
      <c r="N8" s="52">
        <f>Juillet!E111*25/100</f>
        <v>31.25</v>
      </c>
      <c r="O8" s="51" t="s">
        <v>34</v>
      </c>
    </row>
    <row r="9" spans="1:15" x14ac:dyDescent="0.25">
      <c r="A9" s="7"/>
      <c r="B9" s="8" t="s">
        <v>89</v>
      </c>
      <c r="C9" s="9" t="s">
        <v>132</v>
      </c>
      <c r="D9" s="9" t="s">
        <v>87</v>
      </c>
      <c r="E9" s="10">
        <v>65</v>
      </c>
      <c r="F9" s="10"/>
      <c r="G9" s="10"/>
      <c r="H9" s="9" t="s">
        <v>88</v>
      </c>
      <c r="J9" s="7">
        <v>44110</v>
      </c>
      <c r="K9" s="8"/>
      <c r="L9" s="9" t="s">
        <v>15</v>
      </c>
      <c r="M9" s="9" t="s">
        <v>16</v>
      </c>
      <c r="N9" s="10">
        <v>13.23</v>
      </c>
      <c r="O9" s="9" t="s">
        <v>17</v>
      </c>
    </row>
    <row r="10" spans="1:15" x14ac:dyDescent="0.25">
      <c r="A10" s="11"/>
      <c r="B10" s="8" t="s">
        <v>90</v>
      </c>
      <c r="C10" s="9" t="s">
        <v>133</v>
      </c>
      <c r="D10" s="9" t="s">
        <v>87</v>
      </c>
      <c r="E10" s="10">
        <v>315</v>
      </c>
      <c r="F10" s="10"/>
      <c r="G10" s="10"/>
      <c r="H10" s="9" t="s">
        <v>17</v>
      </c>
      <c r="J10" s="7">
        <v>44111</v>
      </c>
      <c r="K10" s="8"/>
      <c r="L10" s="9" t="s">
        <v>19</v>
      </c>
      <c r="M10" s="9" t="s">
        <v>20</v>
      </c>
      <c r="N10" s="10">
        <v>20.68</v>
      </c>
      <c r="O10" s="9" t="s">
        <v>17</v>
      </c>
    </row>
    <row r="11" spans="1:15" x14ac:dyDescent="0.25">
      <c r="A11" s="11"/>
      <c r="B11" s="8" t="s">
        <v>91</v>
      </c>
      <c r="C11" s="9" t="s">
        <v>135</v>
      </c>
      <c r="D11" s="9" t="s">
        <v>87</v>
      </c>
      <c r="E11" s="10">
        <v>65</v>
      </c>
      <c r="F11" s="10"/>
      <c r="G11" s="10"/>
      <c r="H11" s="9" t="s">
        <v>88</v>
      </c>
      <c r="J11" s="7">
        <v>44112</v>
      </c>
      <c r="K11" s="8"/>
      <c r="L11" s="9" t="s">
        <v>23</v>
      </c>
      <c r="M11" s="9" t="s">
        <v>24</v>
      </c>
      <c r="N11" s="10">
        <v>60</v>
      </c>
      <c r="O11" s="9" t="s">
        <v>17</v>
      </c>
    </row>
    <row r="12" spans="1:15" x14ac:dyDescent="0.25">
      <c r="A12" s="11"/>
      <c r="B12" s="8"/>
      <c r="C12" s="9"/>
      <c r="D12" s="9"/>
      <c r="E12" s="10"/>
      <c r="F12" s="10"/>
      <c r="G12" s="10"/>
      <c r="H12" s="9"/>
      <c r="J12" s="7">
        <v>44113</v>
      </c>
      <c r="K12" s="8"/>
      <c r="L12" s="9" t="s">
        <v>15</v>
      </c>
      <c r="M12" s="9" t="s">
        <v>57</v>
      </c>
      <c r="N12" s="10">
        <v>0</v>
      </c>
      <c r="O12" s="9" t="s">
        <v>17</v>
      </c>
    </row>
    <row r="13" spans="1:15" x14ac:dyDescent="0.25">
      <c r="A13" s="11"/>
      <c r="B13" s="8"/>
      <c r="C13" s="9"/>
      <c r="D13" s="9"/>
      <c r="E13" s="10"/>
      <c r="F13" s="10"/>
      <c r="G13" s="10"/>
      <c r="H13" s="9"/>
      <c r="J13" s="7">
        <v>44114</v>
      </c>
      <c r="K13" s="8"/>
      <c r="L13" s="9" t="s">
        <v>26</v>
      </c>
      <c r="M13" s="9" t="s">
        <v>26</v>
      </c>
      <c r="N13" s="10">
        <v>2</v>
      </c>
      <c r="O13" s="9" t="s">
        <v>27</v>
      </c>
    </row>
    <row r="14" spans="1:15" x14ac:dyDescent="0.25">
      <c r="A14" s="11"/>
      <c r="B14" s="8"/>
      <c r="C14" s="9"/>
      <c r="D14" s="9"/>
      <c r="E14" s="10"/>
      <c r="F14" s="10"/>
      <c r="G14" s="10"/>
      <c r="H14" s="9"/>
      <c r="J14" s="7">
        <v>44115</v>
      </c>
      <c r="K14" s="8"/>
      <c r="L14" s="9" t="s">
        <v>28</v>
      </c>
      <c r="M14" s="9" t="s">
        <v>28</v>
      </c>
      <c r="N14" s="10">
        <v>1</v>
      </c>
      <c r="O14" s="9" t="s">
        <v>27</v>
      </c>
    </row>
    <row r="15" spans="1:15" x14ac:dyDescent="0.25">
      <c r="A15" s="11"/>
      <c r="B15" s="8"/>
      <c r="C15" s="9"/>
      <c r="D15" s="9"/>
      <c r="E15" s="10"/>
      <c r="F15" s="10"/>
      <c r="G15" s="10"/>
      <c r="H15" s="9"/>
      <c r="J15" s="7">
        <v>44116</v>
      </c>
      <c r="K15" s="8"/>
      <c r="L15" s="9" t="s">
        <v>29</v>
      </c>
      <c r="M15" s="9" t="s">
        <v>29</v>
      </c>
      <c r="N15" s="10">
        <v>10</v>
      </c>
      <c r="O15" s="9" t="s">
        <v>27</v>
      </c>
    </row>
    <row r="16" spans="1:15" x14ac:dyDescent="0.25">
      <c r="A16" s="11"/>
      <c r="B16" s="8"/>
      <c r="C16" s="9"/>
      <c r="D16" s="9"/>
      <c r="E16" s="10"/>
      <c r="F16" s="10"/>
      <c r="G16" s="10"/>
      <c r="H16" s="9"/>
      <c r="J16" s="7">
        <v>44117</v>
      </c>
      <c r="K16" s="8"/>
      <c r="L16" s="9" t="s">
        <v>30</v>
      </c>
      <c r="M16" s="9" t="s">
        <v>31</v>
      </c>
      <c r="N16" s="10">
        <v>21</v>
      </c>
      <c r="O16" s="9" t="s">
        <v>17</v>
      </c>
    </row>
    <row r="17" spans="1:15" x14ac:dyDescent="0.25">
      <c r="A17" s="11"/>
      <c r="B17" s="8"/>
      <c r="C17" s="9"/>
      <c r="D17" s="9"/>
      <c r="E17" s="10"/>
      <c r="F17" s="10"/>
      <c r="G17" s="10"/>
      <c r="H17" s="9"/>
      <c r="J17" s="7">
        <v>44118</v>
      </c>
      <c r="K17" s="8"/>
      <c r="L17" s="9" t="s">
        <v>81</v>
      </c>
      <c r="M17" s="9" t="s">
        <v>82</v>
      </c>
      <c r="N17" s="10">
        <v>9</v>
      </c>
      <c r="O17" s="9" t="s">
        <v>34</v>
      </c>
    </row>
    <row r="18" spans="1:15" x14ac:dyDescent="0.25">
      <c r="A18" s="11"/>
      <c r="B18" s="8"/>
      <c r="C18" s="9"/>
      <c r="D18" s="9"/>
      <c r="E18" s="10"/>
      <c r="F18" s="10"/>
      <c r="G18" s="10"/>
      <c r="H18" s="9"/>
      <c r="J18" s="7"/>
      <c r="K18" s="8"/>
      <c r="L18" s="9"/>
      <c r="M18" s="9"/>
      <c r="N18" s="10"/>
      <c r="O18" s="9"/>
    </row>
    <row r="19" spans="1:15" x14ac:dyDescent="0.25">
      <c r="A19" s="11"/>
      <c r="B19" s="8"/>
      <c r="C19" s="9"/>
      <c r="D19" s="9"/>
      <c r="E19" s="10"/>
      <c r="F19" s="10"/>
      <c r="G19" s="10"/>
      <c r="H19" s="9"/>
      <c r="J19" s="11"/>
      <c r="K19" s="8"/>
      <c r="L19" s="9"/>
      <c r="M19" s="9"/>
      <c r="N19" s="10"/>
      <c r="O19" s="9"/>
    </row>
    <row r="20" spans="1:15" x14ac:dyDescent="0.25">
      <c r="A20" s="11"/>
      <c r="B20" s="8"/>
      <c r="C20" s="9"/>
      <c r="D20" s="9"/>
      <c r="E20" s="10"/>
      <c r="F20" s="10"/>
      <c r="G20" s="10"/>
      <c r="H20" s="9"/>
      <c r="J20" s="11"/>
      <c r="K20" s="8"/>
      <c r="L20" s="9"/>
      <c r="M20" s="9"/>
      <c r="N20" s="10"/>
      <c r="O20" s="9"/>
    </row>
    <row r="21" spans="1:15" x14ac:dyDescent="0.25">
      <c r="A21" s="11"/>
      <c r="B21" s="8"/>
      <c r="C21" s="9"/>
      <c r="D21" s="9"/>
      <c r="E21" s="10"/>
      <c r="F21" s="10"/>
      <c r="G21" s="10"/>
      <c r="H21" s="9"/>
      <c r="J21" s="11"/>
      <c r="K21" s="8"/>
      <c r="L21" s="9"/>
      <c r="M21" s="9"/>
      <c r="N21" s="10"/>
      <c r="O21" s="9"/>
    </row>
    <row r="22" spans="1:15" x14ac:dyDescent="0.25">
      <c r="A22" s="11"/>
      <c r="B22" s="8"/>
      <c r="C22" s="9"/>
      <c r="D22" s="9"/>
      <c r="E22" s="10"/>
      <c r="F22" s="10"/>
      <c r="G22" s="10"/>
      <c r="H22" s="9"/>
      <c r="J22" s="11"/>
      <c r="K22" s="8"/>
      <c r="L22" s="9"/>
      <c r="M22" s="9"/>
      <c r="N22" s="10"/>
      <c r="O22" s="9"/>
    </row>
    <row r="23" spans="1:15" x14ac:dyDescent="0.25">
      <c r="A23" s="11"/>
      <c r="B23" s="8"/>
      <c r="C23" s="9"/>
      <c r="D23" s="9"/>
      <c r="E23" s="10"/>
      <c r="F23" s="10"/>
      <c r="G23" s="10"/>
      <c r="H23" s="9"/>
      <c r="J23" s="11"/>
      <c r="K23" s="8"/>
      <c r="L23" s="9"/>
      <c r="M23" s="9"/>
      <c r="N23" s="10"/>
      <c r="O23" s="9"/>
    </row>
    <row r="24" spans="1:15" x14ac:dyDescent="0.25">
      <c r="A24" s="11"/>
      <c r="B24" s="8"/>
      <c r="C24" s="9"/>
      <c r="D24" s="9"/>
      <c r="E24" s="10"/>
      <c r="F24" s="10"/>
      <c r="G24" s="10"/>
      <c r="H24" s="9"/>
      <c r="J24" s="11"/>
      <c r="K24" s="8"/>
      <c r="L24" s="9"/>
      <c r="M24" s="9"/>
      <c r="N24" s="10"/>
      <c r="O24" s="9"/>
    </row>
    <row r="25" spans="1:15" x14ac:dyDescent="0.25">
      <c r="A25" s="11"/>
      <c r="B25" s="8"/>
      <c r="C25" s="9"/>
      <c r="D25" s="9"/>
      <c r="E25" s="10"/>
      <c r="F25" s="10"/>
      <c r="G25" s="10"/>
      <c r="H25" s="9"/>
      <c r="J25" s="11"/>
      <c r="K25" s="8"/>
      <c r="L25" s="9"/>
      <c r="M25" s="9"/>
      <c r="N25" s="10"/>
      <c r="O25" s="9"/>
    </row>
    <row r="26" spans="1:15" x14ac:dyDescent="0.25">
      <c r="A26" s="11"/>
      <c r="B26" s="8"/>
      <c r="C26" s="9"/>
      <c r="D26" s="9"/>
      <c r="E26" s="10"/>
      <c r="F26" s="10"/>
      <c r="G26" s="10"/>
      <c r="H26" s="9"/>
      <c r="J26" s="11"/>
      <c r="K26" s="8"/>
      <c r="L26" s="9"/>
      <c r="M26" s="9"/>
      <c r="N26" s="10"/>
      <c r="O26" s="9"/>
    </row>
    <row r="27" spans="1:15" x14ac:dyDescent="0.25">
      <c r="A27" s="11"/>
      <c r="B27" s="8"/>
      <c r="C27" s="9"/>
      <c r="D27" s="9"/>
      <c r="E27" s="10"/>
      <c r="F27" s="10"/>
      <c r="G27" s="10"/>
      <c r="H27" s="9"/>
      <c r="J27" s="11"/>
      <c r="K27" s="8"/>
      <c r="L27" s="9"/>
      <c r="M27" s="9"/>
      <c r="N27" s="10"/>
      <c r="O27" s="9"/>
    </row>
    <row r="28" spans="1:15" x14ac:dyDescent="0.25">
      <c r="A28" s="11"/>
      <c r="B28" s="8"/>
      <c r="C28" s="9"/>
      <c r="D28" s="9"/>
      <c r="E28" s="10"/>
      <c r="F28" s="10"/>
      <c r="G28" s="10"/>
      <c r="H28" s="9"/>
      <c r="J28" s="11"/>
      <c r="K28" s="8"/>
      <c r="L28" s="9"/>
      <c r="M28" s="9"/>
      <c r="N28" s="10"/>
      <c r="O28" s="9"/>
    </row>
    <row r="29" spans="1:15" x14ac:dyDescent="0.25">
      <c r="A29" s="11"/>
      <c r="B29" s="8"/>
      <c r="C29" s="9"/>
      <c r="D29" s="9"/>
      <c r="E29" s="10"/>
      <c r="F29" s="10"/>
      <c r="G29" s="10"/>
      <c r="H29" s="9"/>
      <c r="J29" s="11"/>
      <c r="K29" s="8"/>
      <c r="L29" s="9"/>
      <c r="M29" s="9"/>
      <c r="N29" s="10"/>
      <c r="O29" s="9"/>
    </row>
    <row r="30" spans="1:15" x14ac:dyDescent="0.25">
      <c r="A30" s="11"/>
      <c r="B30" s="8"/>
      <c r="C30" s="9"/>
      <c r="D30" s="9"/>
      <c r="E30" s="10"/>
      <c r="F30" s="10"/>
      <c r="G30" s="10"/>
      <c r="H30" s="9"/>
      <c r="J30" s="11"/>
      <c r="K30" s="8"/>
      <c r="L30" s="9"/>
      <c r="M30" s="9"/>
      <c r="N30" s="10"/>
      <c r="O30" s="9"/>
    </row>
    <row r="31" spans="1:15" x14ac:dyDescent="0.25">
      <c r="A31" s="11"/>
      <c r="B31" s="8"/>
      <c r="C31" s="9"/>
      <c r="D31" s="9"/>
      <c r="E31" s="10"/>
      <c r="F31" s="10"/>
      <c r="G31" s="10"/>
      <c r="H31" s="9"/>
      <c r="J31" s="11"/>
      <c r="K31" s="8"/>
      <c r="L31" s="9"/>
      <c r="M31" s="9"/>
      <c r="N31" s="10"/>
      <c r="O31" s="9"/>
    </row>
    <row r="32" spans="1:15" x14ac:dyDescent="0.25">
      <c r="A32" s="11"/>
      <c r="B32" s="8"/>
      <c r="C32" s="9"/>
      <c r="D32" s="9"/>
      <c r="E32" s="10"/>
      <c r="F32" s="10"/>
      <c r="G32" s="10"/>
      <c r="H32" s="9"/>
      <c r="J32" s="11"/>
      <c r="K32" s="8"/>
      <c r="L32" s="9"/>
      <c r="M32" s="9"/>
      <c r="N32" s="10"/>
      <c r="O32" s="9"/>
    </row>
    <row r="33" spans="1:15" x14ac:dyDescent="0.25">
      <c r="A33" s="11"/>
      <c r="B33" s="8"/>
      <c r="C33" s="9"/>
      <c r="D33" s="9"/>
      <c r="E33" s="10"/>
      <c r="F33" s="10"/>
      <c r="G33" s="10"/>
      <c r="H33" s="9"/>
      <c r="J33" s="11"/>
      <c r="K33" s="8"/>
      <c r="L33" s="9"/>
      <c r="M33" s="9"/>
      <c r="N33" s="10"/>
      <c r="O33" s="9"/>
    </row>
    <row r="34" spans="1:15" x14ac:dyDescent="0.25">
      <c r="A34" s="11"/>
      <c r="B34" s="8"/>
      <c r="C34" s="9"/>
      <c r="D34" s="9"/>
      <c r="E34" s="10"/>
      <c r="F34" s="10"/>
      <c r="G34" s="10"/>
      <c r="H34" s="9"/>
      <c r="J34" s="11"/>
      <c r="K34" s="8"/>
      <c r="L34" s="9"/>
      <c r="M34" s="9"/>
      <c r="N34" s="10"/>
      <c r="O34" s="9"/>
    </row>
    <row r="35" spans="1:15" x14ac:dyDescent="0.25">
      <c r="A35" s="11"/>
      <c r="B35" s="8"/>
      <c r="C35" s="9"/>
      <c r="D35" s="9"/>
      <c r="E35" s="10"/>
      <c r="F35" s="10"/>
      <c r="G35" s="10"/>
      <c r="H35" s="9"/>
      <c r="J35" s="11"/>
      <c r="K35" s="8"/>
      <c r="L35" s="9"/>
      <c r="M35" s="9"/>
      <c r="N35" s="10"/>
      <c r="O35" s="9"/>
    </row>
    <row r="36" spans="1:15" x14ac:dyDescent="0.25">
      <c r="A36" s="11"/>
      <c r="B36" s="8"/>
      <c r="C36" s="9"/>
      <c r="D36" s="9"/>
      <c r="E36" s="10"/>
      <c r="F36" s="10"/>
      <c r="G36" s="10"/>
      <c r="H36" s="9"/>
      <c r="J36" s="11"/>
      <c r="K36" s="8"/>
      <c r="L36" s="9"/>
      <c r="M36" s="9"/>
      <c r="N36" s="10"/>
      <c r="O36" s="9"/>
    </row>
    <row r="37" spans="1:15" x14ac:dyDescent="0.25">
      <c r="A37" s="11"/>
      <c r="B37" s="8"/>
      <c r="C37" s="9"/>
      <c r="D37" s="9"/>
      <c r="E37" s="10"/>
      <c r="F37" s="10"/>
      <c r="G37" s="10"/>
      <c r="H37" s="9"/>
      <c r="J37" s="11"/>
      <c r="K37" s="8"/>
      <c r="L37" s="9"/>
      <c r="M37" s="9"/>
      <c r="N37" s="10"/>
      <c r="O37" s="9"/>
    </row>
    <row r="38" spans="1:15" x14ac:dyDescent="0.25">
      <c r="A38" s="11"/>
      <c r="B38" s="8"/>
      <c r="C38" s="9"/>
      <c r="D38" s="9"/>
      <c r="E38" s="10"/>
      <c r="F38" s="10"/>
      <c r="G38" s="10"/>
      <c r="H38" s="9"/>
      <c r="J38" s="11"/>
      <c r="K38" s="8"/>
      <c r="L38" s="9"/>
      <c r="M38" s="9"/>
      <c r="N38" s="10"/>
      <c r="O38" s="9"/>
    </row>
    <row r="39" spans="1:15" x14ac:dyDescent="0.25">
      <c r="A39" s="11"/>
      <c r="B39" s="8"/>
      <c r="C39" s="9"/>
      <c r="D39" s="9"/>
      <c r="E39" s="10"/>
      <c r="F39" s="10"/>
      <c r="G39" s="10"/>
      <c r="H39" s="9"/>
      <c r="J39" s="11"/>
      <c r="K39" s="8"/>
      <c r="L39" s="9"/>
      <c r="M39" s="9"/>
      <c r="N39" s="10"/>
      <c r="O39" s="9"/>
    </row>
    <row r="40" spans="1:15" x14ac:dyDescent="0.25">
      <c r="A40" s="11"/>
      <c r="B40" s="8"/>
      <c r="C40" s="9"/>
      <c r="D40" s="9"/>
      <c r="E40" s="10"/>
      <c r="F40" s="10"/>
      <c r="G40" s="10"/>
      <c r="H40" s="9"/>
      <c r="J40" s="11"/>
      <c r="K40" s="8"/>
      <c r="L40" s="9"/>
      <c r="M40" s="9"/>
      <c r="N40" s="10"/>
      <c r="O40" s="9"/>
    </row>
    <row r="41" spans="1:15" x14ac:dyDescent="0.25">
      <c r="A41" s="11"/>
      <c r="B41" s="8"/>
      <c r="C41" s="9"/>
      <c r="D41" s="9"/>
      <c r="E41" s="10"/>
      <c r="F41" s="10"/>
      <c r="G41" s="10"/>
      <c r="H41" s="9"/>
      <c r="J41" s="11"/>
      <c r="K41" s="8"/>
      <c r="L41" s="9"/>
      <c r="M41" s="9"/>
      <c r="N41" s="10"/>
      <c r="O41" s="9"/>
    </row>
    <row r="42" spans="1:15" x14ac:dyDescent="0.25">
      <c r="A42" s="11"/>
      <c r="B42" s="8"/>
      <c r="C42" s="9"/>
      <c r="D42" s="9"/>
      <c r="E42" s="10"/>
      <c r="F42" s="10"/>
      <c r="G42" s="10"/>
      <c r="H42" s="9"/>
      <c r="J42" s="11"/>
      <c r="K42" s="8"/>
      <c r="L42" s="9"/>
      <c r="M42" s="9"/>
      <c r="N42" s="10"/>
      <c r="O42" s="9"/>
    </row>
    <row r="43" spans="1:15" x14ac:dyDescent="0.25">
      <c r="A43" s="11"/>
      <c r="B43" s="8"/>
      <c r="C43" s="9"/>
      <c r="D43" s="9"/>
      <c r="E43" s="10"/>
      <c r="F43" s="10"/>
      <c r="G43" s="10"/>
      <c r="H43" s="9"/>
      <c r="J43" s="11"/>
      <c r="K43" s="8"/>
      <c r="L43" s="9"/>
      <c r="M43" s="9"/>
      <c r="N43" s="10"/>
      <c r="O43" s="9"/>
    </row>
    <row r="44" spans="1:15" x14ac:dyDescent="0.25">
      <c r="A44" s="11"/>
      <c r="B44" s="8"/>
      <c r="C44" s="9"/>
      <c r="D44" s="9"/>
      <c r="E44" s="10"/>
      <c r="F44" s="10"/>
      <c r="G44" s="10"/>
      <c r="H44" s="9"/>
      <c r="J44" s="11"/>
      <c r="K44" s="8"/>
      <c r="L44" s="9"/>
      <c r="M44" s="9"/>
      <c r="N44" s="10"/>
      <c r="O44" s="9"/>
    </row>
    <row r="45" spans="1:15" x14ac:dyDescent="0.25">
      <c r="A45" s="11"/>
      <c r="B45" s="8"/>
      <c r="C45" s="9"/>
      <c r="D45" s="9"/>
      <c r="E45" s="10"/>
      <c r="F45" s="10"/>
      <c r="G45" s="10"/>
      <c r="H45" s="9"/>
      <c r="J45" s="11"/>
      <c r="K45" s="8"/>
      <c r="L45" s="9"/>
      <c r="M45" s="9"/>
      <c r="N45" s="10"/>
      <c r="O45" s="9"/>
    </row>
    <row r="46" spans="1:15" x14ac:dyDescent="0.25">
      <c r="A46" s="11"/>
      <c r="B46" s="8"/>
      <c r="C46" s="9"/>
      <c r="D46" s="9"/>
      <c r="E46" s="10"/>
      <c r="F46" s="10"/>
      <c r="G46" s="10"/>
      <c r="H46" s="9"/>
      <c r="J46" s="11"/>
      <c r="K46" s="8"/>
      <c r="L46" s="9"/>
      <c r="M46" s="9"/>
      <c r="N46" s="10"/>
      <c r="O46" s="9"/>
    </row>
    <row r="47" spans="1:15" x14ac:dyDescent="0.25">
      <c r="A47" s="11"/>
      <c r="B47" s="8"/>
      <c r="C47" s="9"/>
      <c r="D47" s="9"/>
      <c r="E47" s="10"/>
      <c r="F47" s="10"/>
      <c r="G47" s="10"/>
      <c r="H47" s="9"/>
      <c r="J47" s="11"/>
      <c r="K47" s="8"/>
      <c r="L47" s="9"/>
      <c r="M47" s="9"/>
      <c r="N47" s="10"/>
      <c r="O47" s="9"/>
    </row>
    <row r="48" spans="1:15" x14ac:dyDescent="0.25">
      <c r="A48" s="11"/>
      <c r="B48" s="8"/>
      <c r="C48" s="9"/>
      <c r="D48" s="9"/>
      <c r="E48" s="10"/>
      <c r="F48" s="10"/>
      <c r="G48" s="10"/>
      <c r="H48" s="9"/>
      <c r="J48" s="11"/>
      <c r="K48" s="8"/>
      <c r="L48" s="9"/>
      <c r="M48" s="9"/>
      <c r="N48" s="10"/>
      <c r="O48" s="9"/>
    </row>
    <row r="49" spans="1:15" x14ac:dyDescent="0.25">
      <c r="A49" s="11"/>
      <c r="B49" s="8"/>
      <c r="C49" s="9"/>
      <c r="D49" s="9"/>
      <c r="E49" s="10"/>
      <c r="F49" s="10"/>
      <c r="G49" s="10"/>
      <c r="H49" s="9"/>
      <c r="J49" s="11"/>
      <c r="K49" s="8"/>
      <c r="L49" s="9"/>
      <c r="M49" s="9"/>
      <c r="N49" s="10"/>
      <c r="O49" s="9"/>
    </row>
    <row r="50" spans="1:15" x14ac:dyDescent="0.25">
      <c r="A50" s="11"/>
      <c r="B50" s="8"/>
      <c r="C50" s="9"/>
      <c r="D50" s="9"/>
      <c r="E50" s="10"/>
      <c r="F50" s="10"/>
      <c r="G50" s="10"/>
      <c r="H50" s="9"/>
      <c r="J50" s="11"/>
      <c r="K50" s="8"/>
      <c r="L50" s="9"/>
      <c r="M50" s="9"/>
      <c r="N50" s="10"/>
      <c r="O50" s="9"/>
    </row>
    <row r="51" spans="1:15" x14ac:dyDescent="0.25">
      <c r="A51" s="11"/>
      <c r="B51" s="8"/>
      <c r="C51" s="9"/>
      <c r="D51" s="9"/>
      <c r="E51" s="10"/>
      <c r="F51" s="10"/>
      <c r="G51" s="10"/>
      <c r="H51" s="9"/>
      <c r="J51" s="11"/>
      <c r="K51" s="8"/>
      <c r="L51" s="9"/>
      <c r="M51" s="9"/>
      <c r="N51" s="10"/>
      <c r="O51" s="9"/>
    </row>
    <row r="52" spans="1:15" x14ac:dyDescent="0.25">
      <c r="A52" s="11"/>
      <c r="B52" s="8"/>
      <c r="C52" s="9"/>
      <c r="D52" s="9"/>
      <c r="E52" s="10"/>
      <c r="F52" s="10"/>
      <c r="G52" s="10"/>
      <c r="H52" s="9"/>
      <c r="J52" s="11"/>
      <c r="K52" s="8"/>
      <c r="L52" s="9"/>
      <c r="M52" s="9"/>
      <c r="N52" s="10"/>
      <c r="O52" s="9"/>
    </row>
    <row r="53" spans="1:15" x14ac:dyDescent="0.25">
      <c r="A53" s="11"/>
      <c r="B53" s="8"/>
      <c r="C53" s="9"/>
      <c r="D53" s="9"/>
      <c r="E53" s="10"/>
      <c r="F53" s="10"/>
      <c r="G53" s="10"/>
      <c r="H53" s="9"/>
      <c r="J53" s="11"/>
      <c r="K53" s="8"/>
      <c r="L53" s="9"/>
      <c r="M53" s="9"/>
      <c r="N53" s="10"/>
      <c r="O53" s="9"/>
    </row>
    <row r="54" spans="1:15" x14ac:dyDescent="0.25">
      <c r="A54" s="11"/>
      <c r="B54" s="8"/>
      <c r="C54" s="9"/>
      <c r="D54" s="9"/>
      <c r="E54" s="10"/>
      <c r="F54" s="10"/>
      <c r="G54" s="10"/>
      <c r="H54" s="9"/>
      <c r="J54" s="11"/>
      <c r="K54" s="8"/>
      <c r="L54" s="9"/>
      <c r="M54" s="9"/>
      <c r="N54" s="10"/>
      <c r="O54" s="9"/>
    </row>
    <row r="55" spans="1:15" x14ac:dyDescent="0.25">
      <c r="A55" s="11"/>
      <c r="B55" s="8"/>
      <c r="C55" s="9"/>
      <c r="D55" s="9"/>
      <c r="E55" s="10"/>
      <c r="F55" s="10"/>
      <c r="G55" s="10"/>
      <c r="H55" s="9"/>
      <c r="J55" s="11"/>
      <c r="K55" s="8"/>
      <c r="L55" s="9"/>
      <c r="M55" s="9"/>
      <c r="N55" s="10"/>
      <c r="O55" s="9"/>
    </row>
    <row r="56" spans="1:15" x14ac:dyDescent="0.25">
      <c r="A56" s="11"/>
      <c r="B56" s="8"/>
      <c r="C56" s="9"/>
      <c r="D56" s="9"/>
      <c r="E56" s="10"/>
      <c r="F56" s="10"/>
      <c r="G56" s="10"/>
      <c r="H56" s="9"/>
      <c r="J56" s="11"/>
      <c r="K56" s="8"/>
      <c r="L56" s="9"/>
      <c r="M56" s="9"/>
      <c r="N56" s="10"/>
      <c r="O56" s="9"/>
    </row>
    <row r="57" spans="1:15" x14ac:dyDescent="0.25">
      <c r="A57" s="11"/>
      <c r="B57" s="8"/>
      <c r="C57" s="9"/>
      <c r="D57" s="9"/>
      <c r="E57" s="10"/>
      <c r="F57" s="10"/>
      <c r="G57" s="10"/>
      <c r="H57" s="9"/>
      <c r="J57" s="11"/>
      <c r="K57" s="8"/>
      <c r="L57" s="9"/>
      <c r="M57" s="9"/>
      <c r="N57" s="10"/>
      <c r="O57" s="9"/>
    </row>
    <row r="58" spans="1:15" x14ac:dyDescent="0.25">
      <c r="A58" s="11"/>
      <c r="B58" s="8"/>
      <c r="C58" s="9"/>
      <c r="D58" s="9"/>
      <c r="E58" s="10"/>
      <c r="F58" s="10"/>
      <c r="G58" s="10"/>
      <c r="H58" s="9"/>
      <c r="J58" s="11"/>
      <c r="K58" s="8"/>
      <c r="L58" s="9"/>
      <c r="M58" s="9"/>
      <c r="N58" s="10"/>
      <c r="O58" s="9"/>
    </row>
    <row r="59" spans="1:15" x14ac:dyDescent="0.25">
      <c r="A59" s="11"/>
      <c r="B59" s="8"/>
      <c r="C59" s="9"/>
      <c r="D59" s="9"/>
      <c r="E59" s="10"/>
      <c r="F59" s="10"/>
      <c r="G59" s="10"/>
      <c r="H59" s="9"/>
      <c r="J59" s="11"/>
      <c r="K59" s="8"/>
      <c r="L59" s="9"/>
      <c r="M59" s="9"/>
      <c r="N59" s="10"/>
      <c r="O59" s="9"/>
    </row>
    <row r="60" spans="1:15" x14ac:dyDescent="0.25">
      <c r="A60" s="11"/>
      <c r="B60" s="8"/>
      <c r="C60" s="9"/>
      <c r="D60" s="9"/>
      <c r="E60" s="10"/>
      <c r="F60" s="10"/>
      <c r="G60" s="10"/>
      <c r="H60" s="9"/>
      <c r="J60" s="11"/>
      <c r="K60" s="8"/>
      <c r="L60" s="9"/>
      <c r="M60" s="9"/>
      <c r="N60" s="10"/>
      <c r="O60" s="9"/>
    </row>
    <row r="61" spans="1:15" x14ac:dyDescent="0.25">
      <c r="A61" s="11"/>
      <c r="B61" s="8"/>
      <c r="C61" s="9"/>
      <c r="D61" s="9"/>
      <c r="E61" s="10"/>
      <c r="F61" s="10"/>
      <c r="G61" s="10"/>
      <c r="H61" s="9"/>
      <c r="J61" s="11"/>
      <c r="K61" s="8"/>
      <c r="L61" s="9"/>
      <c r="M61" s="9"/>
      <c r="N61" s="10"/>
      <c r="O61" s="9"/>
    </row>
    <row r="62" spans="1:15" x14ac:dyDescent="0.25">
      <c r="A62" s="11"/>
      <c r="B62" s="8"/>
      <c r="C62" s="9"/>
      <c r="D62" s="9"/>
      <c r="E62" s="10"/>
      <c r="F62" s="10"/>
      <c r="G62" s="10"/>
      <c r="H62" s="9"/>
      <c r="J62" s="11"/>
      <c r="K62" s="8"/>
      <c r="L62" s="9"/>
      <c r="M62" s="9"/>
      <c r="N62" s="10"/>
      <c r="O62" s="9"/>
    </row>
    <row r="63" spans="1:15" x14ac:dyDescent="0.25">
      <c r="A63" s="11"/>
      <c r="B63" s="8"/>
      <c r="C63" s="9"/>
      <c r="D63" s="9"/>
      <c r="E63" s="10"/>
      <c r="F63" s="10"/>
      <c r="G63" s="10"/>
      <c r="H63" s="9"/>
      <c r="J63" s="11"/>
      <c r="K63" s="8"/>
      <c r="L63" s="9"/>
      <c r="M63" s="9"/>
      <c r="N63" s="10"/>
      <c r="O63" s="9"/>
    </row>
    <row r="64" spans="1:15" x14ac:dyDescent="0.25">
      <c r="A64" s="11"/>
      <c r="B64" s="8"/>
      <c r="C64" s="9"/>
      <c r="D64" s="9"/>
      <c r="E64" s="10"/>
      <c r="F64" s="10"/>
      <c r="G64" s="10"/>
      <c r="H64" s="9"/>
      <c r="J64" s="11"/>
      <c r="K64" s="8"/>
      <c r="L64" s="9"/>
      <c r="M64" s="9"/>
      <c r="N64" s="10"/>
      <c r="O64" s="9"/>
    </row>
    <row r="65" spans="1:15" x14ac:dyDescent="0.25">
      <c r="A65" s="11"/>
      <c r="B65" s="8"/>
      <c r="C65" s="9"/>
      <c r="D65" s="9"/>
      <c r="E65" s="10"/>
      <c r="F65" s="10"/>
      <c r="G65" s="10"/>
      <c r="H65" s="9"/>
      <c r="J65" s="11"/>
      <c r="K65" s="8"/>
      <c r="L65" s="9"/>
      <c r="M65" s="9"/>
      <c r="N65" s="10"/>
      <c r="O65" s="9"/>
    </row>
    <row r="66" spans="1:15" x14ac:dyDescent="0.25">
      <c r="A66" s="11"/>
      <c r="B66" s="8"/>
      <c r="C66" s="9"/>
      <c r="D66" s="9"/>
      <c r="E66" s="10"/>
      <c r="F66" s="10"/>
      <c r="G66" s="10"/>
      <c r="H66" s="9"/>
      <c r="J66" s="11"/>
      <c r="K66" s="8"/>
      <c r="L66" s="9"/>
      <c r="M66" s="9"/>
      <c r="N66" s="10"/>
      <c r="O66" s="9"/>
    </row>
    <row r="67" spans="1:15" x14ac:dyDescent="0.25">
      <c r="A67" s="11"/>
      <c r="B67" s="8"/>
      <c r="C67" s="9"/>
      <c r="D67" s="9"/>
      <c r="E67" s="10"/>
      <c r="F67" s="10"/>
      <c r="G67" s="10"/>
      <c r="H67" s="9"/>
      <c r="J67" s="11"/>
      <c r="K67" s="8"/>
      <c r="L67" s="9"/>
      <c r="M67" s="9"/>
      <c r="N67" s="10"/>
      <c r="O67" s="9"/>
    </row>
    <row r="68" spans="1:15" x14ac:dyDescent="0.25">
      <c r="A68" s="11"/>
      <c r="B68" s="8"/>
      <c r="C68" s="9"/>
      <c r="D68" s="9"/>
      <c r="E68" s="10"/>
      <c r="F68" s="10"/>
      <c r="G68" s="10"/>
      <c r="H68" s="9"/>
      <c r="J68" s="11"/>
      <c r="K68" s="8"/>
      <c r="L68" s="9"/>
      <c r="M68" s="9"/>
      <c r="N68" s="10"/>
      <c r="O68" s="9"/>
    </row>
    <row r="69" spans="1:15" x14ac:dyDescent="0.25">
      <c r="A69" s="11"/>
      <c r="B69" s="8"/>
      <c r="C69" s="9"/>
      <c r="D69" s="9"/>
      <c r="E69" s="10"/>
      <c r="F69" s="10"/>
      <c r="G69" s="10"/>
      <c r="H69" s="9"/>
      <c r="J69" s="11"/>
      <c r="K69" s="8"/>
      <c r="L69" s="9"/>
      <c r="M69" s="9"/>
      <c r="N69" s="10"/>
      <c r="O69" s="9"/>
    </row>
    <row r="70" spans="1:15" x14ac:dyDescent="0.25">
      <c r="A70" s="11"/>
      <c r="B70" s="8"/>
      <c r="C70" s="9"/>
      <c r="D70" s="9"/>
      <c r="E70" s="10"/>
      <c r="F70" s="10"/>
      <c r="G70" s="10"/>
      <c r="H70" s="9"/>
      <c r="J70" s="11"/>
      <c r="K70" s="8"/>
      <c r="L70" s="9"/>
      <c r="M70" s="9"/>
      <c r="N70" s="10"/>
      <c r="O70" s="9"/>
    </row>
    <row r="71" spans="1:15" x14ac:dyDescent="0.25">
      <c r="A71" s="11"/>
      <c r="B71" s="8"/>
      <c r="C71" s="9"/>
      <c r="D71" s="9"/>
      <c r="E71" s="10"/>
      <c r="F71" s="10"/>
      <c r="G71" s="10"/>
      <c r="H71" s="9"/>
      <c r="J71" s="11"/>
      <c r="K71" s="8"/>
      <c r="L71" s="9"/>
      <c r="M71" s="9"/>
      <c r="N71" s="10"/>
      <c r="O71" s="9"/>
    </row>
    <row r="72" spans="1:15" x14ac:dyDescent="0.25">
      <c r="A72" s="11"/>
      <c r="B72" s="8"/>
      <c r="C72" s="9"/>
      <c r="D72" s="9"/>
      <c r="E72" s="10"/>
      <c r="F72" s="10"/>
      <c r="G72" s="10"/>
      <c r="H72" s="9"/>
      <c r="J72" s="11"/>
      <c r="K72" s="8"/>
      <c r="L72" s="9"/>
      <c r="M72" s="9"/>
      <c r="N72" s="10"/>
      <c r="O72" s="9"/>
    </row>
    <row r="73" spans="1:15" x14ac:dyDescent="0.25">
      <c r="A73" s="11"/>
      <c r="B73" s="8"/>
      <c r="C73" s="9"/>
      <c r="D73" s="9"/>
      <c r="E73" s="10"/>
      <c r="F73" s="10"/>
      <c r="G73" s="10"/>
      <c r="H73" s="9"/>
      <c r="J73" s="11"/>
      <c r="K73" s="8"/>
      <c r="L73" s="9"/>
      <c r="M73" s="9"/>
      <c r="N73" s="10"/>
      <c r="O73" s="9"/>
    </row>
    <row r="74" spans="1:15" x14ac:dyDescent="0.25">
      <c r="A74" s="11"/>
      <c r="B74" s="8"/>
      <c r="C74" s="9"/>
      <c r="D74" s="9"/>
      <c r="E74" s="10"/>
      <c r="F74" s="10"/>
      <c r="G74" s="10"/>
      <c r="H74" s="9"/>
      <c r="J74" s="11"/>
      <c r="K74" s="8"/>
      <c r="L74" s="9"/>
      <c r="M74" s="9"/>
      <c r="N74" s="10"/>
      <c r="O74" s="9"/>
    </row>
    <row r="75" spans="1:15" x14ac:dyDescent="0.25">
      <c r="A75" s="11"/>
      <c r="B75" s="8"/>
      <c r="C75" s="9"/>
      <c r="D75" s="9"/>
      <c r="E75" s="10"/>
      <c r="F75" s="10"/>
      <c r="G75" s="10"/>
      <c r="H75" s="9"/>
      <c r="J75" s="11"/>
      <c r="K75" s="8"/>
      <c r="L75" s="9"/>
      <c r="M75" s="9"/>
      <c r="N75" s="10"/>
      <c r="O75" s="9"/>
    </row>
    <row r="76" spans="1:15" x14ac:dyDescent="0.25">
      <c r="A76" s="11"/>
      <c r="B76" s="8"/>
      <c r="C76" s="9"/>
      <c r="D76" s="9"/>
      <c r="E76" s="10"/>
      <c r="F76" s="10"/>
      <c r="G76" s="10"/>
      <c r="H76" s="9"/>
      <c r="J76" s="11"/>
      <c r="K76" s="8"/>
      <c r="L76" s="9"/>
      <c r="M76" s="9"/>
      <c r="N76" s="10"/>
      <c r="O76" s="9"/>
    </row>
    <row r="77" spans="1:15" x14ac:dyDescent="0.25">
      <c r="A77" s="11"/>
      <c r="B77" s="8"/>
      <c r="C77" s="9"/>
      <c r="D77" s="9"/>
      <c r="E77" s="10"/>
      <c r="F77" s="10"/>
      <c r="G77" s="10"/>
      <c r="H77" s="9"/>
      <c r="J77" s="11"/>
      <c r="K77" s="8"/>
      <c r="L77" s="9"/>
      <c r="M77" s="9"/>
      <c r="N77" s="10"/>
      <c r="O77" s="9"/>
    </row>
    <row r="78" spans="1:15" x14ac:dyDescent="0.25">
      <c r="A78" s="11"/>
      <c r="B78" s="8"/>
      <c r="C78" s="9"/>
      <c r="D78" s="9"/>
      <c r="E78" s="10"/>
      <c r="F78" s="10"/>
      <c r="G78" s="10"/>
      <c r="H78" s="9"/>
      <c r="J78" s="11"/>
      <c r="K78" s="8"/>
      <c r="L78" s="9"/>
      <c r="M78" s="9"/>
      <c r="N78" s="10"/>
      <c r="O78" s="9"/>
    </row>
    <row r="79" spans="1:15" x14ac:dyDescent="0.25">
      <c r="A79" s="11"/>
      <c r="B79" s="8"/>
      <c r="C79" s="9"/>
      <c r="D79" s="9"/>
      <c r="E79" s="10"/>
      <c r="F79" s="10"/>
      <c r="G79" s="10"/>
      <c r="H79" s="9"/>
      <c r="J79" s="11"/>
      <c r="K79" s="8"/>
      <c r="L79" s="9"/>
      <c r="M79" s="9"/>
      <c r="N79" s="10"/>
      <c r="O79" s="9"/>
    </row>
    <row r="80" spans="1:15" x14ac:dyDescent="0.25">
      <c r="A80" s="11"/>
      <c r="B80" s="8"/>
      <c r="C80" s="9"/>
      <c r="D80" s="9"/>
      <c r="E80" s="10"/>
      <c r="F80" s="10"/>
      <c r="G80" s="10"/>
      <c r="H80" s="9"/>
      <c r="J80" s="11"/>
      <c r="K80" s="8"/>
      <c r="L80" s="9"/>
      <c r="M80" s="9"/>
      <c r="N80" s="10"/>
      <c r="O80" s="9"/>
    </row>
    <row r="81" spans="1:15" x14ac:dyDescent="0.25">
      <c r="A81" s="11"/>
      <c r="B81" s="8"/>
      <c r="C81" s="9"/>
      <c r="D81" s="9"/>
      <c r="E81" s="10"/>
      <c r="F81" s="10"/>
      <c r="G81" s="10"/>
      <c r="H81" s="9"/>
      <c r="J81" s="11"/>
      <c r="K81" s="8"/>
      <c r="L81" s="9"/>
      <c r="M81" s="9"/>
      <c r="N81" s="10"/>
      <c r="O81" s="9"/>
    </row>
    <row r="82" spans="1:15" x14ac:dyDescent="0.25">
      <c r="A82" s="11"/>
      <c r="B82" s="8"/>
      <c r="C82" s="9"/>
      <c r="D82" s="9"/>
      <c r="E82" s="10"/>
      <c r="F82" s="10"/>
      <c r="G82" s="10"/>
      <c r="H82" s="9"/>
      <c r="J82" s="11"/>
      <c r="K82" s="8"/>
      <c r="L82" s="9"/>
      <c r="M82" s="9"/>
      <c r="N82" s="10"/>
      <c r="O82" s="9"/>
    </row>
    <row r="83" spans="1:15" x14ac:dyDescent="0.25">
      <c r="A83" s="11"/>
      <c r="B83" s="8"/>
      <c r="C83" s="9"/>
      <c r="D83" s="9"/>
      <c r="E83" s="10"/>
      <c r="F83" s="10"/>
      <c r="G83" s="10"/>
      <c r="H83" s="9"/>
      <c r="J83" s="11"/>
      <c r="K83" s="8"/>
      <c r="L83" s="9"/>
      <c r="M83" s="9"/>
      <c r="N83" s="10"/>
      <c r="O83" s="9"/>
    </row>
    <row r="84" spans="1:15" x14ac:dyDescent="0.25">
      <c r="A84" s="11"/>
      <c r="B84" s="8"/>
      <c r="C84" s="9"/>
      <c r="D84" s="9"/>
      <c r="E84" s="10"/>
      <c r="F84" s="10"/>
      <c r="G84" s="10"/>
      <c r="H84" s="9"/>
      <c r="J84" s="11"/>
      <c r="K84" s="8"/>
      <c r="L84" s="9"/>
      <c r="M84" s="9"/>
      <c r="N84" s="10"/>
      <c r="O84" s="9"/>
    </row>
    <row r="85" spans="1:15" x14ac:dyDescent="0.25">
      <c r="A85" s="11"/>
      <c r="B85" s="8"/>
      <c r="C85" s="9"/>
      <c r="D85" s="9"/>
      <c r="E85" s="10"/>
      <c r="F85" s="10"/>
      <c r="G85" s="10"/>
      <c r="H85" s="9"/>
      <c r="J85" s="11"/>
      <c r="K85" s="8"/>
      <c r="L85" s="9"/>
      <c r="M85" s="9"/>
      <c r="N85" s="10"/>
      <c r="O85" s="9"/>
    </row>
    <row r="86" spans="1:15" x14ac:dyDescent="0.25">
      <c r="A86" s="11"/>
      <c r="B86" s="8"/>
      <c r="C86" s="9"/>
      <c r="D86" s="9"/>
      <c r="E86" s="10"/>
      <c r="F86" s="10"/>
      <c r="G86" s="10"/>
      <c r="H86" s="9"/>
      <c r="J86" s="11"/>
      <c r="K86" s="8"/>
      <c r="L86" s="9"/>
      <c r="M86" s="9"/>
      <c r="N86" s="10"/>
      <c r="O86" s="9"/>
    </row>
    <row r="87" spans="1:15" x14ac:dyDescent="0.25">
      <c r="A87" s="11"/>
      <c r="B87" s="8"/>
      <c r="C87" s="9"/>
      <c r="D87" s="9"/>
      <c r="E87" s="10"/>
      <c r="F87" s="10"/>
      <c r="G87" s="10"/>
      <c r="H87" s="9"/>
      <c r="J87" s="11"/>
      <c r="K87" s="8"/>
      <c r="L87" s="9"/>
      <c r="M87" s="9"/>
      <c r="N87" s="10"/>
      <c r="O87" s="9"/>
    </row>
    <row r="88" spans="1:15" x14ac:dyDescent="0.25">
      <c r="A88" s="11"/>
      <c r="B88" s="8"/>
      <c r="C88" s="9"/>
      <c r="D88" s="9"/>
      <c r="E88" s="10"/>
      <c r="F88" s="10"/>
      <c r="G88" s="10"/>
      <c r="H88" s="9"/>
      <c r="J88" s="11"/>
      <c r="K88" s="8"/>
      <c r="L88" s="9"/>
      <c r="M88" s="9"/>
      <c r="N88" s="10"/>
      <c r="O88" s="9"/>
    </row>
    <row r="89" spans="1:15" x14ac:dyDescent="0.25">
      <c r="A89" s="11"/>
      <c r="B89" s="8"/>
      <c r="C89" s="9"/>
      <c r="D89" s="9"/>
      <c r="E89" s="10"/>
      <c r="F89" s="10"/>
      <c r="G89" s="10"/>
      <c r="H89" s="9"/>
      <c r="J89" s="11"/>
      <c r="K89" s="8"/>
      <c r="L89" s="9"/>
      <c r="M89" s="9"/>
      <c r="N89" s="10"/>
      <c r="O89" s="9"/>
    </row>
    <row r="90" spans="1:15" x14ac:dyDescent="0.25">
      <c r="A90" s="11"/>
      <c r="B90" s="8"/>
      <c r="C90" s="9"/>
      <c r="D90" s="9"/>
      <c r="E90" s="10"/>
      <c r="F90" s="10"/>
      <c r="G90" s="10"/>
      <c r="H90" s="9"/>
      <c r="J90" s="11"/>
      <c r="K90" s="8"/>
      <c r="L90" s="9"/>
      <c r="M90" s="9"/>
      <c r="N90" s="10"/>
      <c r="O90" s="9"/>
    </row>
    <row r="91" spans="1:15" x14ac:dyDescent="0.25">
      <c r="A91" s="11"/>
      <c r="B91" s="8"/>
      <c r="C91" s="9"/>
      <c r="D91" s="9"/>
      <c r="E91" s="10"/>
      <c r="F91" s="10"/>
      <c r="G91" s="10"/>
      <c r="H91" s="9"/>
      <c r="J91" s="11"/>
      <c r="K91" s="8"/>
      <c r="L91" s="9"/>
      <c r="M91" s="9"/>
      <c r="N91" s="10"/>
      <c r="O91" s="9"/>
    </row>
    <row r="92" spans="1:15" x14ac:dyDescent="0.25">
      <c r="A92" s="11"/>
      <c r="B92" s="8"/>
      <c r="C92" s="9"/>
      <c r="D92" s="9"/>
      <c r="E92" s="10"/>
      <c r="F92" s="10"/>
      <c r="G92" s="10"/>
      <c r="H92" s="9"/>
      <c r="J92" s="11"/>
      <c r="K92" s="8"/>
      <c r="L92" s="9"/>
      <c r="M92" s="9"/>
      <c r="N92" s="10"/>
      <c r="O92" s="9"/>
    </row>
    <row r="93" spans="1:15" x14ac:dyDescent="0.25">
      <c r="A93" s="11"/>
      <c r="B93" s="8"/>
      <c r="C93" s="9"/>
      <c r="D93" s="9"/>
      <c r="E93" s="10"/>
      <c r="F93" s="10"/>
      <c r="G93" s="10"/>
      <c r="H93" s="9"/>
      <c r="J93" s="11"/>
      <c r="K93" s="8"/>
      <c r="L93" s="9"/>
      <c r="M93" s="9"/>
      <c r="N93" s="10"/>
      <c r="O93" s="9"/>
    </row>
    <row r="94" spans="1:15" x14ac:dyDescent="0.25">
      <c r="A94" s="11"/>
      <c r="B94" s="8"/>
      <c r="C94" s="9"/>
      <c r="D94" s="9"/>
      <c r="E94" s="10"/>
      <c r="F94" s="10"/>
      <c r="G94" s="10"/>
      <c r="H94" s="9"/>
      <c r="J94" s="11"/>
      <c r="K94" s="8"/>
      <c r="L94" s="9"/>
      <c r="M94" s="9"/>
      <c r="N94" s="10"/>
      <c r="O94" s="9"/>
    </row>
    <row r="95" spans="1:15" x14ac:dyDescent="0.25">
      <c r="A95" s="11"/>
      <c r="B95" s="8"/>
      <c r="C95" s="9"/>
      <c r="D95" s="9"/>
      <c r="E95" s="10"/>
      <c r="F95" s="10"/>
      <c r="G95" s="10"/>
      <c r="H95" s="9"/>
      <c r="J95" s="11"/>
      <c r="K95" s="8"/>
      <c r="L95" s="9"/>
      <c r="M95" s="9"/>
      <c r="N95" s="10"/>
      <c r="O95" s="9"/>
    </row>
    <row r="96" spans="1:15" x14ac:dyDescent="0.25">
      <c r="A96" s="11"/>
      <c r="B96" s="8"/>
      <c r="C96" s="9"/>
      <c r="D96" s="9"/>
      <c r="E96" s="10"/>
      <c r="F96" s="10"/>
      <c r="G96" s="10"/>
      <c r="H96" s="9"/>
      <c r="J96" s="11"/>
      <c r="K96" s="8"/>
      <c r="L96" s="9"/>
      <c r="M96" s="9"/>
      <c r="N96" s="10"/>
      <c r="O96" s="9"/>
    </row>
    <row r="97" spans="1:15" x14ac:dyDescent="0.25">
      <c r="A97" s="11"/>
      <c r="B97" s="8"/>
      <c r="C97" s="9"/>
      <c r="D97" s="9"/>
      <c r="E97" s="10"/>
      <c r="F97" s="10"/>
      <c r="G97" s="10"/>
      <c r="H97" s="9"/>
      <c r="J97" s="11"/>
      <c r="K97" s="8"/>
      <c r="L97" s="9"/>
      <c r="M97" s="9"/>
      <c r="N97" s="10"/>
      <c r="O97" s="9"/>
    </row>
    <row r="98" spans="1:15" x14ac:dyDescent="0.25">
      <c r="A98" s="11"/>
      <c r="B98" s="8"/>
      <c r="C98" s="9"/>
      <c r="D98" s="9"/>
      <c r="E98" s="10"/>
      <c r="F98" s="10"/>
      <c r="G98" s="10"/>
      <c r="H98" s="9"/>
      <c r="J98" s="11"/>
      <c r="K98" s="8"/>
      <c r="L98" s="9"/>
      <c r="M98" s="9"/>
      <c r="N98" s="10"/>
      <c r="O98" s="9"/>
    </row>
    <row r="99" spans="1:15" x14ac:dyDescent="0.25">
      <c r="A99" s="11"/>
      <c r="B99" s="8"/>
      <c r="C99" s="9"/>
      <c r="D99" s="9"/>
      <c r="E99" s="10"/>
      <c r="F99" s="10"/>
      <c r="G99" s="10"/>
      <c r="H99" s="9"/>
      <c r="J99" s="11"/>
      <c r="K99" s="8"/>
      <c r="L99" s="9"/>
      <c r="M99" s="9"/>
      <c r="N99" s="10"/>
      <c r="O99" s="9"/>
    </row>
    <row r="100" spans="1:15" x14ac:dyDescent="0.25">
      <c r="A100" s="11"/>
      <c r="B100" s="8"/>
      <c r="C100" s="9"/>
      <c r="D100" s="9"/>
      <c r="E100" s="10"/>
      <c r="F100" s="10"/>
      <c r="G100" s="10"/>
      <c r="H100" s="9"/>
      <c r="J100" s="11"/>
      <c r="K100" s="8"/>
      <c r="L100" s="9"/>
      <c r="M100" s="9"/>
      <c r="N100" s="10"/>
      <c r="O100" s="9"/>
    </row>
    <row r="101" spans="1:15" x14ac:dyDescent="0.25">
      <c r="A101" s="11"/>
      <c r="B101" s="8"/>
      <c r="C101" s="9"/>
      <c r="D101" s="9"/>
      <c r="E101" s="10"/>
      <c r="F101" s="10"/>
      <c r="G101" s="10"/>
      <c r="H101" s="9"/>
      <c r="J101" s="11"/>
      <c r="K101" s="8"/>
      <c r="L101" s="9"/>
      <c r="M101" s="9"/>
      <c r="N101" s="10"/>
      <c r="O101" s="9"/>
    </row>
    <row r="102" spans="1:15" x14ac:dyDescent="0.25">
      <c r="A102" s="11"/>
      <c r="B102" s="8"/>
      <c r="C102" s="9"/>
      <c r="D102" s="9"/>
      <c r="E102" s="10"/>
      <c r="F102" s="10"/>
      <c r="G102" s="10"/>
      <c r="H102" s="9"/>
      <c r="J102" s="11"/>
      <c r="K102" s="8"/>
      <c r="L102" s="9"/>
      <c r="M102" s="9"/>
      <c r="N102" s="10"/>
      <c r="O102" s="9"/>
    </row>
    <row r="103" spans="1:15" x14ac:dyDescent="0.25">
      <c r="A103" s="11"/>
      <c r="B103" s="8"/>
      <c r="C103" s="9"/>
      <c r="D103" s="9"/>
      <c r="E103" s="10"/>
      <c r="F103" s="10"/>
      <c r="G103" s="10"/>
      <c r="H103" s="9"/>
      <c r="J103" s="11"/>
      <c r="K103" s="8"/>
      <c r="L103" s="9"/>
      <c r="M103" s="9"/>
      <c r="N103" s="10"/>
      <c r="O103" s="9"/>
    </row>
    <row r="104" spans="1:15" x14ac:dyDescent="0.25">
      <c r="A104" s="11"/>
      <c r="B104" s="8"/>
      <c r="C104" s="9"/>
      <c r="D104" s="9"/>
      <c r="E104" s="10"/>
      <c r="F104" s="10"/>
      <c r="G104" s="10"/>
      <c r="H104" s="9"/>
      <c r="J104" s="11"/>
      <c r="K104" s="8"/>
      <c r="L104" s="9"/>
      <c r="M104" s="9"/>
      <c r="N104" s="10"/>
      <c r="O104" s="9"/>
    </row>
    <row r="105" spans="1:15" x14ac:dyDescent="0.25">
      <c r="A105" s="11"/>
      <c r="B105" s="8"/>
      <c r="C105" s="9"/>
      <c r="D105" s="9"/>
      <c r="E105" s="10"/>
      <c r="F105" s="10"/>
      <c r="G105" s="10"/>
      <c r="H105" s="9"/>
      <c r="J105" s="11"/>
      <c r="K105" s="8"/>
      <c r="L105" s="9"/>
      <c r="M105" s="9"/>
      <c r="N105" s="10"/>
      <c r="O105" s="9"/>
    </row>
    <row r="106" spans="1:15" x14ac:dyDescent="0.25">
      <c r="A106" s="11"/>
      <c r="B106" s="8"/>
      <c r="C106" s="9"/>
      <c r="D106" s="9"/>
      <c r="E106" s="10"/>
      <c r="F106" s="10"/>
      <c r="G106" s="10"/>
      <c r="H106" s="9"/>
      <c r="J106" s="11"/>
      <c r="K106" s="8"/>
      <c r="L106" s="9"/>
      <c r="M106" s="9"/>
      <c r="N106" s="10"/>
      <c r="O106" s="9"/>
    </row>
    <row r="107" spans="1:15" x14ac:dyDescent="0.25">
      <c r="A107" s="11"/>
      <c r="B107" s="8"/>
      <c r="C107" s="9"/>
      <c r="D107" s="9"/>
      <c r="E107" s="10"/>
      <c r="F107" s="10"/>
      <c r="G107" s="10"/>
      <c r="H107" s="9"/>
      <c r="J107" s="11"/>
      <c r="K107" s="8"/>
      <c r="L107" s="9"/>
      <c r="M107" s="9"/>
      <c r="N107" s="10"/>
      <c r="O107" s="9"/>
    </row>
    <row r="108" spans="1:15" x14ac:dyDescent="0.25">
      <c r="A108" s="11"/>
      <c r="B108" s="8"/>
      <c r="C108" s="9"/>
      <c r="D108" s="9"/>
      <c r="E108" s="10"/>
      <c r="F108" s="10"/>
      <c r="G108" s="10"/>
      <c r="H108" s="9"/>
      <c r="J108" s="11"/>
      <c r="K108" s="8"/>
      <c r="L108" s="9"/>
      <c r="M108" s="9"/>
      <c r="N108" s="10"/>
      <c r="O108" s="9"/>
    </row>
    <row r="109" spans="1:15" x14ac:dyDescent="0.25">
      <c r="A109" s="11"/>
      <c r="B109" s="8"/>
      <c r="C109" s="9"/>
      <c r="D109" s="9"/>
      <c r="E109" s="10"/>
      <c r="F109" s="10"/>
      <c r="G109" s="10"/>
      <c r="H109" s="9"/>
      <c r="J109" s="11"/>
      <c r="K109" s="8"/>
      <c r="L109" s="9"/>
      <c r="M109" s="9"/>
      <c r="N109" s="10"/>
      <c r="O109" s="9"/>
    </row>
    <row r="110" spans="1:15" ht="8.25" customHeight="1" x14ac:dyDescent="0.25">
      <c r="E110" s="12"/>
      <c r="F110" s="12"/>
      <c r="G110" s="12"/>
      <c r="N110" s="12"/>
    </row>
    <row r="111" spans="1:15" s="15" customFormat="1" ht="15.75" x14ac:dyDescent="0.25">
      <c r="A111" s="13"/>
      <c r="B111" s="14"/>
      <c r="D111" s="16" t="s">
        <v>49</v>
      </c>
      <c r="E111" s="17">
        <f>SUM(E8:E109)</f>
        <v>510</v>
      </c>
      <c r="F111" s="35"/>
      <c r="G111" s="35"/>
      <c r="J111" s="13"/>
      <c r="K111" s="14"/>
      <c r="M111" s="16" t="s">
        <v>49</v>
      </c>
      <c r="N111" s="17">
        <f>SUM(N8:N109)</f>
        <v>168.16</v>
      </c>
    </row>
    <row r="112" spans="1:15" ht="6.75" customHeight="1" x14ac:dyDescent="0.25"/>
    <row r="113" spans="4:7" ht="15.75" x14ac:dyDescent="0.25">
      <c r="D113" s="16" t="s">
        <v>50</v>
      </c>
      <c r="E113" s="18">
        <f>+E111-N111</f>
        <v>341.84000000000003</v>
      </c>
      <c r="F113" s="36"/>
      <c r="G113" s="36"/>
    </row>
  </sheetData>
  <sheetProtection sheet="1" objects="1" scenarios="1"/>
  <phoneticPr fontId="20" type="noConversion"/>
  <conditionalFormatting sqref="E8:E109">
    <cfRule type="expression" dxfId="6" priority="2">
      <formula>$F8&lt;&gt;""</formula>
    </cfRule>
  </conditionalFormatting>
  <conditionalFormatting sqref="F8:G109">
    <cfRule type="expression" dxfId="5" priority="1">
      <formula>$E8&lt;&gt;""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12D48B9-1A76-4BCD-8F9F-A4C16DBB87EC}">
          <x14:formula1>
            <xm:f>Janvier!$R$8:$R$20</xm:f>
          </x14:formula1>
          <xm:sqref>G8:G109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230A5-EDBB-4582-A762-67A0DD19CBDE}">
  <sheetPr codeName="Feuil11"/>
  <dimension ref="A1:O113"/>
  <sheetViews>
    <sheetView workbookViewId="0">
      <selection activeCell="C16" sqref="C16"/>
    </sheetView>
  </sheetViews>
  <sheetFormatPr baseColWidth="10" defaultColWidth="11.42578125" defaultRowHeight="15" x14ac:dyDescent="0.25"/>
  <cols>
    <col min="1" max="1" width="15" style="3" bestFit="1" customWidth="1"/>
    <col min="2" max="2" width="15.7109375" style="4" bestFit="1" customWidth="1"/>
    <col min="3" max="3" width="22.7109375" customWidth="1"/>
    <col min="4" max="4" width="20.42578125" customWidth="1"/>
    <col min="5" max="6" width="14.5703125" customWidth="1"/>
    <col min="7" max="7" width="16.7109375" customWidth="1"/>
    <col min="8" max="8" width="31.140625" bestFit="1" customWidth="1"/>
    <col min="9" max="9" width="3.140625" customWidth="1"/>
    <col min="10" max="10" width="11.42578125" style="3"/>
    <col min="11" max="11" width="15.7109375" style="4" customWidth="1"/>
    <col min="12" max="12" width="25" customWidth="1"/>
    <col min="13" max="13" width="19.28515625" customWidth="1"/>
    <col min="14" max="14" width="13.140625" customWidth="1"/>
    <col min="15" max="15" width="26.5703125" bestFit="1" customWidth="1"/>
  </cols>
  <sheetData>
    <row r="1" spans="1:15" s="2" customFormat="1" ht="21" x14ac:dyDescent="0.35">
      <c r="A1" s="84">
        <f>DATE(D1,11,1)</f>
        <v>45231</v>
      </c>
      <c r="B1" s="81"/>
      <c r="C1" s="1" t="s">
        <v>0</v>
      </c>
      <c r="D1" s="38">
        <f>Janvier!D1</f>
        <v>2023</v>
      </c>
      <c r="E1" s="83"/>
      <c r="F1" s="83"/>
      <c r="G1" s="83"/>
      <c r="H1" s="83"/>
      <c r="I1" s="83"/>
      <c r="J1" s="80"/>
      <c r="K1" s="81"/>
      <c r="L1" s="83"/>
      <c r="M1" s="83"/>
      <c r="N1" s="83"/>
      <c r="O1" s="83"/>
    </row>
    <row r="2" spans="1:15" ht="8.25" customHeight="1" x14ac:dyDescent="0.35">
      <c r="A2" s="78"/>
      <c r="B2" s="76"/>
      <c r="C2" s="82"/>
      <c r="D2" s="82"/>
      <c r="E2" s="77"/>
      <c r="F2" s="77"/>
      <c r="G2" s="77"/>
      <c r="H2" s="77"/>
      <c r="I2" s="77"/>
      <c r="J2" s="78"/>
      <c r="K2" s="76"/>
      <c r="L2" s="77"/>
      <c r="M2" s="77"/>
      <c r="N2" s="77"/>
      <c r="O2" s="77"/>
    </row>
    <row r="3" spans="1:15" ht="21" x14ac:dyDescent="0.35">
      <c r="A3" s="80"/>
      <c r="B3" s="81"/>
      <c r="C3" s="1" t="s">
        <v>1</v>
      </c>
      <c r="D3" s="38" t="str">
        <f>TEXT(A1,"mmmm")</f>
        <v>novembre</v>
      </c>
      <c r="E3" s="77"/>
      <c r="F3" s="77"/>
      <c r="G3" s="77"/>
      <c r="H3" s="77"/>
      <c r="I3" s="77"/>
      <c r="J3" s="78"/>
      <c r="K3" s="76"/>
      <c r="L3" s="77"/>
      <c r="M3" s="77"/>
      <c r="N3" s="77"/>
      <c r="O3" s="77"/>
    </row>
    <row r="4" spans="1:15" x14ac:dyDescent="0.25">
      <c r="A4" s="78"/>
      <c r="B4" s="76"/>
      <c r="C4" s="77"/>
      <c r="D4" s="77"/>
      <c r="E4" s="77"/>
      <c r="F4" s="77"/>
      <c r="G4" s="77"/>
      <c r="H4" s="77"/>
      <c r="I4" s="77"/>
      <c r="J4" s="78"/>
      <c r="K4" s="76"/>
      <c r="L4" s="77"/>
      <c r="M4" s="77"/>
      <c r="N4" s="77"/>
      <c r="O4" s="77"/>
    </row>
    <row r="5" spans="1:15" s="5" customFormat="1" ht="18.75" x14ac:dyDescent="0.3">
      <c r="A5" s="59" t="s">
        <v>3</v>
      </c>
      <c r="B5" s="60"/>
      <c r="C5" s="61"/>
      <c r="D5" s="61"/>
      <c r="E5" s="61"/>
      <c r="F5" s="61"/>
      <c r="G5" s="61"/>
      <c r="H5" s="61"/>
      <c r="I5" s="79"/>
      <c r="J5" s="62" t="s">
        <v>4</v>
      </c>
      <c r="K5" s="63"/>
      <c r="L5" s="64"/>
      <c r="M5" s="64"/>
      <c r="N5" s="64"/>
      <c r="O5" s="64"/>
    </row>
    <row r="6" spans="1:15" x14ac:dyDescent="0.25">
      <c r="A6" s="75"/>
      <c r="B6" s="76"/>
      <c r="C6" s="77"/>
      <c r="D6" s="77"/>
      <c r="E6" s="77"/>
      <c r="F6" s="77"/>
      <c r="G6" s="77"/>
      <c r="H6" s="77"/>
      <c r="I6" s="77"/>
      <c r="J6" s="78"/>
      <c r="K6" s="76"/>
      <c r="L6" s="77"/>
      <c r="M6" s="77"/>
      <c r="N6" s="77"/>
      <c r="O6" s="77"/>
    </row>
    <row r="7" spans="1:15" s="6" customFormat="1" ht="47.25" x14ac:dyDescent="0.25">
      <c r="A7" s="46" t="s">
        <v>5</v>
      </c>
      <c r="B7" s="47" t="s">
        <v>6</v>
      </c>
      <c r="C7" s="48" t="s">
        <v>7</v>
      </c>
      <c r="D7" s="48" t="s">
        <v>8</v>
      </c>
      <c r="E7" s="48" t="s">
        <v>9</v>
      </c>
      <c r="F7" s="49" t="s">
        <v>118</v>
      </c>
      <c r="G7" s="49" t="s">
        <v>119</v>
      </c>
      <c r="H7" s="48" t="s">
        <v>10</v>
      </c>
      <c r="I7" s="50"/>
      <c r="J7" s="46" t="s">
        <v>5</v>
      </c>
      <c r="K7" s="47" t="s">
        <v>6</v>
      </c>
      <c r="L7" s="48" t="s">
        <v>11</v>
      </c>
      <c r="M7" s="48" t="s">
        <v>8</v>
      </c>
      <c r="N7" s="48" t="s">
        <v>9</v>
      </c>
      <c r="O7" s="48" t="s">
        <v>12</v>
      </c>
    </row>
    <row r="8" spans="1:15" x14ac:dyDescent="0.25">
      <c r="A8" s="7">
        <v>44515</v>
      </c>
      <c r="B8" s="8" t="s">
        <v>93</v>
      </c>
      <c r="C8" s="9" t="s">
        <v>7</v>
      </c>
      <c r="D8" s="9" t="s">
        <v>94</v>
      </c>
      <c r="E8" s="10">
        <v>65</v>
      </c>
      <c r="F8" s="10"/>
      <c r="G8" s="10"/>
      <c r="H8" s="9" t="s">
        <v>88</v>
      </c>
      <c r="J8" s="73">
        <v>44515</v>
      </c>
      <c r="K8" s="74"/>
      <c r="L8" s="51" t="str">
        <f>IFERROR("URSSAF "&amp;(TEXT(EDATE(A1,-3),"mmmm"))&amp;" "&amp;(IF(MONTH(A1)&lt;4,YEAR(A1)-1,"")),"URSSAF Mois M-3")</f>
        <v xml:space="preserve">URSSAF août </v>
      </c>
      <c r="M8" s="51" t="s">
        <v>33</v>
      </c>
      <c r="N8" s="52">
        <f>Août!E111*25/100</f>
        <v>28.75</v>
      </c>
      <c r="O8" s="51" t="s">
        <v>34</v>
      </c>
    </row>
    <row r="9" spans="1:15" x14ac:dyDescent="0.25">
      <c r="A9" s="7">
        <v>44516</v>
      </c>
      <c r="B9" s="8" t="s">
        <v>95</v>
      </c>
      <c r="C9" s="9" t="s">
        <v>7</v>
      </c>
      <c r="D9" s="9" t="s">
        <v>94</v>
      </c>
      <c r="E9" s="10">
        <v>65</v>
      </c>
      <c r="F9" s="10"/>
      <c r="G9" s="10"/>
      <c r="H9" s="9" t="s">
        <v>88</v>
      </c>
      <c r="J9" s="7">
        <v>44506</v>
      </c>
      <c r="K9" s="8"/>
      <c r="L9" s="9" t="s">
        <v>15</v>
      </c>
      <c r="M9" s="9" t="s">
        <v>16</v>
      </c>
      <c r="N9" s="10">
        <v>13.23</v>
      </c>
      <c r="O9" s="9" t="s">
        <v>17</v>
      </c>
    </row>
    <row r="10" spans="1:15" x14ac:dyDescent="0.25">
      <c r="A10" s="7">
        <v>44517</v>
      </c>
      <c r="B10" s="8" t="s">
        <v>96</v>
      </c>
      <c r="C10" s="9" t="s">
        <v>7</v>
      </c>
      <c r="D10" s="9" t="s">
        <v>94</v>
      </c>
      <c r="E10" s="10">
        <v>65</v>
      </c>
      <c r="F10" s="10"/>
      <c r="G10" s="10"/>
      <c r="H10" s="9" t="s">
        <v>88</v>
      </c>
      <c r="J10" s="7">
        <v>44507</v>
      </c>
      <c r="K10" s="8"/>
      <c r="L10" s="9" t="s">
        <v>19</v>
      </c>
      <c r="M10" s="9" t="s">
        <v>20</v>
      </c>
      <c r="N10" s="10">
        <v>20.68</v>
      </c>
      <c r="O10" s="9" t="s">
        <v>17</v>
      </c>
    </row>
    <row r="11" spans="1:15" x14ac:dyDescent="0.25">
      <c r="A11" s="11"/>
      <c r="B11" s="8"/>
      <c r="C11" s="9"/>
      <c r="D11" s="9"/>
      <c r="E11" s="10"/>
      <c r="F11" s="10"/>
      <c r="G11" s="10"/>
      <c r="H11" s="9"/>
      <c r="J11" s="7">
        <v>44508</v>
      </c>
      <c r="K11" s="8"/>
      <c r="L11" s="9" t="s">
        <v>23</v>
      </c>
      <c r="M11" s="9" t="s">
        <v>24</v>
      </c>
      <c r="N11" s="10">
        <v>60</v>
      </c>
      <c r="O11" s="9" t="s">
        <v>17</v>
      </c>
    </row>
    <row r="12" spans="1:15" x14ac:dyDescent="0.25">
      <c r="A12" s="11"/>
      <c r="B12" s="8"/>
      <c r="C12" s="9"/>
      <c r="D12" s="9"/>
      <c r="E12" s="10"/>
      <c r="F12" s="10"/>
      <c r="G12" s="10"/>
      <c r="H12" s="9"/>
      <c r="J12" s="7">
        <v>44509</v>
      </c>
      <c r="K12" s="8"/>
      <c r="L12" s="9" t="s">
        <v>15</v>
      </c>
      <c r="M12" s="9" t="s">
        <v>57</v>
      </c>
      <c r="N12" s="10">
        <v>0</v>
      </c>
      <c r="O12" s="9" t="s">
        <v>17</v>
      </c>
    </row>
    <row r="13" spans="1:15" x14ac:dyDescent="0.25">
      <c r="A13" s="11"/>
      <c r="B13" s="8"/>
      <c r="C13" s="9"/>
      <c r="D13" s="9"/>
      <c r="E13" s="10"/>
      <c r="F13" s="10"/>
      <c r="G13" s="10"/>
      <c r="H13" s="9"/>
      <c r="J13" s="7">
        <v>44510</v>
      </c>
      <c r="K13" s="8"/>
      <c r="L13" s="9" t="s">
        <v>26</v>
      </c>
      <c r="M13" s="9" t="s">
        <v>26</v>
      </c>
      <c r="N13" s="10">
        <v>2</v>
      </c>
      <c r="O13" s="9" t="s">
        <v>27</v>
      </c>
    </row>
    <row r="14" spans="1:15" x14ac:dyDescent="0.25">
      <c r="A14" s="11"/>
      <c r="B14" s="8"/>
      <c r="C14" s="9"/>
      <c r="D14" s="9"/>
      <c r="E14" s="10"/>
      <c r="F14" s="10"/>
      <c r="G14" s="10"/>
      <c r="H14" s="9"/>
      <c r="J14" s="7">
        <v>44511</v>
      </c>
      <c r="K14" s="8"/>
      <c r="L14" s="9" t="s">
        <v>28</v>
      </c>
      <c r="M14" s="9" t="s">
        <v>28</v>
      </c>
      <c r="N14" s="10">
        <v>1</v>
      </c>
      <c r="O14" s="9" t="s">
        <v>27</v>
      </c>
    </row>
    <row r="15" spans="1:15" x14ac:dyDescent="0.25">
      <c r="A15" s="11"/>
      <c r="B15" s="8"/>
      <c r="C15" s="9"/>
      <c r="D15" s="9"/>
      <c r="E15" s="10"/>
      <c r="F15" s="10"/>
      <c r="G15" s="10"/>
      <c r="H15" s="9"/>
      <c r="J15" s="7">
        <v>44512</v>
      </c>
      <c r="K15" s="8"/>
      <c r="L15" s="9" t="s">
        <v>29</v>
      </c>
      <c r="M15" s="9" t="s">
        <v>29</v>
      </c>
      <c r="N15" s="10">
        <v>10</v>
      </c>
      <c r="O15" s="9" t="s">
        <v>27</v>
      </c>
    </row>
    <row r="16" spans="1:15" x14ac:dyDescent="0.25">
      <c r="A16" s="11"/>
      <c r="B16" s="8"/>
      <c r="C16" s="9"/>
      <c r="D16" s="9"/>
      <c r="E16" s="10"/>
      <c r="F16" s="10"/>
      <c r="G16" s="10"/>
      <c r="H16" s="9"/>
      <c r="J16" s="7">
        <v>44513</v>
      </c>
      <c r="K16" s="8"/>
      <c r="L16" s="9" t="s">
        <v>30</v>
      </c>
      <c r="M16" s="9" t="s">
        <v>31</v>
      </c>
      <c r="N16" s="10">
        <v>21</v>
      </c>
      <c r="O16" s="9" t="s">
        <v>17</v>
      </c>
    </row>
    <row r="17" spans="1:15" x14ac:dyDescent="0.25">
      <c r="A17" s="11"/>
      <c r="B17" s="8"/>
      <c r="C17" s="9"/>
      <c r="D17" s="9"/>
      <c r="E17" s="10"/>
      <c r="F17" s="10"/>
      <c r="G17" s="10"/>
      <c r="H17" s="9"/>
      <c r="J17" s="7">
        <v>44514</v>
      </c>
      <c r="K17" s="8"/>
      <c r="L17" s="9" t="s">
        <v>81</v>
      </c>
      <c r="M17" s="9" t="s">
        <v>82</v>
      </c>
      <c r="N17" s="10">
        <v>9</v>
      </c>
      <c r="O17" s="9" t="s">
        <v>34</v>
      </c>
    </row>
    <row r="18" spans="1:15" x14ac:dyDescent="0.25">
      <c r="A18" s="11"/>
      <c r="B18" s="8"/>
      <c r="C18" s="9"/>
      <c r="D18" s="9"/>
      <c r="E18" s="10"/>
      <c r="F18" s="10"/>
      <c r="G18" s="10"/>
      <c r="H18" s="9"/>
      <c r="J18" s="7"/>
      <c r="K18" s="8"/>
      <c r="L18" s="9"/>
      <c r="M18" s="9"/>
      <c r="N18" s="10"/>
      <c r="O18" s="9"/>
    </row>
    <row r="19" spans="1:15" x14ac:dyDescent="0.25">
      <c r="A19" s="11"/>
      <c r="B19" s="8"/>
      <c r="C19" s="9"/>
      <c r="D19" s="9"/>
      <c r="E19" s="10"/>
      <c r="F19" s="10"/>
      <c r="G19" s="10"/>
      <c r="H19" s="9"/>
      <c r="J19" s="11"/>
      <c r="K19" s="8"/>
      <c r="L19" s="9"/>
      <c r="M19" s="9"/>
      <c r="N19" s="10"/>
      <c r="O19" s="9"/>
    </row>
    <row r="20" spans="1:15" x14ac:dyDescent="0.25">
      <c r="A20" s="11"/>
      <c r="B20" s="8"/>
      <c r="C20" s="9"/>
      <c r="D20" s="9"/>
      <c r="E20" s="10"/>
      <c r="F20" s="10"/>
      <c r="G20" s="10"/>
      <c r="H20" s="9"/>
      <c r="J20" s="11"/>
      <c r="K20" s="8"/>
      <c r="L20" s="9"/>
      <c r="M20" s="9"/>
      <c r="N20" s="10"/>
      <c r="O20" s="9"/>
    </row>
    <row r="21" spans="1:15" x14ac:dyDescent="0.25">
      <c r="A21" s="11"/>
      <c r="B21" s="8"/>
      <c r="C21" s="9"/>
      <c r="D21" s="9"/>
      <c r="E21" s="10"/>
      <c r="F21" s="10"/>
      <c r="G21" s="10"/>
      <c r="H21" s="9"/>
      <c r="J21" s="11"/>
      <c r="K21" s="8"/>
      <c r="L21" s="9"/>
      <c r="M21" s="9"/>
      <c r="N21" s="10"/>
      <c r="O21" s="9"/>
    </row>
    <row r="22" spans="1:15" x14ac:dyDescent="0.25">
      <c r="A22" s="11"/>
      <c r="B22" s="8"/>
      <c r="C22" s="9"/>
      <c r="D22" s="9"/>
      <c r="E22" s="10"/>
      <c r="F22" s="10"/>
      <c r="G22" s="10"/>
      <c r="H22" s="9"/>
      <c r="J22" s="11"/>
      <c r="K22" s="8"/>
      <c r="L22" s="9"/>
      <c r="M22" s="9"/>
      <c r="N22" s="10"/>
      <c r="O22" s="9"/>
    </row>
    <row r="23" spans="1:15" x14ac:dyDescent="0.25">
      <c r="A23" s="11"/>
      <c r="B23" s="8"/>
      <c r="C23" s="9"/>
      <c r="D23" s="9"/>
      <c r="E23" s="10"/>
      <c r="F23" s="10"/>
      <c r="G23" s="10"/>
      <c r="H23" s="9"/>
      <c r="J23" s="11"/>
      <c r="K23" s="8"/>
      <c r="L23" s="9"/>
      <c r="M23" s="9"/>
      <c r="N23" s="10"/>
      <c r="O23" s="9"/>
    </row>
    <row r="24" spans="1:15" x14ac:dyDescent="0.25">
      <c r="A24" s="11"/>
      <c r="B24" s="8"/>
      <c r="C24" s="9"/>
      <c r="D24" s="9"/>
      <c r="E24" s="10"/>
      <c r="F24" s="10"/>
      <c r="G24" s="10"/>
      <c r="H24" s="9"/>
      <c r="J24" s="11"/>
      <c r="K24" s="8"/>
      <c r="L24" s="9"/>
      <c r="M24" s="9"/>
      <c r="N24" s="10"/>
      <c r="O24" s="9"/>
    </row>
    <row r="25" spans="1:15" x14ac:dyDescent="0.25">
      <c r="A25" s="11"/>
      <c r="B25" s="8"/>
      <c r="C25" s="9"/>
      <c r="D25" s="9"/>
      <c r="E25" s="10"/>
      <c r="F25" s="10"/>
      <c r="G25" s="10"/>
      <c r="H25" s="9"/>
      <c r="J25" s="11"/>
      <c r="K25" s="8"/>
      <c r="L25" s="9"/>
      <c r="M25" s="9"/>
      <c r="N25" s="10"/>
      <c r="O25" s="9"/>
    </row>
    <row r="26" spans="1:15" x14ac:dyDescent="0.25">
      <c r="A26" s="11"/>
      <c r="B26" s="8"/>
      <c r="C26" s="9"/>
      <c r="D26" s="9"/>
      <c r="E26" s="10"/>
      <c r="F26" s="10"/>
      <c r="G26" s="10"/>
      <c r="H26" s="9"/>
      <c r="J26" s="11"/>
      <c r="K26" s="8"/>
      <c r="L26" s="9"/>
      <c r="M26" s="9"/>
      <c r="N26" s="10"/>
      <c r="O26" s="9"/>
    </row>
    <row r="27" spans="1:15" x14ac:dyDescent="0.25">
      <c r="A27" s="11"/>
      <c r="B27" s="8"/>
      <c r="C27" s="9"/>
      <c r="D27" s="9"/>
      <c r="E27" s="10"/>
      <c r="F27" s="10"/>
      <c r="G27" s="10"/>
      <c r="H27" s="9"/>
      <c r="J27" s="11"/>
      <c r="K27" s="8"/>
      <c r="L27" s="9"/>
      <c r="M27" s="9"/>
      <c r="N27" s="10"/>
      <c r="O27" s="9"/>
    </row>
    <row r="28" spans="1:15" x14ac:dyDescent="0.25">
      <c r="A28" s="11"/>
      <c r="B28" s="8"/>
      <c r="C28" s="9"/>
      <c r="D28" s="9"/>
      <c r="E28" s="10"/>
      <c r="F28" s="10"/>
      <c r="G28" s="10"/>
      <c r="H28" s="9"/>
      <c r="J28" s="11"/>
      <c r="K28" s="8"/>
      <c r="L28" s="9"/>
      <c r="M28" s="9"/>
      <c r="N28" s="10"/>
      <c r="O28" s="9"/>
    </row>
    <row r="29" spans="1:15" x14ac:dyDescent="0.25">
      <c r="A29" s="11"/>
      <c r="B29" s="8"/>
      <c r="C29" s="9"/>
      <c r="D29" s="9"/>
      <c r="E29" s="10"/>
      <c r="F29" s="10"/>
      <c r="G29" s="10"/>
      <c r="H29" s="9"/>
      <c r="J29" s="11"/>
      <c r="K29" s="8"/>
      <c r="L29" s="9"/>
      <c r="M29" s="9"/>
      <c r="N29" s="10"/>
      <c r="O29" s="9"/>
    </row>
    <row r="30" spans="1:15" x14ac:dyDescent="0.25">
      <c r="A30" s="11"/>
      <c r="B30" s="8"/>
      <c r="C30" s="9"/>
      <c r="D30" s="9"/>
      <c r="E30" s="10"/>
      <c r="F30" s="10"/>
      <c r="G30" s="10"/>
      <c r="H30" s="9"/>
      <c r="J30" s="11"/>
      <c r="K30" s="8"/>
      <c r="L30" s="9"/>
      <c r="M30" s="9"/>
      <c r="N30" s="10"/>
      <c r="O30" s="9"/>
    </row>
    <row r="31" spans="1:15" x14ac:dyDescent="0.25">
      <c r="A31" s="11"/>
      <c r="B31" s="8"/>
      <c r="C31" s="9"/>
      <c r="D31" s="9"/>
      <c r="E31" s="10"/>
      <c r="F31" s="10"/>
      <c r="G31" s="10"/>
      <c r="H31" s="9"/>
      <c r="J31" s="11"/>
      <c r="K31" s="8"/>
      <c r="L31" s="9"/>
      <c r="M31" s="9"/>
      <c r="N31" s="10"/>
      <c r="O31" s="9"/>
    </row>
    <row r="32" spans="1:15" x14ac:dyDescent="0.25">
      <c r="A32" s="11"/>
      <c r="B32" s="8"/>
      <c r="C32" s="9"/>
      <c r="D32" s="9"/>
      <c r="E32" s="10"/>
      <c r="F32" s="10"/>
      <c r="G32" s="10"/>
      <c r="H32" s="9"/>
      <c r="J32" s="11"/>
      <c r="K32" s="8"/>
      <c r="L32" s="9"/>
      <c r="M32" s="9"/>
      <c r="N32" s="10"/>
      <c r="O32" s="9"/>
    </row>
    <row r="33" spans="1:15" x14ac:dyDescent="0.25">
      <c r="A33" s="11"/>
      <c r="B33" s="8"/>
      <c r="C33" s="9"/>
      <c r="D33" s="9"/>
      <c r="E33" s="10"/>
      <c r="F33" s="10"/>
      <c r="G33" s="10"/>
      <c r="H33" s="9"/>
      <c r="J33" s="11"/>
      <c r="K33" s="8"/>
      <c r="L33" s="9"/>
      <c r="M33" s="9"/>
      <c r="N33" s="10"/>
      <c r="O33" s="9"/>
    </row>
    <row r="34" spans="1:15" x14ac:dyDescent="0.25">
      <c r="A34" s="11"/>
      <c r="B34" s="8"/>
      <c r="C34" s="9"/>
      <c r="D34" s="9"/>
      <c r="E34" s="10"/>
      <c r="F34" s="10"/>
      <c r="G34" s="10"/>
      <c r="H34" s="9"/>
      <c r="J34" s="11"/>
      <c r="K34" s="8"/>
      <c r="L34" s="9"/>
      <c r="M34" s="9"/>
      <c r="N34" s="10"/>
      <c r="O34" s="9"/>
    </row>
    <row r="35" spans="1:15" x14ac:dyDescent="0.25">
      <c r="A35" s="11"/>
      <c r="B35" s="8"/>
      <c r="C35" s="9"/>
      <c r="D35" s="9"/>
      <c r="E35" s="10"/>
      <c r="F35" s="10"/>
      <c r="G35" s="10"/>
      <c r="H35" s="9"/>
      <c r="J35" s="11"/>
      <c r="K35" s="8"/>
      <c r="L35" s="9"/>
      <c r="M35" s="9"/>
      <c r="N35" s="10"/>
      <c r="O35" s="9"/>
    </row>
    <row r="36" spans="1:15" x14ac:dyDescent="0.25">
      <c r="A36" s="11"/>
      <c r="B36" s="8"/>
      <c r="C36" s="9"/>
      <c r="D36" s="9"/>
      <c r="E36" s="10"/>
      <c r="F36" s="10"/>
      <c r="G36" s="10"/>
      <c r="H36" s="9"/>
      <c r="J36" s="11"/>
      <c r="K36" s="8"/>
      <c r="L36" s="9"/>
      <c r="M36" s="9"/>
      <c r="N36" s="10"/>
      <c r="O36" s="9"/>
    </row>
    <row r="37" spans="1:15" x14ac:dyDescent="0.25">
      <c r="A37" s="11"/>
      <c r="B37" s="8"/>
      <c r="C37" s="9"/>
      <c r="D37" s="9"/>
      <c r="E37" s="10"/>
      <c r="F37" s="10"/>
      <c r="G37" s="10"/>
      <c r="H37" s="9"/>
      <c r="J37" s="11"/>
      <c r="K37" s="8"/>
      <c r="L37" s="9"/>
      <c r="M37" s="9"/>
      <c r="N37" s="10"/>
      <c r="O37" s="9"/>
    </row>
    <row r="38" spans="1:15" x14ac:dyDescent="0.25">
      <c r="A38" s="11"/>
      <c r="B38" s="8"/>
      <c r="C38" s="9"/>
      <c r="D38" s="9"/>
      <c r="E38" s="10"/>
      <c r="F38" s="10"/>
      <c r="G38" s="10"/>
      <c r="H38" s="9"/>
      <c r="J38" s="11"/>
      <c r="K38" s="8"/>
      <c r="L38" s="9"/>
      <c r="M38" s="9"/>
      <c r="N38" s="10"/>
      <c r="O38" s="9"/>
    </row>
    <row r="39" spans="1:15" x14ac:dyDescent="0.25">
      <c r="A39" s="11"/>
      <c r="B39" s="8"/>
      <c r="C39" s="9"/>
      <c r="D39" s="9"/>
      <c r="E39" s="10"/>
      <c r="F39" s="10"/>
      <c r="G39" s="10"/>
      <c r="H39" s="9"/>
      <c r="J39" s="11"/>
      <c r="K39" s="8"/>
      <c r="L39" s="9"/>
      <c r="M39" s="9"/>
      <c r="N39" s="10"/>
      <c r="O39" s="9"/>
    </row>
    <row r="40" spans="1:15" x14ac:dyDescent="0.25">
      <c r="A40" s="11"/>
      <c r="B40" s="8"/>
      <c r="C40" s="9"/>
      <c r="D40" s="9"/>
      <c r="E40" s="10"/>
      <c r="F40" s="10"/>
      <c r="G40" s="10"/>
      <c r="H40" s="9"/>
      <c r="J40" s="11"/>
      <c r="K40" s="8"/>
      <c r="L40" s="9"/>
      <c r="M40" s="9"/>
      <c r="N40" s="10"/>
      <c r="O40" s="9"/>
    </row>
    <row r="41" spans="1:15" x14ac:dyDescent="0.25">
      <c r="A41" s="11"/>
      <c r="B41" s="8"/>
      <c r="C41" s="9"/>
      <c r="D41" s="9"/>
      <c r="E41" s="10"/>
      <c r="F41" s="10"/>
      <c r="G41" s="10"/>
      <c r="H41" s="9"/>
      <c r="J41" s="11"/>
      <c r="K41" s="8"/>
      <c r="L41" s="9"/>
      <c r="M41" s="9"/>
      <c r="N41" s="10"/>
      <c r="O41" s="9"/>
    </row>
    <row r="42" spans="1:15" x14ac:dyDescent="0.25">
      <c r="A42" s="11"/>
      <c r="B42" s="8"/>
      <c r="C42" s="9"/>
      <c r="D42" s="9"/>
      <c r="E42" s="10"/>
      <c r="F42" s="10"/>
      <c r="G42" s="10"/>
      <c r="H42" s="9"/>
      <c r="J42" s="11"/>
      <c r="K42" s="8"/>
      <c r="L42" s="9"/>
      <c r="M42" s="9"/>
      <c r="N42" s="10"/>
      <c r="O42" s="9"/>
    </row>
    <row r="43" spans="1:15" x14ac:dyDescent="0.25">
      <c r="A43" s="11"/>
      <c r="B43" s="8"/>
      <c r="C43" s="9"/>
      <c r="D43" s="9"/>
      <c r="E43" s="10"/>
      <c r="F43" s="10"/>
      <c r="G43" s="10"/>
      <c r="H43" s="9"/>
      <c r="J43" s="11"/>
      <c r="K43" s="8"/>
      <c r="L43" s="9"/>
      <c r="M43" s="9"/>
      <c r="N43" s="10"/>
      <c r="O43" s="9"/>
    </row>
    <row r="44" spans="1:15" x14ac:dyDescent="0.25">
      <c r="A44" s="11"/>
      <c r="B44" s="8"/>
      <c r="C44" s="9"/>
      <c r="D44" s="9"/>
      <c r="E44" s="10"/>
      <c r="F44" s="10"/>
      <c r="G44" s="10"/>
      <c r="H44" s="9"/>
      <c r="J44" s="11"/>
      <c r="K44" s="8"/>
      <c r="L44" s="9"/>
      <c r="M44" s="9"/>
      <c r="N44" s="10"/>
      <c r="O44" s="9"/>
    </row>
    <row r="45" spans="1:15" x14ac:dyDescent="0.25">
      <c r="A45" s="11"/>
      <c r="B45" s="8"/>
      <c r="C45" s="9"/>
      <c r="D45" s="9"/>
      <c r="E45" s="10"/>
      <c r="F45" s="10"/>
      <c r="G45" s="10"/>
      <c r="H45" s="9"/>
      <c r="J45" s="11"/>
      <c r="K45" s="8"/>
      <c r="L45" s="9"/>
      <c r="M45" s="9"/>
      <c r="N45" s="10"/>
      <c r="O45" s="9"/>
    </row>
    <row r="46" spans="1:15" x14ac:dyDescent="0.25">
      <c r="A46" s="11"/>
      <c r="B46" s="8"/>
      <c r="C46" s="9"/>
      <c r="D46" s="9"/>
      <c r="E46" s="10"/>
      <c r="F46" s="10"/>
      <c r="G46" s="10"/>
      <c r="H46" s="9"/>
      <c r="J46" s="11"/>
      <c r="K46" s="8"/>
      <c r="L46" s="9"/>
      <c r="M46" s="9"/>
      <c r="N46" s="10"/>
      <c r="O46" s="9"/>
    </row>
    <row r="47" spans="1:15" x14ac:dyDescent="0.25">
      <c r="A47" s="11"/>
      <c r="B47" s="8"/>
      <c r="C47" s="9"/>
      <c r="D47" s="9"/>
      <c r="E47" s="10"/>
      <c r="F47" s="10"/>
      <c r="G47" s="10"/>
      <c r="H47" s="9"/>
      <c r="J47" s="11"/>
      <c r="K47" s="8"/>
      <c r="L47" s="9"/>
      <c r="M47" s="9"/>
      <c r="N47" s="10"/>
      <c r="O47" s="9"/>
    </row>
    <row r="48" spans="1:15" x14ac:dyDescent="0.25">
      <c r="A48" s="11"/>
      <c r="B48" s="8"/>
      <c r="C48" s="9"/>
      <c r="D48" s="9"/>
      <c r="E48" s="10"/>
      <c r="F48" s="10"/>
      <c r="G48" s="10"/>
      <c r="H48" s="9"/>
      <c r="J48" s="11"/>
      <c r="K48" s="8"/>
      <c r="L48" s="9"/>
      <c r="M48" s="9"/>
      <c r="N48" s="10"/>
      <c r="O48" s="9"/>
    </row>
    <row r="49" spans="1:15" x14ac:dyDescent="0.25">
      <c r="A49" s="11"/>
      <c r="B49" s="8"/>
      <c r="C49" s="9"/>
      <c r="D49" s="9"/>
      <c r="E49" s="10"/>
      <c r="F49" s="10"/>
      <c r="G49" s="10"/>
      <c r="H49" s="9"/>
      <c r="J49" s="11"/>
      <c r="K49" s="8"/>
      <c r="L49" s="9"/>
      <c r="M49" s="9"/>
      <c r="N49" s="10"/>
      <c r="O49" s="9"/>
    </row>
    <row r="50" spans="1:15" x14ac:dyDescent="0.25">
      <c r="A50" s="11"/>
      <c r="B50" s="8"/>
      <c r="C50" s="9"/>
      <c r="D50" s="9"/>
      <c r="E50" s="10"/>
      <c r="F50" s="10"/>
      <c r="G50" s="10"/>
      <c r="H50" s="9"/>
      <c r="J50" s="11"/>
      <c r="K50" s="8"/>
      <c r="L50" s="9"/>
      <c r="M50" s="9"/>
      <c r="N50" s="10"/>
      <c r="O50" s="9"/>
    </row>
    <row r="51" spans="1:15" x14ac:dyDescent="0.25">
      <c r="A51" s="11"/>
      <c r="B51" s="8"/>
      <c r="C51" s="9"/>
      <c r="D51" s="9"/>
      <c r="E51" s="10"/>
      <c r="F51" s="10"/>
      <c r="G51" s="10"/>
      <c r="H51" s="9"/>
      <c r="J51" s="11"/>
      <c r="K51" s="8"/>
      <c r="L51" s="9"/>
      <c r="M51" s="9"/>
      <c r="N51" s="10"/>
      <c r="O51" s="9"/>
    </row>
    <row r="52" spans="1:15" x14ac:dyDescent="0.25">
      <c r="A52" s="11"/>
      <c r="B52" s="8"/>
      <c r="C52" s="9"/>
      <c r="D52" s="9"/>
      <c r="E52" s="10"/>
      <c r="F52" s="10"/>
      <c r="G52" s="10"/>
      <c r="H52" s="9"/>
      <c r="J52" s="11"/>
      <c r="K52" s="8"/>
      <c r="L52" s="9"/>
      <c r="M52" s="9"/>
      <c r="N52" s="10"/>
      <c r="O52" s="9"/>
    </row>
    <row r="53" spans="1:15" x14ac:dyDescent="0.25">
      <c r="A53" s="11"/>
      <c r="B53" s="8"/>
      <c r="C53" s="9"/>
      <c r="D53" s="9"/>
      <c r="E53" s="10"/>
      <c r="F53" s="10"/>
      <c r="G53" s="10"/>
      <c r="H53" s="9"/>
      <c r="J53" s="11"/>
      <c r="K53" s="8"/>
      <c r="L53" s="9"/>
      <c r="M53" s="9"/>
      <c r="N53" s="10"/>
      <c r="O53" s="9"/>
    </row>
    <row r="54" spans="1:15" x14ac:dyDescent="0.25">
      <c r="A54" s="11"/>
      <c r="B54" s="8"/>
      <c r="C54" s="9"/>
      <c r="D54" s="9"/>
      <c r="E54" s="10"/>
      <c r="F54" s="10"/>
      <c r="G54" s="10"/>
      <c r="H54" s="9"/>
      <c r="J54" s="11"/>
      <c r="K54" s="8"/>
      <c r="L54" s="9"/>
      <c r="M54" s="9"/>
      <c r="N54" s="10"/>
      <c r="O54" s="9"/>
    </row>
    <row r="55" spans="1:15" x14ac:dyDescent="0.25">
      <c r="A55" s="11"/>
      <c r="B55" s="8"/>
      <c r="C55" s="9"/>
      <c r="D55" s="9"/>
      <c r="E55" s="10"/>
      <c r="F55" s="10"/>
      <c r="G55" s="10"/>
      <c r="H55" s="9"/>
      <c r="J55" s="11"/>
      <c r="K55" s="8"/>
      <c r="L55" s="9"/>
      <c r="M55" s="9"/>
      <c r="N55" s="10"/>
      <c r="O55" s="9"/>
    </row>
    <row r="56" spans="1:15" x14ac:dyDescent="0.25">
      <c r="A56" s="11"/>
      <c r="B56" s="8"/>
      <c r="C56" s="9"/>
      <c r="D56" s="9"/>
      <c r="E56" s="10"/>
      <c r="F56" s="10"/>
      <c r="G56" s="10"/>
      <c r="H56" s="9"/>
      <c r="J56" s="11"/>
      <c r="K56" s="8"/>
      <c r="L56" s="9"/>
      <c r="M56" s="9"/>
      <c r="N56" s="10"/>
      <c r="O56" s="9"/>
    </row>
    <row r="57" spans="1:15" x14ac:dyDescent="0.25">
      <c r="A57" s="11"/>
      <c r="B57" s="8"/>
      <c r="C57" s="9"/>
      <c r="D57" s="9"/>
      <c r="E57" s="10"/>
      <c r="F57" s="10"/>
      <c r="G57" s="10"/>
      <c r="H57" s="9"/>
      <c r="J57" s="11"/>
      <c r="K57" s="8"/>
      <c r="L57" s="9"/>
      <c r="M57" s="9"/>
      <c r="N57" s="10"/>
      <c r="O57" s="9"/>
    </row>
    <row r="58" spans="1:15" x14ac:dyDescent="0.25">
      <c r="A58" s="11"/>
      <c r="B58" s="8"/>
      <c r="C58" s="9"/>
      <c r="D58" s="9"/>
      <c r="E58" s="10"/>
      <c r="F58" s="10"/>
      <c r="G58" s="10"/>
      <c r="H58" s="9"/>
      <c r="J58" s="11"/>
      <c r="K58" s="8"/>
      <c r="L58" s="9"/>
      <c r="M58" s="9"/>
      <c r="N58" s="10"/>
      <c r="O58" s="9"/>
    </row>
    <row r="59" spans="1:15" x14ac:dyDescent="0.25">
      <c r="A59" s="11"/>
      <c r="B59" s="8"/>
      <c r="C59" s="9"/>
      <c r="D59" s="9"/>
      <c r="E59" s="10"/>
      <c r="F59" s="10"/>
      <c r="G59" s="10"/>
      <c r="H59" s="9"/>
      <c r="J59" s="11"/>
      <c r="K59" s="8"/>
      <c r="L59" s="9"/>
      <c r="M59" s="9"/>
      <c r="N59" s="10"/>
      <c r="O59" s="9"/>
    </row>
    <row r="60" spans="1:15" x14ac:dyDescent="0.25">
      <c r="A60" s="11"/>
      <c r="B60" s="8"/>
      <c r="C60" s="9"/>
      <c r="D60" s="9"/>
      <c r="E60" s="10"/>
      <c r="F60" s="10"/>
      <c r="G60" s="10"/>
      <c r="H60" s="9"/>
      <c r="J60" s="11"/>
      <c r="K60" s="8"/>
      <c r="L60" s="9"/>
      <c r="M60" s="9"/>
      <c r="N60" s="10"/>
      <c r="O60" s="9"/>
    </row>
    <row r="61" spans="1:15" x14ac:dyDescent="0.25">
      <c r="A61" s="11"/>
      <c r="B61" s="8"/>
      <c r="C61" s="9"/>
      <c r="D61" s="9"/>
      <c r="E61" s="10"/>
      <c r="F61" s="10"/>
      <c r="G61" s="10"/>
      <c r="H61" s="9"/>
      <c r="J61" s="11"/>
      <c r="K61" s="8"/>
      <c r="L61" s="9"/>
      <c r="M61" s="9"/>
      <c r="N61" s="10"/>
      <c r="O61" s="9"/>
    </row>
    <row r="62" spans="1:15" x14ac:dyDescent="0.25">
      <c r="A62" s="11"/>
      <c r="B62" s="8"/>
      <c r="C62" s="9"/>
      <c r="D62" s="9"/>
      <c r="E62" s="10"/>
      <c r="F62" s="10"/>
      <c r="G62" s="10"/>
      <c r="H62" s="9"/>
      <c r="J62" s="11"/>
      <c r="K62" s="8"/>
      <c r="L62" s="9"/>
      <c r="M62" s="9"/>
      <c r="N62" s="10"/>
      <c r="O62" s="9"/>
    </row>
    <row r="63" spans="1:15" x14ac:dyDescent="0.25">
      <c r="A63" s="11"/>
      <c r="B63" s="8"/>
      <c r="C63" s="9"/>
      <c r="D63" s="9"/>
      <c r="E63" s="10"/>
      <c r="F63" s="10"/>
      <c r="G63" s="10"/>
      <c r="H63" s="9"/>
      <c r="J63" s="11"/>
      <c r="K63" s="8"/>
      <c r="L63" s="9"/>
      <c r="M63" s="9"/>
      <c r="N63" s="10"/>
      <c r="O63" s="9"/>
    </row>
    <row r="64" spans="1:15" x14ac:dyDescent="0.25">
      <c r="A64" s="11"/>
      <c r="B64" s="8"/>
      <c r="C64" s="9"/>
      <c r="D64" s="9"/>
      <c r="E64" s="10"/>
      <c r="F64" s="10"/>
      <c r="G64" s="10"/>
      <c r="H64" s="9"/>
      <c r="J64" s="11"/>
      <c r="K64" s="8"/>
      <c r="L64" s="9"/>
      <c r="M64" s="9"/>
      <c r="N64" s="10"/>
      <c r="O64" s="9"/>
    </row>
    <row r="65" spans="1:15" x14ac:dyDescent="0.25">
      <c r="A65" s="11"/>
      <c r="B65" s="8"/>
      <c r="C65" s="9"/>
      <c r="D65" s="9"/>
      <c r="E65" s="10"/>
      <c r="F65" s="10"/>
      <c r="G65" s="10"/>
      <c r="H65" s="9"/>
      <c r="J65" s="11"/>
      <c r="K65" s="8"/>
      <c r="L65" s="9"/>
      <c r="M65" s="9"/>
      <c r="N65" s="10"/>
      <c r="O65" s="9"/>
    </row>
    <row r="66" spans="1:15" x14ac:dyDescent="0.25">
      <c r="A66" s="11"/>
      <c r="B66" s="8"/>
      <c r="C66" s="9"/>
      <c r="D66" s="9"/>
      <c r="E66" s="10"/>
      <c r="F66" s="10"/>
      <c r="G66" s="10"/>
      <c r="H66" s="9"/>
      <c r="J66" s="11"/>
      <c r="K66" s="8"/>
      <c r="L66" s="9"/>
      <c r="M66" s="9"/>
      <c r="N66" s="10"/>
      <c r="O66" s="9"/>
    </row>
    <row r="67" spans="1:15" x14ac:dyDescent="0.25">
      <c r="A67" s="11"/>
      <c r="B67" s="8"/>
      <c r="C67" s="9"/>
      <c r="D67" s="9"/>
      <c r="E67" s="10"/>
      <c r="F67" s="10"/>
      <c r="G67" s="10"/>
      <c r="H67" s="9"/>
      <c r="J67" s="11"/>
      <c r="K67" s="8"/>
      <c r="L67" s="9"/>
      <c r="M67" s="9"/>
      <c r="N67" s="10"/>
      <c r="O67" s="9"/>
    </row>
    <row r="68" spans="1:15" x14ac:dyDescent="0.25">
      <c r="A68" s="11"/>
      <c r="B68" s="8"/>
      <c r="C68" s="9"/>
      <c r="D68" s="9"/>
      <c r="E68" s="10"/>
      <c r="F68" s="10"/>
      <c r="G68" s="10"/>
      <c r="H68" s="9"/>
      <c r="J68" s="11"/>
      <c r="K68" s="8"/>
      <c r="L68" s="9"/>
      <c r="M68" s="9"/>
      <c r="N68" s="10"/>
      <c r="O68" s="9"/>
    </row>
    <row r="69" spans="1:15" x14ac:dyDescent="0.25">
      <c r="A69" s="11"/>
      <c r="B69" s="8"/>
      <c r="C69" s="9"/>
      <c r="D69" s="9"/>
      <c r="E69" s="10"/>
      <c r="F69" s="10"/>
      <c r="G69" s="10"/>
      <c r="H69" s="9"/>
      <c r="J69" s="11"/>
      <c r="K69" s="8"/>
      <c r="L69" s="9"/>
      <c r="M69" s="9"/>
      <c r="N69" s="10"/>
      <c r="O69" s="9"/>
    </row>
    <row r="70" spans="1:15" x14ac:dyDescent="0.25">
      <c r="A70" s="11"/>
      <c r="B70" s="8"/>
      <c r="C70" s="9"/>
      <c r="D70" s="9"/>
      <c r="E70" s="10"/>
      <c r="F70" s="10"/>
      <c r="G70" s="10"/>
      <c r="H70" s="9"/>
      <c r="J70" s="11"/>
      <c r="K70" s="8"/>
      <c r="L70" s="9"/>
      <c r="M70" s="9"/>
      <c r="N70" s="10"/>
      <c r="O70" s="9"/>
    </row>
    <row r="71" spans="1:15" x14ac:dyDescent="0.25">
      <c r="A71" s="11"/>
      <c r="B71" s="8"/>
      <c r="C71" s="9"/>
      <c r="D71" s="9"/>
      <c r="E71" s="10"/>
      <c r="F71" s="10"/>
      <c r="G71" s="10"/>
      <c r="H71" s="9"/>
      <c r="J71" s="11"/>
      <c r="K71" s="8"/>
      <c r="L71" s="9"/>
      <c r="M71" s="9"/>
      <c r="N71" s="10"/>
      <c r="O71" s="9"/>
    </row>
    <row r="72" spans="1:15" x14ac:dyDescent="0.25">
      <c r="A72" s="11"/>
      <c r="B72" s="8"/>
      <c r="C72" s="9"/>
      <c r="D72" s="9"/>
      <c r="E72" s="10"/>
      <c r="F72" s="10"/>
      <c r="G72" s="10"/>
      <c r="H72" s="9"/>
      <c r="J72" s="11"/>
      <c r="K72" s="8"/>
      <c r="L72" s="9"/>
      <c r="M72" s="9"/>
      <c r="N72" s="10"/>
      <c r="O72" s="9"/>
    </row>
    <row r="73" spans="1:15" x14ac:dyDescent="0.25">
      <c r="A73" s="11"/>
      <c r="B73" s="8"/>
      <c r="C73" s="9"/>
      <c r="D73" s="9"/>
      <c r="E73" s="10"/>
      <c r="F73" s="10"/>
      <c r="G73" s="10"/>
      <c r="H73" s="9"/>
      <c r="J73" s="11"/>
      <c r="K73" s="8"/>
      <c r="L73" s="9"/>
      <c r="M73" s="9"/>
      <c r="N73" s="10"/>
      <c r="O73" s="9"/>
    </row>
    <row r="74" spans="1:15" x14ac:dyDescent="0.25">
      <c r="A74" s="11"/>
      <c r="B74" s="8"/>
      <c r="C74" s="9"/>
      <c r="D74" s="9"/>
      <c r="E74" s="10"/>
      <c r="F74" s="10"/>
      <c r="G74" s="10"/>
      <c r="H74" s="9"/>
      <c r="J74" s="11"/>
      <c r="K74" s="8"/>
      <c r="L74" s="9"/>
      <c r="M74" s="9"/>
      <c r="N74" s="10"/>
      <c r="O74" s="9"/>
    </row>
    <row r="75" spans="1:15" x14ac:dyDescent="0.25">
      <c r="A75" s="11"/>
      <c r="B75" s="8"/>
      <c r="C75" s="9"/>
      <c r="D75" s="9"/>
      <c r="E75" s="10"/>
      <c r="F75" s="10"/>
      <c r="G75" s="10"/>
      <c r="H75" s="9"/>
      <c r="J75" s="11"/>
      <c r="K75" s="8"/>
      <c r="L75" s="9"/>
      <c r="M75" s="9"/>
      <c r="N75" s="10"/>
      <c r="O75" s="9"/>
    </row>
    <row r="76" spans="1:15" x14ac:dyDescent="0.25">
      <c r="A76" s="11"/>
      <c r="B76" s="8"/>
      <c r="C76" s="9"/>
      <c r="D76" s="9"/>
      <c r="E76" s="10"/>
      <c r="F76" s="10"/>
      <c r="G76" s="10"/>
      <c r="H76" s="9"/>
      <c r="J76" s="11"/>
      <c r="K76" s="8"/>
      <c r="L76" s="9"/>
      <c r="M76" s="9"/>
      <c r="N76" s="10"/>
      <c r="O76" s="9"/>
    </row>
    <row r="77" spans="1:15" x14ac:dyDescent="0.25">
      <c r="A77" s="11"/>
      <c r="B77" s="8"/>
      <c r="C77" s="9"/>
      <c r="D77" s="9"/>
      <c r="E77" s="10"/>
      <c r="F77" s="10"/>
      <c r="G77" s="10"/>
      <c r="H77" s="9"/>
      <c r="J77" s="11"/>
      <c r="K77" s="8"/>
      <c r="L77" s="9"/>
      <c r="M77" s="9"/>
      <c r="N77" s="10"/>
      <c r="O77" s="9"/>
    </row>
    <row r="78" spans="1:15" x14ac:dyDescent="0.25">
      <c r="A78" s="11"/>
      <c r="B78" s="8"/>
      <c r="C78" s="9"/>
      <c r="D78" s="9"/>
      <c r="E78" s="10"/>
      <c r="F78" s="10"/>
      <c r="G78" s="10"/>
      <c r="H78" s="9"/>
      <c r="J78" s="11"/>
      <c r="K78" s="8"/>
      <c r="L78" s="9"/>
      <c r="M78" s="9"/>
      <c r="N78" s="10"/>
      <c r="O78" s="9"/>
    </row>
    <row r="79" spans="1:15" x14ac:dyDescent="0.25">
      <c r="A79" s="11"/>
      <c r="B79" s="8"/>
      <c r="C79" s="9"/>
      <c r="D79" s="9"/>
      <c r="E79" s="10"/>
      <c r="F79" s="10"/>
      <c r="G79" s="10"/>
      <c r="H79" s="9"/>
      <c r="J79" s="11"/>
      <c r="K79" s="8"/>
      <c r="L79" s="9"/>
      <c r="M79" s="9"/>
      <c r="N79" s="10"/>
      <c r="O79" s="9"/>
    </row>
    <row r="80" spans="1:15" x14ac:dyDescent="0.25">
      <c r="A80" s="11"/>
      <c r="B80" s="8"/>
      <c r="C80" s="9"/>
      <c r="D80" s="9"/>
      <c r="E80" s="10"/>
      <c r="F80" s="10"/>
      <c r="G80" s="10"/>
      <c r="H80" s="9"/>
      <c r="J80" s="11"/>
      <c r="K80" s="8"/>
      <c r="L80" s="9"/>
      <c r="M80" s="9"/>
      <c r="N80" s="10"/>
      <c r="O80" s="9"/>
    </row>
    <row r="81" spans="1:15" x14ac:dyDescent="0.25">
      <c r="A81" s="11"/>
      <c r="B81" s="8"/>
      <c r="C81" s="9"/>
      <c r="D81" s="9"/>
      <c r="E81" s="10"/>
      <c r="F81" s="10"/>
      <c r="G81" s="10"/>
      <c r="H81" s="9"/>
      <c r="J81" s="11"/>
      <c r="K81" s="8"/>
      <c r="L81" s="9"/>
      <c r="M81" s="9"/>
      <c r="N81" s="10"/>
      <c r="O81" s="9"/>
    </row>
    <row r="82" spans="1:15" x14ac:dyDescent="0.25">
      <c r="A82" s="11"/>
      <c r="B82" s="8"/>
      <c r="C82" s="9"/>
      <c r="D82" s="9"/>
      <c r="E82" s="10"/>
      <c r="F82" s="10"/>
      <c r="G82" s="10"/>
      <c r="H82" s="9"/>
      <c r="J82" s="11"/>
      <c r="K82" s="8"/>
      <c r="L82" s="9"/>
      <c r="M82" s="9"/>
      <c r="N82" s="10"/>
      <c r="O82" s="9"/>
    </row>
    <row r="83" spans="1:15" x14ac:dyDescent="0.25">
      <c r="A83" s="11"/>
      <c r="B83" s="8"/>
      <c r="C83" s="9"/>
      <c r="D83" s="9"/>
      <c r="E83" s="10"/>
      <c r="F83" s="10"/>
      <c r="G83" s="10"/>
      <c r="H83" s="9"/>
      <c r="J83" s="11"/>
      <c r="K83" s="8"/>
      <c r="L83" s="9"/>
      <c r="M83" s="9"/>
      <c r="N83" s="10"/>
      <c r="O83" s="9"/>
    </row>
    <row r="84" spans="1:15" x14ac:dyDescent="0.25">
      <c r="A84" s="11"/>
      <c r="B84" s="8"/>
      <c r="C84" s="9"/>
      <c r="D84" s="9"/>
      <c r="E84" s="10"/>
      <c r="F84" s="10"/>
      <c r="G84" s="10"/>
      <c r="H84" s="9"/>
      <c r="J84" s="11"/>
      <c r="K84" s="8"/>
      <c r="L84" s="9"/>
      <c r="M84" s="9"/>
      <c r="N84" s="10"/>
      <c r="O84" s="9"/>
    </row>
    <row r="85" spans="1:15" x14ac:dyDescent="0.25">
      <c r="A85" s="11"/>
      <c r="B85" s="8"/>
      <c r="C85" s="9"/>
      <c r="D85" s="9"/>
      <c r="E85" s="10"/>
      <c r="F85" s="10"/>
      <c r="G85" s="10"/>
      <c r="H85" s="9"/>
      <c r="J85" s="11"/>
      <c r="K85" s="8"/>
      <c r="L85" s="9"/>
      <c r="M85" s="9"/>
      <c r="N85" s="10"/>
      <c r="O85" s="9"/>
    </row>
    <row r="86" spans="1:15" x14ac:dyDescent="0.25">
      <c r="A86" s="11"/>
      <c r="B86" s="8"/>
      <c r="C86" s="9"/>
      <c r="D86" s="9"/>
      <c r="E86" s="10"/>
      <c r="F86" s="10"/>
      <c r="G86" s="10"/>
      <c r="H86" s="9"/>
      <c r="J86" s="11"/>
      <c r="K86" s="8"/>
      <c r="L86" s="9"/>
      <c r="M86" s="9"/>
      <c r="N86" s="10"/>
      <c r="O86" s="9"/>
    </row>
    <row r="87" spans="1:15" x14ac:dyDescent="0.25">
      <c r="A87" s="11"/>
      <c r="B87" s="8"/>
      <c r="C87" s="9"/>
      <c r="D87" s="9"/>
      <c r="E87" s="10"/>
      <c r="F87" s="10"/>
      <c r="G87" s="10"/>
      <c r="H87" s="9"/>
      <c r="J87" s="11"/>
      <c r="K87" s="8"/>
      <c r="L87" s="9"/>
      <c r="M87" s="9"/>
      <c r="N87" s="10"/>
      <c r="O87" s="9"/>
    </row>
    <row r="88" spans="1:15" x14ac:dyDescent="0.25">
      <c r="A88" s="11"/>
      <c r="B88" s="8"/>
      <c r="C88" s="9"/>
      <c r="D88" s="9"/>
      <c r="E88" s="10"/>
      <c r="F88" s="10"/>
      <c r="G88" s="10"/>
      <c r="H88" s="9"/>
      <c r="J88" s="11"/>
      <c r="K88" s="8"/>
      <c r="L88" s="9"/>
      <c r="M88" s="9"/>
      <c r="N88" s="10"/>
      <c r="O88" s="9"/>
    </row>
    <row r="89" spans="1:15" x14ac:dyDescent="0.25">
      <c r="A89" s="11"/>
      <c r="B89" s="8"/>
      <c r="C89" s="9"/>
      <c r="D89" s="9"/>
      <c r="E89" s="10"/>
      <c r="F89" s="10"/>
      <c r="G89" s="10"/>
      <c r="H89" s="9"/>
      <c r="J89" s="11"/>
      <c r="K89" s="8"/>
      <c r="L89" s="9"/>
      <c r="M89" s="9"/>
      <c r="N89" s="10"/>
      <c r="O89" s="9"/>
    </row>
    <row r="90" spans="1:15" x14ac:dyDescent="0.25">
      <c r="A90" s="11"/>
      <c r="B90" s="8"/>
      <c r="C90" s="9"/>
      <c r="D90" s="9"/>
      <c r="E90" s="10"/>
      <c r="F90" s="10"/>
      <c r="G90" s="10"/>
      <c r="H90" s="9"/>
      <c r="J90" s="11"/>
      <c r="K90" s="8"/>
      <c r="L90" s="9"/>
      <c r="M90" s="9"/>
      <c r="N90" s="10"/>
      <c r="O90" s="9"/>
    </row>
    <row r="91" spans="1:15" x14ac:dyDescent="0.25">
      <c r="A91" s="11"/>
      <c r="B91" s="8"/>
      <c r="C91" s="9"/>
      <c r="D91" s="9"/>
      <c r="E91" s="10"/>
      <c r="F91" s="10"/>
      <c r="G91" s="10"/>
      <c r="H91" s="9"/>
      <c r="J91" s="11"/>
      <c r="K91" s="8"/>
      <c r="L91" s="9"/>
      <c r="M91" s="9"/>
      <c r="N91" s="10"/>
      <c r="O91" s="9"/>
    </row>
    <row r="92" spans="1:15" x14ac:dyDescent="0.25">
      <c r="A92" s="11"/>
      <c r="B92" s="8"/>
      <c r="C92" s="9"/>
      <c r="D92" s="9"/>
      <c r="E92" s="10"/>
      <c r="F92" s="10"/>
      <c r="G92" s="10"/>
      <c r="H92" s="9"/>
      <c r="J92" s="11"/>
      <c r="K92" s="8"/>
      <c r="L92" s="9"/>
      <c r="M92" s="9"/>
      <c r="N92" s="10"/>
      <c r="O92" s="9"/>
    </row>
    <row r="93" spans="1:15" x14ac:dyDescent="0.25">
      <c r="A93" s="11"/>
      <c r="B93" s="8"/>
      <c r="C93" s="9"/>
      <c r="D93" s="9"/>
      <c r="E93" s="10"/>
      <c r="F93" s="10"/>
      <c r="G93" s="10"/>
      <c r="H93" s="9"/>
      <c r="J93" s="11"/>
      <c r="K93" s="8"/>
      <c r="L93" s="9"/>
      <c r="M93" s="9"/>
      <c r="N93" s="10"/>
      <c r="O93" s="9"/>
    </row>
    <row r="94" spans="1:15" x14ac:dyDescent="0.25">
      <c r="A94" s="11"/>
      <c r="B94" s="8"/>
      <c r="C94" s="9"/>
      <c r="D94" s="9"/>
      <c r="E94" s="10"/>
      <c r="F94" s="10"/>
      <c r="G94" s="10"/>
      <c r="H94" s="9"/>
      <c r="J94" s="11"/>
      <c r="K94" s="8"/>
      <c r="L94" s="9"/>
      <c r="M94" s="9"/>
      <c r="N94" s="10"/>
      <c r="O94" s="9"/>
    </row>
    <row r="95" spans="1:15" x14ac:dyDescent="0.25">
      <c r="A95" s="11"/>
      <c r="B95" s="8"/>
      <c r="C95" s="9"/>
      <c r="D95" s="9"/>
      <c r="E95" s="10"/>
      <c r="F95" s="10"/>
      <c r="G95" s="10"/>
      <c r="H95" s="9"/>
      <c r="J95" s="11"/>
      <c r="K95" s="8"/>
      <c r="L95" s="9"/>
      <c r="M95" s="9"/>
      <c r="N95" s="10"/>
      <c r="O95" s="9"/>
    </row>
    <row r="96" spans="1:15" x14ac:dyDescent="0.25">
      <c r="A96" s="11"/>
      <c r="B96" s="8"/>
      <c r="C96" s="9"/>
      <c r="D96" s="9"/>
      <c r="E96" s="10"/>
      <c r="F96" s="10"/>
      <c r="G96" s="10"/>
      <c r="H96" s="9"/>
      <c r="J96" s="11"/>
      <c r="K96" s="8"/>
      <c r="L96" s="9"/>
      <c r="M96" s="9"/>
      <c r="N96" s="10"/>
      <c r="O96" s="9"/>
    </row>
    <row r="97" spans="1:15" x14ac:dyDescent="0.25">
      <c r="A97" s="11"/>
      <c r="B97" s="8"/>
      <c r="C97" s="9"/>
      <c r="D97" s="9"/>
      <c r="E97" s="10"/>
      <c r="F97" s="10"/>
      <c r="G97" s="10"/>
      <c r="H97" s="9"/>
      <c r="J97" s="11"/>
      <c r="K97" s="8"/>
      <c r="L97" s="9"/>
      <c r="M97" s="9"/>
      <c r="N97" s="10"/>
      <c r="O97" s="9"/>
    </row>
    <row r="98" spans="1:15" x14ac:dyDescent="0.25">
      <c r="A98" s="11"/>
      <c r="B98" s="8"/>
      <c r="C98" s="9"/>
      <c r="D98" s="9"/>
      <c r="E98" s="10"/>
      <c r="F98" s="10"/>
      <c r="G98" s="10"/>
      <c r="H98" s="9"/>
      <c r="J98" s="11"/>
      <c r="K98" s="8"/>
      <c r="L98" s="9"/>
      <c r="M98" s="9"/>
      <c r="N98" s="10"/>
      <c r="O98" s="9"/>
    </row>
    <row r="99" spans="1:15" x14ac:dyDescent="0.25">
      <c r="A99" s="11"/>
      <c r="B99" s="8"/>
      <c r="C99" s="9"/>
      <c r="D99" s="9"/>
      <c r="E99" s="10"/>
      <c r="F99" s="10"/>
      <c r="G99" s="10"/>
      <c r="H99" s="9"/>
      <c r="J99" s="11"/>
      <c r="K99" s="8"/>
      <c r="L99" s="9"/>
      <c r="M99" s="9"/>
      <c r="N99" s="10"/>
      <c r="O99" s="9"/>
    </row>
    <row r="100" spans="1:15" x14ac:dyDescent="0.25">
      <c r="A100" s="11"/>
      <c r="B100" s="8"/>
      <c r="C100" s="9"/>
      <c r="D100" s="9"/>
      <c r="E100" s="10"/>
      <c r="F100" s="10"/>
      <c r="G100" s="10"/>
      <c r="H100" s="9"/>
      <c r="J100" s="11"/>
      <c r="K100" s="8"/>
      <c r="L100" s="9"/>
      <c r="M100" s="9"/>
      <c r="N100" s="10"/>
      <c r="O100" s="9"/>
    </row>
    <row r="101" spans="1:15" x14ac:dyDescent="0.25">
      <c r="A101" s="11"/>
      <c r="B101" s="8"/>
      <c r="C101" s="9"/>
      <c r="D101" s="9"/>
      <c r="E101" s="10"/>
      <c r="F101" s="10"/>
      <c r="G101" s="10"/>
      <c r="H101" s="9"/>
      <c r="J101" s="11"/>
      <c r="K101" s="8"/>
      <c r="L101" s="9"/>
      <c r="M101" s="9"/>
      <c r="N101" s="10"/>
      <c r="O101" s="9"/>
    </row>
    <row r="102" spans="1:15" x14ac:dyDescent="0.25">
      <c r="A102" s="11"/>
      <c r="B102" s="8"/>
      <c r="C102" s="9"/>
      <c r="D102" s="9"/>
      <c r="E102" s="10"/>
      <c r="F102" s="10"/>
      <c r="G102" s="10"/>
      <c r="H102" s="9"/>
      <c r="J102" s="11"/>
      <c r="K102" s="8"/>
      <c r="L102" s="9"/>
      <c r="M102" s="9"/>
      <c r="N102" s="10"/>
      <c r="O102" s="9"/>
    </row>
    <row r="103" spans="1:15" x14ac:dyDescent="0.25">
      <c r="A103" s="11"/>
      <c r="B103" s="8"/>
      <c r="C103" s="9"/>
      <c r="D103" s="9"/>
      <c r="E103" s="10"/>
      <c r="F103" s="10"/>
      <c r="G103" s="10"/>
      <c r="H103" s="9"/>
      <c r="J103" s="11"/>
      <c r="K103" s="8"/>
      <c r="L103" s="9"/>
      <c r="M103" s="9"/>
      <c r="N103" s="10"/>
      <c r="O103" s="9"/>
    </row>
    <row r="104" spans="1:15" x14ac:dyDescent="0.25">
      <c r="A104" s="11"/>
      <c r="B104" s="8"/>
      <c r="C104" s="9"/>
      <c r="D104" s="9"/>
      <c r="E104" s="10"/>
      <c r="F104" s="10"/>
      <c r="G104" s="10"/>
      <c r="H104" s="9"/>
      <c r="J104" s="11"/>
      <c r="K104" s="8"/>
      <c r="L104" s="9"/>
      <c r="M104" s="9"/>
      <c r="N104" s="10"/>
      <c r="O104" s="9"/>
    </row>
    <row r="105" spans="1:15" x14ac:dyDescent="0.25">
      <c r="A105" s="11"/>
      <c r="B105" s="8"/>
      <c r="C105" s="9"/>
      <c r="D105" s="9"/>
      <c r="E105" s="10"/>
      <c r="F105" s="10"/>
      <c r="G105" s="10"/>
      <c r="H105" s="9"/>
      <c r="J105" s="11"/>
      <c r="K105" s="8"/>
      <c r="L105" s="9"/>
      <c r="M105" s="9"/>
      <c r="N105" s="10"/>
      <c r="O105" s="9"/>
    </row>
    <row r="106" spans="1:15" x14ac:dyDescent="0.25">
      <c r="A106" s="11"/>
      <c r="B106" s="8"/>
      <c r="C106" s="9"/>
      <c r="D106" s="9"/>
      <c r="E106" s="10"/>
      <c r="F106" s="10"/>
      <c r="G106" s="10"/>
      <c r="H106" s="9"/>
      <c r="J106" s="11"/>
      <c r="K106" s="8"/>
      <c r="L106" s="9"/>
      <c r="M106" s="9"/>
      <c r="N106" s="10"/>
      <c r="O106" s="9"/>
    </row>
    <row r="107" spans="1:15" x14ac:dyDescent="0.25">
      <c r="A107" s="11"/>
      <c r="B107" s="8"/>
      <c r="C107" s="9"/>
      <c r="D107" s="9"/>
      <c r="E107" s="10"/>
      <c r="F107" s="10"/>
      <c r="G107" s="10"/>
      <c r="H107" s="9"/>
      <c r="J107" s="11"/>
      <c r="K107" s="8"/>
      <c r="L107" s="9"/>
      <c r="M107" s="9"/>
      <c r="N107" s="10"/>
      <c r="O107" s="9"/>
    </row>
    <row r="108" spans="1:15" x14ac:dyDescent="0.25">
      <c r="A108" s="11"/>
      <c r="B108" s="8"/>
      <c r="C108" s="9"/>
      <c r="D108" s="9"/>
      <c r="E108" s="10"/>
      <c r="F108" s="10"/>
      <c r="G108" s="10"/>
      <c r="H108" s="9"/>
      <c r="J108" s="11"/>
      <c r="K108" s="8"/>
      <c r="L108" s="9"/>
      <c r="M108" s="9"/>
      <c r="N108" s="10"/>
      <c r="O108" s="9"/>
    </row>
    <row r="109" spans="1:15" x14ac:dyDescent="0.25">
      <c r="A109" s="11"/>
      <c r="B109" s="8"/>
      <c r="C109" s="9"/>
      <c r="D109" s="9"/>
      <c r="E109" s="10"/>
      <c r="F109" s="10"/>
      <c r="G109" s="10"/>
      <c r="H109" s="9"/>
      <c r="J109" s="11"/>
      <c r="K109" s="8"/>
      <c r="L109" s="9"/>
      <c r="M109" s="9"/>
      <c r="N109" s="10"/>
      <c r="O109" s="9"/>
    </row>
    <row r="110" spans="1:15" ht="8.25" customHeight="1" x14ac:dyDescent="0.25">
      <c r="E110" s="12"/>
      <c r="F110" s="12"/>
      <c r="G110" s="12"/>
      <c r="N110" s="12"/>
    </row>
    <row r="111" spans="1:15" s="15" customFormat="1" ht="15.75" x14ac:dyDescent="0.25">
      <c r="A111" s="13"/>
      <c r="B111" s="14"/>
      <c r="D111" s="16" t="s">
        <v>49</v>
      </c>
      <c r="E111" s="17">
        <f>SUM(E8:E109)</f>
        <v>195</v>
      </c>
      <c r="F111" s="35"/>
      <c r="G111" s="35"/>
      <c r="J111" s="13"/>
      <c r="K111" s="14"/>
      <c r="M111" s="16" t="s">
        <v>49</v>
      </c>
      <c r="N111" s="17">
        <f>SUM(N8:N109)</f>
        <v>165.66</v>
      </c>
    </row>
    <row r="112" spans="1:15" ht="6.75" customHeight="1" x14ac:dyDescent="0.25"/>
    <row r="113" spans="4:7" ht="15.75" x14ac:dyDescent="0.25">
      <c r="D113" s="16" t="s">
        <v>50</v>
      </c>
      <c r="E113" s="18">
        <f>+E111-N111</f>
        <v>29.340000000000003</v>
      </c>
      <c r="F113" s="36"/>
      <c r="G113" s="36"/>
    </row>
  </sheetData>
  <sheetProtection sheet="1" objects="1" scenarios="1"/>
  <conditionalFormatting sqref="E8:E109">
    <cfRule type="expression" dxfId="4" priority="2">
      <formula>$F8&lt;&gt;""</formula>
    </cfRule>
  </conditionalFormatting>
  <conditionalFormatting sqref="F8:G109">
    <cfRule type="expression" dxfId="3" priority="1">
      <formula>$E8&lt;&gt;""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36D6DD7-DA60-420B-8202-77B7EE4483C9}">
          <x14:formula1>
            <xm:f>Janvier!$R$8:$R$20</xm:f>
          </x14:formula1>
          <xm:sqref>G8:G109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27159-9854-4C32-B83E-28E52E626F6D}">
  <sheetPr codeName="Feuil12"/>
  <dimension ref="A1:O113"/>
  <sheetViews>
    <sheetView workbookViewId="0">
      <selection activeCell="C19" sqref="C19"/>
    </sheetView>
  </sheetViews>
  <sheetFormatPr baseColWidth="10" defaultColWidth="11.42578125" defaultRowHeight="15" x14ac:dyDescent="0.25"/>
  <cols>
    <col min="1" max="1" width="15" style="3" bestFit="1" customWidth="1"/>
    <col min="2" max="2" width="15.7109375" style="4" bestFit="1" customWidth="1"/>
    <col min="3" max="3" width="22.7109375" customWidth="1"/>
    <col min="4" max="4" width="20.42578125" customWidth="1"/>
    <col min="5" max="6" width="14.5703125" customWidth="1"/>
    <col min="7" max="7" width="16.7109375" customWidth="1"/>
    <col min="8" max="8" width="31.140625" bestFit="1" customWidth="1"/>
    <col min="9" max="9" width="3.140625" customWidth="1"/>
    <col min="10" max="10" width="11.42578125" style="3"/>
    <col min="11" max="11" width="15.7109375" style="4" customWidth="1"/>
    <col min="12" max="12" width="25" customWidth="1"/>
    <col min="13" max="13" width="19.28515625" customWidth="1"/>
    <col min="14" max="14" width="13.140625" customWidth="1"/>
    <col min="15" max="15" width="26.5703125" bestFit="1" customWidth="1"/>
  </cols>
  <sheetData>
    <row r="1" spans="1:15" s="2" customFormat="1" ht="21" x14ac:dyDescent="0.35">
      <c r="A1" s="84">
        <f>DATE(D1,12,1)</f>
        <v>45261</v>
      </c>
      <c r="B1" s="81"/>
      <c r="C1" s="1" t="s">
        <v>0</v>
      </c>
      <c r="D1" s="38">
        <f>Janvier!D1</f>
        <v>2023</v>
      </c>
      <c r="E1" s="83"/>
      <c r="F1" s="83"/>
      <c r="G1" s="83"/>
      <c r="H1" s="83"/>
      <c r="I1" s="83"/>
      <c r="J1" s="80"/>
      <c r="K1" s="81"/>
      <c r="L1" s="83"/>
      <c r="M1" s="83"/>
      <c r="N1" s="83"/>
      <c r="O1" s="83"/>
    </row>
    <row r="2" spans="1:15" ht="8.25" customHeight="1" x14ac:dyDescent="0.35">
      <c r="A2" s="78"/>
      <c r="B2" s="76"/>
      <c r="C2" s="82"/>
      <c r="D2" s="82"/>
      <c r="E2" s="77"/>
      <c r="F2" s="77"/>
      <c r="G2" s="77"/>
      <c r="H2" s="77"/>
      <c r="I2" s="77"/>
      <c r="J2" s="78"/>
      <c r="K2" s="76"/>
      <c r="L2" s="77"/>
      <c r="M2" s="77"/>
      <c r="N2" s="77"/>
      <c r="O2" s="77"/>
    </row>
    <row r="3" spans="1:15" ht="21" x14ac:dyDescent="0.35">
      <c r="A3" s="80"/>
      <c r="B3" s="81"/>
      <c r="C3" s="1" t="s">
        <v>1</v>
      </c>
      <c r="D3" s="38" t="str">
        <f>TEXT(A1,"mmmm")</f>
        <v>décembre</v>
      </c>
      <c r="E3" s="77"/>
      <c r="F3" s="77"/>
      <c r="G3" s="77"/>
      <c r="H3" s="77"/>
      <c r="I3" s="77"/>
      <c r="J3" s="78"/>
      <c r="K3" s="76"/>
      <c r="L3" s="77"/>
      <c r="M3" s="77"/>
      <c r="N3" s="77"/>
      <c r="O3" s="77"/>
    </row>
    <row r="4" spans="1:15" x14ac:dyDescent="0.25">
      <c r="A4" s="78"/>
      <c r="B4" s="76"/>
      <c r="C4" s="77"/>
      <c r="D4" s="77"/>
      <c r="E4" s="77"/>
      <c r="F4" s="77"/>
      <c r="G4" s="77"/>
      <c r="H4" s="77"/>
      <c r="I4" s="77"/>
      <c r="J4" s="78"/>
      <c r="K4" s="76"/>
      <c r="L4" s="77"/>
      <c r="M4" s="77"/>
      <c r="N4" s="77"/>
      <c r="O4" s="77"/>
    </row>
    <row r="5" spans="1:15" s="5" customFormat="1" ht="18.75" x14ac:dyDescent="0.3">
      <c r="A5" s="59" t="s">
        <v>3</v>
      </c>
      <c r="B5" s="60"/>
      <c r="C5" s="61"/>
      <c r="D5" s="61"/>
      <c r="E5" s="61"/>
      <c r="F5" s="61"/>
      <c r="G5" s="61"/>
      <c r="H5" s="61"/>
      <c r="I5" s="79"/>
      <c r="J5" s="62" t="s">
        <v>4</v>
      </c>
      <c r="K5" s="63"/>
      <c r="L5" s="64"/>
      <c r="M5" s="64"/>
      <c r="N5" s="64"/>
      <c r="O5" s="64"/>
    </row>
    <row r="6" spans="1:15" x14ac:dyDescent="0.25">
      <c r="A6" s="75"/>
      <c r="B6" s="76"/>
      <c r="C6" s="77"/>
      <c r="D6" s="77"/>
      <c r="E6" s="77"/>
      <c r="F6" s="77"/>
      <c r="G6" s="77"/>
      <c r="H6" s="77"/>
      <c r="I6" s="77"/>
      <c r="J6" s="78"/>
      <c r="K6" s="76"/>
      <c r="L6" s="77"/>
      <c r="M6" s="77"/>
      <c r="N6" s="77"/>
      <c r="O6" s="77"/>
    </row>
    <row r="7" spans="1:15" s="6" customFormat="1" ht="47.25" x14ac:dyDescent="0.25">
      <c r="A7" s="65" t="s">
        <v>5</v>
      </c>
      <c r="B7" s="66" t="s">
        <v>6</v>
      </c>
      <c r="C7" s="67" t="s">
        <v>7</v>
      </c>
      <c r="D7" s="67" t="s">
        <v>8</v>
      </c>
      <c r="E7" s="67" t="s">
        <v>9</v>
      </c>
      <c r="F7" s="68" t="s">
        <v>118</v>
      </c>
      <c r="G7" s="68" t="s">
        <v>119</v>
      </c>
      <c r="H7" s="67" t="s">
        <v>10</v>
      </c>
      <c r="I7" s="69"/>
      <c r="J7" s="65" t="s">
        <v>5</v>
      </c>
      <c r="K7" s="66" t="s">
        <v>6</v>
      </c>
      <c r="L7" s="67" t="s">
        <v>11</v>
      </c>
      <c r="M7" s="67" t="s">
        <v>8</v>
      </c>
      <c r="N7" s="67" t="s">
        <v>9</v>
      </c>
      <c r="O7" s="67" t="s">
        <v>12</v>
      </c>
    </row>
    <row r="8" spans="1:15" x14ac:dyDescent="0.25">
      <c r="A8" s="7">
        <v>44545</v>
      </c>
      <c r="B8" s="8" t="s">
        <v>98</v>
      </c>
      <c r="C8" s="9" t="s">
        <v>7</v>
      </c>
      <c r="D8" s="9" t="s">
        <v>99</v>
      </c>
      <c r="E8" s="10">
        <v>65</v>
      </c>
      <c r="F8" s="10"/>
      <c r="G8" s="10"/>
      <c r="H8" s="9" t="s">
        <v>88</v>
      </c>
      <c r="J8" s="71">
        <v>44544</v>
      </c>
      <c r="K8" s="72"/>
      <c r="L8" s="51" t="str">
        <f>IFERROR("URSSAF "&amp;(TEXT(EDATE(A1,-3),"mmmm"))&amp;" "&amp;(IF(MONTH(A1)&lt;4,YEAR(A1)-1,"")),"URSSAF Mois M-3")</f>
        <v xml:space="preserve">URSSAF septembre </v>
      </c>
      <c r="M8" s="51" t="s">
        <v>33</v>
      </c>
      <c r="N8" s="52">
        <f>Septembre!E111*25/100</f>
        <v>78.75</v>
      </c>
      <c r="O8" s="51" t="s">
        <v>34</v>
      </c>
    </row>
    <row r="9" spans="1:15" x14ac:dyDescent="0.25">
      <c r="A9" s="7">
        <v>44545</v>
      </c>
      <c r="B9" s="8" t="s">
        <v>100</v>
      </c>
      <c r="C9" s="9" t="s">
        <v>7</v>
      </c>
      <c r="D9" s="9" t="s">
        <v>99</v>
      </c>
      <c r="E9" s="10">
        <v>65</v>
      </c>
      <c r="F9" s="10"/>
      <c r="G9" s="10"/>
      <c r="H9" s="9" t="s">
        <v>88</v>
      </c>
      <c r="J9" s="7">
        <v>44535</v>
      </c>
      <c r="K9" s="8"/>
      <c r="L9" s="9" t="s">
        <v>15</v>
      </c>
      <c r="M9" s="9" t="s">
        <v>16</v>
      </c>
      <c r="N9" s="10">
        <v>13.23</v>
      </c>
      <c r="O9" s="9" t="s">
        <v>17</v>
      </c>
    </row>
    <row r="10" spans="1:15" x14ac:dyDescent="0.25">
      <c r="A10" s="7">
        <v>44545</v>
      </c>
      <c r="B10" s="8" t="s">
        <v>101</v>
      </c>
      <c r="C10" s="9" t="s">
        <v>7</v>
      </c>
      <c r="D10" s="9" t="s">
        <v>102</v>
      </c>
      <c r="E10" s="10">
        <v>58.5</v>
      </c>
      <c r="F10" s="10"/>
      <c r="G10" s="10"/>
      <c r="H10" s="9" t="s">
        <v>17</v>
      </c>
      <c r="J10" s="7">
        <v>44536</v>
      </c>
      <c r="K10" s="8"/>
      <c r="L10" s="9" t="s">
        <v>19</v>
      </c>
      <c r="M10" s="9" t="s">
        <v>20</v>
      </c>
      <c r="N10" s="10">
        <v>20.68</v>
      </c>
      <c r="O10" s="9" t="s">
        <v>17</v>
      </c>
    </row>
    <row r="11" spans="1:15" x14ac:dyDescent="0.25">
      <c r="A11" s="7">
        <v>44545</v>
      </c>
      <c r="B11" s="8" t="s">
        <v>103</v>
      </c>
      <c r="C11" s="9" t="s">
        <v>7</v>
      </c>
      <c r="D11" s="9" t="s">
        <v>104</v>
      </c>
      <c r="E11" s="10">
        <v>100</v>
      </c>
      <c r="F11" s="10"/>
      <c r="G11" s="10"/>
      <c r="H11" s="9" t="s">
        <v>17</v>
      </c>
      <c r="J11" s="7">
        <v>44537</v>
      </c>
      <c r="K11" s="8"/>
      <c r="L11" s="9" t="s">
        <v>23</v>
      </c>
      <c r="M11" s="9" t="s">
        <v>24</v>
      </c>
      <c r="N11" s="10">
        <v>60</v>
      </c>
      <c r="O11" s="9" t="s">
        <v>17</v>
      </c>
    </row>
    <row r="12" spans="1:15" x14ac:dyDescent="0.25">
      <c r="A12" s="7">
        <v>44545</v>
      </c>
      <c r="B12" s="8" t="s">
        <v>105</v>
      </c>
      <c r="C12" s="9" t="s">
        <v>7</v>
      </c>
      <c r="D12" s="9" t="s">
        <v>104</v>
      </c>
      <c r="E12" s="10">
        <v>150</v>
      </c>
      <c r="F12" s="10"/>
      <c r="G12" s="10"/>
      <c r="H12" s="9" t="s">
        <v>17</v>
      </c>
      <c r="J12" s="7">
        <v>44538</v>
      </c>
      <c r="K12" s="8"/>
      <c r="L12" s="9" t="s">
        <v>15</v>
      </c>
      <c r="M12" s="9" t="s">
        <v>57</v>
      </c>
      <c r="N12" s="10">
        <v>0</v>
      </c>
      <c r="O12" s="9" t="s">
        <v>17</v>
      </c>
    </row>
    <row r="13" spans="1:15" x14ac:dyDescent="0.25">
      <c r="A13" s="7"/>
      <c r="B13" s="8"/>
      <c r="C13" s="9"/>
      <c r="D13" s="9"/>
      <c r="E13" s="10"/>
      <c r="F13" s="10"/>
      <c r="G13" s="10"/>
      <c r="H13" s="9"/>
      <c r="J13" s="7">
        <v>44539</v>
      </c>
      <c r="K13" s="8"/>
      <c r="L13" s="9" t="s">
        <v>26</v>
      </c>
      <c r="M13" s="9" t="s">
        <v>26</v>
      </c>
      <c r="N13" s="10">
        <v>2</v>
      </c>
      <c r="O13" s="9" t="s">
        <v>27</v>
      </c>
    </row>
    <row r="14" spans="1:15" x14ac:dyDescent="0.25">
      <c r="A14" s="7"/>
      <c r="B14" s="8"/>
      <c r="C14" s="9"/>
      <c r="D14" s="9"/>
      <c r="E14" s="10"/>
      <c r="F14" s="10"/>
      <c r="G14" s="10"/>
      <c r="H14" s="9"/>
      <c r="J14" s="7">
        <v>44540</v>
      </c>
      <c r="K14" s="8"/>
      <c r="L14" s="9" t="s">
        <v>28</v>
      </c>
      <c r="M14" s="9" t="s">
        <v>28</v>
      </c>
      <c r="N14" s="10">
        <v>1</v>
      </c>
      <c r="O14" s="9" t="s">
        <v>27</v>
      </c>
    </row>
    <row r="15" spans="1:15" x14ac:dyDescent="0.25">
      <c r="A15" s="7"/>
      <c r="B15" s="8"/>
      <c r="C15" s="9"/>
      <c r="D15" s="9"/>
      <c r="E15" s="10"/>
      <c r="F15" s="10"/>
      <c r="G15" s="10"/>
      <c r="H15" s="9"/>
      <c r="J15" s="7">
        <v>44541</v>
      </c>
      <c r="K15" s="8"/>
      <c r="L15" s="9" t="s">
        <v>29</v>
      </c>
      <c r="M15" s="9" t="s">
        <v>29</v>
      </c>
      <c r="N15" s="10">
        <v>10</v>
      </c>
      <c r="O15" s="9" t="s">
        <v>27</v>
      </c>
    </row>
    <row r="16" spans="1:15" x14ac:dyDescent="0.25">
      <c r="A16" s="7"/>
      <c r="B16" s="8"/>
      <c r="C16" s="9"/>
      <c r="D16" s="9"/>
      <c r="E16" s="10"/>
      <c r="F16" s="10"/>
      <c r="G16" s="10"/>
      <c r="H16" s="9"/>
      <c r="J16" s="7">
        <v>44542</v>
      </c>
      <c r="K16" s="8"/>
      <c r="L16" s="9" t="s">
        <v>30</v>
      </c>
      <c r="M16" s="9" t="s">
        <v>31</v>
      </c>
      <c r="N16" s="10">
        <v>21</v>
      </c>
      <c r="O16" s="9" t="s">
        <v>17</v>
      </c>
    </row>
    <row r="17" spans="1:15" x14ac:dyDescent="0.25">
      <c r="A17" s="11"/>
      <c r="B17" s="8"/>
      <c r="C17" s="9"/>
      <c r="D17" s="9"/>
      <c r="E17" s="10"/>
      <c r="F17" s="10"/>
      <c r="G17" s="10"/>
      <c r="H17" s="9"/>
      <c r="J17" s="7">
        <v>44543</v>
      </c>
      <c r="K17" s="8"/>
      <c r="L17" s="9" t="s">
        <v>81</v>
      </c>
      <c r="M17" s="9" t="s">
        <v>82</v>
      </c>
      <c r="N17" s="10">
        <v>0</v>
      </c>
      <c r="O17" s="9" t="s">
        <v>34</v>
      </c>
    </row>
    <row r="18" spans="1:15" x14ac:dyDescent="0.25">
      <c r="A18" s="11"/>
      <c r="B18" s="8"/>
      <c r="C18" s="9"/>
      <c r="D18" s="9"/>
      <c r="E18" s="10"/>
      <c r="F18" s="10"/>
      <c r="G18" s="10"/>
      <c r="H18" s="9"/>
      <c r="J18" s="7"/>
      <c r="K18" s="8"/>
      <c r="L18" s="9"/>
      <c r="M18" s="9"/>
      <c r="N18" s="10"/>
      <c r="O18" s="9"/>
    </row>
    <row r="19" spans="1:15" x14ac:dyDescent="0.25">
      <c r="A19" s="11"/>
      <c r="B19" s="8"/>
      <c r="C19" s="9"/>
      <c r="D19" s="9"/>
      <c r="E19" s="10"/>
      <c r="F19" s="10"/>
      <c r="G19" s="10"/>
      <c r="H19" s="9"/>
      <c r="J19" s="11"/>
      <c r="K19" s="8"/>
      <c r="L19" s="9"/>
      <c r="M19" s="9"/>
      <c r="N19" s="10"/>
      <c r="O19" s="9"/>
    </row>
    <row r="20" spans="1:15" x14ac:dyDescent="0.25">
      <c r="A20" s="11"/>
      <c r="B20" s="8"/>
      <c r="C20" s="9"/>
      <c r="D20" s="9"/>
      <c r="E20" s="10"/>
      <c r="F20" s="10"/>
      <c r="G20" s="10"/>
      <c r="H20" s="9"/>
      <c r="J20" s="11"/>
      <c r="K20" s="8"/>
      <c r="L20" s="9"/>
      <c r="M20" s="9"/>
      <c r="N20" s="10"/>
      <c r="O20" s="9"/>
    </row>
    <row r="21" spans="1:15" x14ac:dyDescent="0.25">
      <c r="A21" s="11"/>
      <c r="B21" s="8"/>
      <c r="C21" s="9"/>
      <c r="D21" s="9"/>
      <c r="E21" s="10"/>
      <c r="F21" s="10"/>
      <c r="G21" s="10"/>
      <c r="H21" s="9"/>
      <c r="J21" s="11"/>
      <c r="K21" s="8"/>
      <c r="L21" s="9"/>
      <c r="M21" s="9"/>
      <c r="N21" s="10"/>
      <c r="O21" s="9"/>
    </row>
    <row r="22" spans="1:15" x14ac:dyDescent="0.25">
      <c r="A22" s="11"/>
      <c r="B22" s="8"/>
      <c r="C22" s="9"/>
      <c r="D22" s="9"/>
      <c r="E22" s="10"/>
      <c r="F22" s="10"/>
      <c r="G22" s="10"/>
      <c r="H22" s="9"/>
      <c r="J22" s="11"/>
      <c r="K22" s="8"/>
      <c r="L22" s="9"/>
      <c r="M22" s="9"/>
      <c r="N22" s="10"/>
      <c r="O22" s="9"/>
    </row>
    <row r="23" spans="1:15" x14ac:dyDescent="0.25">
      <c r="A23" s="11"/>
      <c r="B23" s="8"/>
      <c r="C23" s="9"/>
      <c r="D23" s="9"/>
      <c r="E23" s="10"/>
      <c r="F23" s="10"/>
      <c r="G23" s="10"/>
      <c r="H23" s="9"/>
      <c r="J23" s="11"/>
      <c r="K23" s="8"/>
      <c r="L23" s="9"/>
      <c r="M23" s="9"/>
      <c r="N23" s="10"/>
      <c r="O23" s="9"/>
    </row>
    <row r="24" spans="1:15" x14ac:dyDescent="0.25">
      <c r="A24" s="11"/>
      <c r="B24" s="8"/>
      <c r="C24" s="9"/>
      <c r="D24" s="9"/>
      <c r="E24" s="10"/>
      <c r="F24" s="10"/>
      <c r="G24" s="10"/>
      <c r="H24" s="9"/>
      <c r="J24" s="11"/>
      <c r="K24" s="8"/>
      <c r="L24" s="9"/>
      <c r="M24" s="9"/>
      <c r="N24" s="10"/>
      <c r="O24" s="9"/>
    </row>
    <row r="25" spans="1:15" x14ac:dyDescent="0.25">
      <c r="A25" s="11"/>
      <c r="B25" s="8"/>
      <c r="C25" s="9"/>
      <c r="D25" s="9"/>
      <c r="E25" s="10"/>
      <c r="F25" s="10"/>
      <c r="G25" s="10"/>
      <c r="H25" s="9"/>
      <c r="J25" s="11"/>
      <c r="K25" s="8"/>
      <c r="L25" s="9"/>
      <c r="M25" s="9"/>
      <c r="N25" s="10"/>
      <c r="O25" s="9"/>
    </row>
    <row r="26" spans="1:15" x14ac:dyDescent="0.25">
      <c r="A26" s="11"/>
      <c r="B26" s="8"/>
      <c r="C26" s="9"/>
      <c r="D26" s="9"/>
      <c r="E26" s="10"/>
      <c r="F26" s="10"/>
      <c r="G26" s="10"/>
      <c r="H26" s="9"/>
      <c r="J26" s="11"/>
      <c r="K26" s="8"/>
      <c r="L26" s="9"/>
      <c r="M26" s="9"/>
      <c r="N26" s="10"/>
      <c r="O26" s="9"/>
    </row>
    <row r="27" spans="1:15" x14ac:dyDescent="0.25">
      <c r="A27" s="11"/>
      <c r="B27" s="8"/>
      <c r="C27" s="9"/>
      <c r="D27" s="9"/>
      <c r="E27" s="10"/>
      <c r="F27" s="10"/>
      <c r="G27" s="10"/>
      <c r="H27" s="9"/>
      <c r="J27" s="11"/>
      <c r="K27" s="8"/>
      <c r="L27" s="9"/>
      <c r="M27" s="9"/>
      <c r="N27" s="10"/>
      <c r="O27" s="9"/>
    </row>
    <row r="28" spans="1:15" x14ac:dyDescent="0.25">
      <c r="A28" s="11"/>
      <c r="B28" s="8"/>
      <c r="C28" s="9"/>
      <c r="D28" s="9"/>
      <c r="E28" s="10"/>
      <c r="F28" s="10"/>
      <c r="G28" s="10"/>
      <c r="H28" s="9"/>
      <c r="J28" s="11"/>
      <c r="K28" s="8"/>
      <c r="L28" s="9"/>
      <c r="M28" s="9"/>
      <c r="N28" s="10"/>
      <c r="O28" s="9"/>
    </row>
    <row r="29" spans="1:15" x14ac:dyDescent="0.25">
      <c r="A29" s="11"/>
      <c r="B29" s="8"/>
      <c r="C29" s="9"/>
      <c r="D29" s="9"/>
      <c r="E29" s="10"/>
      <c r="F29" s="10"/>
      <c r="G29" s="10"/>
      <c r="H29" s="9"/>
      <c r="J29" s="11"/>
      <c r="K29" s="8"/>
      <c r="L29" s="9"/>
      <c r="M29" s="9"/>
      <c r="N29" s="10"/>
      <c r="O29" s="9"/>
    </row>
    <row r="30" spans="1:15" x14ac:dyDescent="0.25">
      <c r="A30" s="11"/>
      <c r="B30" s="8"/>
      <c r="C30" s="9"/>
      <c r="D30" s="9"/>
      <c r="E30" s="10"/>
      <c r="F30" s="10"/>
      <c r="G30" s="10"/>
      <c r="H30" s="9"/>
      <c r="J30" s="11"/>
      <c r="K30" s="8"/>
      <c r="L30" s="9"/>
      <c r="M30" s="9"/>
      <c r="N30" s="10"/>
      <c r="O30" s="9"/>
    </row>
    <row r="31" spans="1:15" x14ac:dyDescent="0.25">
      <c r="A31" s="11"/>
      <c r="B31" s="8"/>
      <c r="C31" s="9"/>
      <c r="D31" s="9"/>
      <c r="E31" s="10"/>
      <c r="F31" s="10"/>
      <c r="G31" s="10"/>
      <c r="H31" s="9"/>
      <c r="J31" s="11"/>
      <c r="K31" s="8"/>
      <c r="L31" s="9"/>
      <c r="M31" s="9"/>
      <c r="N31" s="10"/>
      <c r="O31" s="9"/>
    </row>
    <row r="32" spans="1:15" x14ac:dyDescent="0.25">
      <c r="A32" s="11"/>
      <c r="B32" s="8"/>
      <c r="C32" s="9"/>
      <c r="D32" s="9"/>
      <c r="E32" s="10"/>
      <c r="F32" s="10"/>
      <c r="G32" s="10"/>
      <c r="H32" s="9"/>
      <c r="J32" s="11"/>
      <c r="K32" s="8"/>
      <c r="L32" s="9"/>
      <c r="M32" s="9"/>
      <c r="N32" s="10"/>
      <c r="O32" s="9"/>
    </row>
    <row r="33" spans="1:15" x14ac:dyDescent="0.25">
      <c r="A33" s="11"/>
      <c r="B33" s="8"/>
      <c r="C33" s="9"/>
      <c r="D33" s="9"/>
      <c r="E33" s="10"/>
      <c r="F33" s="10"/>
      <c r="G33" s="10"/>
      <c r="H33" s="9"/>
      <c r="J33" s="11"/>
      <c r="K33" s="8"/>
      <c r="L33" s="9"/>
      <c r="M33" s="9"/>
      <c r="N33" s="10"/>
      <c r="O33" s="9"/>
    </row>
    <row r="34" spans="1:15" x14ac:dyDescent="0.25">
      <c r="A34" s="11"/>
      <c r="B34" s="8"/>
      <c r="C34" s="9"/>
      <c r="D34" s="9"/>
      <c r="E34" s="10"/>
      <c r="F34" s="10"/>
      <c r="G34" s="10"/>
      <c r="H34" s="9"/>
      <c r="J34" s="11"/>
      <c r="K34" s="8"/>
      <c r="L34" s="9"/>
      <c r="M34" s="9"/>
      <c r="N34" s="10"/>
      <c r="O34" s="9"/>
    </row>
    <row r="35" spans="1:15" x14ac:dyDescent="0.25">
      <c r="A35" s="11"/>
      <c r="B35" s="8"/>
      <c r="C35" s="9"/>
      <c r="D35" s="9"/>
      <c r="E35" s="10"/>
      <c r="F35" s="10"/>
      <c r="G35" s="10"/>
      <c r="H35" s="9"/>
      <c r="J35" s="11"/>
      <c r="K35" s="8"/>
      <c r="L35" s="9"/>
      <c r="M35" s="9"/>
      <c r="N35" s="10"/>
      <c r="O35" s="9"/>
    </row>
    <row r="36" spans="1:15" x14ac:dyDescent="0.25">
      <c r="A36" s="11"/>
      <c r="B36" s="8"/>
      <c r="C36" s="9"/>
      <c r="D36" s="9"/>
      <c r="E36" s="10"/>
      <c r="F36" s="10"/>
      <c r="G36" s="10"/>
      <c r="H36" s="9"/>
      <c r="J36" s="11"/>
      <c r="K36" s="8"/>
      <c r="L36" s="9"/>
      <c r="M36" s="9"/>
      <c r="N36" s="10"/>
      <c r="O36" s="9"/>
    </row>
    <row r="37" spans="1:15" x14ac:dyDescent="0.25">
      <c r="A37" s="11"/>
      <c r="B37" s="8"/>
      <c r="C37" s="9"/>
      <c r="D37" s="9"/>
      <c r="E37" s="10"/>
      <c r="F37" s="10"/>
      <c r="G37" s="10"/>
      <c r="H37" s="9"/>
      <c r="J37" s="11"/>
      <c r="K37" s="8"/>
      <c r="L37" s="9"/>
      <c r="M37" s="9"/>
      <c r="N37" s="10"/>
      <c r="O37" s="9"/>
    </row>
    <row r="38" spans="1:15" x14ac:dyDescent="0.25">
      <c r="A38" s="11"/>
      <c r="B38" s="8"/>
      <c r="C38" s="9"/>
      <c r="D38" s="9"/>
      <c r="E38" s="10"/>
      <c r="F38" s="10"/>
      <c r="G38" s="10"/>
      <c r="H38" s="9"/>
      <c r="J38" s="11"/>
      <c r="K38" s="8"/>
      <c r="L38" s="9"/>
      <c r="M38" s="9"/>
      <c r="N38" s="10"/>
      <c r="O38" s="9"/>
    </row>
    <row r="39" spans="1:15" x14ac:dyDescent="0.25">
      <c r="A39" s="11"/>
      <c r="B39" s="8"/>
      <c r="C39" s="9"/>
      <c r="D39" s="9"/>
      <c r="E39" s="10"/>
      <c r="F39" s="10"/>
      <c r="G39" s="10"/>
      <c r="H39" s="9"/>
      <c r="J39" s="11"/>
      <c r="K39" s="8"/>
      <c r="L39" s="9"/>
      <c r="M39" s="9"/>
      <c r="N39" s="10"/>
      <c r="O39" s="9"/>
    </row>
    <row r="40" spans="1:15" x14ac:dyDescent="0.25">
      <c r="A40" s="11"/>
      <c r="B40" s="8"/>
      <c r="C40" s="9"/>
      <c r="D40" s="9"/>
      <c r="E40" s="10"/>
      <c r="F40" s="10"/>
      <c r="G40" s="10"/>
      <c r="H40" s="9"/>
      <c r="J40" s="11"/>
      <c r="K40" s="8"/>
      <c r="L40" s="9"/>
      <c r="M40" s="9"/>
      <c r="N40" s="10"/>
      <c r="O40" s="9"/>
    </row>
    <row r="41" spans="1:15" x14ac:dyDescent="0.25">
      <c r="A41" s="11"/>
      <c r="B41" s="8"/>
      <c r="C41" s="9"/>
      <c r="D41" s="9"/>
      <c r="E41" s="10"/>
      <c r="F41" s="10"/>
      <c r="G41" s="10"/>
      <c r="H41" s="9"/>
      <c r="J41" s="11"/>
      <c r="K41" s="8"/>
      <c r="L41" s="9"/>
      <c r="M41" s="9"/>
      <c r="N41" s="10"/>
      <c r="O41" s="9"/>
    </row>
    <row r="42" spans="1:15" x14ac:dyDescent="0.25">
      <c r="A42" s="11"/>
      <c r="B42" s="8"/>
      <c r="C42" s="9"/>
      <c r="D42" s="9"/>
      <c r="E42" s="10"/>
      <c r="F42" s="10"/>
      <c r="G42" s="10"/>
      <c r="H42" s="9"/>
      <c r="J42" s="11"/>
      <c r="K42" s="8"/>
      <c r="L42" s="9"/>
      <c r="M42" s="9"/>
      <c r="N42" s="10"/>
      <c r="O42" s="9"/>
    </row>
    <row r="43" spans="1:15" x14ac:dyDescent="0.25">
      <c r="A43" s="11"/>
      <c r="B43" s="8"/>
      <c r="C43" s="9"/>
      <c r="D43" s="9"/>
      <c r="E43" s="10"/>
      <c r="F43" s="10"/>
      <c r="G43" s="10"/>
      <c r="H43" s="9"/>
      <c r="J43" s="11"/>
      <c r="K43" s="8"/>
      <c r="L43" s="9"/>
      <c r="M43" s="9"/>
      <c r="N43" s="10"/>
      <c r="O43" s="9"/>
    </row>
    <row r="44" spans="1:15" x14ac:dyDescent="0.25">
      <c r="A44" s="11"/>
      <c r="B44" s="8"/>
      <c r="C44" s="9"/>
      <c r="D44" s="9"/>
      <c r="E44" s="10"/>
      <c r="F44" s="10"/>
      <c r="G44" s="10"/>
      <c r="H44" s="9"/>
      <c r="J44" s="11"/>
      <c r="K44" s="8"/>
      <c r="L44" s="9"/>
      <c r="M44" s="9"/>
      <c r="N44" s="10"/>
      <c r="O44" s="9"/>
    </row>
    <row r="45" spans="1:15" x14ac:dyDescent="0.25">
      <c r="A45" s="11"/>
      <c r="B45" s="8"/>
      <c r="C45" s="9"/>
      <c r="D45" s="9"/>
      <c r="E45" s="10"/>
      <c r="F45" s="10"/>
      <c r="G45" s="10"/>
      <c r="H45" s="9"/>
      <c r="J45" s="11"/>
      <c r="K45" s="8"/>
      <c r="L45" s="9"/>
      <c r="M45" s="9"/>
      <c r="N45" s="10"/>
      <c r="O45" s="9"/>
    </row>
    <row r="46" spans="1:15" x14ac:dyDescent="0.25">
      <c r="A46" s="11"/>
      <c r="B46" s="8"/>
      <c r="C46" s="9"/>
      <c r="D46" s="9"/>
      <c r="E46" s="10"/>
      <c r="F46" s="10"/>
      <c r="G46" s="10"/>
      <c r="H46" s="9"/>
      <c r="J46" s="11"/>
      <c r="K46" s="8"/>
      <c r="L46" s="9"/>
      <c r="M46" s="9"/>
      <c r="N46" s="10"/>
      <c r="O46" s="9"/>
    </row>
    <row r="47" spans="1:15" x14ac:dyDescent="0.25">
      <c r="A47" s="11"/>
      <c r="B47" s="8"/>
      <c r="C47" s="9"/>
      <c r="D47" s="9"/>
      <c r="E47" s="10"/>
      <c r="F47" s="10"/>
      <c r="G47" s="10"/>
      <c r="H47" s="9"/>
      <c r="J47" s="11"/>
      <c r="K47" s="8"/>
      <c r="L47" s="9"/>
      <c r="M47" s="9"/>
      <c r="N47" s="10"/>
      <c r="O47" s="9"/>
    </row>
    <row r="48" spans="1:15" x14ac:dyDescent="0.25">
      <c r="A48" s="11"/>
      <c r="B48" s="8"/>
      <c r="C48" s="9"/>
      <c r="D48" s="9"/>
      <c r="E48" s="10"/>
      <c r="F48" s="10"/>
      <c r="G48" s="10"/>
      <c r="H48" s="9"/>
      <c r="J48" s="11"/>
      <c r="K48" s="8"/>
      <c r="L48" s="9"/>
      <c r="M48" s="9"/>
      <c r="N48" s="10"/>
      <c r="O48" s="9"/>
    </row>
    <row r="49" spans="1:15" x14ac:dyDescent="0.25">
      <c r="A49" s="11"/>
      <c r="B49" s="8"/>
      <c r="C49" s="9"/>
      <c r="D49" s="9"/>
      <c r="E49" s="10"/>
      <c r="F49" s="10"/>
      <c r="G49" s="10"/>
      <c r="H49" s="9"/>
      <c r="J49" s="11"/>
      <c r="K49" s="8"/>
      <c r="L49" s="9"/>
      <c r="M49" s="9"/>
      <c r="N49" s="10"/>
      <c r="O49" s="9"/>
    </row>
    <row r="50" spans="1:15" x14ac:dyDescent="0.25">
      <c r="A50" s="11"/>
      <c r="B50" s="8"/>
      <c r="C50" s="9"/>
      <c r="D50" s="9"/>
      <c r="E50" s="10"/>
      <c r="F50" s="10"/>
      <c r="G50" s="10"/>
      <c r="H50" s="9"/>
      <c r="J50" s="11"/>
      <c r="K50" s="8"/>
      <c r="L50" s="9"/>
      <c r="M50" s="9"/>
      <c r="N50" s="10"/>
      <c r="O50" s="9"/>
    </row>
    <row r="51" spans="1:15" x14ac:dyDescent="0.25">
      <c r="A51" s="11"/>
      <c r="B51" s="8"/>
      <c r="C51" s="9"/>
      <c r="D51" s="9"/>
      <c r="E51" s="10"/>
      <c r="F51" s="10"/>
      <c r="G51" s="10"/>
      <c r="H51" s="9"/>
      <c r="J51" s="11"/>
      <c r="K51" s="8"/>
      <c r="L51" s="9"/>
      <c r="M51" s="9"/>
      <c r="N51" s="10"/>
      <c r="O51" s="9"/>
    </row>
    <row r="52" spans="1:15" x14ac:dyDescent="0.25">
      <c r="A52" s="11"/>
      <c r="B52" s="8"/>
      <c r="C52" s="9"/>
      <c r="D52" s="9"/>
      <c r="E52" s="10"/>
      <c r="F52" s="10"/>
      <c r="G52" s="10"/>
      <c r="H52" s="9"/>
      <c r="J52" s="11"/>
      <c r="K52" s="8"/>
      <c r="L52" s="9"/>
      <c r="M52" s="9"/>
      <c r="N52" s="10"/>
      <c r="O52" s="9"/>
    </row>
    <row r="53" spans="1:15" x14ac:dyDescent="0.25">
      <c r="A53" s="11"/>
      <c r="B53" s="8"/>
      <c r="C53" s="9"/>
      <c r="D53" s="9"/>
      <c r="E53" s="10"/>
      <c r="F53" s="10"/>
      <c r="G53" s="10"/>
      <c r="H53" s="9"/>
      <c r="J53" s="11"/>
      <c r="K53" s="8"/>
      <c r="L53" s="9"/>
      <c r="M53" s="9"/>
      <c r="N53" s="10"/>
      <c r="O53" s="9"/>
    </row>
    <row r="54" spans="1:15" x14ac:dyDescent="0.25">
      <c r="A54" s="11"/>
      <c r="B54" s="8"/>
      <c r="C54" s="9"/>
      <c r="D54" s="9"/>
      <c r="E54" s="10"/>
      <c r="F54" s="10"/>
      <c r="G54" s="10"/>
      <c r="H54" s="9"/>
      <c r="J54" s="11"/>
      <c r="K54" s="8"/>
      <c r="L54" s="9"/>
      <c r="M54" s="9"/>
      <c r="N54" s="10"/>
      <c r="O54" s="9"/>
    </row>
    <row r="55" spans="1:15" x14ac:dyDescent="0.25">
      <c r="A55" s="11"/>
      <c r="B55" s="8"/>
      <c r="C55" s="9"/>
      <c r="D55" s="9"/>
      <c r="E55" s="10"/>
      <c r="F55" s="10"/>
      <c r="G55" s="10"/>
      <c r="H55" s="9"/>
      <c r="J55" s="11"/>
      <c r="K55" s="8"/>
      <c r="L55" s="9"/>
      <c r="M55" s="9"/>
      <c r="N55" s="10"/>
      <c r="O55" s="9"/>
    </row>
    <row r="56" spans="1:15" x14ac:dyDescent="0.25">
      <c r="A56" s="11"/>
      <c r="B56" s="8"/>
      <c r="C56" s="9"/>
      <c r="D56" s="9"/>
      <c r="E56" s="10"/>
      <c r="F56" s="10"/>
      <c r="G56" s="10"/>
      <c r="H56" s="9"/>
      <c r="J56" s="11"/>
      <c r="K56" s="8"/>
      <c r="L56" s="9"/>
      <c r="M56" s="9"/>
      <c r="N56" s="10"/>
      <c r="O56" s="9"/>
    </row>
    <row r="57" spans="1:15" x14ac:dyDescent="0.25">
      <c r="A57" s="11"/>
      <c r="B57" s="8"/>
      <c r="C57" s="9"/>
      <c r="D57" s="9"/>
      <c r="E57" s="10"/>
      <c r="F57" s="10"/>
      <c r="G57" s="10"/>
      <c r="H57" s="9"/>
      <c r="J57" s="11"/>
      <c r="K57" s="8"/>
      <c r="L57" s="9"/>
      <c r="M57" s="9"/>
      <c r="N57" s="10"/>
      <c r="O57" s="9"/>
    </row>
    <row r="58" spans="1:15" x14ac:dyDescent="0.25">
      <c r="A58" s="11"/>
      <c r="B58" s="8"/>
      <c r="C58" s="9"/>
      <c r="D58" s="9"/>
      <c r="E58" s="10"/>
      <c r="F58" s="10"/>
      <c r="G58" s="10"/>
      <c r="H58" s="9"/>
      <c r="J58" s="11"/>
      <c r="K58" s="8"/>
      <c r="L58" s="9"/>
      <c r="M58" s="9"/>
      <c r="N58" s="10"/>
      <c r="O58" s="9"/>
    </row>
    <row r="59" spans="1:15" x14ac:dyDescent="0.25">
      <c r="A59" s="11"/>
      <c r="B59" s="8"/>
      <c r="C59" s="9"/>
      <c r="D59" s="9"/>
      <c r="E59" s="10"/>
      <c r="F59" s="10"/>
      <c r="G59" s="10"/>
      <c r="H59" s="9"/>
      <c r="J59" s="11"/>
      <c r="K59" s="8"/>
      <c r="L59" s="9"/>
      <c r="M59" s="9"/>
      <c r="N59" s="10"/>
      <c r="O59" s="9"/>
    </row>
    <row r="60" spans="1:15" x14ac:dyDescent="0.25">
      <c r="A60" s="11"/>
      <c r="B60" s="8"/>
      <c r="C60" s="9"/>
      <c r="D60" s="9"/>
      <c r="E60" s="10"/>
      <c r="F60" s="10"/>
      <c r="G60" s="10"/>
      <c r="H60" s="9"/>
      <c r="J60" s="11"/>
      <c r="K60" s="8"/>
      <c r="L60" s="9"/>
      <c r="M60" s="9"/>
      <c r="N60" s="10"/>
      <c r="O60" s="9"/>
    </row>
    <row r="61" spans="1:15" x14ac:dyDescent="0.25">
      <c r="A61" s="11"/>
      <c r="B61" s="8"/>
      <c r="C61" s="9"/>
      <c r="D61" s="9"/>
      <c r="E61" s="10"/>
      <c r="F61" s="10"/>
      <c r="G61" s="10"/>
      <c r="H61" s="9"/>
      <c r="J61" s="11"/>
      <c r="K61" s="8"/>
      <c r="L61" s="9"/>
      <c r="M61" s="9"/>
      <c r="N61" s="10"/>
      <c r="O61" s="9"/>
    </row>
    <row r="62" spans="1:15" x14ac:dyDescent="0.25">
      <c r="A62" s="11"/>
      <c r="B62" s="8"/>
      <c r="C62" s="9"/>
      <c r="D62" s="9"/>
      <c r="E62" s="10"/>
      <c r="F62" s="10"/>
      <c r="G62" s="10"/>
      <c r="H62" s="9"/>
      <c r="J62" s="11"/>
      <c r="K62" s="8"/>
      <c r="L62" s="9"/>
      <c r="M62" s="9"/>
      <c r="N62" s="10"/>
      <c r="O62" s="9"/>
    </row>
    <row r="63" spans="1:15" x14ac:dyDescent="0.25">
      <c r="A63" s="11"/>
      <c r="B63" s="8"/>
      <c r="C63" s="9"/>
      <c r="D63" s="9"/>
      <c r="E63" s="10"/>
      <c r="F63" s="10"/>
      <c r="G63" s="10"/>
      <c r="H63" s="9"/>
      <c r="J63" s="11"/>
      <c r="K63" s="8"/>
      <c r="L63" s="9"/>
      <c r="M63" s="9"/>
      <c r="N63" s="10"/>
      <c r="O63" s="9"/>
    </row>
    <row r="64" spans="1:15" x14ac:dyDescent="0.25">
      <c r="A64" s="11"/>
      <c r="B64" s="8"/>
      <c r="C64" s="9"/>
      <c r="D64" s="9"/>
      <c r="E64" s="10"/>
      <c r="F64" s="10"/>
      <c r="G64" s="10"/>
      <c r="H64" s="9"/>
      <c r="J64" s="11"/>
      <c r="K64" s="8"/>
      <c r="L64" s="9"/>
      <c r="M64" s="9"/>
      <c r="N64" s="10"/>
      <c r="O64" s="9"/>
    </row>
    <row r="65" spans="1:15" x14ac:dyDescent="0.25">
      <c r="A65" s="11"/>
      <c r="B65" s="8"/>
      <c r="C65" s="9"/>
      <c r="D65" s="9"/>
      <c r="E65" s="10"/>
      <c r="F65" s="10"/>
      <c r="G65" s="10"/>
      <c r="H65" s="9"/>
      <c r="J65" s="11"/>
      <c r="K65" s="8"/>
      <c r="L65" s="9"/>
      <c r="M65" s="9"/>
      <c r="N65" s="10"/>
      <c r="O65" s="9"/>
    </row>
    <row r="66" spans="1:15" x14ac:dyDescent="0.25">
      <c r="A66" s="11"/>
      <c r="B66" s="8"/>
      <c r="C66" s="9"/>
      <c r="D66" s="9"/>
      <c r="E66" s="10"/>
      <c r="F66" s="10"/>
      <c r="G66" s="10"/>
      <c r="H66" s="9"/>
      <c r="J66" s="11"/>
      <c r="K66" s="8"/>
      <c r="L66" s="9"/>
      <c r="M66" s="9"/>
      <c r="N66" s="10"/>
      <c r="O66" s="9"/>
    </row>
    <row r="67" spans="1:15" x14ac:dyDescent="0.25">
      <c r="A67" s="11"/>
      <c r="B67" s="8"/>
      <c r="C67" s="9"/>
      <c r="D67" s="9"/>
      <c r="E67" s="10"/>
      <c r="F67" s="10"/>
      <c r="G67" s="10"/>
      <c r="H67" s="9"/>
      <c r="J67" s="11"/>
      <c r="K67" s="8"/>
      <c r="L67" s="9"/>
      <c r="M67" s="9"/>
      <c r="N67" s="10"/>
      <c r="O67" s="9"/>
    </row>
    <row r="68" spans="1:15" x14ac:dyDescent="0.25">
      <c r="A68" s="11"/>
      <c r="B68" s="8"/>
      <c r="C68" s="9"/>
      <c r="D68" s="9"/>
      <c r="E68" s="10"/>
      <c r="F68" s="10"/>
      <c r="G68" s="10"/>
      <c r="H68" s="9"/>
      <c r="J68" s="11"/>
      <c r="K68" s="8"/>
      <c r="L68" s="9"/>
      <c r="M68" s="9"/>
      <c r="N68" s="10"/>
      <c r="O68" s="9"/>
    </row>
    <row r="69" spans="1:15" x14ac:dyDescent="0.25">
      <c r="A69" s="11"/>
      <c r="B69" s="8"/>
      <c r="C69" s="9"/>
      <c r="D69" s="9"/>
      <c r="E69" s="10"/>
      <c r="F69" s="10"/>
      <c r="G69" s="10"/>
      <c r="H69" s="9"/>
      <c r="J69" s="11"/>
      <c r="K69" s="8"/>
      <c r="L69" s="9"/>
      <c r="M69" s="9"/>
      <c r="N69" s="10"/>
      <c r="O69" s="9"/>
    </row>
    <row r="70" spans="1:15" x14ac:dyDescent="0.25">
      <c r="A70" s="11"/>
      <c r="B70" s="8"/>
      <c r="C70" s="9"/>
      <c r="D70" s="9"/>
      <c r="E70" s="10"/>
      <c r="F70" s="10"/>
      <c r="G70" s="10"/>
      <c r="H70" s="9"/>
      <c r="J70" s="11"/>
      <c r="K70" s="8"/>
      <c r="L70" s="9"/>
      <c r="M70" s="9"/>
      <c r="N70" s="10"/>
      <c r="O70" s="9"/>
    </row>
    <row r="71" spans="1:15" x14ac:dyDescent="0.25">
      <c r="A71" s="11"/>
      <c r="B71" s="8"/>
      <c r="C71" s="9"/>
      <c r="D71" s="9"/>
      <c r="E71" s="10"/>
      <c r="F71" s="10"/>
      <c r="G71" s="10"/>
      <c r="H71" s="9"/>
      <c r="J71" s="11"/>
      <c r="K71" s="8"/>
      <c r="L71" s="9"/>
      <c r="M71" s="9"/>
      <c r="N71" s="10"/>
      <c r="O71" s="9"/>
    </row>
    <row r="72" spans="1:15" x14ac:dyDescent="0.25">
      <c r="A72" s="11"/>
      <c r="B72" s="8"/>
      <c r="C72" s="9"/>
      <c r="D72" s="9"/>
      <c r="E72" s="10"/>
      <c r="F72" s="10"/>
      <c r="G72" s="10"/>
      <c r="H72" s="9"/>
      <c r="J72" s="11"/>
      <c r="K72" s="8"/>
      <c r="L72" s="9"/>
      <c r="M72" s="9"/>
      <c r="N72" s="10"/>
      <c r="O72" s="9"/>
    </row>
    <row r="73" spans="1:15" x14ac:dyDescent="0.25">
      <c r="A73" s="11"/>
      <c r="B73" s="8"/>
      <c r="C73" s="9"/>
      <c r="D73" s="9"/>
      <c r="E73" s="10"/>
      <c r="F73" s="10"/>
      <c r="G73" s="10"/>
      <c r="H73" s="9"/>
      <c r="J73" s="11"/>
      <c r="K73" s="8"/>
      <c r="L73" s="9"/>
      <c r="M73" s="9"/>
      <c r="N73" s="10"/>
      <c r="O73" s="9"/>
    </row>
    <row r="74" spans="1:15" x14ac:dyDescent="0.25">
      <c r="A74" s="11"/>
      <c r="B74" s="8"/>
      <c r="C74" s="9"/>
      <c r="D74" s="9"/>
      <c r="E74" s="10"/>
      <c r="F74" s="10"/>
      <c r="G74" s="10"/>
      <c r="H74" s="9"/>
      <c r="J74" s="11"/>
      <c r="K74" s="8"/>
      <c r="L74" s="9"/>
      <c r="M74" s="9"/>
      <c r="N74" s="10"/>
      <c r="O74" s="9"/>
    </row>
    <row r="75" spans="1:15" x14ac:dyDescent="0.25">
      <c r="A75" s="11"/>
      <c r="B75" s="8"/>
      <c r="C75" s="9"/>
      <c r="D75" s="9"/>
      <c r="E75" s="10"/>
      <c r="F75" s="10"/>
      <c r="G75" s="10"/>
      <c r="H75" s="9"/>
      <c r="J75" s="11"/>
      <c r="K75" s="8"/>
      <c r="L75" s="9"/>
      <c r="M75" s="9"/>
      <c r="N75" s="10"/>
      <c r="O75" s="9"/>
    </row>
    <row r="76" spans="1:15" x14ac:dyDescent="0.25">
      <c r="A76" s="11"/>
      <c r="B76" s="8"/>
      <c r="C76" s="9"/>
      <c r="D76" s="9"/>
      <c r="E76" s="10"/>
      <c r="F76" s="10"/>
      <c r="G76" s="10"/>
      <c r="H76" s="9"/>
      <c r="J76" s="11"/>
      <c r="K76" s="8"/>
      <c r="L76" s="9"/>
      <c r="M76" s="9"/>
      <c r="N76" s="10"/>
      <c r="O76" s="9"/>
    </row>
    <row r="77" spans="1:15" x14ac:dyDescent="0.25">
      <c r="A77" s="11"/>
      <c r="B77" s="8"/>
      <c r="C77" s="9"/>
      <c r="D77" s="9"/>
      <c r="E77" s="10"/>
      <c r="F77" s="10"/>
      <c r="G77" s="10"/>
      <c r="H77" s="9"/>
      <c r="J77" s="11"/>
      <c r="K77" s="8"/>
      <c r="L77" s="9"/>
      <c r="M77" s="9"/>
      <c r="N77" s="10"/>
      <c r="O77" s="9"/>
    </row>
    <row r="78" spans="1:15" x14ac:dyDescent="0.25">
      <c r="A78" s="11"/>
      <c r="B78" s="8"/>
      <c r="C78" s="9"/>
      <c r="D78" s="9"/>
      <c r="E78" s="10"/>
      <c r="F78" s="10"/>
      <c r="G78" s="10"/>
      <c r="H78" s="9"/>
      <c r="J78" s="11"/>
      <c r="K78" s="8"/>
      <c r="L78" s="9"/>
      <c r="M78" s="9"/>
      <c r="N78" s="10"/>
      <c r="O78" s="9"/>
    </row>
    <row r="79" spans="1:15" x14ac:dyDescent="0.25">
      <c r="A79" s="11"/>
      <c r="B79" s="8"/>
      <c r="C79" s="9"/>
      <c r="D79" s="9"/>
      <c r="E79" s="10"/>
      <c r="F79" s="10"/>
      <c r="G79" s="10"/>
      <c r="H79" s="9"/>
      <c r="J79" s="11"/>
      <c r="K79" s="8"/>
      <c r="L79" s="9"/>
      <c r="M79" s="9"/>
      <c r="N79" s="10"/>
      <c r="O79" s="9"/>
    </row>
    <row r="80" spans="1:15" x14ac:dyDescent="0.25">
      <c r="A80" s="11"/>
      <c r="B80" s="8"/>
      <c r="C80" s="9"/>
      <c r="D80" s="9"/>
      <c r="E80" s="10"/>
      <c r="F80" s="10"/>
      <c r="G80" s="10"/>
      <c r="H80" s="9"/>
      <c r="J80" s="11"/>
      <c r="K80" s="8"/>
      <c r="L80" s="9"/>
      <c r="M80" s="9"/>
      <c r="N80" s="10"/>
      <c r="O80" s="9"/>
    </row>
    <row r="81" spans="1:15" x14ac:dyDescent="0.25">
      <c r="A81" s="11"/>
      <c r="B81" s="8"/>
      <c r="C81" s="9"/>
      <c r="D81" s="9"/>
      <c r="E81" s="10"/>
      <c r="F81" s="10"/>
      <c r="G81" s="10"/>
      <c r="H81" s="9"/>
      <c r="J81" s="11"/>
      <c r="K81" s="8"/>
      <c r="L81" s="9"/>
      <c r="M81" s="9"/>
      <c r="N81" s="10"/>
      <c r="O81" s="9"/>
    </row>
    <row r="82" spans="1:15" x14ac:dyDescent="0.25">
      <c r="A82" s="11"/>
      <c r="B82" s="8"/>
      <c r="C82" s="9"/>
      <c r="D82" s="9"/>
      <c r="E82" s="10"/>
      <c r="F82" s="10"/>
      <c r="G82" s="10"/>
      <c r="H82" s="9"/>
      <c r="J82" s="11"/>
      <c r="K82" s="8"/>
      <c r="L82" s="9"/>
      <c r="M82" s="9"/>
      <c r="N82" s="10"/>
      <c r="O82" s="9"/>
    </row>
    <row r="83" spans="1:15" x14ac:dyDescent="0.25">
      <c r="A83" s="11"/>
      <c r="B83" s="8"/>
      <c r="C83" s="9"/>
      <c r="D83" s="9"/>
      <c r="E83" s="10"/>
      <c r="F83" s="10"/>
      <c r="G83" s="10"/>
      <c r="H83" s="9"/>
      <c r="J83" s="11"/>
      <c r="K83" s="8"/>
      <c r="L83" s="9"/>
      <c r="M83" s="9"/>
      <c r="N83" s="10"/>
      <c r="O83" s="9"/>
    </row>
    <row r="84" spans="1:15" x14ac:dyDescent="0.25">
      <c r="A84" s="11"/>
      <c r="B84" s="8"/>
      <c r="C84" s="9"/>
      <c r="D84" s="9"/>
      <c r="E84" s="10"/>
      <c r="F84" s="10"/>
      <c r="G84" s="10"/>
      <c r="H84" s="9"/>
      <c r="J84" s="11"/>
      <c r="K84" s="8"/>
      <c r="L84" s="9"/>
      <c r="M84" s="9"/>
      <c r="N84" s="10"/>
      <c r="O84" s="9"/>
    </row>
    <row r="85" spans="1:15" x14ac:dyDescent="0.25">
      <c r="A85" s="11"/>
      <c r="B85" s="8"/>
      <c r="C85" s="9"/>
      <c r="D85" s="9"/>
      <c r="E85" s="10"/>
      <c r="F85" s="10"/>
      <c r="G85" s="10"/>
      <c r="H85" s="9"/>
      <c r="J85" s="11"/>
      <c r="K85" s="8"/>
      <c r="L85" s="9"/>
      <c r="M85" s="9"/>
      <c r="N85" s="10"/>
      <c r="O85" s="9"/>
    </row>
    <row r="86" spans="1:15" x14ac:dyDescent="0.25">
      <c r="A86" s="11"/>
      <c r="B86" s="8"/>
      <c r="C86" s="9"/>
      <c r="D86" s="9"/>
      <c r="E86" s="10"/>
      <c r="F86" s="10"/>
      <c r="G86" s="10"/>
      <c r="H86" s="9"/>
      <c r="J86" s="11"/>
      <c r="K86" s="8"/>
      <c r="L86" s="9"/>
      <c r="M86" s="9"/>
      <c r="N86" s="10"/>
      <c r="O86" s="9"/>
    </row>
    <row r="87" spans="1:15" x14ac:dyDescent="0.25">
      <c r="A87" s="11"/>
      <c r="B87" s="8"/>
      <c r="C87" s="9"/>
      <c r="D87" s="9"/>
      <c r="E87" s="10"/>
      <c r="F87" s="10"/>
      <c r="G87" s="10"/>
      <c r="H87" s="9"/>
      <c r="J87" s="11"/>
      <c r="K87" s="8"/>
      <c r="L87" s="9"/>
      <c r="M87" s="9"/>
      <c r="N87" s="10"/>
      <c r="O87" s="9"/>
    </row>
    <row r="88" spans="1:15" x14ac:dyDescent="0.25">
      <c r="A88" s="11"/>
      <c r="B88" s="8"/>
      <c r="C88" s="9"/>
      <c r="D88" s="9"/>
      <c r="E88" s="10"/>
      <c r="F88" s="10"/>
      <c r="G88" s="10"/>
      <c r="H88" s="9"/>
      <c r="J88" s="11"/>
      <c r="K88" s="8"/>
      <c r="L88" s="9"/>
      <c r="M88" s="9"/>
      <c r="N88" s="10"/>
      <c r="O88" s="9"/>
    </row>
    <row r="89" spans="1:15" x14ac:dyDescent="0.25">
      <c r="A89" s="11"/>
      <c r="B89" s="8"/>
      <c r="C89" s="9"/>
      <c r="D89" s="9"/>
      <c r="E89" s="10"/>
      <c r="F89" s="10"/>
      <c r="G89" s="10"/>
      <c r="H89" s="9"/>
      <c r="J89" s="11"/>
      <c r="K89" s="8"/>
      <c r="L89" s="9"/>
      <c r="M89" s="9"/>
      <c r="N89" s="10"/>
      <c r="O89" s="9"/>
    </row>
    <row r="90" spans="1:15" x14ac:dyDescent="0.25">
      <c r="A90" s="11"/>
      <c r="B90" s="8"/>
      <c r="C90" s="9"/>
      <c r="D90" s="9"/>
      <c r="E90" s="10"/>
      <c r="F90" s="10"/>
      <c r="G90" s="10"/>
      <c r="H90" s="9"/>
      <c r="J90" s="11"/>
      <c r="K90" s="8"/>
      <c r="L90" s="9"/>
      <c r="M90" s="9"/>
      <c r="N90" s="10"/>
      <c r="O90" s="9"/>
    </row>
    <row r="91" spans="1:15" x14ac:dyDescent="0.25">
      <c r="A91" s="11"/>
      <c r="B91" s="8"/>
      <c r="C91" s="9"/>
      <c r="D91" s="9"/>
      <c r="E91" s="10"/>
      <c r="F91" s="10"/>
      <c r="G91" s="10"/>
      <c r="H91" s="9"/>
      <c r="J91" s="11"/>
      <c r="K91" s="8"/>
      <c r="L91" s="9"/>
      <c r="M91" s="9"/>
      <c r="N91" s="10"/>
      <c r="O91" s="9"/>
    </row>
    <row r="92" spans="1:15" x14ac:dyDescent="0.25">
      <c r="A92" s="11"/>
      <c r="B92" s="8"/>
      <c r="C92" s="9"/>
      <c r="D92" s="9"/>
      <c r="E92" s="10"/>
      <c r="F92" s="10"/>
      <c r="G92" s="10"/>
      <c r="H92" s="9"/>
      <c r="J92" s="11"/>
      <c r="K92" s="8"/>
      <c r="L92" s="9"/>
      <c r="M92" s="9"/>
      <c r="N92" s="10"/>
      <c r="O92" s="9"/>
    </row>
    <row r="93" spans="1:15" x14ac:dyDescent="0.25">
      <c r="A93" s="11"/>
      <c r="B93" s="8"/>
      <c r="C93" s="9"/>
      <c r="D93" s="9"/>
      <c r="E93" s="10"/>
      <c r="F93" s="10"/>
      <c r="G93" s="10"/>
      <c r="H93" s="9"/>
      <c r="J93" s="11"/>
      <c r="K93" s="8"/>
      <c r="L93" s="9"/>
      <c r="M93" s="9"/>
      <c r="N93" s="10"/>
      <c r="O93" s="9"/>
    </row>
    <row r="94" spans="1:15" x14ac:dyDescent="0.25">
      <c r="A94" s="11"/>
      <c r="B94" s="8"/>
      <c r="C94" s="9"/>
      <c r="D94" s="9"/>
      <c r="E94" s="10"/>
      <c r="F94" s="10"/>
      <c r="G94" s="10"/>
      <c r="H94" s="9"/>
      <c r="J94" s="11"/>
      <c r="K94" s="8"/>
      <c r="L94" s="9"/>
      <c r="M94" s="9"/>
      <c r="N94" s="10"/>
      <c r="O94" s="9"/>
    </row>
    <row r="95" spans="1:15" x14ac:dyDescent="0.25">
      <c r="A95" s="11"/>
      <c r="B95" s="8"/>
      <c r="C95" s="9"/>
      <c r="D95" s="9"/>
      <c r="E95" s="10"/>
      <c r="F95" s="10"/>
      <c r="G95" s="10"/>
      <c r="H95" s="9"/>
      <c r="J95" s="11"/>
      <c r="K95" s="8"/>
      <c r="L95" s="9"/>
      <c r="M95" s="9"/>
      <c r="N95" s="10"/>
      <c r="O95" s="9"/>
    </row>
    <row r="96" spans="1:15" x14ac:dyDescent="0.25">
      <c r="A96" s="11"/>
      <c r="B96" s="8"/>
      <c r="C96" s="9"/>
      <c r="D96" s="9"/>
      <c r="E96" s="10"/>
      <c r="F96" s="10"/>
      <c r="G96" s="10"/>
      <c r="H96" s="9"/>
      <c r="J96" s="11"/>
      <c r="K96" s="8"/>
      <c r="L96" s="9"/>
      <c r="M96" s="9"/>
      <c r="N96" s="10"/>
      <c r="O96" s="9"/>
    </row>
    <row r="97" spans="1:15" x14ac:dyDescent="0.25">
      <c r="A97" s="11"/>
      <c r="B97" s="8"/>
      <c r="C97" s="9"/>
      <c r="D97" s="9"/>
      <c r="E97" s="10"/>
      <c r="F97" s="10"/>
      <c r="G97" s="10"/>
      <c r="H97" s="9"/>
      <c r="J97" s="11"/>
      <c r="K97" s="8"/>
      <c r="L97" s="9"/>
      <c r="M97" s="9"/>
      <c r="N97" s="10"/>
      <c r="O97" s="9"/>
    </row>
    <row r="98" spans="1:15" x14ac:dyDescent="0.25">
      <c r="A98" s="11"/>
      <c r="B98" s="8"/>
      <c r="C98" s="9"/>
      <c r="D98" s="9"/>
      <c r="E98" s="10"/>
      <c r="F98" s="10"/>
      <c r="G98" s="10"/>
      <c r="H98" s="9"/>
      <c r="J98" s="11"/>
      <c r="K98" s="8"/>
      <c r="L98" s="9"/>
      <c r="M98" s="9"/>
      <c r="N98" s="10"/>
      <c r="O98" s="9"/>
    </row>
    <row r="99" spans="1:15" x14ac:dyDescent="0.25">
      <c r="A99" s="11"/>
      <c r="B99" s="8"/>
      <c r="C99" s="9"/>
      <c r="D99" s="9"/>
      <c r="E99" s="10"/>
      <c r="F99" s="10"/>
      <c r="G99" s="10"/>
      <c r="H99" s="9"/>
      <c r="J99" s="11"/>
      <c r="K99" s="8"/>
      <c r="L99" s="9"/>
      <c r="M99" s="9"/>
      <c r="N99" s="10"/>
      <c r="O99" s="9"/>
    </row>
    <row r="100" spans="1:15" x14ac:dyDescent="0.25">
      <c r="A100" s="11"/>
      <c r="B100" s="8"/>
      <c r="C100" s="9"/>
      <c r="D100" s="9"/>
      <c r="E100" s="10"/>
      <c r="F100" s="10"/>
      <c r="G100" s="10"/>
      <c r="H100" s="9"/>
      <c r="J100" s="11"/>
      <c r="K100" s="8"/>
      <c r="L100" s="9"/>
      <c r="M100" s="9"/>
      <c r="N100" s="10"/>
      <c r="O100" s="9"/>
    </row>
    <row r="101" spans="1:15" x14ac:dyDescent="0.25">
      <c r="A101" s="11"/>
      <c r="B101" s="8"/>
      <c r="C101" s="9"/>
      <c r="D101" s="9"/>
      <c r="E101" s="10"/>
      <c r="F101" s="10"/>
      <c r="G101" s="10"/>
      <c r="H101" s="9"/>
      <c r="J101" s="11"/>
      <c r="K101" s="8"/>
      <c r="L101" s="9"/>
      <c r="M101" s="9"/>
      <c r="N101" s="10"/>
      <c r="O101" s="9"/>
    </row>
    <row r="102" spans="1:15" x14ac:dyDescent="0.25">
      <c r="A102" s="11"/>
      <c r="B102" s="8"/>
      <c r="C102" s="9"/>
      <c r="D102" s="9"/>
      <c r="E102" s="10"/>
      <c r="F102" s="10"/>
      <c r="G102" s="10"/>
      <c r="H102" s="9"/>
      <c r="J102" s="11"/>
      <c r="K102" s="8"/>
      <c r="L102" s="9"/>
      <c r="M102" s="9"/>
      <c r="N102" s="10"/>
      <c r="O102" s="9"/>
    </row>
    <row r="103" spans="1:15" x14ac:dyDescent="0.25">
      <c r="A103" s="11"/>
      <c r="B103" s="8"/>
      <c r="C103" s="9"/>
      <c r="D103" s="9"/>
      <c r="E103" s="10"/>
      <c r="F103" s="10"/>
      <c r="G103" s="10"/>
      <c r="H103" s="9"/>
      <c r="J103" s="11"/>
      <c r="K103" s="8"/>
      <c r="L103" s="9"/>
      <c r="M103" s="9"/>
      <c r="N103" s="10"/>
      <c r="O103" s="9"/>
    </row>
    <row r="104" spans="1:15" x14ac:dyDescent="0.25">
      <c r="A104" s="11"/>
      <c r="B104" s="8"/>
      <c r="C104" s="9"/>
      <c r="D104" s="9"/>
      <c r="E104" s="10"/>
      <c r="F104" s="10"/>
      <c r="G104" s="10"/>
      <c r="H104" s="9"/>
      <c r="J104" s="11"/>
      <c r="K104" s="8"/>
      <c r="L104" s="9"/>
      <c r="M104" s="9"/>
      <c r="N104" s="10"/>
      <c r="O104" s="9"/>
    </row>
    <row r="105" spans="1:15" x14ac:dyDescent="0.25">
      <c r="A105" s="11"/>
      <c r="B105" s="8"/>
      <c r="C105" s="9"/>
      <c r="D105" s="9"/>
      <c r="E105" s="10"/>
      <c r="F105" s="10"/>
      <c r="G105" s="10"/>
      <c r="H105" s="9"/>
      <c r="J105" s="11"/>
      <c r="K105" s="8"/>
      <c r="L105" s="9"/>
      <c r="M105" s="9"/>
      <c r="N105" s="10"/>
      <c r="O105" s="9"/>
    </row>
    <row r="106" spans="1:15" x14ac:dyDescent="0.25">
      <c r="A106" s="11"/>
      <c r="B106" s="8"/>
      <c r="C106" s="9"/>
      <c r="D106" s="9"/>
      <c r="E106" s="10"/>
      <c r="F106" s="10"/>
      <c r="G106" s="10"/>
      <c r="H106" s="9"/>
      <c r="J106" s="11"/>
      <c r="K106" s="8"/>
      <c r="L106" s="9"/>
      <c r="M106" s="9"/>
      <c r="N106" s="10"/>
      <c r="O106" s="9"/>
    </row>
    <row r="107" spans="1:15" x14ac:dyDescent="0.25">
      <c r="A107" s="11"/>
      <c r="B107" s="8"/>
      <c r="C107" s="9"/>
      <c r="D107" s="9"/>
      <c r="E107" s="10"/>
      <c r="F107" s="10"/>
      <c r="G107" s="10"/>
      <c r="H107" s="9"/>
      <c r="J107" s="11"/>
      <c r="K107" s="8"/>
      <c r="L107" s="9"/>
      <c r="M107" s="9"/>
      <c r="N107" s="10"/>
      <c r="O107" s="9"/>
    </row>
    <row r="108" spans="1:15" x14ac:dyDescent="0.25">
      <c r="A108" s="11"/>
      <c r="B108" s="8"/>
      <c r="C108" s="9"/>
      <c r="D108" s="9"/>
      <c r="E108" s="10"/>
      <c r="F108" s="10"/>
      <c r="G108" s="10"/>
      <c r="H108" s="9"/>
      <c r="J108" s="11"/>
      <c r="K108" s="8"/>
      <c r="L108" s="9"/>
      <c r="M108" s="9"/>
      <c r="N108" s="10"/>
      <c r="O108" s="9"/>
    </row>
    <row r="109" spans="1:15" x14ac:dyDescent="0.25">
      <c r="A109" s="11"/>
      <c r="B109" s="8"/>
      <c r="C109" s="9"/>
      <c r="D109" s="9"/>
      <c r="E109" s="10"/>
      <c r="F109" s="10"/>
      <c r="G109" s="10"/>
      <c r="H109" s="9"/>
      <c r="J109" s="11"/>
      <c r="K109" s="8"/>
      <c r="L109" s="9"/>
      <c r="M109" s="9"/>
      <c r="N109" s="10"/>
      <c r="O109" s="9"/>
    </row>
    <row r="110" spans="1:15" ht="8.25" customHeight="1" x14ac:dyDescent="0.25">
      <c r="E110" s="12"/>
      <c r="F110" s="12"/>
      <c r="G110" s="12"/>
      <c r="N110" s="12"/>
    </row>
    <row r="111" spans="1:15" s="15" customFormat="1" ht="15.75" x14ac:dyDescent="0.25">
      <c r="A111" s="13"/>
      <c r="B111" s="14"/>
      <c r="D111" s="16" t="s">
        <v>49</v>
      </c>
      <c r="E111" s="17">
        <f>SUM(E8:E109)</f>
        <v>438.5</v>
      </c>
      <c r="F111" s="35"/>
      <c r="G111" s="35"/>
      <c r="J111" s="13"/>
      <c r="K111" s="14"/>
      <c r="M111" s="16" t="s">
        <v>49</v>
      </c>
      <c r="N111" s="17">
        <f>SUM(N8:N109)</f>
        <v>206.66</v>
      </c>
    </row>
    <row r="112" spans="1:15" ht="6.75" customHeight="1" x14ac:dyDescent="0.25"/>
    <row r="113" spans="4:7" ht="15.75" x14ac:dyDescent="0.25">
      <c r="D113" s="16" t="s">
        <v>50</v>
      </c>
      <c r="E113" s="18">
        <f>+E111-N111</f>
        <v>231.84</v>
      </c>
      <c r="F113" s="36"/>
      <c r="G113" s="36"/>
    </row>
  </sheetData>
  <sheetProtection sheet="1" objects="1" scenarios="1"/>
  <conditionalFormatting sqref="E8:E109">
    <cfRule type="expression" dxfId="2" priority="2">
      <formula>$F8&lt;&gt;""</formula>
    </cfRule>
  </conditionalFormatting>
  <conditionalFormatting sqref="F8:G109">
    <cfRule type="expression" dxfId="1" priority="1">
      <formula>$E8&lt;&gt;""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D60BFFF-4DA0-46CF-92E4-DE04CB596E74}">
          <x14:formula1>
            <xm:f>Janvier!$R$8:$R$20</xm:f>
          </x14:formula1>
          <xm:sqref>G8:G109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592C4-BEEE-4EE8-84A7-EE51DC6AF747}">
  <sheetPr codeName="Feuil13">
    <tabColor rgb="FFC00000"/>
  </sheetPr>
  <dimension ref="A1:G21"/>
  <sheetViews>
    <sheetView workbookViewId="0">
      <selection activeCell="D19" sqref="D19"/>
    </sheetView>
  </sheetViews>
  <sheetFormatPr baseColWidth="10" defaultColWidth="11.42578125" defaultRowHeight="15" x14ac:dyDescent="0.25"/>
  <cols>
    <col min="1" max="1" width="19.7109375" bestFit="1" customWidth="1"/>
    <col min="2" max="4" width="20.140625" customWidth="1"/>
    <col min="5" max="5" width="20.5703125" customWidth="1"/>
    <col min="6" max="6" width="6.85546875" customWidth="1"/>
  </cols>
  <sheetData>
    <row r="1" spans="1:5" ht="23.25" x14ac:dyDescent="0.35">
      <c r="A1" s="21" t="s">
        <v>106</v>
      </c>
      <c r="C1" s="22" t="s">
        <v>107</v>
      </c>
    </row>
    <row r="3" spans="1:5" ht="18.75" x14ac:dyDescent="0.3">
      <c r="A3" s="23" t="s">
        <v>108</v>
      </c>
      <c r="B3" s="24" t="s">
        <v>109</v>
      </c>
      <c r="C3" s="24" t="s">
        <v>110</v>
      </c>
      <c r="D3" s="24" t="s">
        <v>111</v>
      </c>
      <c r="E3" s="24" t="s">
        <v>112</v>
      </c>
    </row>
    <row r="4" spans="1:5" x14ac:dyDescent="0.25">
      <c r="A4" s="25" t="s">
        <v>2</v>
      </c>
      <c r="B4" s="26">
        <f>+[1]Janvier!E111</f>
        <v>3305</v>
      </c>
      <c r="C4" s="26">
        <f>+[1]Janvier!L111</f>
        <v>2908.17</v>
      </c>
      <c r="D4" s="27">
        <f>B4-C4</f>
        <v>396.82999999999993</v>
      </c>
      <c r="E4" s="28">
        <f>D4</f>
        <v>396.82999999999993</v>
      </c>
    </row>
    <row r="5" spans="1:5" x14ac:dyDescent="0.25">
      <c r="A5" s="25" t="s">
        <v>51</v>
      </c>
      <c r="B5" s="26">
        <f>+[1]Février!E111</f>
        <v>1225</v>
      </c>
      <c r="C5" s="26">
        <f>+[1]Février!L111</f>
        <v>1800.17</v>
      </c>
      <c r="D5" s="27">
        <f t="shared" ref="D5:D15" si="0">B5-C5</f>
        <v>-575.17000000000007</v>
      </c>
      <c r="E5" s="28">
        <f>E4+D5</f>
        <v>-178.34000000000015</v>
      </c>
    </row>
    <row r="6" spans="1:5" ht="15" customHeight="1" x14ac:dyDescent="0.25">
      <c r="A6" s="25" t="s">
        <v>53</v>
      </c>
      <c r="B6" s="26">
        <f>+[1]Mars!E111</f>
        <v>215</v>
      </c>
      <c r="C6" s="26">
        <f>+[1]Mars!L111</f>
        <v>970.91</v>
      </c>
      <c r="D6" s="27">
        <f t="shared" si="0"/>
        <v>-755.91</v>
      </c>
      <c r="E6" s="28">
        <f t="shared" ref="E6:E15" si="1">E5+D6</f>
        <v>-934.25000000000011</v>
      </c>
    </row>
    <row r="7" spans="1:5" ht="14.45" customHeight="1" x14ac:dyDescent="0.25">
      <c r="A7" s="25" t="s">
        <v>59</v>
      </c>
      <c r="B7" s="26">
        <f>+[1]Avril!E111</f>
        <v>530</v>
      </c>
      <c r="C7" s="26">
        <f>+[1]Avril!L111</f>
        <v>341.40999999999997</v>
      </c>
      <c r="D7" s="27">
        <f t="shared" si="0"/>
        <v>188.59000000000003</v>
      </c>
      <c r="E7" s="28">
        <f t="shared" si="1"/>
        <v>-745.66000000000008</v>
      </c>
    </row>
    <row r="8" spans="1:5" ht="14.45" customHeight="1" x14ac:dyDescent="0.25">
      <c r="A8" s="25" t="s">
        <v>65</v>
      </c>
      <c r="B8" s="26">
        <f>+[1]Mai!E111</f>
        <v>400</v>
      </c>
      <c r="C8" s="26">
        <f>+[1]Mai!L111</f>
        <v>454.90999999999997</v>
      </c>
      <c r="D8" s="27">
        <f t="shared" si="0"/>
        <v>-54.909999999999968</v>
      </c>
      <c r="E8" s="28">
        <f t="shared" si="1"/>
        <v>-800.57</v>
      </c>
    </row>
    <row r="9" spans="1:5" ht="14.45" customHeight="1" x14ac:dyDescent="0.25">
      <c r="A9" s="25" t="s">
        <v>70</v>
      </c>
      <c r="B9" s="26">
        <f>+[1]Juin!E111</f>
        <v>610</v>
      </c>
      <c r="C9" s="26">
        <f>+[1]Juin!L111</f>
        <v>419.90999999999997</v>
      </c>
      <c r="D9" s="27">
        <f t="shared" si="0"/>
        <v>190.09000000000003</v>
      </c>
      <c r="E9" s="28">
        <f t="shared" si="1"/>
        <v>-610.48</v>
      </c>
    </row>
    <row r="10" spans="1:5" ht="14.45" customHeight="1" x14ac:dyDescent="0.25">
      <c r="A10" s="25" t="s">
        <v>75</v>
      </c>
      <c r="B10" s="26">
        <f>+[1]Juillet!E111</f>
        <v>125</v>
      </c>
      <c r="C10" s="26">
        <f>+[1]Juillet!L111</f>
        <v>433.90999999999997</v>
      </c>
      <c r="D10" s="27">
        <f t="shared" si="0"/>
        <v>-308.90999999999997</v>
      </c>
      <c r="E10" s="28">
        <f t="shared" si="1"/>
        <v>-919.39</v>
      </c>
    </row>
    <row r="11" spans="1:5" ht="14.45" customHeight="1" x14ac:dyDescent="0.25">
      <c r="A11" s="25" t="s">
        <v>79</v>
      </c>
      <c r="B11" s="26">
        <f>+[1]Aout!E111</f>
        <v>115</v>
      </c>
      <c r="C11" s="26">
        <f>+[1]Aout!L111</f>
        <v>214.32999999999998</v>
      </c>
      <c r="D11" s="27">
        <f t="shared" si="0"/>
        <v>-99.329999999999984</v>
      </c>
      <c r="E11" s="28">
        <f t="shared" si="1"/>
        <v>-1018.72</v>
      </c>
    </row>
    <row r="12" spans="1:5" ht="14.45" customHeight="1" x14ac:dyDescent="0.25">
      <c r="A12" s="25" t="s">
        <v>84</v>
      </c>
      <c r="B12" s="26">
        <f>+[1]Septembre!E111</f>
        <v>315</v>
      </c>
      <c r="C12" s="26">
        <f>+[1]Septembre!L111</f>
        <v>170.91</v>
      </c>
      <c r="D12" s="27">
        <f t="shared" si="0"/>
        <v>144.09</v>
      </c>
      <c r="E12" s="28">
        <f t="shared" si="1"/>
        <v>-874.63</v>
      </c>
    </row>
    <row r="13" spans="1:5" ht="14.45" customHeight="1" x14ac:dyDescent="0.25">
      <c r="A13" s="25" t="s">
        <v>85</v>
      </c>
      <c r="B13" s="26">
        <f>+[1]Octobre!E111</f>
        <v>510</v>
      </c>
      <c r="C13" s="26">
        <f>+[1]Octobre!L111</f>
        <v>263.90999999999997</v>
      </c>
      <c r="D13" s="27">
        <f t="shared" si="0"/>
        <v>246.09000000000003</v>
      </c>
      <c r="E13" s="28">
        <f t="shared" si="1"/>
        <v>-628.54</v>
      </c>
    </row>
    <row r="14" spans="1:5" ht="14.45" customHeight="1" x14ac:dyDescent="0.25">
      <c r="A14" s="25" t="s">
        <v>92</v>
      </c>
      <c r="B14" s="26">
        <f>+[1]Novembre!E111</f>
        <v>195</v>
      </c>
      <c r="C14" s="26">
        <f>+[1]Novembre!L111</f>
        <v>259.90999999999997</v>
      </c>
      <c r="D14" s="27">
        <f t="shared" si="0"/>
        <v>-64.909999999999968</v>
      </c>
      <c r="E14" s="28">
        <f t="shared" si="1"/>
        <v>-693.44999999999993</v>
      </c>
    </row>
    <row r="15" spans="1:5" ht="15" customHeight="1" x14ac:dyDescent="0.25">
      <c r="A15" s="25" t="s">
        <v>97</v>
      </c>
      <c r="B15" s="26">
        <f>+[1]Décembre!E111</f>
        <v>438.5</v>
      </c>
      <c r="C15" s="26">
        <f>+[1]Décembre!L111</f>
        <v>174.91</v>
      </c>
      <c r="D15" s="27">
        <f t="shared" si="0"/>
        <v>263.59000000000003</v>
      </c>
      <c r="E15" s="28">
        <f t="shared" si="1"/>
        <v>-429.8599999999999</v>
      </c>
    </row>
    <row r="16" spans="1:5" ht="14.25" customHeight="1" x14ac:dyDescent="0.25"/>
    <row r="17" spans="1:7" ht="18.75" x14ac:dyDescent="0.3">
      <c r="A17" s="29" t="s">
        <v>113</v>
      </c>
      <c r="B17" s="30">
        <f>SUM(B4:B15)</f>
        <v>7983.5</v>
      </c>
      <c r="C17" s="31">
        <f>SUM(C4:C15)</f>
        <v>8413.3599999999988</v>
      </c>
      <c r="D17" s="32"/>
    </row>
    <row r="18" spans="1:7" ht="18.75" x14ac:dyDescent="0.3">
      <c r="A18" s="29" t="s">
        <v>114</v>
      </c>
      <c r="B18" s="30">
        <f>+B17-C17</f>
        <v>-429.85999999999876</v>
      </c>
    </row>
    <row r="21" spans="1:7" ht="18.75" x14ac:dyDescent="0.3">
      <c r="A21" s="33" t="s">
        <v>115</v>
      </c>
      <c r="G21" s="33" t="s">
        <v>116</v>
      </c>
    </row>
  </sheetData>
  <conditionalFormatting sqref="B18">
    <cfRule type="cellIs" dxfId="0" priority="1" operator="lessThan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RECAPITULATIF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Portable</dc:creator>
  <cp:lastModifiedBy>Gauthier NAGEL</cp:lastModifiedBy>
  <dcterms:created xsi:type="dcterms:W3CDTF">2023-02-09T17:26:04Z</dcterms:created>
  <dcterms:modified xsi:type="dcterms:W3CDTF">2023-02-10T10:55:15Z</dcterms:modified>
</cp:coreProperties>
</file>