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0" yWindow="5400" windowWidth="28515" windowHeight="8325"/>
  </bookViews>
  <sheets>
    <sheet name="Janvier" sheetId="1" r:id="rId1"/>
    <sheet name="Février" sheetId="4" r:id="rId2"/>
    <sheet name="Mars" sheetId="3" r:id="rId3"/>
    <sheet name="Fériés" sheetId="2" r:id="rId4"/>
  </sheets>
  <definedNames>
    <definedName name="An">Fériés!$B$1</definedName>
    <definedName name="Fériés">Fériés!$C$4:$C$15</definedName>
    <definedName name="Mois">Fériés!$D$1:$D$12</definedName>
  </definedNames>
  <calcPr calcId="145621"/>
</workbook>
</file>

<file path=xl/calcChain.xml><?xml version="1.0" encoding="utf-8"?>
<calcChain xmlns="http://schemas.openxmlformats.org/spreadsheetml/2006/main">
  <c r="B3" i="3" l="1"/>
  <c r="C3" i="3" s="1"/>
  <c r="D3" i="3" s="1"/>
  <c r="E3" i="3" s="1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B3" i="4"/>
  <c r="C3" i="4" s="1"/>
  <c r="D3" i="4" s="1"/>
  <c r="E3" i="4" s="1"/>
  <c r="F3" i="4" s="1"/>
  <c r="G3" i="4" s="1"/>
  <c r="H3" i="4" s="1"/>
  <c r="I3" i="4" s="1"/>
  <c r="J3" i="4" s="1"/>
  <c r="K3" i="4" s="1"/>
  <c r="L3" i="4" s="1"/>
  <c r="M3" i="4" s="1"/>
  <c r="N3" i="4" s="1"/>
  <c r="O3" i="4" s="1"/>
  <c r="P3" i="4" s="1"/>
  <c r="Q3" i="4" s="1"/>
  <c r="R3" i="4" s="1"/>
  <c r="S3" i="4" s="1"/>
  <c r="T3" i="4" s="1"/>
  <c r="U3" i="4" s="1"/>
  <c r="V3" i="4" s="1"/>
  <c r="W3" i="4" s="1"/>
  <c r="X3" i="4" s="1"/>
  <c r="Y3" i="4" s="1"/>
  <c r="Z3" i="4" s="1"/>
  <c r="AA3" i="4" s="1"/>
  <c r="AB3" i="4" s="1"/>
  <c r="AC3" i="4" s="1"/>
  <c r="AE3" i="3" l="1"/>
  <c r="AF3" i="3"/>
  <c r="AD3" i="3"/>
  <c r="AF3" i="4"/>
  <c r="AD3" i="4"/>
  <c r="AE3" i="4"/>
  <c r="B3" i="1"/>
  <c r="C3" i="1" s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C15" i="2"/>
  <c r="C14" i="2"/>
  <c r="C13" i="2"/>
  <c r="C12" i="2"/>
  <c r="C7" i="2"/>
  <c r="C5" i="2"/>
  <c r="C9" i="2" s="1"/>
  <c r="C10" i="2" s="1"/>
  <c r="C4" i="2"/>
  <c r="C6" i="2" l="1"/>
  <c r="C8" i="2"/>
  <c r="AF3" i="1"/>
  <c r="AD3" i="1"/>
  <c r="AE3" i="1"/>
  <c r="C11" i="2"/>
</calcChain>
</file>

<file path=xl/sharedStrings.xml><?xml version="1.0" encoding="utf-8"?>
<sst xmlns="http://schemas.openxmlformats.org/spreadsheetml/2006/main" count="55" uniqueCount="34">
  <si>
    <t>Congés</t>
  </si>
  <si>
    <t>Jour de l'an</t>
  </si>
  <si>
    <t>Pâques</t>
  </si>
  <si>
    <t>Lundi de Pâques</t>
  </si>
  <si>
    <t>Fête du travail</t>
  </si>
  <si>
    <t>Armistice</t>
  </si>
  <si>
    <t>Ascension</t>
  </si>
  <si>
    <t>Pentecôte</t>
  </si>
  <si>
    <t>Lundi de Pentecote</t>
  </si>
  <si>
    <t>Fête nationale</t>
  </si>
  <si>
    <t>Assomption</t>
  </si>
  <si>
    <t>Toussaint</t>
  </si>
  <si>
    <t>Noël</t>
  </si>
  <si>
    <t>Janvier</t>
  </si>
  <si>
    <t>Annita</t>
  </si>
  <si>
    <t>Aurélie</t>
  </si>
  <si>
    <t>Barbara</t>
  </si>
  <si>
    <t>Christine</t>
  </si>
  <si>
    <t>Daniëlle</t>
  </si>
  <si>
    <t>Hilde</t>
  </si>
  <si>
    <t>Linda</t>
  </si>
  <si>
    <t>Vicky</t>
  </si>
  <si>
    <t>c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</si>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</sst>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80C]dddd\ d\ mmmm\ yyyy;@"/>
    <numFmt numFmtId="165" formatCode="d"/>
  </numFmts>
  <fonts count="3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textRotation="45"/>
    </xf>
    <xf numFmtId="165" fontId="0" fillId="0" borderId="0" xfId="0" applyNumberFormat="1"/>
  </cellXfs>
  <cellStyles count="1">
    <cellStyle name="Normal" xfId="0" builtinId="0"/>
  </cellStyles>
  <dxfs count="10"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"/>
  <sheetViews>
    <sheetView tabSelected="1" workbookViewId="0">
      <selection activeCell="A2" sqref="A2"/>
    </sheetView>
  </sheetViews>
  <sheetFormatPr baseColWidth="10" defaultRowHeight="15" x14ac:dyDescent="0.25"/>
  <cols>
    <col min="1" max="1" width="12" customWidth="1"/>
    <col min="2" max="2" width="7.5703125" customWidth="1"/>
    <col min="3" max="32" width="4.5703125" customWidth="1"/>
  </cols>
  <sheetData>
    <row r="1" spans="1:32" x14ac:dyDescent="0.25">
      <c r="A1" t="s">
        <v>0</v>
      </c>
    </row>
    <row r="2" spans="1:32" ht="39" customHeight="1" x14ac:dyDescent="0.25">
      <c r="A2" s="3">
        <v>2014</v>
      </c>
      <c r="B2" s="4" t="s">
        <v>13</v>
      </c>
    </row>
    <row r="3" spans="1:32" s="2" customFormat="1" x14ac:dyDescent="0.25">
      <c r="B3" s="2">
        <f>DATE(An,MONTH("1"&amp;$B$2),1)</f>
        <v>41640</v>
      </c>
      <c r="C3" s="2">
        <f>B3+1</f>
        <v>41641</v>
      </c>
      <c r="D3" s="2">
        <f t="shared" ref="D3:AC3" si="0">C3+1</f>
        <v>41642</v>
      </c>
      <c r="E3" s="2">
        <f t="shared" si="0"/>
        <v>41643</v>
      </c>
      <c r="F3" s="2">
        <f t="shared" si="0"/>
        <v>41644</v>
      </c>
      <c r="G3" s="2">
        <f t="shared" si="0"/>
        <v>41645</v>
      </c>
      <c r="H3" s="2">
        <f t="shared" si="0"/>
        <v>41646</v>
      </c>
      <c r="I3" s="2">
        <f t="shared" si="0"/>
        <v>41647</v>
      </c>
      <c r="J3" s="2">
        <f t="shared" si="0"/>
        <v>41648</v>
      </c>
      <c r="K3" s="2">
        <f t="shared" si="0"/>
        <v>41649</v>
      </c>
      <c r="L3" s="2">
        <f t="shared" si="0"/>
        <v>41650</v>
      </c>
      <c r="M3" s="2">
        <f t="shared" si="0"/>
        <v>41651</v>
      </c>
      <c r="N3" s="2">
        <f t="shared" si="0"/>
        <v>41652</v>
      </c>
      <c r="O3" s="2">
        <f t="shared" si="0"/>
        <v>41653</v>
      </c>
      <c r="P3" s="2">
        <f t="shared" si="0"/>
        <v>41654</v>
      </c>
      <c r="Q3" s="2">
        <f t="shared" si="0"/>
        <v>41655</v>
      </c>
      <c r="R3" s="2">
        <f t="shared" si="0"/>
        <v>41656</v>
      </c>
      <c r="S3" s="2">
        <f t="shared" si="0"/>
        <v>41657</v>
      </c>
      <c r="T3" s="2">
        <f t="shared" si="0"/>
        <v>41658</v>
      </c>
      <c r="U3" s="2">
        <f t="shared" si="0"/>
        <v>41659</v>
      </c>
      <c r="V3" s="2">
        <f t="shared" si="0"/>
        <v>41660</v>
      </c>
      <c r="W3" s="2">
        <f t="shared" si="0"/>
        <v>41661</v>
      </c>
      <c r="X3" s="2">
        <f t="shared" si="0"/>
        <v>41662</v>
      </c>
      <c r="Y3" s="2">
        <f t="shared" si="0"/>
        <v>41663</v>
      </c>
      <c r="Z3" s="2">
        <f t="shared" si="0"/>
        <v>41664</v>
      </c>
      <c r="AA3" s="2">
        <f t="shared" si="0"/>
        <v>41665</v>
      </c>
      <c r="AB3" s="2">
        <f t="shared" si="0"/>
        <v>41666</v>
      </c>
      <c r="AC3" s="2">
        <f t="shared" si="0"/>
        <v>41667</v>
      </c>
      <c r="AD3" s="2">
        <f>IF(MONTH($AC$3+1)=MONTH($AC$3),$AC$3+1,"")</f>
        <v>41668</v>
      </c>
      <c r="AE3" s="2">
        <f>IF(MONTH($AC$3+2)=MONTH($AC$3),$AC$3+2,"")</f>
        <v>41669</v>
      </c>
      <c r="AF3" s="2">
        <f>IF(MONTH($AC$3+3)=MONTH($AC$3),$AC$3+3,"")</f>
        <v>41670</v>
      </c>
    </row>
    <row r="4" spans="1:32" x14ac:dyDescent="0.25">
      <c r="A4" t="s">
        <v>14</v>
      </c>
      <c r="C4" t="s">
        <v>22</v>
      </c>
    </row>
    <row r="5" spans="1:32" x14ac:dyDescent="0.25">
      <c r="A5" t="s">
        <v>15</v>
      </c>
      <c r="AE5" s="2"/>
    </row>
    <row r="6" spans="1:32" x14ac:dyDescent="0.25">
      <c r="A6" t="s">
        <v>16</v>
      </c>
    </row>
    <row r="7" spans="1:32" x14ac:dyDescent="0.25">
      <c r="A7" t="s">
        <v>17</v>
      </c>
      <c r="B7" s="2"/>
    </row>
    <row r="8" spans="1:32" x14ac:dyDescent="0.25">
      <c r="A8" t="s">
        <v>18</v>
      </c>
    </row>
    <row r="9" spans="1:32" x14ac:dyDescent="0.25">
      <c r="A9" t="s">
        <v>19</v>
      </c>
    </row>
    <row r="10" spans="1:32" x14ac:dyDescent="0.25">
      <c r="A10" t="s">
        <v>20</v>
      </c>
    </row>
    <row r="11" spans="1:32" x14ac:dyDescent="0.25">
      <c r="A11" t="s">
        <v>21</v>
      </c>
    </row>
  </sheetData>
  <dataConsolidate/>
  <conditionalFormatting sqref="B3:AF11">
    <cfRule type="expression" dxfId="9" priority="4">
      <formula>OR(WEEKDAY(B$3,2)&gt;5,COUNTIF(Fériés,B$3)&gt;0)</formula>
    </cfRule>
  </conditionalFormatting>
  <conditionalFormatting sqref="G7">
    <cfRule type="cellIs" dxfId="8" priority="3" operator="equal">
      <formula>"c"</formula>
    </cfRule>
  </conditionalFormatting>
  <conditionalFormatting sqref="A1:XFD1048576">
    <cfRule type="cellIs" dxfId="1" priority="2" operator="equal">
      <formula>"c"</formula>
    </cfRule>
    <cfRule type="cellIs" dxfId="0" priority="1" operator="equal">
      <formula>"x"</formula>
    </cfRule>
  </conditionalFormatting>
  <pageMargins left="0.7" right="0.7" top="0.75" bottom="0.75" header="0.3" footer="0.3"/>
  <pageSetup paperSize="9"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Fériés!$E$1:$E$7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"/>
  <sheetViews>
    <sheetView workbookViewId="0">
      <selection activeCell="B3" sqref="B3"/>
    </sheetView>
  </sheetViews>
  <sheetFormatPr baseColWidth="10" defaultRowHeight="15" x14ac:dyDescent="0.25"/>
  <sheetData>
    <row r="1" spans="1:32" x14ac:dyDescent="0.25">
      <c r="A1" t="s">
        <v>0</v>
      </c>
    </row>
    <row r="2" spans="1:32" x14ac:dyDescent="0.25">
      <c r="A2">
        <v>2014</v>
      </c>
      <c r="B2" t="s">
        <v>23</v>
      </c>
    </row>
    <row r="3" spans="1:32" s="5" customFormat="1" x14ac:dyDescent="0.25">
      <c r="B3" s="5">
        <f>DATE(An,MONTH("1"&amp;$B$2),1)</f>
        <v>41671</v>
      </c>
      <c r="C3" s="5">
        <f>B3+1</f>
        <v>41672</v>
      </c>
      <c r="D3" s="5">
        <f t="shared" ref="D3:AC3" si="0">C3+1</f>
        <v>41673</v>
      </c>
      <c r="E3" s="5">
        <f t="shared" si="0"/>
        <v>41674</v>
      </c>
      <c r="F3" s="5">
        <f t="shared" si="0"/>
        <v>41675</v>
      </c>
      <c r="G3" s="5">
        <f t="shared" si="0"/>
        <v>41676</v>
      </c>
      <c r="H3" s="5">
        <f t="shared" si="0"/>
        <v>41677</v>
      </c>
      <c r="I3" s="5">
        <f t="shared" si="0"/>
        <v>41678</v>
      </c>
      <c r="J3" s="5">
        <f t="shared" si="0"/>
        <v>41679</v>
      </c>
      <c r="K3" s="5">
        <f t="shared" si="0"/>
        <v>41680</v>
      </c>
      <c r="L3" s="5">
        <f t="shared" si="0"/>
        <v>41681</v>
      </c>
      <c r="M3" s="5">
        <f t="shared" si="0"/>
        <v>41682</v>
      </c>
      <c r="N3" s="5">
        <f t="shared" si="0"/>
        <v>41683</v>
      </c>
      <c r="O3" s="5">
        <f t="shared" si="0"/>
        <v>41684</v>
      </c>
      <c r="P3" s="5">
        <f t="shared" si="0"/>
        <v>41685</v>
      </c>
      <c r="Q3" s="5">
        <f t="shared" si="0"/>
        <v>41686</v>
      </c>
      <c r="R3" s="5">
        <f t="shared" si="0"/>
        <v>41687</v>
      </c>
      <c r="S3" s="5">
        <f t="shared" si="0"/>
        <v>41688</v>
      </c>
      <c r="T3" s="5">
        <f t="shared" si="0"/>
        <v>41689</v>
      </c>
      <c r="U3" s="5">
        <f t="shared" si="0"/>
        <v>41690</v>
      </c>
      <c r="V3" s="5">
        <f t="shared" si="0"/>
        <v>41691</v>
      </c>
      <c r="W3" s="5">
        <f t="shared" si="0"/>
        <v>41692</v>
      </c>
      <c r="X3" s="5">
        <f t="shared" si="0"/>
        <v>41693</v>
      </c>
      <c r="Y3" s="5">
        <f t="shared" si="0"/>
        <v>41694</v>
      </c>
      <c r="Z3" s="5">
        <f t="shared" si="0"/>
        <v>41695</v>
      </c>
      <c r="AA3" s="5">
        <f t="shared" si="0"/>
        <v>41696</v>
      </c>
      <c r="AB3" s="5">
        <f t="shared" si="0"/>
        <v>41697</v>
      </c>
      <c r="AC3" s="5">
        <f t="shared" si="0"/>
        <v>41698</v>
      </c>
      <c r="AD3" s="5" t="str">
        <f>IF(MONTH($AC$3+1)=MONTH($AC$3),$AC$3+1,"")</f>
        <v/>
      </c>
      <c r="AE3" s="5" t="str">
        <f>IF(MONTH($AC$3+2)=MONTH($AC$3),$AC$3+2,"")</f>
        <v/>
      </c>
      <c r="AF3" s="5" t="str">
        <f>IF(MONTH($AC$3+3)=MONTH($AC$3),$AC$3+3,"")</f>
        <v/>
      </c>
    </row>
    <row r="4" spans="1:32" x14ac:dyDescent="0.25">
      <c r="A4" t="s">
        <v>14</v>
      </c>
    </row>
    <row r="5" spans="1:32" x14ac:dyDescent="0.25">
      <c r="A5" t="s">
        <v>15</v>
      </c>
    </row>
    <row r="6" spans="1:32" x14ac:dyDescent="0.25">
      <c r="A6" t="s">
        <v>16</v>
      </c>
    </row>
    <row r="7" spans="1:32" x14ac:dyDescent="0.25">
      <c r="A7" t="s">
        <v>17</v>
      </c>
    </row>
    <row r="8" spans="1:32" x14ac:dyDescent="0.25">
      <c r="A8" t="s">
        <v>18</v>
      </c>
    </row>
    <row r="9" spans="1:32" x14ac:dyDescent="0.25">
      <c r="A9" t="s">
        <v>19</v>
      </c>
    </row>
    <row r="10" spans="1:32" x14ac:dyDescent="0.25">
      <c r="A10" t="s">
        <v>20</v>
      </c>
    </row>
    <row r="11" spans="1:32" x14ac:dyDescent="0.25">
      <c r="A11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"/>
  <sheetViews>
    <sheetView workbookViewId="0">
      <selection activeCell="A2" sqref="A2"/>
    </sheetView>
  </sheetViews>
  <sheetFormatPr baseColWidth="10" defaultRowHeight="15" x14ac:dyDescent="0.25"/>
  <sheetData>
    <row r="1" spans="1:32" x14ac:dyDescent="0.25">
      <c r="A1" t="s">
        <v>0</v>
      </c>
    </row>
    <row r="2" spans="1:32" x14ac:dyDescent="0.25">
      <c r="A2">
        <v>2014</v>
      </c>
      <c r="B2" t="s">
        <v>24</v>
      </c>
    </row>
    <row r="3" spans="1:32" s="5" customFormat="1" x14ac:dyDescent="0.25">
      <c r="B3" s="5">
        <f>DATE(An,MONTH("1"&amp;$B$2),1)</f>
        <v>41699</v>
      </c>
      <c r="C3" s="5">
        <f>B3+1</f>
        <v>41700</v>
      </c>
      <c r="D3" s="5">
        <f t="shared" ref="D3:AC3" si="0">C3+1</f>
        <v>41701</v>
      </c>
      <c r="E3" s="5">
        <f t="shared" si="0"/>
        <v>41702</v>
      </c>
      <c r="F3" s="5">
        <f t="shared" si="0"/>
        <v>41703</v>
      </c>
      <c r="G3" s="5">
        <f t="shared" si="0"/>
        <v>41704</v>
      </c>
      <c r="H3" s="5">
        <f t="shared" si="0"/>
        <v>41705</v>
      </c>
      <c r="I3" s="5">
        <f t="shared" si="0"/>
        <v>41706</v>
      </c>
      <c r="J3" s="5">
        <f t="shared" si="0"/>
        <v>41707</v>
      </c>
      <c r="K3" s="5">
        <f t="shared" si="0"/>
        <v>41708</v>
      </c>
      <c r="L3" s="5">
        <f t="shared" si="0"/>
        <v>41709</v>
      </c>
      <c r="M3" s="5">
        <f t="shared" si="0"/>
        <v>41710</v>
      </c>
      <c r="N3" s="5">
        <f t="shared" si="0"/>
        <v>41711</v>
      </c>
      <c r="O3" s="5">
        <f t="shared" si="0"/>
        <v>41712</v>
      </c>
      <c r="P3" s="5">
        <f t="shared" si="0"/>
        <v>41713</v>
      </c>
      <c r="Q3" s="5">
        <f t="shared" si="0"/>
        <v>41714</v>
      </c>
      <c r="R3" s="5">
        <f t="shared" si="0"/>
        <v>41715</v>
      </c>
      <c r="S3" s="5">
        <f t="shared" si="0"/>
        <v>41716</v>
      </c>
      <c r="T3" s="5">
        <f t="shared" si="0"/>
        <v>41717</v>
      </c>
      <c r="U3" s="5">
        <f t="shared" si="0"/>
        <v>41718</v>
      </c>
      <c r="V3" s="5">
        <f t="shared" si="0"/>
        <v>41719</v>
      </c>
      <c r="W3" s="5">
        <f t="shared" si="0"/>
        <v>41720</v>
      </c>
      <c r="X3" s="5">
        <f t="shared" si="0"/>
        <v>41721</v>
      </c>
      <c r="Y3" s="5">
        <f t="shared" si="0"/>
        <v>41722</v>
      </c>
      <c r="Z3" s="5">
        <f t="shared" si="0"/>
        <v>41723</v>
      </c>
      <c r="AA3" s="5">
        <f t="shared" si="0"/>
        <v>41724</v>
      </c>
      <c r="AB3" s="5">
        <f t="shared" si="0"/>
        <v>41725</v>
      </c>
      <c r="AC3" s="5">
        <f t="shared" si="0"/>
        <v>41726</v>
      </c>
      <c r="AD3" s="5">
        <f>IF(MONTH($AC$3+1)=MONTH($AC$3),$AC$3+1,"")</f>
        <v>41727</v>
      </c>
      <c r="AE3" s="5">
        <f>IF(MONTH($AC$3+2)=MONTH($AC$3),$AC$3+2,"")</f>
        <v>41728</v>
      </c>
      <c r="AF3" s="5">
        <f>IF(MONTH($AC$3+3)=MONTH($AC$3),$AC$3+3,"")</f>
        <v>41729</v>
      </c>
    </row>
    <row r="4" spans="1:32" x14ac:dyDescent="0.25">
      <c r="A4" t="s">
        <v>14</v>
      </c>
    </row>
    <row r="5" spans="1:32" x14ac:dyDescent="0.25">
      <c r="A5" t="s">
        <v>15</v>
      </c>
    </row>
    <row r="6" spans="1:32" x14ac:dyDescent="0.25">
      <c r="A6" t="s">
        <v>16</v>
      </c>
    </row>
    <row r="7" spans="1:32" x14ac:dyDescent="0.25">
      <c r="A7" t="s">
        <v>17</v>
      </c>
    </row>
    <row r="8" spans="1:32" x14ac:dyDescent="0.25">
      <c r="A8" t="s">
        <v>18</v>
      </c>
    </row>
    <row r="9" spans="1:32" x14ac:dyDescent="0.25">
      <c r="A9" t="s">
        <v>19</v>
      </c>
    </row>
    <row r="10" spans="1:32" x14ac:dyDescent="0.25">
      <c r="A10" t="s">
        <v>20</v>
      </c>
    </row>
    <row r="11" spans="1:32" x14ac:dyDescent="0.25">
      <c r="A11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5"/>
  <sheetViews>
    <sheetView workbookViewId="0">
      <selection activeCell="B1" sqref="B1"/>
    </sheetView>
  </sheetViews>
  <sheetFormatPr baseColWidth="10" defaultRowHeight="15" x14ac:dyDescent="0.25"/>
  <cols>
    <col min="2" max="2" width="11.42578125" customWidth="1"/>
    <col min="3" max="3" width="25.85546875" customWidth="1"/>
  </cols>
  <sheetData>
    <row r="1" spans="2:5" x14ac:dyDescent="0.25">
      <c r="B1">
        <v>2014</v>
      </c>
      <c r="D1" t="s">
        <v>13</v>
      </c>
      <c r="E1">
        <v>2014</v>
      </c>
    </row>
    <row r="2" spans="2:5" x14ac:dyDescent="0.25">
      <c r="D2" t="s">
        <v>23</v>
      </c>
      <c r="E2">
        <v>2015</v>
      </c>
    </row>
    <row r="3" spans="2:5" x14ac:dyDescent="0.25">
      <c r="D3" t="s">
        <v>24</v>
      </c>
      <c r="E3">
        <v>2016</v>
      </c>
    </row>
    <row r="4" spans="2:5" x14ac:dyDescent="0.25">
      <c r="B4" t="s">
        <v>1</v>
      </c>
      <c r="C4" s="1">
        <f>DATE(B1,1,1)</f>
        <v>41640</v>
      </c>
      <c r="D4" t="s">
        <v>25</v>
      </c>
      <c r="E4">
        <v>2017</v>
      </c>
    </row>
    <row r="5" spans="2:5" x14ac:dyDescent="0.25">
      <c r="B5" t="s">
        <v>2</v>
      </c>
      <c r="C5" s="1">
        <f>FLOOR(DATE(B1,5,DAY(MINUTE(B1/38)/2+56)),7)-34+7*(B1=2079)</f>
        <v>41749</v>
      </c>
      <c r="D5" t="s">
        <v>26</v>
      </c>
      <c r="E5">
        <v>2018</v>
      </c>
    </row>
    <row r="6" spans="2:5" x14ac:dyDescent="0.25">
      <c r="B6" t="s">
        <v>3</v>
      </c>
      <c r="C6" s="1">
        <f>C5+1</f>
        <v>41750</v>
      </c>
      <c r="D6" t="s">
        <v>27</v>
      </c>
      <c r="E6">
        <v>2019</v>
      </c>
    </row>
    <row r="7" spans="2:5" x14ac:dyDescent="0.25">
      <c r="B7" t="s">
        <v>4</v>
      </c>
      <c r="C7" s="1">
        <f>DATE(B1,5,1)</f>
        <v>41760</v>
      </c>
      <c r="D7" t="s">
        <v>28</v>
      </c>
      <c r="E7">
        <v>2020</v>
      </c>
    </row>
    <row r="8" spans="2:5" x14ac:dyDescent="0.25">
      <c r="B8" t="s">
        <v>6</v>
      </c>
      <c r="C8" s="1">
        <f>C5+39</f>
        <v>41788</v>
      </c>
      <c r="D8" t="s">
        <v>29</v>
      </c>
    </row>
    <row r="9" spans="2:5" x14ac:dyDescent="0.25">
      <c r="B9" t="s">
        <v>7</v>
      </c>
      <c r="C9" s="1">
        <f>C5+49</f>
        <v>41798</v>
      </c>
      <c r="D9" t="s">
        <v>30</v>
      </c>
    </row>
    <row r="10" spans="2:5" x14ac:dyDescent="0.25">
      <c r="B10" t="s">
        <v>8</v>
      </c>
      <c r="C10" s="1">
        <f>C9+1</f>
        <v>41799</v>
      </c>
      <c r="D10" t="s">
        <v>31</v>
      </c>
    </row>
    <row r="11" spans="2:5" x14ac:dyDescent="0.25">
      <c r="B11" t="s">
        <v>9</v>
      </c>
      <c r="C11" s="1">
        <f>C10+1</f>
        <v>41800</v>
      </c>
      <c r="D11" t="s">
        <v>32</v>
      </c>
    </row>
    <row r="12" spans="2:5" x14ac:dyDescent="0.25">
      <c r="B12" t="s">
        <v>10</v>
      </c>
      <c r="C12" s="1">
        <f>DATE(B1,7,21)</f>
        <v>41841</v>
      </c>
      <c r="D12" t="s">
        <v>33</v>
      </c>
    </row>
    <row r="13" spans="2:5" x14ac:dyDescent="0.25">
      <c r="B13" t="s">
        <v>11</v>
      </c>
      <c r="C13" s="1">
        <f>DATE(B1,11,1)</f>
        <v>41944</v>
      </c>
    </row>
    <row r="14" spans="2:5" x14ac:dyDescent="0.25">
      <c r="B14" t="s">
        <v>5</v>
      </c>
      <c r="C14" s="1">
        <f>DATE(B1,11,11)</f>
        <v>41954</v>
      </c>
    </row>
    <row r="15" spans="2:5" x14ac:dyDescent="0.25">
      <c r="B15" t="s">
        <v>12</v>
      </c>
      <c r="C15" s="1">
        <f>DATE(B1,12,25)</f>
        <v>41998</v>
      </c>
    </row>
  </sheetData>
  <dataValidations count="1">
    <dataValidation type="list" showInputMessage="1" showErrorMessage="1" sqref="B1">
      <formula1>$E$1:$E$7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Janvier</vt:lpstr>
      <vt:lpstr>Février</vt:lpstr>
      <vt:lpstr>Mars</vt:lpstr>
      <vt:lpstr>Fériés</vt:lpstr>
      <vt:lpstr>An</vt:lpstr>
      <vt:lpstr>Fériés</vt:lpstr>
      <vt:lpstr>Mois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dcterms:created xsi:type="dcterms:W3CDTF">2013-12-14T14:13:52Z</dcterms:created>
  <dcterms:modified xsi:type="dcterms:W3CDTF">2013-12-15T13:43:50Z</dcterms:modified>
</cp:coreProperties>
</file>