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5" windowWidth="15315" windowHeight="81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Feuil1!$A$1:$A$25</definedName>
  </definedNames>
  <calcPr calcId="124519"/>
</workbook>
</file>

<file path=xl/calcChain.xml><?xml version="1.0" encoding="utf-8"?>
<calcChain xmlns="http://schemas.openxmlformats.org/spreadsheetml/2006/main">
  <c r="J3" i="1"/>
  <c r="J4" l="1"/>
  <c r="J5"/>
  <c r="J6"/>
  <c r="J7"/>
  <c r="J8"/>
  <c r="J9"/>
  <c r="M7"/>
  <c r="M8"/>
  <c r="L7"/>
  <c r="L8"/>
  <c r="L9"/>
  <c r="K8"/>
  <c r="N8" s="1"/>
  <c r="K7"/>
  <c r="N7" s="1"/>
  <c r="M4"/>
  <c r="M5"/>
  <c r="L4"/>
  <c r="L5"/>
  <c r="K4"/>
  <c r="K5"/>
  <c r="N4"/>
  <c r="N5"/>
  <c r="L3"/>
  <c r="K6"/>
  <c r="K9"/>
  <c r="K3"/>
  <c r="M6"/>
  <c r="M9"/>
  <c r="M3"/>
  <c r="L6"/>
  <c r="N3"/>
  <c r="N9" l="1"/>
  <c r="N6"/>
</calcChain>
</file>

<file path=xl/sharedStrings.xml><?xml version="1.0" encoding="utf-8"?>
<sst xmlns="http://schemas.openxmlformats.org/spreadsheetml/2006/main" count="21" uniqueCount="18">
  <si>
    <t>effectif total</t>
  </si>
  <si>
    <t>effectif réel</t>
  </si>
  <si>
    <t>1erPause</t>
  </si>
  <si>
    <t>2eme pause</t>
  </si>
  <si>
    <t>Heure déjeuner</t>
  </si>
  <si>
    <t>HORAIRE</t>
  </si>
  <si>
    <t>NOM</t>
  </si>
  <si>
    <t>PAUSES</t>
  </si>
  <si>
    <t>1e</t>
  </si>
  <si>
    <t>2e</t>
  </si>
  <si>
    <t>Début</t>
  </si>
  <si>
    <t>Fin</t>
  </si>
  <si>
    <t>06:00 13:00</t>
  </si>
  <si>
    <t>A</t>
  </si>
  <si>
    <t>B</t>
  </si>
  <si>
    <t>C</t>
  </si>
  <si>
    <t>06:30 13:30</t>
  </si>
  <si>
    <t>5min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</si>
</sst>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6" formatCode="h:mm;@"/>
  </numFmts>
  <fonts count="25"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0"/>
      <name val="Arial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5" fillId="0" borderId="0"/>
    <xf numFmtId="0" fontId="6" fillId="0" borderId="0"/>
    <xf numFmtId="0" fontId="6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8" borderId="0" applyNumberFormat="0" applyBorder="0" applyAlignment="0" applyProtection="0"/>
    <xf numFmtId="0" fontId="6" fillId="22" borderId="0" applyNumberFormat="0" applyBorder="0" applyAlignment="0" applyProtection="0"/>
    <xf numFmtId="0" fontId="6" fillId="26" borderId="0" applyNumberFormat="0" applyBorder="0" applyAlignment="0" applyProtection="0"/>
    <xf numFmtId="0" fontId="6" fillId="30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7" fillId="12" borderId="0" applyNumberFormat="0" applyBorder="0" applyAlignment="0" applyProtection="0"/>
    <xf numFmtId="0" fontId="7" fillId="16" borderId="0" applyNumberFormat="0" applyBorder="0" applyAlignment="0" applyProtection="0"/>
    <xf numFmtId="0" fontId="7" fillId="20" borderId="0" applyNumberFormat="0" applyBorder="0" applyAlignment="0" applyProtection="0"/>
    <xf numFmtId="0" fontId="7" fillId="24" borderId="0" applyNumberFormat="0" applyBorder="0" applyAlignment="0" applyProtection="0"/>
    <xf numFmtId="0" fontId="7" fillId="28" borderId="0" applyNumberFormat="0" applyBorder="0" applyAlignment="0" applyProtection="0"/>
    <xf numFmtId="0" fontId="7" fillId="32" borderId="0" applyNumberFormat="0" applyBorder="0" applyAlignment="0" applyProtection="0"/>
    <xf numFmtId="0" fontId="7" fillId="9" borderId="0" applyNumberFormat="0" applyBorder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5" borderId="4" applyNumberFormat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2" borderId="0" applyNumberFormat="0" applyBorder="0" applyAlignment="0" applyProtection="0"/>
    <xf numFmtId="0" fontId="15" fillId="6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1" applyNumberFormat="0" applyFill="0" applyAlignment="0" applyProtection="0"/>
    <xf numFmtId="0" fontId="18" fillId="0" borderId="2" applyNumberFormat="0" applyFill="0" applyAlignment="0" applyProtection="0"/>
    <xf numFmtId="0" fontId="19" fillId="0" borderId="3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7" borderId="7" applyNumberFormat="0" applyAlignment="0" applyProtection="0"/>
    <xf numFmtId="0" fontId="6" fillId="8" borderId="8" applyNumberFormat="0" applyFont="0" applyAlignment="0" applyProtection="0"/>
  </cellStyleXfs>
  <cellXfs count="27">
    <xf numFmtId="0" fontId="0" fillId="0" borderId="0" xfId="0"/>
    <xf numFmtId="0" fontId="23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23" fillId="0" borderId="10" xfId="0" applyFont="1" applyBorder="1" applyAlignment="1">
      <alignment horizontal="center"/>
    </xf>
    <xf numFmtId="164" fontId="0" fillId="34" borderId="11" xfId="0" applyNumberFormat="1" applyFill="1" applyBorder="1" applyAlignment="1">
      <alignment horizontal="center"/>
    </xf>
    <xf numFmtId="0" fontId="22" fillId="33" borderId="10" xfId="0" applyFont="1" applyFill="1" applyBorder="1" applyAlignment="1">
      <alignment horizontal="center"/>
    </xf>
    <xf numFmtId="0" fontId="22" fillId="35" borderId="10" xfId="0" applyFont="1" applyFill="1" applyBorder="1" applyAlignment="1">
      <alignment horizontal="center"/>
    </xf>
    <xf numFmtId="0" fontId="22" fillId="0" borderId="11" xfId="0" applyFon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20" fontId="3" fillId="0" borderId="16" xfId="0" applyNumberFormat="1" applyFont="1" applyFill="1" applyBorder="1" applyAlignment="1">
      <alignment horizontal="center" vertical="center"/>
    </xf>
    <xf numFmtId="0" fontId="4" fillId="33" borderId="16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4" fillId="33" borderId="16" xfId="0" applyFont="1" applyFill="1" applyBorder="1" applyAlignment="1">
      <alignment horizontal="center"/>
    </xf>
    <xf numFmtId="20" fontId="3" fillId="0" borderId="16" xfId="0" applyNumberFormat="1" applyFont="1" applyBorder="1" applyAlignment="1">
      <alignment horizontal="center" vertical="center"/>
    </xf>
    <xf numFmtId="0" fontId="23" fillId="0" borderId="18" xfId="0" applyFont="1" applyBorder="1" applyAlignment="1"/>
    <xf numFmtId="0" fontId="23" fillId="0" borderId="19" xfId="0" applyFont="1" applyBorder="1" applyAlignment="1"/>
    <xf numFmtId="0" fontId="24" fillId="36" borderId="20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5" xfId="0" applyBorder="1"/>
    <xf numFmtId="166" fontId="4" fillId="0" borderId="16" xfId="0" applyNumberFormat="1" applyFont="1" applyBorder="1" applyAlignment="1">
      <alignment horizontal="center" vertical="center"/>
    </xf>
    <xf numFmtId="0" fontId="24" fillId="36" borderId="14" xfId="0" applyFont="1" applyFill="1" applyBorder="1" applyAlignment="1">
      <alignment horizontal="center" vertical="center"/>
    </xf>
    <xf numFmtId="0" fontId="24" fillId="36" borderId="13" xfId="0" applyFont="1" applyFill="1" applyBorder="1" applyAlignment="1">
      <alignment horizontal="center" vertical="center"/>
    </xf>
    <xf numFmtId="0" fontId="24" fillId="36" borderId="12" xfId="0" applyFont="1" applyFill="1" applyBorder="1" applyAlignment="1">
      <alignment horizontal="center" vertical="center"/>
    </xf>
    <xf numFmtId="0" fontId="24" fillId="36" borderId="20" xfId="0" applyFont="1" applyFill="1" applyBorder="1" applyAlignment="1">
      <alignment horizontal="center" vertical="center"/>
    </xf>
    <xf numFmtId="0" fontId="24" fillId="36" borderId="21" xfId="0" applyFont="1" applyFill="1" applyBorder="1" applyAlignment="1">
      <alignment horizontal="center" vertical="center"/>
    </xf>
    <xf numFmtId="0" fontId="24" fillId="36" borderId="22" xfId="0" applyFont="1" applyFill="1" applyBorder="1" applyAlignment="1">
      <alignment horizontal="center" vertical="center"/>
    </xf>
  </cellXfs>
  <cellStyles count="45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44"/>
    <cellStyle name="Entrée 2" xfId="32"/>
    <cellStyle name="Insatisfaisant 2" xfId="33"/>
    <cellStyle name="Neutre 2" xfId="34"/>
    <cellStyle name="Normal" xfId="0" builtinId="0"/>
    <cellStyle name="Normal 2" xfId="3"/>
    <cellStyle name="Normal 3" xfId="4"/>
    <cellStyle name="Normal 4" xfId="2"/>
    <cellStyle name="Satisfaisant 2" xfId="35"/>
    <cellStyle name="Sortie 2" xfId="36"/>
    <cellStyle name="Texte explicatif 2" xfId="37"/>
    <cellStyle name="Titre" xfId="1" builtinId="15" customBuiltin="1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C1" workbookViewId="0">
      <selection activeCell="G13" sqref="G13"/>
    </sheetView>
  </sheetViews>
  <sheetFormatPr baseColWidth="10" defaultRowHeight="14.25"/>
  <cols>
    <col min="1" max="1" width="9.125" bestFit="1" customWidth="1"/>
    <col min="2" max="2" width="20.875" bestFit="1" customWidth="1"/>
    <col min="3" max="3" width="11.5" bestFit="1" customWidth="1"/>
    <col min="4" max="4" width="8.625" bestFit="1" customWidth="1"/>
    <col min="5" max="5" width="11.5" bestFit="1" customWidth="1"/>
    <col min="6" max="6" width="8.625" bestFit="1" customWidth="1"/>
    <col min="7" max="7" width="4.25" bestFit="1" customWidth="1"/>
    <col min="8" max="8" width="5.375" bestFit="1" customWidth="1"/>
    <col min="9" max="9" width="9.375" bestFit="1" customWidth="1"/>
    <col min="10" max="10" width="11.5" bestFit="1" customWidth="1"/>
    <col min="11" max="11" width="8.625" bestFit="1" customWidth="1"/>
    <col min="13" max="13" width="14.125" bestFit="1" customWidth="1"/>
    <col min="14" max="14" width="10.625" bestFit="1" customWidth="1"/>
  </cols>
  <sheetData>
    <row r="1" spans="1:14" ht="15" thickBot="1">
      <c r="A1" s="24" t="s">
        <v>5</v>
      </c>
      <c r="B1" s="24" t="s">
        <v>6</v>
      </c>
      <c r="C1" s="21" t="s">
        <v>7</v>
      </c>
      <c r="D1" s="22"/>
      <c r="E1" s="22"/>
      <c r="F1" s="23"/>
      <c r="G1" s="18"/>
      <c r="H1" s="19"/>
    </row>
    <row r="2" spans="1:14" ht="16.5" thickBot="1">
      <c r="A2" s="25"/>
      <c r="B2" s="25"/>
      <c r="C2" s="21" t="s">
        <v>8</v>
      </c>
      <c r="D2" s="23"/>
      <c r="E2" s="21" t="s">
        <v>9</v>
      </c>
      <c r="F2" s="23"/>
      <c r="G2" s="15"/>
      <c r="H2" s="16"/>
      <c r="I2" s="7" t="s">
        <v>17</v>
      </c>
      <c r="J2" s="5" t="s">
        <v>0</v>
      </c>
      <c r="K2" s="5" t="s">
        <v>2</v>
      </c>
      <c r="L2" s="5" t="s">
        <v>3</v>
      </c>
      <c r="M2" s="5" t="s">
        <v>4</v>
      </c>
      <c r="N2" s="6" t="s">
        <v>1</v>
      </c>
    </row>
    <row r="3" spans="1:14" ht="15.75" thickBot="1">
      <c r="A3" s="26"/>
      <c r="B3" s="26"/>
      <c r="C3" s="17" t="s">
        <v>10</v>
      </c>
      <c r="D3" s="17" t="s">
        <v>11</v>
      </c>
      <c r="E3" s="17" t="s">
        <v>10</v>
      </c>
      <c r="F3" s="17" t="s">
        <v>11</v>
      </c>
      <c r="G3" s="15"/>
      <c r="H3" s="16"/>
      <c r="I3" s="4">
        <v>0.25</v>
      </c>
      <c r="J3" s="1">
        <f>SUMPRODUCT((HOUR(I3)&gt;=HOUR(LEFT(A$4:A$6,5)*1))*(HOUR(I3)&lt;=HOUR(RIGHT(A$4:A$6,5)*1)))</f>
        <v>3</v>
      </c>
      <c r="K3" s="2">
        <f t="shared" ref="K3:K9" si="0">COUNTIFS(C$4:C$6,"&lt;="&amp;I3,D$4:D$6,"&gt;"&amp;I3)</f>
        <v>0</v>
      </c>
      <c r="L3" s="2">
        <f>COUNTIFS(E$4:E$6,"&lt;="&amp;I3,F$4:F$6,"&gt;"&amp;I3)</f>
        <v>0</v>
      </c>
      <c r="M3" s="2">
        <f>COUNTIFS(G$3:G$6,"&lt;="&amp;I3,H$3:H$6,"&gt;="&amp;I3)</f>
        <v>0</v>
      </c>
      <c r="N3" s="2">
        <f>J3-K3-L3-M3</f>
        <v>3</v>
      </c>
    </row>
    <row r="4" spans="1:14" ht="15.75" thickBot="1">
      <c r="A4" s="20" t="s">
        <v>12</v>
      </c>
      <c r="B4" s="10" t="s">
        <v>13</v>
      </c>
      <c r="C4" s="14">
        <v>0.31944444444444448</v>
      </c>
      <c r="D4" s="14">
        <v>0.33333333333333331</v>
      </c>
      <c r="E4" s="14">
        <v>0.43402777777777773</v>
      </c>
      <c r="F4" s="14">
        <v>0.44444444444444442</v>
      </c>
      <c r="G4" s="11"/>
      <c r="H4" s="12"/>
      <c r="I4" s="4">
        <v>0.25347222222222221</v>
      </c>
      <c r="J4" s="3">
        <f t="shared" ref="J4:J9" si="1">SUMPRODUCT((HOUR(I4)&gt;=HOUR(LEFT(A$4:A$6,5)*1))*(HOUR(I4)&lt;=HOUR(RIGHT(A$4:A$6,5)*1)))</f>
        <v>3</v>
      </c>
      <c r="K4" s="2">
        <f t="shared" si="0"/>
        <v>0</v>
      </c>
      <c r="L4" s="2">
        <f>COUNTIFS(E$4:E$6,"&lt;="&amp;I4,F$4:F$6,"&gt;"&amp;I4)</f>
        <v>0</v>
      </c>
      <c r="M4" s="2">
        <f>COUNTIFS(G$3:G$6,"&lt;="&amp;I4,H$3:H$6,"&gt;="&amp;I4)</f>
        <v>0</v>
      </c>
      <c r="N4" s="2">
        <f t="shared" ref="N4:N5" si="2">J4-K4-L4-M4</f>
        <v>3</v>
      </c>
    </row>
    <row r="5" spans="1:14" ht="15.75" thickBot="1">
      <c r="A5" s="20" t="s">
        <v>12</v>
      </c>
      <c r="B5" s="13" t="s">
        <v>14</v>
      </c>
      <c r="C5" s="14">
        <v>0.33333333333333331</v>
      </c>
      <c r="D5" s="14">
        <v>0.35069444444444442</v>
      </c>
      <c r="E5" s="14">
        <v>0.43402777777777773</v>
      </c>
      <c r="F5" s="14">
        <v>0.44097222222222227</v>
      </c>
      <c r="G5" s="11"/>
      <c r="H5" s="9"/>
      <c r="I5" s="4">
        <v>0.25694444444444448</v>
      </c>
      <c r="J5" s="3">
        <f t="shared" si="1"/>
        <v>3</v>
      </c>
      <c r="K5" s="2">
        <f t="shared" si="0"/>
        <v>0</v>
      </c>
      <c r="L5" s="2">
        <f>COUNTIFS(E$4:E$6,"&lt;="&amp;I5,F$4:F$6,"&gt;"&amp;I5)</f>
        <v>0</v>
      </c>
      <c r="M5" s="2">
        <f>COUNTIFS(G$3:G$6,"&lt;="&amp;I5,H$3:H$6,"&gt;="&amp;I5)</f>
        <v>0</v>
      </c>
      <c r="N5" s="2">
        <f t="shared" si="2"/>
        <v>3</v>
      </c>
    </row>
    <row r="6" spans="1:14" ht="15.75" thickBot="1">
      <c r="A6" s="20" t="s">
        <v>16</v>
      </c>
      <c r="B6" s="10" t="s">
        <v>15</v>
      </c>
      <c r="C6" s="14">
        <v>0.33333333333333331</v>
      </c>
      <c r="D6" s="14">
        <v>0.35069444444444442</v>
      </c>
      <c r="E6" s="14">
        <v>0.43402777777777773</v>
      </c>
      <c r="F6" s="14">
        <v>0.44097222222222227</v>
      </c>
      <c r="G6" s="11"/>
      <c r="H6" s="12"/>
      <c r="I6" s="8">
        <v>0.26041666666666669</v>
      </c>
      <c r="J6" s="3">
        <f t="shared" si="1"/>
        <v>3</v>
      </c>
      <c r="K6" s="2">
        <f t="shared" si="0"/>
        <v>0</v>
      </c>
      <c r="L6" s="2">
        <f>COUNTIFS(E$3:E$6,"&lt;="&amp;I6,F$3:F$6,"&gt;"&amp;I6)</f>
        <v>0</v>
      </c>
      <c r="M6" s="2">
        <f>COUNTIFS(G$3:G$6,"&lt;="&amp;I6,H$3:H$6,"&gt;"&amp;I6)</f>
        <v>0</v>
      </c>
      <c r="N6" s="2">
        <f t="shared" ref="N6:N9" si="3">J6-K6-L6-M6</f>
        <v>3</v>
      </c>
    </row>
    <row r="7" spans="1:14" ht="15.75" thickBot="1">
      <c r="I7" s="8">
        <v>0.2638888888888889</v>
      </c>
      <c r="J7" s="3">
        <f t="shared" si="1"/>
        <v>3</v>
      </c>
      <c r="K7" s="2">
        <f t="shared" si="0"/>
        <v>0</v>
      </c>
      <c r="L7" s="2">
        <f>COUNTIFS(E$3:E$6,"&lt;="&amp;I7,F$3:F$6,"&gt;"&amp;I7)</f>
        <v>0</v>
      </c>
      <c r="M7" s="2">
        <f>COUNTIFS(G$3:G$6,"&lt;="&amp;I7,H$3:H$6,"&gt;"&amp;I7)</f>
        <v>0</v>
      </c>
      <c r="N7" s="2">
        <f t="shared" si="3"/>
        <v>3</v>
      </c>
    </row>
    <row r="8" spans="1:14" ht="15.75" thickBot="1">
      <c r="I8" s="8">
        <v>0.2673611111111111</v>
      </c>
      <c r="J8" s="3">
        <f t="shared" si="1"/>
        <v>3</v>
      </c>
      <c r="K8" s="2">
        <f t="shared" si="0"/>
        <v>0</v>
      </c>
      <c r="L8" s="2">
        <f>COUNTIFS(E$3:E$6,"&lt;="&amp;I8,F$3:F$6,"&gt;"&amp;I8)</f>
        <v>0</v>
      </c>
      <c r="M8" s="2">
        <f>COUNTIFS(G$3:G$6,"&lt;="&amp;I8,H$3:H$6,"&gt;"&amp;I8)</f>
        <v>0</v>
      </c>
      <c r="N8" s="2">
        <f t="shared" si="3"/>
        <v>3</v>
      </c>
    </row>
    <row r="9" spans="1:14" ht="15.75" thickBot="1">
      <c r="I9" s="8">
        <v>0.27083333333333331</v>
      </c>
      <c r="J9" s="3">
        <f t="shared" si="1"/>
        <v>3</v>
      </c>
      <c r="K9" s="2">
        <f t="shared" si="0"/>
        <v>0</v>
      </c>
      <c r="L9" s="2">
        <f>COUNTIFS(E$3:E$6,"&lt;="&amp;I9,F$3:F$6,"&gt;"&amp;I9)</f>
        <v>0</v>
      </c>
      <c r="M9" s="2">
        <f>COUNTIFS(G$3:G$6,"&lt;="&amp;I9,H$3:H$6,"&gt;"&amp;I9)</f>
        <v>0</v>
      </c>
      <c r="N9" s="2">
        <f t="shared" si="3"/>
        <v>3</v>
      </c>
    </row>
  </sheetData>
  <sortState ref="A4:H35">
    <sortCondition ref="A4:A35"/>
  </sortState>
  <mergeCells count="5">
    <mergeCell ref="C1:F1"/>
    <mergeCell ref="C2:D2"/>
    <mergeCell ref="E2:F2"/>
    <mergeCell ref="B1:B3"/>
    <mergeCell ref="A1:A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jmbec</dc:creator>
  <cp:lastModifiedBy>SWEET</cp:lastModifiedBy>
  <dcterms:created xsi:type="dcterms:W3CDTF">2013-12-18T20:50:33Z</dcterms:created>
  <dcterms:modified xsi:type="dcterms:W3CDTF">2014-03-28T23:55:34Z</dcterms:modified>
</cp:coreProperties>
</file>