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96" yWindow="72" windowWidth="14628" windowHeight="5016" activeTab="1"/>
  </bookViews>
  <sheets>
    <sheet name="DONNEES" sheetId="2" r:id="rId1"/>
    <sheet name="SERVICE 2014 " sheetId="5" r:id="rId2"/>
    <sheet name="Récapitulatif" sheetId="4" r:id="rId3"/>
    <sheet name="Types" sheetId="3" r:id="rId4"/>
  </sheets>
  <functionGroups/>
  <definedNames>
    <definedName name="CA">DONNEES!$B$2:$F$123</definedName>
  </definedNames>
  <calcPr calcId="125725" iterate="1"/>
</workbook>
</file>

<file path=xl/calcChain.xml><?xml version="1.0" encoding="utf-8"?>
<calcChain xmlns="http://schemas.openxmlformats.org/spreadsheetml/2006/main">
  <c r="B32" i="5"/>
  <c r="C32"/>
  <c r="D32"/>
  <c r="E32"/>
  <c r="F32"/>
  <c r="G32"/>
  <c r="H32"/>
  <c r="I32"/>
  <c r="J32"/>
  <c r="K32"/>
  <c r="L32"/>
  <c r="M32"/>
  <c r="N32"/>
  <c r="O32"/>
  <c r="P32"/>
  <c r="Q32"/>
  <c r="R32"/>
  <c r="S32"/>
  <c r="T32"/>
  <c r="U32"/>
  <c r="V32"/>
  <c r="W32"/>
  <c r="X32"/>
  <c r="Y32"/>
  <c r="Z32"/>
  <c r="AA32"/>
  <c r="AB32"/>
  <c r="AC32"/>
  <c r="AL32"/>
  <c r="AN32"/>
  <c r="AQ32"/>
  <c r="AK32" l="1"/>
  <c r="B33"/>
  <c r="C33"/>
  <c r="D33"/>
  <c r="E33"/>
  <c r="F33"/>
  <c r="G33"/>
  <c r="H33"/>
  <c r="I33"/>
  <c r="J33"/>
  <c r="K33"/>
  <c r="L33"/>
  <c r="M33"/>
  <c r="N33"/>
  <c r="O33"/>
  <c r="P33"/>
  <c r="Q33"/>
  <c r="R33"/>
  <c r="S33"/>
  <c r="T33"/>
  <c r="U33"/>
  <c r="V33"/>
  <c r="W33"/>
  <c r="X33"/>
  <c r="Y33"/>
  <c r="Z33"/>
  <c r="AA33"/>
  <c r="AB33"/>
  <c r="AC33"/>
  <c r="AL33"/>
  <c r="AN33"/>
  <c r="AQ33"/>
  <c r="AK33" l="1"/>
  <c r="B34"/>
  <c r="C34"/>
  <c r="D34"/>
  <c r="E34"/>
  <c r="F34"/>
  <c r="G34"/>
  <c r="H34"/>
  <c r="I34"/>
  <c r="J34"/>
  <c r="K34"/>
  <c r="L34"/>
  <c r="M34"/>
  <c r="N34"/>
  <c r="O34"/>
  <c r="P34"/>
  <c r="Q34"/>
  <c r="R34"/>
  <c r="S34"/>
  <c r="T34"/>
  <c r="U34"/>
  <c r="V34"/>
  <c r="W34"/>
  <c r="X34"/>
  <c r="Y34"/>
  <c r="Z34"/>
  <c r="AA34"/>
  <c r="AB34"/>
  <c r="AC34"/>
  <c r="AL34"/>
  <c r="AN34"/>
  <c r="AQ34"/>
  <c r="AK34" l="1"/>
  <c r="B35"/>
  <c r="C35"/>
  <c r="D35"/>
  <c r="E35"/>
  <c r="F35"/>
  <c r="G35"/>
  <c r="H35"/>
  <c r="I35"/>
  <c r="J35"/>
  <c r="K35"/>
  <c r="L35"/>
  <c r="M35"/>
  <c r="N35"/>
  <c r="O35"/>
  <c r="P35"/>
  <c r="Q35"/>
  <c r="R35"/>
  <c r="S35"/>
  <c r="T35"/>
  <c r="U35"/>
  <c r="V35"/>
  <c r="W35"/>
  <c r="X35"/>
  <c r="Y35"/>
  <c r="Z35"/>
  <c r="AA35"/>
  <c r="AB35"/>
  <c r="AC35"/>
  <c r="AL35"/>
  <c r="AN35"/>
  <c r="AQ35"/>
  <c r="AK35" l="1"/>
  <c r="B36"/>
  <c r="C36"/>
  <c r="D36"/>
  <c r="E36"/>
  <c r="F36"/>
  <c r="G36"/>
  <c r="H36"/>
  <c r="I36"/>
  <c r="J36"/>
  <c r="K36"/>
  <c r="L36"/>
  <c r="M36"/>
  <c r="N36"/>
  <c r="O36"/>
  <c r="P36"/>
  <c r="Q36"/>
  <c r="R36"/>
  <c r="S36"/>
  <c r="T36"/>
  <c r="U36"/>
  <c r="V36"/>
  <c r="W36"/>
  <c r="X36"/>
  <c r="Y36"/>
  <c r="Z36"/>
  <c r="AA36"/>
  <c r="AB36"/>
  <c r="AC36"/>
  <c r="AL36"/>
  <c r="AN36"/>
  <c r="AQ36"/>
  <c r="AK36" l="1"/>
  <c r="B37"/>
  <c r="C37"/>
  <c r="D37"/>
  <c r="E37"/>
  <c r="F37"/>
  <c r="G37"/>
  <c r="H37"/>
  <c r="I37"/>
  <c r="J37"/>
  <c r="K37"/>
  <c r="L37"/>
  <c r="M37"/>
  <c r="N37"/>
  <c r="O37"/>
  <c r="P37"/>
  <c r="Q37"/>
  <c r="R37"/>
  <c r="S37"/>
  <c r="T37"/>
  <c r="U37"/>
  <c r="V37"/>
  <c r="W37"/>
  <c r="X37"/>
  <c r="Y37"/>
  <c r="Z37"/>
  <c r="AA37"/>
  <c r="AB37"/>
  <c r="AC37"/>
  <c r="AL37"/>
  <c r="AN37"/>
  <c r="AQ37"/>
  <c r="AK37" l="1"/>
  <c r="B38"/>
  <c r="C38"/>
  <c r="D38"/>
  <c r="E38"/>
  <c r="F38"/>
  <c r="G38"/>
  <c r="H38"/>
  <c r="I38"/>
  <c r="J38"/>
  <c r="K38"/>
  <c r="L38"/>
  <c r="M38"/>
  <c r="N38"/>
  <c r="O38"/>
  <c r="P38"/>
  <c r="Q38"/>
  <c r="R38"/>
  <c r="S38"/>
  <c r="T38"/>
  <c r="U38"/>
  <c r="V38"/>
  <c r="W38"/>
  <c r="X38"/>
  <c r="Y38"/>
  <c r="Z38"/>
  <c r="AA38"/>
  <c r="AB38"/>
  <c r="AC38"/>
  <c r="AL38"/>
  <c r="AN38"/>
  <c r="AQ38"/>
  <c r="AK38" l="1"/>
  <c r="B39"/>
  <c r="C39"/>
  <c r="D39"/>
  <c r="E39"/>
  <c r="F39"/>
  <c r="G39"/>
  <c r="H39"/>
  <c r="I39"/>
  <c r="J39"/>
  <c r="K39"/>
  <c r="L39"/>
  <c r="M39"/>
  <c r="N39"/>
  <c r="O39"/>
  <c r="P39"/>
  <c r="Q39"/>
  <c r="R39"/>
  <c r="S39"/>
  <c r="T39"/>
  <c r="U39"/>
  <c r="V39"/>
  <c r="W39"/>
  <c r="X39"/>
  <c r="Y39"/>
  <c r="Z39"/>
  <c r="AA39"/>
  <c r="AB39"/>
  <c r="AC39"/>
  <c r="AL39"/>
  <c r="AN39"/>
  <c r="AQ39"/>
  <c r="AK39" l="1"/>
  <c r="B40"/>
  <c r="C40"/>
  <c r="D40"/>
  <c r="E40"/>
  <c r="F40"/>
  <c r="G40"/>
  <c r="H40"/>
  <c r="I40"/>
  <c r="J40"/>
  <c r="K40"/>
  <c r="L40"/>
  <c r="M40"/>
  <c r="N40"/>
  <c r="O40"/>
  <c r="P40"/>
  <c r="Q40"/>
  <c r="R40"/>
  <c r="S40"/>
  <c r="T40"/>
  <c r="U40"/>
  <c r="V40"/>
  <c r="W40"/>
  <c r="X40"/>
  <c r="Y40"/>
  <c r="Z40"/>
  <c r="AA40"/>
  <c r="AB40"/>
  <c r="AC40"/>
  <c r="AL40"/>
  <c r="AN40"/>
  <c r="AQ40"/>
  <c r="AK40" l="1"/>
  <c r="B41"/>
  <c r="C41"/>
  <c r="D41"/>
  <c r="E41"/>
  <c r="F41"/>
  <c r="G41"/>
  <c r="H41"/>
  <c r="I41"/>
  <c r="J41"/>
  <c r="K41"/>
  <c r="L41"/>
  <c r="M41"/>
  <c r="N41"/>
  <c r="O41"/>
  <c r="P41"/>
  <c r="Q41"/>
  <c r="R41"/>
  <c r="S41"/>
  <c r="T41"/>
  <c r="U41"/>
  <c r="V41"/>
  <c r="W41"/>
  <c r="X41"/>
  <c r="Y41"/>
  <c r="Z41"/>
  <c r="AA41"/>
  <c r="AB41"/>
  <c r="AC41"/>
  <c r="AL41"/>
  <c r="AN41"/>
  <c r="AQ41"/>
  <c r="AK41" l="1"/>
  <c r="B42"/>
  <c r="C42"/>
  <c r="D42"/>
  <c r="E42"/>
  <c r="F42"/>
  <c r="G42"/>
  <c r="H42"/>
  <c r="I42"/>
  <c r="J42"/>
  <c r="K42"/>
  <c r="L42"/>
  <c r="M42"/>
  <c r="N42"/>
  <c r="O42"/>
  <c r="P42"/>
  <c r="Q42"/>
  <c r="R42"/>
  <c r="S42"/>
  <c r="T42"/>
  <c r="U42"/>
  <c r="V42"/>
  <c r="W42"/>
  <c r="X42"/>
  <c r="Y42"/>
  <c r="Z42"/>
  <c r="AA42"/>
  <c r="AB42"/>
  <c r="AC42"/>
  <c r="AL42"/>
  <c r="AN42"/>
  <c r="AQ42"/>
  <c r="AK42" l="1"/>
  <c r="B43"/>
  <c r="C43"/>
  <c r="D43"/>
  <c r="E43"/>
  <c r="F43"/>
  <c r="G43"/>
  <c r="H43"/>
  <c r="I43"/>
  <c r="J43"/>
  <c r="K43"/>
  <c r="L43"/>
  <c r="M43"/>
  <c r="N43"/>
  <c r="O43"/>
  <c r="P43"/>
  <c r="Q43"/>
  <c r="R43"/>
  <c r="S43"/>
  <c r="T43"/>
  <c r="U43"/>
  <c r="V43"/>
  <c r="W43"/>
  <c r="X43"/>
  <c r="Y43"/>
  <c r="Z43"/>
  <c r="AA43"/>
  <c r="AB43"/>
  <c r="AC43"/>
  <c r="AL43"/>
  <c r="AN43"/>
  <c r="AQ43"/>
  <c r="AK43" l="1"/>
  <c r="B44"/>
  <c r="C44"/>
  <c r="D44"/>
  <c r="E44"/>
  <c r="F44"/>
  <c r="G44"/>
  <c r="H44"/>
  <c r="I44"/>
  <c r="J44"/>
  <c r="K44"/>
  <c r="L44"/>
  <c r="M44"/>
  <c r="N44"/>
  <c r="O44"/>
  <c r="P44"/>
  <c r="Q44"/>
  <c r="R44"/>
  <c r="S44"/>
  <c r="T44"/>
  <c r="U44"/>
  <c r="V44"/>
  <c r="W44"/>
  <c r="X44"/>
  <c r="Y44"/>
  <c r="Z44"/>
  <c r="AA44"/>
  <c r="AB44"/>
  <c r="AC44"/>
  <c r="AL44"/>
  <c r="AN44"/>
  <c r="AQ44"/>
  <c r="AK44" l="1"/>
  <c r="B45"/>
  <c r="C45"/>
  <c r="D45"/>
  <c r="E45"/>
  <c r="F45"/>
  <c r="G45"/>
  <c r="H45"/>
  <c r="I45"/>
  <c r="J45"/>
  <c r="K45"/>
  <c r="L45"/>
  <c r="M45"/>
  <c r="N45"/>
  <c r="O45"/>
  <c r="P45"/>
  <c r="Q45"/>
  <c r="R45"/>
  <c r="S45"/>
  <c r="T45"/>
  <c r="U45"/>
  <c r="V45"/>
  <c r="W45"/>
  <c r="X45"/>
  <c r="Y45"/>
  <c r="Z45"/>
  <c r="AA45"/>
  <c r="AB45"/>
  <c r="AC45"/>
  <c r="AL45"/>
  <c r="AN45"/>
  <c r="AQ45"/>
  <c r="AK45" l="1"/>
  <c r="B46"/>
  <c r="C46"/>
  <c r="D46"/>
  <c r="E46"/>
  <c r="F46"/>
  <c r="G46"/>
  <c r="H46"/>
  <c r="I46"/>
  <c r="J46"/>
  <c r="K46"/>
  <c r="L46"/>
  <c r="M46"/>
  <c r="N46"/>
  <c r="O46"/>
  <c r="P46"/>
  <c r="Q46"/>
  <c r="R46"/>
  <c r="S46"/>
  <c r="T46"/>
  <c r="U46"/>
  <c r="V46"/>
  <c r="W46"/>
  <c r="X46"/>
  <c r="Y46"/>
  <c r="Z46"/>
  <c r="AA46"/>
  <c r="AB46"/>
  <c r="AC46"/>
  <c r="B47"/>
  <c r="C47"/>
  <c r="D47"/>
  <c r="E47"/>
  <c r="F47"/>
  <c r="G47"/>
  <c r="H47"/>
  <c r="I47"/>
  <c r="J47"/>
  <c r="K47"/>
  <c r="L47"/>
  <c r="M47"/>
  <c r="N47"/>
  <c r="O47"/>
  <c r="P47"/>
  <c r="Q47"/>
  <c r="R47"/>
  <c r="S47"/>
  <c r="T47"/>
  <c r="U47"/>
  <c r="V47"/>
  <c r="W47"/>
  <c r="X47"/>
  <c r="Y47"/>
  <c r="Z47"/>
  <c r="AA47"/>
  <c r="AB47"/>
  <c r="AC47"/>
  <c r="AL47"/>
  <c r="AN47"/>
  <c r="AQ47"/>
  <c r="AK47" l="1"/>
  <c r="B48"/>
  <c r="C48"/>
  <c r="D48"/>
  <c r="E48"/>
  <c r="F48"/>
  <c r="G48"/>
  <c r="H48"/>
  <c r="I48"/>
  <c r="J48"/>
  <c r="K48"/>
  <c r="L48"/>
  <c r="M48"/>
  <c r="N48"/>
  <c r="O48"/>
  <c r="P48"/>
  <c r="Q48"/>
  <c r="R48"/>
  <c r="S48"/>
  <c r="T48"/>
  <c r="U48"/>
  <c r="V48"/>
  <c r="W48"/>
  <c r="X48"/>
  <c r="Y48"/>
  <c r="Z48"/>
  <c r="AA48"/>
  <c r="AB48"/>
  <c r="AC48"/>
  <c r="AL48"/>
  <c r="AN48"/>
  <c r="AQ48"/>
  <c r="AK48" l="1"/>
  <c r="B49"/>
  <c r="C49"/>
  <c r="D49"/>
  <c r="E49"/>
  <c r="F49"/>
  <c r="G49"/>
  <c r="H49"/>
  <c r="I49"/>
  <c r="J49"/>
  <c r="K49"/>
  <c r="L49"/>
  <c r="M49"/>
  <c r="N49"/>
  <c r="O49"/>
  <c r="P49"/>
  <c r="Q49"/>
  <c r="R49"/>
  <c r="S49"/>
  <c r="T49"/>
  <c r="U49"/>
  <c r="V49"/>
  <c r="W49"/>
  <c r="X49"/>
  <c r="Y49"/>
  <c r="Z49"/>
  <c r="AA49"/>
  <c r="AB49"/>
  <c r="AC49"/>
  <c r="AL49"/>
  <c r="AN49"/>
  <c r="AQ49"/>
  <c r="AK49" l="1"/>
  <c r="B50"/>
  <c r="C50"/>
  <c r="D50"/>
  <c r="E50"/>
  <c r="F50"/>
  <c r="G50"/>
  <c r="H50"/>
  <c r="I50"/>
  <c r="J50"/>
  <c r="K50"/>
  <c r="L50"/>
  <c r="M50"/>
  <c r="N50"/>
  <c r="O50"/>
  <c r="P50"/>
  <c r="Q50"/>
  <c r="R50"/>
  <c r="S50"/>
  <c r="T50"/>
  <c r="U50"/>
  <c r="V50"/>
  <c r="W50"/>
  <c r="X50"/>
  <c r="Y50"/>
  <c r="Z50"/>
  <c r="AA50"/>
  <c r="AB50"/>
  <c r="AC50"/>
  <c r="AL50"/>
  <c r="AN50"/>
  <c r="AQ50"/>
  <c r="AK50" l="1"/>
  <c r="B51"/>
  <c r="C51"/>
  <c r="D51"/>
  <c r="E51"/>
  <c r="F51"/>
  <c r="G51"/>
  <c r="H51"/>
  <c r="I51"/>
  <c r="J51"/>
  <c r="K51"/>
  <c r="L51"/>
  <c r="M51"/>
  <c r="N51"/>
  <c r="O51"/>
  <c r="P51"/>
  <c r="Q51"/>
  <c r="R51"/>
  <c r="S51"/>
  <c r="T51"/>
  <c r="U51"/>
  <c r="V51"/>
  <c r="W51"/>
  <c r="X51"/>
  <c r="Y51"/>
  <c r="Z51"/>
  <c r="AA51"/>
  <c r="AB51"/>
  <c r="AC51"/>
  <c r="AL51"/>
  <c r="AN51"/>
  <c r="AQ51"/>
  <c r="AK51" l="1"/>
  <c r="B52"/>
  <c r="C52"/>
  <c r="D52"/>
  <c r="E52"/>
  <c r="F52"/>
  <c r="G52"/>
  <c r="H52"/>
  <c r="I52"/>
  <c r="J52"/>
  <c r="K52"/>
  <c r="L52"/>
  <c r="M52"/>
  <c r="N52"/>
  <c r="O52"/>
  <c r="P52"/>
  <c r="Q52"/>
  <c r="R52"/>
  <c r="S52"/>
  <c r="T52"/>
  <c r="U52"/>
  <c r="V52"/>
  <c r="W52"/>
  <c r="X52"/>
  <c r="Y52"/>
  <c r="Z52"/>
  <c r="AA52"/>
  <c r="AB52"/>
  <c r="AC52"/>
  <c r="AL52"/>
  <c r="AN52"/>
  <c r="AQ52"/>
  <c r="AK52" l="1"/>
  <c r="B53"/>
  <c r="C53"/>
  <c r="D53"/>
  <c r="E53"/>
  <c r="F53"/>
  <c r="G53"/>
  <c r="H53"/>
  <c r="I53"/>
  <c r="J53"/>
  <c r="K53"/>
  <c r="L53"/>
  <c r="M53"/>
  <c r="N53"/>
  <c r="O53"/>
  <c r="P53"/>
  <c r="Q53"/>
  <c r="R53"/>
  <c r="S53"/>
  <c r="T53"/>
  <c r="U53"/>
  <c r="V53"/>
  <c r="W53"/>
  <c r="X53"/>
  <c r="Y53"/>
  <c r="Z53"/>
  <c r="AA53"/>
  <c r="AB53"/>
  <c r="AC53"/>
  <c r="AL53"/>
  <c r="AN53"/>
  <c r="AQ53"/>
  <c r="AK53" l="1"/>
  <c r="B54"/>
  <c r="C54"/>
  <c r="D54"/>
  <c r="E54"/>
  <c r="F54"/>
  <c r="G54"/>
  <c r="H54"/>
  <c r="I54"/>
  <c r="J54"/>
  <c r="K54"/>
  <c r="L54"/>
  <c r="M54"/>
  <c r="N54"/>
  <c r="O54"/>
  <c r="P54"/>
  <c r="Q54"/>
  <c r="R54"/>
  <c r="S54"/>
  <c r="T54"/>
  <c r="U54"/>
  <c r="V54"/>
  <c r="W54"/>
  <c r="X54"/>
  <c r="Y54"/>
  <c r="Z54"/>
  <c r="AA54"/>
  <c r="AB54"/>
  <c r="AC54"/>
  <c r="AL54"/>
  <c r="AN54"/>
  <c r="AQ54"/>
  <c r="AK54" l="1"/>
  <c r="B55"/>
  <c r="C55"/>
  <c r="D55"/>
  <c r="E55"/>
  <c r="F55"/>
  <c r="G55"/>
  <c r="H55"/>
  <c r="I55"/>
  <c r="J55"/>
  <c r="K55"/>
  <c r="L55"/>
  <c r="M55"/>
  <c r="N55"/>
  <c r="O55"/>
  <c r="P55"/>
  <c r="Q55"/>
  <c r="R55"/>
  <c r="S55"/>
  <c r="T55"/>
  <c r="U55"/>
  <c r="V55"/>
  <c r="W55"/>
  <c r="X55"/>
  <c r="Y55"/>
  <c r="Z55"/>
  <c r="AA55"/>
  <c r="AB55"/>
  <c r="AC55"/>
  <c r="AL55"/>
  <c r="AN55"/>
  <c r="AQ55"/>
  <c r="AK55" l="1"/>
  <c r="B56"/>
  <c r="C56"/>
  <c r="D56"/>
  <c r="E56"/>
  <c r="F56"/>
  <c r="G56"/>
  <c r="H56"/>
  <c r="I56"/>
  <c r="J56"/>
  <c r="K56"/>
  <c r="L56"/>
  <c r="M56"/>
  <c r="N56"/>
  <c r="O56"/>
  <c r="P56"/>
  <c r="Q56"/>
  <c r="R56"/>
  <c r="S56"/>
  <c r="T56"/>
  <c r="U56"/>
  <c r="V56"/>
  <c r="W56"/>
  <c r="X56"/>
  <c r="Y56"/>
  <c r="Z56"/>
  <c r="AA56"/>
  <c r="AB56"/>
  <c r="AC56"/>
  <c r="B57"/>
  <c r="C57"/>
  <c r="D57"/>
  <c r="E57"/>
  <c r="F57"/>
  <c r="G57"/>
  <c r="H57"/>
  <c r="I57"/>
  <c r="J57"/>
  <c r="K57"/>
  <c r="L57"/>
  <c r="M57"/>
  <c r="N57"/>
  <c r="O57"/>
  <c r="P57"/>
  <c r="Q57"/>
  <c r="R57"/>
  <c r="S57"/>
  <c r="T57"/>
  <c r="U57"/>
  <c r="V57"/>
  <c r="W57"/>
  <c r="X57"/>
  <c r="Y57"/>
  <c r="Z57"/>
  <c r="AA57"/>
  <c r="AB57"/>
  <c r="AC57"/>
  <c r="B58"/>
  <c r="C58"/>
  <c r="D58"/>
  <c r="E58"/>
  <c r="F58"/>
  <c r="G58"/>
  <c r="H58"/>
  <c r="I58"/>
  <c r="J58"/>
  <c r="K58"/>
  <c r="L58"/>
  <c r="M58"/>
  <c r="N58"/>
  <c r="O58"/>
  <c r="P58"/>
  <c r="Q58"/>
  <c r="R58"/>
  <c r="S58"/>
  <c r="T58"/>
  <c r="U58"/>
  <c r="V58"/>
  <c r="W58"/>
  <c r="X58"/>
  <c r="Y58"/>
  <c r="Z58"/>
  <c r="AA58"/>
  <c r="AB58"/>
  <c r="AC58"/>
  <c r="AL58"/>
  <c r="AN58"/>
  <c r="AQ58"/>
  <c r="AK58" l="1"/>
  <c r="T7" i="4"/>
  <c r="T10"/>
  <c r="T12"/>
  <c r="T15"/>
  <c r="T16"/>
  <c r="T19"/>
  <c r="T21"/>
  <c r="T22"/>
  <c r="T26"/>
  <c r="T27"/>
  <c r="T28"/>
  <c r="T29"/>
  <c r="T30"/>
  <c r="T31"/>
  <c r="B7"/>
  <c r="AK31"/>
  <c r="AK30"/>
  <c r="AK29"/>
  <c r="AK28"/>
  <c r="AK27"/>
  <c r="AK26"/>
  <c r="AK25"/>
  <c r="AK24"/>
  <c r="AK23"/>
  <c r="AK22"/>
  <c r="AK21"/>
  <c r="AK20"/>
  <c r="AK19"/>
  <c r="AK18"/>
  <c r="AK17"/>
  <c r="AK16"/>
  <c r="AK15"/>
  <c r="AK14"/>
  <c r="AK13"/>
  <c r="AK12"/>
  <c r="AK11"/>
  <c r="AK10"/>
  <c r="AK9"/>
  <c r="AK8"/>
  <c r="AK7"/>
  <c r="AK6"/>
  <c r="AK5"/>
  <c r="AJ31"/>
  <c r="AJ30"/>
  <c r="AJ29"/>
  <c r="AJ28"/>
  <c r="AJ27"/>
  <c r="AJ26"/>
  <c r="AJ25"/>
  <c r="AJ23"/>
  <c r="AJ22"/>
  <c r="AJ21"/>
  <c r="AJ20"/>
  <c r="AJ19"/>
  <c r="AJ17"/>
  <c r="AJ16"/>
  <c r="AJ15"/>
  <c r="AJ14"/>
  <c r="AJ13"/>
  <c r="AJ12"/>
  <c r="AJ11"/>
  <c r="AJ10"/>
  <c r="AJ9"/>
  <c r="AJ8"/>
  <c r="AJ7"/>
  <c r="AJ6"/>
  <c r="AJ5"/>
  <c r="AI31"/>
  <c r="AI30"/>
  <c r="AI29"/>
  <c r="AI28"/>
  <c r="AI27"/>
  <c r="AI26"/>
  <c r="AI25"/>
  <c r="AI22"/>
  <c r="AI21"/>
  <c r="AI20"/>
  <c r="AI19"/>
  <c r="AI17"/>
  <c r="AI16"/>
  <c r="AI15"/>
  <c r="AI14"/>
  <c r="AI13"/>
  <c r="AI12"/>
  <c r="AI11"/>
  <c r="AI10"/>
  <c r="AI9"/>
  <c r="AI8"/>
  <c r="AI7"/>
  <c r="AI6"/>
  <c r="AH31"/>
  <c r="AH30"/>
  <c r="AH29"/>
  <c r="AH28"/>
  <c r="AH27"/>
  <c r="AH26"/>
  <c r="AH25"/>
  <c r="AH24"/>
  <c r="AH23"/>
  <c r="AH22"/>
  <c r="AH21"/>
  <c r="AH20"/>
  <c r="AH19"/>
  <c r="AH18"/>
  <c r="AH17"/>
  <c r="AH16"/>
  <c r="AH15"/>
  <c r="AH14"/>
  <c r="AH13"/>
  <c r="AH12"/>
  <c r="AH11"/>
  <c r="AH10"/>
  <c r="AH9"/>
  <c r="AH8"/>
  <c r="AH7"/>
  <c r="AH6"/>
  <c r="AH5"/>
  <c r="AG31"/>
  <c r="AG30"/>
  <c r="AG29"/>
  <c r="AG28"/>
  <c r="AG27"/>
  <c r="AG26"/>
  <c r="AG25"/>
  <c r="AG24"/>
  <c r="AG23"/>
  <c r="AG22"/>
  <c r="AG21"/>
  <c r="AG20"/>
  <c r="AG19"/>
  <c r="AG18"/>
  <c r="AG17"/>
  <c r="AG16"/>
  <c r="AG15"/>
  <c r="AG14"/>
  <c r="AG13"/>
  <c r="AG12"/>
  <c r="AG11"/>
  <c r="AG10"/>
  <c r="AF31"/>
  <c r="AF30"/>
  <c r="AF29"/>
  <c r="AF28"/>
  <c r="AF27"/>
  <c r="AF26"/>
  <c r="AF25"/>
  <c r="AF24"/>
  <c r="AF23"/>
  <c r="AF22"/>
  <c r="AF21"/>
  <c r="AF20"/>
  <c r="AF19"/>
  <c r="AF18"/>
  <c r="AF17"/>
  <c r="AF16"/>
  <c r="AF15"/>
  <c r="AF14"/>
  <c r="AF13"/>
  <c r="AF12"/>
  <c r="AF11"/>
  <c r="AF10"/>
  <c r="AF9"/>
  <c r="AF8"/>
  <c r="AF7"/>
  <c r="AF6"/>
  <c r="AF5"/>
  <c r="AE31"/>
  <c r="AE30"/>
  <c r="AE29"/>
  <c r="AE28"/>
  <c r="AE27"/>
  <c r="AE26"/>
  <c r="AE25"/>
  <c r="AE24"/>
  <c r="AE23"/>
  <c r="AE22"/>
  <c r="AE21"/>
  <c r="AE20"/>
  <c r="AE19"/>
  <c r="AE18"/>
  <c r="AE17"/>
  <c r="AE16"/>
  <c r="AE15"/>
  <c r="AE14"/>
  <c r="AE13"/>
  <c r="AE12"/>
  <c r="AE11"/>
  <c r="AE10"/>
  <c r="AE9"/>
  <c r="AE8"/>
  <c r="AE7"/>
  <c r="AE6"/>
  <c r="AE5"/>
  <c r="AD31"/>
  <c r="AD30"/>
  <c r="AD29"/>
  <c r="AD28"/>
  <c r="AD27"/>
  <c r="AD26"/>
  <c r="AD25"/>
  <c r="AD24"/>
  <c r="AD23"/>
  <c r="AD22"/>
  <c r="AD21"/>
  <c r="AD20"/>
  <c r="AD19"/>
  <c r="AD18"/>
  <c r="AD17"/>
  <c r="AD16"/>
  <c r="AD15"/>
  <c r="AD14"/>
  <c r="AD13"/>
  <c r="AD12"/>
  <c r="AD11"/>
  <c r="AD10"/>
  <c r="AD9"/>
  <c r="AD8"/>
  <c r="AD7"/>
  <c r="AD6"/>
  <c r="AD5"/>
  <c r="AC31"/>
  <c r="AC30"/>
  <c r="AC29"/>
  <c r="AC28"/>
  <c r="AC27"/>
  <c r="AC26"/>
  <c r="AC25"/>
  <c r="AC24"/>
  <c r="AC23"/>
  <c r="AC22"/>
  <c r="AC21"/>
  <c r="AC20"/>
  <c r="AC19"/>
  <c r="AC18"/>
  <c r="AC17"/>
  <c r="AC16"/>
  <c r="AC15"/>
  <c r="AC14"/>
  <c r="AC13"/>
  <c r="AC12"/>
  <c r="AC11"/>
  <c r="AC10"/>
  <c r="AC9"/>
  <c r="AC8"/>
  <c r="AC7"/>
  <c r="AC6"/>
  <c r="AC5"/>
  <c r="AB31"/>
  <c r="AB30"/>
  <c r="AB29"/>
  <c r="AB28"/>
  <c r="AB27"/>
  <c r="AB26"/>
  <c r="AB25"/>
  <c r="AB24"/>
  <c r="AB23"/>
  <c r="AB22"/>
  <c r="AB21"/>
  <c r="AB20"/>
  <c r="AB19"/>
  <c r="AB18"/>
  <c r="AB17"/>
  <c r="AB16"/>
  <c r="AB15"/>
  <c r="AB14"/>
  <c r="AB13"/>
  <c r="AB12"/>
  <c r="AB11"/>
  <c r="AB10"/>
  <c r="AB9"/>
  <c r="AB8"/>
  <c r="AB7"/>
  <c r="AB6"/>
  <c r="AB5"/>
  <c r="AA31"/>
  <c r="AA30"/>
  <c r="AA29"/>
  <c r="AA28"/>
  <c r="AA27"/>
  <c r="AA26"/>
  <c r="AA25"/>
  <c r="AA24"/>
  <c r="AA23"/>
  <c r="AA22"/>
  <c r="AA21"/>
  <c r="AA20"/>
  <c r="AA19"/>
  <c r="AA18"/>
  <c r="AA17"/>
  <c r="AA16"/>
  <c r="AA15"/>
  <c r="AA14"/>
  <c r="AA13"/>
  <c r="AA12"/>
  <c r="AA11"/>
  <c r="AA10"/>
  <c r="AA9"/>
  <c r="AA8"/>
  <c r="AA7"/>
  <c r="AA6"/>
  <c r="AA5"/>
  <c r="Z31"/>
  <c r="Z30"/>
  <c r="Z29"/>
  <c r="Z28"/>
  <c r="Z27"/>
  <c r="Z26"/>
  <c r="Z25"/>
  <c r="Z24"/>
  <c r="Z23"/>
  <c r="Z22"/>
  <c r="Z21"/>
  <c r="Z20"/>
  <c r="Z19"/>
  <c r="Z18"/>
  <c r="Z17"/>
  <c r="Z16"/>
  <c r="Z15"/>
  <c r="Z14"/>
  <c r="Z13"/>
  <c r="Z12"/>
  <c r="Z11"/>
  <c r="Z10"/>
  <c r="Z9"/>
  <c r="Z8"/>
  <c r="Z7"/>
  <c r="Z6"/>
  <c r="Z5"/>
  <c r="Y31"/>
  <c r="Y30"/>
  <c r="Y29"/>
  <c r="Y28"/>
  <c r="Y27"/>
  <c r="Y26"/>
  <c r="Y25"/>
  <c r="Y24"/>
  <c r="Y23"/>
  <c r="Y22"/>
  <c r="Y21"/>
  <c r="Y20"/>
  <c r="Y19"/>
  <c r="Y18"/>
  <c r="Y17"/>
  <c r="Y16"/>
  <c r="Y15"/>
  <c r="Y14"/>
  <c r="Y13"/>
  <c r="Y12"/>
  <c r="Y11"/>
  <c r="Y10"/>
  <c r="Y9"/>
  <c r="Y8"/>
  <c r="Y6"/>
  <c r="Y5"/>
  <c r="X31"/>
  <c r="X30"/>
  <c r="X29"/>
  <c r="X28"/>
  <c r="X27"/>
  <c r="X26"/>
  <c r="X25"/>
  <c r="X24"/>
  <c r="X23"/>
  <c r="X22"/>
  <c r="X21"/>
  <c r="X20"/>
  <c r="X19"/>
  <c r="X18"/>
  <c r="X17"/>
  <c r="X15"/>
  <c r="X13"/>
  <c r="X12"/>
  <c r="X11"/>
  <c r="X10"/>
  <c r="X7"/>
  <c r="X6"/>
  <c r="X5"/>
  <c r="W31"/>
  <c r="W30"/>
  <c r="W29"/>
  <c r="W28"/>
  <c r="W27"/>
  <c r="W26"/>
  <c r="W24"/>
  <c r="W22"/>
  <c r="W21"/>
  <c r="W20"/>
  <c r="W19"/>
  <c r="W18"/>
  <c r="W17"/>
  <c r="W16"/>
  <c r="W15"/>
  <c r="W14"/>
  <c r="W12"/>
  <c r="W10"/>
  <c r="W9"/>
  <c r="W8"/>
  <c r="W7"/>
  <c r="W6"/>
  <c r="W5"/>
  <c r="V31"/>
  <c r="V30"/>
  <c r="V29"/>
  <c r="V28"/>
  <c r="V27"/>
  <c r="V26"/>
  <c r="V24"/>
  <c r="V22"/>
  <c r="V21"/>
  <c r="V20"/>
  <c r="V19"/>
  <c r="V18"/>
  <c r="V15"/>
  <c r="V10"/>
  <c r="V7"/>
  <c r="V5"/>
  <c r="U31"/>
  <c r="U30"/>
  <c r="U29"/>
  <c r="U28"/>
  <c r="U27"/>
  <c r="U26"/>
  <c r="U25"/>
  <c r="U23"/>
  <c r="U22"/>
  <c r="U21"/>
  <c r="U19"/>
  <c r="U18"/>
  <c r="U16"/>
  <c r="U15"/>
  <c r="U12"/>
  <c r="U11"/>
  <c r="U10"/>
  <c r="U8"/>
  <c r="U7"/>
  <c r="S31"/>
  <c r="S30"/>
  <c r="S29"/>
  <c r="S28"/>
  <c r="S27"/>
  <c r="S26"/>
  <c r="S25"/>
  <c r="S24"/>
  <c r="S23"/>
  <c r="S22"/>
  <c r="S21"/>
  <c r="S20"/>
  <c r="S19"/>
  <c r="S18"/>
  <c r="S17"/>
  <c r="S16"/>
  <c r="S15"/>
  <c r="S14"/>
  <c r="S13"/>
  <c r="S12"/>
  <c r="S11"/>
  <c r="S10"/>
  <c r="S9"/>
  <c r="S8"/>
  <c r="S7"/>
  <c r="S6"/>
  <c r="S5"/>
  <c r="R31"/>
  <c r="R30"/>
  <c r="R29"/>
  <c r="R28"/>
  <c r="R27"/>
  <c r="R26"/>
  <c r="R25"/>
  <c r="R24"/>
  <c r="R22"/>
  <c r="R21"/>
  <c r="R20"/>
  <c r="R19"/>
  <c r="R18"/>
  <c r="R17"/>
  <c r="R16"/>
  <c r="R15"/>
  <c r="R14"/>
  <c r="R13"/>
  <c r="R12"/>
  <c r="R11"/>
  <c r="R10"/>
  <c r="R9"/>
  <c r="R8"/>
  <c r="R7"/>
  <c r="R6"/>
  <c r="R5"/>
  <c r="Q31"/>
  <c r="Q30"/>
  <c r="Q29"/>
  <c r="Q28"/>
  <c r="Q27"/>
  <c r="Q26"/>
  <c r="Q25"/>
  <c r="Q24"/>
  <c r="Q23"/>
  <c r="Q22"/>
  <c r="Q21"/>
  <c r="Q20"/>
  <c r="Q19"/>
  <c r="Q18"/>
  <c r="Q17"/>
  <c r="Q16"/>
  <c r="Q15"/>
  <c r="Q14"/>
  <c r="Q13"/>
  <c r="Q12"/>
  <c r="Q11"/>
  <c r="Q10"/>
  <c r="P31"/>
  <c r="P30"/>
  <c r="P29"/>
  <c r="P28"/>
  <c r="P27"/>
  <c r="P26"/>
  <c r="P25"/>
  <c r="P24"/>
  <c r="P23"/>
  <c r="P22"/>
  <c r="P21"/>
  <c r="P20"/>
  <c r="P19"/>
  <c r="P18"/>
  <c r="P17"/>
  <c r="P16"/>
  <c r="P15"/>
  <c r="P14"/>
  <c r="P13"/>
  <c r="P12"/>
  <c r="P11"/>
  <c r="P10"/>
  <c r="P9"/>
  <c r="P8"/>
  <c r="P7"/>
  <c r="P6"/>
  <c r="P5"/>
  <c r="O31"/>
  <c r="O30"/>
  <c r="O29"/>
  <c r="O28"/>
  <c r="O27"/>
  <c r="O26"/>
  <c r="O25"/>
  <c r="O24"/>
  <c r="O23"/>
  <c r="O22"/>
  <c r="O21"/>
  <c r="O20"/>
  <c r="O19"/>
  <c r="O18"/>
  <c r="O17"/>
  <c r="O16"/>
  <c r="O15"/>
  <c r="O14"/>
  <c r="O13"/>
  <c r="O12"/>
  <c r="O11"/>
  <c r="O10"/>
  <c r="O9"/>
  <c r="O8"/>
  <c r="O7"/>
  <c r="O6"/>
  <c r="O5"/>
  <c r="N31"/>
  <c r="N30"/>
  <c r="N29"/>
  <c r="N28"/>
  <c r="N27"/>
  <c r="N26"/>
  <c r="N25"/>
  <c r="N24"/>
  <c r="N23"/>
  <c r="N22"/>
  <c r="N21"/>
  <c r="N20"/>
  <c r="N19"/>
  <c r="N18"/>
  <c r="N17"/>
  <c r="N16"/>
  <c r="N15"/>
  <c r="N14"/>
  <c r="N13"/>
  <c r="N12"/>
  <c r="N11"/>
  <c r="N10"/>
  <c r="N9"/>
  <c r="N8"/>
  <c r="N7"/>
  <c r="N6"/>
  <c r="N5"/>
  <c r="M31"/>
  <c r="M30"/>
  <c r="M29"/>
  <c r="M28"/>
  <c r="M27"/>
  <c r="M26"/>
  <c r="M25"/>
  <c r="M24"/>
  <c r="M23"/>
  <c r="M22"/>
  <c r="M21"/>
  <c r="M20"/>
  <c r="M19"/>
  <c r="M18"/>
  <c r="M17"/>
  <c r="M16"/>
  <c r="M15"/>
  <c r="M14"/>
  <c r="M13"/>
  <c r="M12"/>
  <c r="M11"/>
  <c r="M10"/>
  <c r="M9"/>
  <c r="M8"/>
  <c r="M7"/>
  <c r="M6"/>
  <c r="M5"/>
  <c r="L31"/>
  <c r="L30"/>
  <c r="L29"/>
  <c r="L28"/>
  <c r="L27"/>
  <c r="L26"/>
  <c r="L24"/>
  <c r="L22"/>
  <c r="L21"/>
  <c r="L19"/>
  <c r="L18"/>
  <c r="L15"/>
  <c r="L10"/>
  <c r="L7"/>
  <c r="K31"/>
  <c r="K30"/>
  <c r="K29"/>
  <c r="K28"/>
  <c r="K27"/>
  <c r="K26"/>
  <c r="K24"/>
  <c r="K22"/>
  <c r="K21"/>
  <c r="K20"/>
  <c r="K19"/>
  <c r="K18"/>
  <c r="K16"/>
  <c r="K15"/>
  <c r="K10"/>
  <c r="K7"/>
  <c r="K5"/>
  <c r="J31"/>
  <c r="J30"/>
  <c r="J29"/>
  <c r="J28"/>
  <c r="J27"/>
  <c r="J26"/>
  <c r="J24"/>
  <c r="J22"/>
  <c r="J21"/>
  <c r="J20"/>
  <c r="J19"/>
  <c r="J18"/>
  <c r="J17"/>
  <c r="J16"/>
  <c r="J15"/>
  <c r="J10"/>
  <c r="J7"/>
  <c r="J5"/>
  <c r="I31"/>
  <c r="I30"/>
  <c r="I29"/>
  <c r="I28"/>
  <c r="I27"/>
  <c r="I26"/>
  <c r="I25"/>
  <c r="I24"/>
  <c r="I23"/>
  <c r="I22"/>
  <c r="I21"/>
  <c r="I20"/>
  <c r="I19"/>
  <c r="I18"/>
  <c r="I16"/>
  <c r="I15"/>
  <c r="I14"/>
  <c r="I13"/>
  <c r="I12"/>
  <c r="I11"/>
  <c r="I10"/>
  <c r="I9"/>
  <c r="I8"/>
  <c r="I7"/>
  <c r="I6"/>
  <c r="I5"/>
  <c r="H31"/>
  <c r="H30"/>
  <c r="H29"/>
  <c r="H28"/>
  <c r="H27"/>
  <c r="H26"/>
  <c r="H25"/>
  <c r="H24"/>
  <c r="H23"/>
  <c r="H22"/>
  <c r="H21"/>
  <c r="H20"/>
  <c r="H19"/>
  <c r="H18"/>
  <c r="H17"/>
  <c r="H16"/>
  <c r="H15"/>
  <c r="H14"/>
  <c r="H13"/>
  <c r="H12"/>
  <c r="H11"/>
  <c r="H10"/>
  <c r="H9"/>
  <c r="H8"/>
  <c r="H7"/>
  <c r="H6"/>
  <c r="G31"/>
  <c r="G30"/>
  <c r="G29"/>
  <c r="G28"/>
  <c r="G27"/>
  <c r="G26"/>
  <c r="G25"/>
  <c r="G24"/>
  <c r="G23"/>
  <c r="G22"/>
  <c r="G21"/>
  <c r="G20"/>
  <c r="G19"/>
  <c r="G18"/>
  <c r="G17"/>
  <c r="G15"/>
  <c r="G14"/>
  <c r="G13"/>
  <c r="G12"/>
  <c r="G11"/>
  <c r="G10"/>
  <c r="G9"/>
  <c r="G8"/>
  <c r="G7"/>
  <c r="G6"/>
  <c r="G5"/>
  <c r="F31"/>
  <c r="F30"/>
  <c r="F29"/>
  <c r="F28"/>
  <c r="F27"/>
  <c r="F26"/>
  <c r="F24"/>
  <c r="F22"/>
  <c r="F21"/>
  <c r="F19"/>
  <c r="F18"/>
  <c r="F15"/>
  <c r="F14"/>
  <c r="F13"/>
  <c r="F10"/>
  <c r="F9"/>
  <c r="F8"/>
  <c r="F7"/>
  <c r="F6"/>
  <c r="F5"/>
  <c r="E31"/>
  <c r="E30"/>
  <c r="E29"/>
  <c r="E28"/>
  <c r="E27"/>
  <c r="E26"/>
  <c r="E25"/>
  <c r="E24"/>
  <c r="E23"/>
  <c r="E22"/>
  <c r="E21"/>
  <c r="E20"/>
  <c r="E19"/>
  <c r="E18"/>
  <c r="E16"/>
  <c r="E15"/>
  <c r="E14"/>
  <c r="E13"/>
  <c r="E12"/>
  <c r="E11"/>
  <c r="E10"/>
  <c r="E9"/>
  <c r="E8"/>
  <c r="E7"/>
  <c r="E6"/>
  <c r="E5"/>
  <c r="D31"/>
  <c r="D30"/>
  <c r="D29"/>
  <c r="D28"/>
  <c r="D27"/>
  <c r="D26"/>
  <c r="D25"/>
  <c r="D24"/>
  <c r="D22"/>
  <c r="D21"/>
  <c r="D20"/>
  <c r="D19"/>
  <c r="D18"/>
  <c r="D17"/>
  <c r="D16"/>
  <c r="D15"/>
  <c r="D14"/>
  <c r="D13"/>
  <c r="D12"/>
  <c r="D11"/>
  <c r="D10"/>
  <c r="D9"/>
  <c r="D8"/>
  <c r="D7"/>
  <c r="D6"/>
  <c r="C31"/>
  <c r="C30"/>
  <c r="C29"/>
  <c r="C28"/>
  <c r="C27"/>
  <c r="C26"/>
  <c r="C25"/>
  <c r="C24"/>
  <c r="C22"/>
  <c r="C21"/>
  <c r="C20"/>
  <c r="C19"/>
  <c r="C18"/>
  <c r="C17"/>
  <c r="C15"/>
  <c r="C10"/>
  <c r="C9"/>
  <c r="C7"/>
  <c r="C6"/>
  <c r="C5"/>
  <c r="B31"/>
  <c r="B30"/>
  <c r="B29"/>
  <c r="B28"/>
  <c r="B27"/>
  <c r="B26"/>
  <c r="B24"/>
  <c r="B22"/>
  <c r="B21"/>
  <c r="AM21" s="1"/>
  <c r="B19"/>
  <c r="B18"/>
  <c r="B15"/>
  <c r="B14"/>
  <c r="B13"/>
  <c r="B10"/>
  <c r="AM10" s="1"/>
  <c r="B9"/>
  <c r="B6"/>
  <c r="B3" i="5"/>
  <c r="C3"/>
  <c r="D3"/>
  <c r="E3"/>
  <c r="F3"/>
  <c r="G3"/>
  <c r="H3"/>
  <c r="I3"/>
  <c r="J3"/>
  <c r="K3"/>
  <c r="L3"/>
  <c r="M3"/>
  <c r="N3"/>
  <c r="O3"/>
  <c r="P3"/>
  <c r="B4"/>
  <c r="C4"/>
  <c r="D4"/>
  <c r="E4"/>
  <c r="F4"/>
  <c r="G4"/>
  <c r="H4"/>
  <c r="I4"/>
  <c r="J4"/>
  <c r="K4"/>
  <c r="L4"/>
  <c r="M4"/>
  <c r="N4"/>
  <c r="O4"/>
  <c r="P4"/>
  <c r="B5"/>
  <c r="C5"/>
  <c r="D5"/>
  <c r="E5"/>
  <c r="F5"/>
  <c r="G5"/>
  <c r="H5"/>
  <c r="I5"/>
  <c r="J5"/>
  <c r="K5"/>
  <c r="L5"/>
  <c r="M5"/>
  <c r="N5"/>
  <c r="O5"/>
  <c r="P5"/>
  <c r="B6"/>
  <c r="C6"/>
  <c r="D6"/>
  <c r="E6"/>
  <c r="F6"/>
  <c r="G6"/>
  <c r="H6"/>
  <c r="I6"/>
  <c r="J6"/>
  <c r="K6"/>
  <c r="L6"/>
  <c r="M6"/>
  <c r="N6"/>
  <c r="O6"/>
  <c r="P6"/>
  <c r="B7"/>
  <c r="C7"/>
  <c r="D7"/>
  <c r="E7"/>
  <c r="F7"/>
  <c r="G7"/>
  <c r="H7"/>
  <c r="I7"/>
  <c r="J7"/>
  <c r="K7"/>
  <c r="L7"/>
  <c r="M7"/>
  <c r="N7"/>
  <c r="O7"/>
  <c r="P7"/>
  <c r="B8"/>
  <c r="C8"/>
  <c r="D8"/>
  <c r="E8"/>
  <c r="F8"/>
  <c r="G8"/>
  <c r="H8"/>
  <c r="I8"/>
  <c r="J8"/>
  <c r="K8"/>
  <c r="L8"/>
  <c r="M8"/>
  <c r="N8"/>
  <c r="O8"/>
  <c r="P8"/>
  <c r="B9"/>
  <c r="C9"/>
  <c r="D9"/>
  <c r="E9"/>
  <c r="F9"/>
  <c r="G9"/>
  <c r="H9"/>
  <c r="I9"/>
  <c r="J9"/>
  <c r="K9"/>
  <c r="L9"/>
  <c r="M9"/>
  <c r="N9"/>
  <c r="O9"/>
  <c r="P9"/>
  <c r="B10"/>
  <c r="C10"/>
  <c r="D10"/>
  <c r="E10"/>
  <c r="F10"/>
  <c r="G10"/>
  <c r="H10"/>
  <c r="I10"/>
  <c r="J10"/>
  <c r="K10"/>
  <c r="L10"/>
  <c r="M10"/>
  <c r="N10"/>
  <c r="O10"/>
  <c r="P10"/>
  <c r="B11"/>
  <c r="C11"/>
  <c r="D11"/>
  <c r="E11"/>
  <c r="F11"/>
  <c r="G11"/>
  <c r="H11"/>
  <c r="I11"/>
  <c r="J11"/>
  <c r="K11"/>
  <c r="L11"/>
  <c r="M11"/>
  <c r="N11"/>
  <c r="O11"/>
  <c r="P11"/>
  <c r="B12"/>
  <c r="C12"/>
  <c r="D12"/>
  <c r="E12"/>
  <c r="F12"/>
  <c r="G12"/>
  <c r="H12"/>
  <c r="I12"/>
  <c r="J12"/>
  <c r="K12"/>
  <c r="L12"/>
  <c r="M12"/>
  <c r="N12"/>
  <c r="O12"/>
  <c r="P12"/>
  <c r="B13"/>
  <c r="C13"/>
  <c r="D13"/>
  <c r="E13"/>
  <c r="F13"/>
  <c r="G13"/>
  <c r="H13"/>
  <c r="I13"/>
  <c r="J13"/>
  <c r="K13"/>
  <c r="L13"/>
  <c r="M13"/>
  <c r="N13"/>
  <c r="O13"/>
  <c r="P13"/>
  <c r="B14"/>
  <c r="C14"/>
  <c r="D14"/>
  <c r="E14"/>
  <c r="F14"/>
  <c r="G14"/>
  <c r="H14"/>
  <c r="I14"/>
  <c r="J14"/>
  <c r="K14"/>
  <c r="L14"/>
  <c r="M14"/>
  <c r="N14"/>
  <c r="O14"/>
  <c r="P14"/>
  <c r="B15"/>
  <c r="C15"/>
  <c r="D15"/>
  <c r="E15"/>
  <c r="F15"/>
  <c r="G15"/>
  <c r="H15"/>
  <c r="I15"/>
  <c r="J15"/>
  <c r="K15"/>
  <c r="L15"/>
  <c r="M15"/>
  <c r="N15"/>
  <c r="O15"/>
  <c r="P15"/>
  <c r="B16"/>
  <c r="C16"/>
  <c r="D16"/>
  <c r="E16"/>
  <c r="F16"/>
  <c r="G16"/>
  <c r="H16"/>
  <c r="I16"/>
  <c r="J16"/>
  <c r="K16"/>
  <c r="L16"/>
  <c r="M16"/>
  <c r="N16"/>
  <c r="O16"/>
  <c r="P16"/>
  <c r="B17"/>
  <c r="C17"/>
  <c r="D17"/>
  <c r="E17"/>
  <c r="F17"/>
  <c r="G17"/>
  <c r="H17"/>
  <c r="I17"/>
  <c r="J17"/>
  <c r="K17"/>
  <c r="L17"/>
  <c r="M17"/>
  <c r="N17"/>
  <c r="O17"/>
  <c r="P17"/>
  <c r="B18"/>
  <c r="C18"/>
  <c r="D18"/>
  <c r="E18"/>
  <c r="F18"/>
  <c r="G18"/>
  <c r="H18"/>
  <c r="I18"/>
  <c r="J18"/>
  <c r="K18"/>
  <c r="L18"/>
  <c r="M18"/>
  <c r="N18"/>
  <c r="O18"/>
  <c r="P18"/>
  <c r="B19"/>
  <c r="C19"/>
  <c r="D19"/>
  <c r="E19"/>
  <c r="F19"/>
  <c r="G19"/>
  <c r="H19"/>
  <c r="I19"/>
  <c r="J19"/>
  <c r="K19"/>
  <c r="L19"/>
  <c r="M19"/>
  <c r="N19"/>
  <c r="O19"/>
  <c r="P19"/>
  <c r="B20"/>
  <c r="C20"/>
  <c r="D20"/>
  <c r="E20"/>
  <c r="F20"/>
  <c r="G20"/>
  <c r="H20"/>
  <c r="I20"/>
  <c r="J20"/>
  <c r="K20"/>
  <c r="L20"/>
  <c r="M20"/>
  <c r="N20"/>
  <c r="O20"/>
  <c r="P20"/>
  <c r="B21"/>
  <c r="C21"/>
  <c r="D21"/>
  <c r="E21"/>
  <c r="F21"/>
  <c r="G21"/>
  <c r="H21"/>
  <c r="I21"/>
  <c r="J21"/>
  <c r="K21"/>
  <c r="L21"/>
  <c r="M21"/>
  <c r="N21"/>
  <c r="O21"/>
  <c r="P21"/>
  <c r="B22"/>
  <c r="C22"/>
  <c r="D22"/>
  <c r="E22"/>
  <c r="F22"/>
  <c r="G22"/>
  <c r="H22"/>
  <c r="I22"/>
  <c r="J22"/>
  <c r="K22"/>
  <c r="L22"/>
  <c r="M22"/>
  <c r="N22"/>
  <c r="O22"/>
  <c r="P22"/>
  <c r="B23"/>
  <c r="C23"/>
  <c r="D23"/>
  <c r="E23"/>
  <c r="F23"/>
  <c r="G23"/>
  <c r="H23"/>
  <c r="I23"/>
  <c r="J23"/>
  <c r="K23"/>
  <c r="L23"/>
  <c r="M23"/>
  <c r="N23"/>
  <c r="O23"/>
  <c r="P23"/>
  <c r="B24"/>
  <c r="C24"/>
  <c r="D24"/>
  <c r="E24"/>
  <c r="F24"/>
  <c r="G24"/>
  <c r="H24"/>
  <c r="I24"/>
  <c r="J24"/>
  <c r="K24"/>
  <c r="L24"/>
  <c r="M24"/>
  <c r="N24"/>
  <c r="O24"/>
  <c r="P24"/>
  <c r="B25"/>
  <c r="C25"/>
  <c r="D25"/>
  <c r="E25"/>
  <c r="F25"/>
  <c r="G25"/>
  <c r="H25"/>
  <c r="I25"/>
  <c r="J25"/>
  <c r="K25"/>
  <c r="L25"/>
  <c r="M25"/>
  <c r="N25"/>
  <c r="O25"/>
  <c r="P25"/>
  <c r="B26"/>
  <c r="C26"/>
  <c r="D26"/>
  <c r="E26"/>
  <c r="F26"/>
  <c r="G26"/>
  <c r="H26"/>
  <c r="I26"/>
  <c r="J26"/>
  <c r="K26"/>
  <c r="L26"/>
  <c r="M26"/>
  <c r="N26"/>
  <c r="O26"/>
  <c r="P26"/>
  <c r="B27"/>
  <c r="C27"/>
  <c r="D27"/>
  <c r="E27"/>
  <c r="F27"/>
  <c r="G27"/>
  <c r="H27"/>
  <c r="I27"/>
  <c r="J27"/>
  <c r="K27"/>
  <c r="L27"/>
  <c r="M27"/>
  <c r="N27"/>
  <c r="O27"/>
  <c r="P27"/>
  <c r="B28"/>
  <c r="C28"/>
  <c r="D28"/>
  <c r="E28"/>
  <c r="F28"/>
  <c r="G28"/>
  <c r="H28"/>
  <c r="I28"/>
  <c r="J28"/>
  <c r="K28"/>
  <c r="L28"/>
  <c r="M28"/>
  <c r="N28"/>
  <c r="O28"/>
  <c r="P28"/>
  <c r="B29"/>
  <c r="C29"/>
  <c r="D29"/>
  <c r="E29"/>
  <c r="F29"/>
  <c r="G29"/>
  <c r="H29"/>
  <c r="I29"/>
  <c r="J29"/>
  <c r="K29"/>
  <c r="L29"/>
  <c r="M29"/>
  <c r="N29"/>
  <c r="O29"/>
  <c r="P29"/>
  <c r="AF3"/>
  <c r="AE3"/>
  <c r="AD3"/>
  <c r="AC3"/>
  <c r="AB3"/>
  <c r="AA3"/>
  <c r="Z3"/>
  <c r="Y3"/>
  <c r="X3"/>
  <c r="W3"/>
  <c r="V3"/>
  <c r="U3"/>
  <c r="T3"/>
  <c r="S3"/>
  <c r="R3"/>
  <c r="Q3"/>
  <c r="AL10" i="4"/>
  <c r="AP10"/>
  <c r="AL11"/>
  <c r="AP11"/>
  <c r="AL12"/>
  <c r="AP12"/>
  <c r="AL13"/>
  <c r="AP13"/>
  <c r="AL14"/>
  <c r="AP14"/>
  <c r="AL15"/>
  <c r="AP15"/>
  <c r="AL16"/>
  <c r="AP16"/>
  <c r="AL17"/>
  <c r="AP17"/>
  <c r="AL18"/>
  <c r="AP18"/>
  <c r="AL19"/>
  <c r="AP19"/>
  <c r="AL20"/>
  <c r="AP20"/>
  <c r="AL21"/>
  <c r="AP21"/>
  <c r="AL22"/>
  <c r="AP22"/>
  <c r="AL23"/>
  <c r="AP23"/>
  <c r="AL24"/>
  <c r="AP24"/>
  <c r="AL25"/>
  <c r="AP25"/>
  <c r="AL26"/>
  <c r="AP26"/>
  <c r="AL27"/>
  <c r="AP27"/>
  <c r="AL28"/>
  <c r="AP28"/>
  <c r="AL29"/>
  <c r="AP29"/>
  <c r="AL30"/>
  <c r="AP30"/>
  <c r="AL31"/>
  <c r="AP31"/>
  <c r="AM27"/>
  <c r="AM19"/>
  <c r="AM24" l="1"/>
  <c r="AM26"/>
  <c r="AM22"/>
  <c r="AM29"/>
  <c r="AM28"/>
  <c r="AM15"/>
  <c r="AM30"/>
  <c r="AO17"/>
  <c r="AM18"/>
  <c r="AO16"/>
  <c r="AO15"/>
  <c r="AN15"/>
  <c r="AO13"/>
  <c r="AO11"/>
  <c r="AO14"/>
  <c r="AO12"/>
  <c r="AO10"/>
  <c r="AN10"/>
  <c r="AM31"/>
  <c r="AO31"/>
  <c r="AN31"/>
  <c r="AO29"/>
  <c r="AN29"/>
  <c r="AO25"/>
  <c r="AO21"/>
  <c r="AN21"/>
  <c r="AO30"/>
  <c r="AN30"/>
  <c r="AO28"/>
  <c r="AN28"/>
  <c r="AO26"/>
  <c r="AN26"/>
  <c r="AO22"/>
  <c r="AN22"/>
  <c r="AO20"/>
  <c r="AO19"/>
  <c r="AN19"/>
  <c r="AO27"/>
  <c r="AN27"/>
  <c r="Q27" i="5"/>
  <c r="R27"/>
  <c r="S27"/>
  <c r="T27"/>
  <c r="U27"/>
  <c r="V27"/>
  <c r="W27"/>
  <c r="X27"/>
  <c r="Y27"/>
  <c r="Z27"/>
  <c r="AA27"/>
  <c r="AB27"/>
  <c r="AC27"/>
  <c r="AD27"/>
  <c r="AE27"/>
  <c r="AF27"/>
  <c r="Q28"/>
  <c r="R28"/>
  <c r="S28"/>
  <c r="T28"/>
  <c r="U28"/>
  <c r="V28"/>
  <c r="W28"/>
  <c r="X28"/>
  <c r="Y28"/>
  <c r="Z28"/>
  <c r="AA28"/>
  <c r="AB28"/>
  <c r="AC28"/>
  <c r="AD28"/>
  <c r="AE28"/>
  <c r="AF28"/>
  <c r="Q29"/>
  <c r="R29"/>
  <c r="S29"/>
  <c r="T29"/>
  <c r="U29"/>
  <c r="V29"/>
  <c r="W29"/>
  <c r="X29"/>
  <c r="Y29"/>
  <c r="Z29"/>
  <c r="AA29"/>
  <c r="AB29"/>
  <c r="AC29"/>
  <c r="AD29"/>
  <c r="AE29"/>
  <c r="AF29"/>
  <c r="Q4"/>
  <c r="R4"/>
  <c r="S4"/>
  <c r="T4"/>
  <c r="U4"/>
  <c r="V4"/>
  <c r="W4"/>
  <c r="X4"/>
  <c r="Y4"/>
  <c r="Z4"/>
  <c r="AA4"/>
  <c r="AB4"/>
  <c r="AC4"/>
  <c r="AD4"/>
  <c r="AE4"/>
  <c r="AF4"/>
  <c r="Q5"/>
  <c r="R5"/>
  <c r="S5"/>
  <c r="T5"/>
  <c r="U5"/>
  <c r="V5"/>
  <c r="W5"/>
  <c r="X5"/>
  <c r="Y5"/>
  <c r="Z5"/>
  <c r="AA5"/>
  <c r="AB5"/>
  <c r="AC5"/>
  <c r="AD5"/>
  <c r="AE5"/>
  <c r="AF5"/>
  <c r="Q6"/>
  <c r="R6"/>
  <c r="S6"/>
  <c r="T6"/>
  <c r="U6"/>
  <c r="V6"/>
  <c r="W6"/>
  <c r="X6"/>
  <c r="Y6"/>
  <c r="Z6"/>
  <c r="AA6"/>
  <c r="AB6"/>
  <c r="AC6"/>
  <c r="AD6"/>
  <c r="AE6"/>
  <c r="AF6"/>
  <c r="Q7"/>
  <c r="R7"/>
  <c r="S7"/>
  <c r="T7"/>
  <c r="U7"/>
  <c r="V7"/>
  <c r="W7"/>
  <c r="X7"/>
  <c r="Y7"/>
  <c r="Z7"/>
  <c r="AA7"/>
  <c r="AB7"/>
  <c r="AC7"/>
  <c r="AD7"/>
  <c r="AE7"/>
  <c r="AF7"/>
  <c r="Q8"/>
  <c r="R8"/>
  <c r="S8"/>
  <c r="T8"/>
  <c r="U8"/>
  <c r="V8"/>
  <c r="W8"/>
  <c r="X8"/>
  <c r="Y8"/>
  <c r="Z8"/>
  <c r="AA8"/>
  <c r="AB8"/>
  <c r="AC8"/>
  <c r="AD8"/>
  <c r="AE8"/>
  <c r="AF8"/>
  <c r="Q9"/>
  <c r="R9"/>
  <c r="S9"/>
  <c r="T9"/>
  <c r="U9"/>
  <c r="V9"/>
  <c r="W9"/>
  <c r="X9"/>
  <c r="Y9"/>
  <c r="Z9"/>
  <c r="AA9"/>
  <c r="AB9"/>
  <c r="AC9"/>
  <c r="AD9"/>
  <c r="AE9"/>
  <c r="AF9"/>
  <c r="Q10"/>
  <c r="R10"/>
  <c r="S10"/>
  <c r="T10"/>
  <c r="U10"/>
  <c r="V10"/>
  <c r="W10"/>
  <c r="X10"/>
  <c r="Y10"/>
  <c r="Z10"/>
  <c r="AA10"/>
  <c r="AB10"/>
  <c r="AC10"/>
  <c r="AD10"/>
  <c r="AE10"/>
  <c r="AF10"/>
  <c r="Q11"/>
  <c r="R11"/>
  <c r="S11"/>
  <c r="T11"/>
  <c r="U11"/>
  <c r="V11"/>
  <c r="W11"/>
  <c r="X11"/>
  <c r="Y11"/>
  <c r="Z11"/>
  <c r="AA11"/>
  <c r="AB11"/>
  <c r="AC11"/>
  <c r="AD11"/>
  <c r="AE11"/>
  <c r="AF11"/>
  <c r="Q12"/>
  <c r="R12"/>
  <c r="S12"/>
  <c r="T12"/>
  <c r="U12"/>
  <c r="V12"/>
  <c r="W12"/>
  <c r="X12"/>
  <c r="Y12"/>
  <c r="Z12"/>
  <c r="AA12"/>
  <c r="AB12"/>
  <c r="AC12"/>
  <c r="AD12"/>
  <c r="AE12"/>
  <c r="AF12"/>
  <c r="Q13"/>
  <c r="R13"/>
  <c r="S13"/>
  <c r="T13"/>
  <c r="U13"/>
  <c r="V13"/>
  <c r="W13"/>
  <c r="X13"/>
  <c r="Y13"/>
  <c r="Z13"/>
  <c r="AA13"/>
  <c r="AB13"/>
  <c r="AC13"/>
  <c r="AD13"/>
  <c r="AE13"/>
  <c r="AF13"/>
  <c r="Q14"/>
  <c r="R14"/>
  <c r="S14"/>
  <c r="T14"/>
  <c r="U14"/>
  <c r="V14"/>
  <c r="W14"/>
  <c r="X14"/>
  <c r="Y14"/>
  <c r="Z14"/>
  <c r="AA14"/>
  <c r="AB14"/>
  <c r="AC14"/>
  <c r="AD14"/>
  <c r="AE14"/>
  <c r="AF14"/>
  <c r="Q15"/>
  <c r="R15"/>
  <c r="S15"/>
  <c r="T15"/>
  <c r="U15"/>
  <c r="V15"/>
  <c r="W15"/>
  <c r="X15"/>
  <c r="Y15"/>
  <c r="Z15"/>
  <c r="AA15"/>
  <c r="AB15"/>
  <c r="AC15"/>
  <c r="AD15"/>
  <c r="AE15"/>
  <c r="AF15"/>
  <c r="Q16"/>
  <c r="R16"/>
  <c r="S16"/>
  <c r="T16"/>
  <c r="U16"/>
  <c r="V16"/>
  <c r="W16"/>
  <c r="X16"/>
  <c r="Y16"/>
  <c r="Z16"/>
  <c r="AA16"/>
  <c r="AB16"/>
  <c r="AC16"/>
  <c r="AD16"/>
  <c r="AE16"/>
  <c r="AF16"/>
  <c r="Q17"/>
  <c r="R17"/>
  <c r="S17"/>
  <c r="T17"/>
  <c r="U17"/>
  <c r="V17"/>
  <c r="W17"/>
  <c r="X17"/>
  <c r="Y17"/>
  <c r="Z17"/>
  <c r="AA17"/>
  <c r="AB17"/>
  <c r="AC17"/>
  <c r="AD17"/>
  <c r="AE17"/>
  <c r="AF17"/>
  <c r="Q18"/>
  <c r="R18"/>
  <c r="S18"/>
  <c r="T18"/>
  <c r="U18"/>
  <c r="V18"/>
  <c r="W18"/>
  <c r="X18"/>
  <c r="Y18"/>
  <c r="Z18"/>
  <c r="AA18"/>
  <c r="AB18"/>
  <c r="AC18"/>
  <c r="AD18"/>
  <c r="AE18"/>
  <c r="AF18"/>
  <c r="Q19"/>
  <c r="R19"/>
  <c r="S19"/>
  <c r="T19"/>
  <c r="U19"/>
  <c r="V19"/>
  <c r="W19"/>
  <c r="X19"/>
  <c r="Y19"/>
  <c r="Z19"/>
  <c r="AA19"/>
  <c r="AB19"/>
  <c r="AC19"/>
  <c r="AD19"/>
  <c r="AE19"/>
  <c r="AF19"/>
  <c r="Q20"/>
  <c r="R20"/>
  <c r="S20"/>
  <c r="T20"/>
  <c r="U20"/>
  <c r="V20"/>
  <c r="W20"/>
  <c r="X20"/>
  <c r="Y20"/>
  <c r="Z20"/>
  <c r="AA20"/>
  <c r="AB20"/>
  <c r="AC20"/>
  <c r="AD20"/>
  <c r="AE20"/>
  <c r="AF20"/>
  <c r="Q21"/>
  <c r="R21"/>
  <c r="S21"/>
  <c r="T21"/>
  <c r="U21"/>
  <c r="V21"/>
  <c r="W21"/>
  <c r="X21"/>
  <c r="Y21"/>
  <c r="Z21"/>
  <c r="AA21"/>
  <c r="AB21"/>
  <c r="AC21"/>
  <c r="AD21"/>
  <c r="AE21"/>
  <c r="AF21"/>
  <c r="Q22"/>
  <c r="R22"/>
  <c r="S22"/>
  <c r="T22"/>
  <c r="U22"/>
  <c r="V22"/>
  <c r="W22"/>
  <c r="X22"/>
  <c r="Y22"/>
  <c r="Z22"/>
  <c r="AA22"/>
  <c r="AB22"/>
  <c r="AC22"/>
  <c r="AD22"/>
  <c r="AE22"/>
  <c r="AF22"/>
  <c r="Q23"/>
  <c r="R23"/>
  <c r="S23"/>
  <c r="T23"/>
  <c r="U23"/>
  <c r="V23"/>
  <c r="W23"/>
  <c r="X23"/>
  <c r="Y23"/>
  <c r="Z23"/>
  <c r="AA23"/>
  <c r="AB23"/>
  <c r="AC23"/>
  <c r="AD23"/>
  <c r="AE23"/>
  <c r="AF23"/>
  <c r="Q24"/>
  <c r="R24"/>
  <c r="S24"/>
  <c r="T24"/>
  <c r="U24"/>
  <c r="V24"/>
  <c r="W24"/>
  <c r="X24"/>
  <c r="Y24"/>
  <c r="Z24"/>
  <c r="AA24"/>
  <c r="AB24"/>
  <c r="AC24"/>
  <c r="AD24"/>
  <c r="AE24"/>
  <c r="AF24"/>
  <c r="Q25"/>
  <c r="R25"/>
  <c r="S25"/>
  <c r="T25"/>
  <c r="U25"/>
  <c r="V25"/>
  <c r="W25"/>
  <c r="X25"/>
  <c r="Y25"/>
  <c r="Z25"/>
  <c r="AA25"/>
  <c r="AB25"/>
  <c r="AC25"/>
  <c r="AD25"/>
  <c r="AE25"/>
  <c r="AF25"/>
  <c r="Q26"/>
  <c r="R26"/>
  <c r="S26"/>
  <c r="T26"/>
  <c r="U26"/>
  <c r="V26"/>
  <c r="W26"/>
  <c r="X26"/>
  <c r="Y26"/>
  <c r="Z26"/>
  <c r="AA26"/>
  <c r="AB26"/>
  <c r="AC26"/>
  <c r="AD26"/>
  <c r="AE26"/>
  <c r="AF26"/>
  <c r="A2" i="2"/>
  <c r="AQ27" i="4" l="1"/>
  <c r="AQ26"/>
  <c r="AQ10"/>
  <c r="AQ15"/>
  <c r="AQ19"/>
  <c r="AQ22"/>
  <c r="AQ28"/>
  <c r="AQ30"/>
  <c r="AQ21"/>
  <c r="AQ29"/>
  <c r="AQ31"/>
  <c r="AK3" i="5"/>
  <c r="AK4"/>
  <c r="AK5" l="1"/>
  <c r="AN17"/>
  <c r="AQ19"/>
  <c r="AN24"/>
  <c r="AQ12"/>
  <c r="AL12"/>
  <c r="AN8"/>
  <c r="AQ15"/>
  <c r="AN7"/>
  <c r="AL15"/>
  <c r="AQ6"/>
  <c r="AL20"/>
  <c r="AL5"/>
  <c r="AN23"/>
  <c r="AN4"/>
  <c r="AQ22"/>
  <c r="AN9"/>
  <c r="AL18"/>
  <c r="AQ21"/>
  <c r="AQ26"/>
  <c r="AN5"/>
  <c r="AL11"/>
  <c r="AQ14"/>
  <c r="AQ20"/>
  <c r="AN6"/>
  <c r="AQ18"/>
  <c r="AL22"/>
  <c r="AN19"/>
  <c r="AQ25"/>
  <c r="AQ10"/>
  <c r="AL23"/>
  <c r="AN25"/>
  <c r="AL3"/>
  <c r="AN10"/>
  <c r="AL26"/>
  <c r="AQ4"/>
  <c r="AQ9"/>
  <c r="AL17"/>
  <c r="AL24"/>
  <c r="AQ5"/>
  <c r="AL13"/>
  <c r="AL6"/>
  <c r="AN12"/>
  <c r="AN18"/>
  <c r="AN14"/>
  <c r="AL7"/>
  <c r="AL16"/>
  <c r="AQ13"/>
  <c r="AN20"/>
  <c r="AL10"/>
  <c r="AL21"/>
  <c r="AL25"/>
  <c r="AL8"/>
  <c r="AN16"/>
  <c r="AN22"/>
  <c r="AN11"/>
  <c r="AL14"/>
  <c r="AQ3"/>
  <c r="AQ11"/>
  <c r="AN21"/>
  <c r="AL4"/>
  <c r="AN15"/>
  <c r="AN13"/>
  <c r="AQ16"/>
  <c r="AQ8"/>
  <c r="AN26"/>
  <c r="AQ7"/>
  <c r="AQ24"/>
  <c r="AL19"/>
  <c r="AQ23"/>
  <c r="AQ17"/>
  <c r="AN3"/>
  <c r="AL9"/>
  <c r="AO47" l="1"/>
  <c r="AR47"/>
  <c r="AO53"/>
  <c r="AR53"/>
  <c r="AO54"/>
  <c r="AR54"/>
  <c r="AO36"/>
  <c r="AR36"/>
  <c r="AO37"/>
  <c r="AR37"/>
  <c r="AO45"/>
  <c r="AR45"/>
  <c r="AO40"/>
  <c r="AR40"/>
  <c r="AO32"/>
  <c r="AR32"/>
  <c r="AO42"/>
  <c r="AR42"/>
  <c r="AO34"/>
  <c r="AR34"/>
  <c r="AO38"/>
  <c r="AR38"/>
  <c r="AO33"/>
  <c r="AR33"/>
  <c r="AO39"/>
  <c r="AR39"/>
  <c r="AO55"/>
  <c r="AR55"/>
  <c r="AO48"/>
  <c r="AR48"/>
  <c r="AO50"/>
  <c r="AR50"/>
  <c r="AO43"/>
  <c r="AR43"/>
  <c r="AO58"/>
  <c r="AR58"/>
  <c r="AO51"/>
  <c r="AR51"/>
  <c r="AO52"/>
  <c r="AR52"/>
  <c r="AO35"/>
  <c r="AR35"/>
  <c r="AO44"/>
  <c r="AR44"/>
  <c r="AO41"/>
  <c r="AR41"/>
  <c r="AO49"/>
  <c r="AR49"/>
  <c r="AI3"/>
  <c r="AI32" s="1"/>
  <c r="AM3"/>
  <c r="AM32" s="1"/>
  <c r="AR3"/>
  <c r="AM4"/>
  <c r="AM33" s="1"/>
  <c r="AR4"/>
  <c r="AI4"/>
  <c r="AI33" s="1"/>
  <c r="AM5"/>
  <c r="AM34" s="1"/>
  <c r="AI5"/>
  <c r="AI34" s="1"/>
  <c r="AR5"/>
  <c r="AK6"/>
  <c r="AM6" l="1"/>
  <c r="AM35" s="1"/>
  <c r="AI6"/>
  <c r="AI35" s="1"/>
  <c r="AR6"/>
  <c r="AK7"/>
  <c r="AM7" l="1"/>
  <c r="AM36" s="1"/>
  <c r="AI7"/>
  <c r="AI36" s="1"/>
  <c r="AR7"/>
  <c r="AK8"/>
  <c r="AM8" l="1"/>
  <c r="AM37" s="1"/>
  <c r="AI8"/>
  <c r="AI37" s="1"/>
  <c r="AR8"/>
  <c r="AK9"/>
  <c r="AM9" l="1"/>
  <c r="AM38" s="1"/>
  <c r="AI9"/>
  <c r="AI38" s="1"/>
  <c r="AR9"/>
  <c r="AK10"/>
  <c r="AM10" l="1"/>
  <c r="AM39" s="1"/>
  <c r="AI10"/>
  <c r="AI39" s="1"/>
  <c r="AR10"/>
  <c r="AK11"/>
  <c r="AM11" l="1"/>
  <c r="AM40" s="1"/>
  <c r="AI11"/>
  <c r="AI40" s="1"/>
  <c r="AR11"/>
  <c r="AK12"/>
  <c r="AM12" l="1"/>
  <c r="AM41" s="1"/>
  <c r="AI12"/>
  <c r="AI41" s="1"/>
  <c r="AR12"/>
  <c r="AK13"/>
  <c r="AM13" l="1"/>
  <c r="AM42" s="1"/>
  <c r="AI13"/>
  <c r="AI42" s="1"/>
  <c r="AR13"/>
  <c r="AK14"/>
  <c r="AM14" l="1"/>
  <c r="AM43" s="1"/>
  <c r="AI14"/>
  <c r="AI43" s="1"/>
  <c r="AR14"/>
  <c r="AK15"/>
  <c r="AM15" l="1"/>
  <c r="AM44" s="1"/>
  <c r="AI15"/>
  <c r="AI44" s="1"/>
  <c r="AR15"/>
  <c r="AK16"/>
  <c r="AM16" l="1"/>
  <c r="AM45" s="1"/>
  <c r="AI16"/>
  <c r="AI45" s="1"/>
  <c r="AR16"/>
  <c r="AK17"/>
  <c r="AM17" l="1"/>
  <c r="AM47" s="1"/>
  <c r="AI17"/>
  <c r="AI47" s="1"/>
  <c r="AR17"/>
  <c r="AK18"/>
  <c r="AM18" l="1"/>
  <c r="AM48" s="1"/>
  <c r="AI18"/>
  <c r="AI48" s="1"/>
  <c r="AR18"/>
  <c r="AK19"/>
  <c r="AM19" l="1"/>
  <c r="AM49" s="1"/>
  <c r="AI19"/>
  <c r="AI49" s="1"/>
  <c r="AR19"/>
  <c r="AK20"/>
  <c r="AM20" l="1"/>
  <c r="AM50" s="1"/>
  <c r="AI20"/>
  <c r="AI50" s="1"/>
  <c r="AR20"/>
  <c r="AK21"/>
  <c r="AM21" l="1"/>
  <c r="AM51" s="1"/>
  <c r="AI21"/>
  <c r="AI51" s="1"/>
  <c r="AR21"/>
  <c r="AK22"/>
  <c r="AM22" l="1"/>
  <c r="AM52" s="1"/>
  <c r="AI22"/>
  <c r="AI52" s="1"/>
  <c r="AR22"/>
  <c r="AK23"/>
  <c r="AM23" l="1"/>
  <c r="AM53" s="1"/>
  <c r="AI23"/>
  <c r="AI53" s="1"/>
  <c r="AR23"/>
  <c r="AK24"/>
  <c r="AM24" l="1"/>
  <c r="AM54" s="1"/>
  <c r="AI24"/>
  <c r="AI54" s="1"/>
  <c r="AR24"/>
  <c r="AK25"/>
  <c r="AM25" l="1"/>
  <c r="AM55" s="1"/>
  <c r="AI25"/>
  <c r="AI55" s="1"/>
  <c r="AR25"/>
  <c r="AK26"/>
  <c r="AM26" l="1"/>
  <c r="AM58" s="1"/>
  <c r="AI26"/>
  <c r="AI58" s="1"/>
  <c r="AR26"/>
  <c r="A3" i="2" l="1"/>
  <c r="C23" i="4" l="1"/>
  <c r="T11"/>
  <c r="A4" i="2"/>
  <c r="U17" i="4" l="1"/>
  <c r="T25"/>
  <c r="A5" i="2"/>
  <c r="AO6" i="4"/>
  <c r="AO8"/>
  <c r="AM7"/>
  <c r="AO7"/>
  <c r="AO9"/>
  <c r="A6" i="2" l="1"/>
  <c r="F11" i="4" l="1"/>
  <c r="A7" i="2"/>
  <c r="F23" i="4"/>
  <c r="A8" i="2" l="1"/>
  <c r="C14" i="4"/>
  <c r="C12"/>
  <c r="A9" i="2" l="1"/>
  <c r="A10" l="1"/>
  <c r="A11" s="1"/>
  <c r="B8" i="4"/>
  <c r="B11"/>
  <c r="B23"/>
  <c r="U24" l="1"/>
  <c r="A12" i="2"/>
  <c r="A13" l="1"/>
  <c r="AI5" i="4"/>
  <c r="AO5" s="1"/>
  <c r="AI18"/>
  <c r="A14" i="2" l="1"/>
  <c r="F16" i="4"/>
  <c r="F17"/>
  <c r="F25"/>
  <c r="A15" i="2" l="1"/>
  <c r="C11" i="4"/>
  <c r="B25"/>
  <c r="A16" i="2" l="1"/>
  <c r="C8" i="4"/>
  <c r="A17" i="2" l="1"/>
  <c r="AI24" i="4"/>
  <c r="D23"/>
  <c r="A18" i="2" l="1"/>
  <c r="U14" i="4" l="1"/>
  <c r="A19" i="2"/>
  <c r="U9" i="4"/>
  <c r="U13"/>
  <c r="U6"/>
  <c r="U5"/>
  <c r="U20"/>
  <c r="B17"/>
  <c r="B16"/>
  <c r="A20" i="2" l="1"/>
  <c r="F12" i="4"/>
  <c r="I17"/>
  <c r="A21" i="2" l="1"/>
  <c r="A22" l="1"/>
  <c r="E17" i="4"/>
  <c r="AI23"/>
  <c r="AO23" s="1"/>
  <c r="A23" i="2" l="1"/>
  <c r="L17" i="4"/>
  <c r="T23"/>
  <c r="A24" i="2" l="1"/>
  <c r="T6" i="4"/>
  <c r="X14" l="1"/>
  <c r="X8"/>
  <c r="L20"/>
  <c r="A25" i="2"/>
  <c r="L5" i="4"/>
  <c r="L8" l="1"/>
  <c r="B5"/>
  <c r="A26" i="2"/>
  <c r="B12" i="4"/>
  <c r="J14" l="1"/>
  <c r="J12"/>
  <c r="J23"/>
  <c r="J13"/>
  <c r="J9"/>
  <c r="J11"/>
  <c r="J8"/>
  <c r="A27" i="2"/>
  <c r="F20" i="4" s="1"/>
  <c r="J6"/>
  <c r="J25"/>
  <c r="G16"/>
  <c r="H5" l="1"/>
  <c r="K14"/>
  <c r="K12"/>
  <c r="K23"/>
  <c r="K17"/>
  <c r="AM17" s="1"/>
  <c r="K13"/>
  <c r="K9"/>
  <c r="K8"/>
  <c r="AM8" s="1"/>
  <c r="A28" i="2"/>
  <c r="K6" i="4"/>
  <c r="K25"/>
  <c r="K11"/>
  <c r="A29" i="2" l="1"/>
  <c r="L25" i="4"/>
  <c r="AM25" s="1"/>
  <c r="L11"/>
  <c r="AM11" s="1"/>
  <c r="C16"/>
  <c r="L13"/>
  <c r="L23"/>
  <c r="AM23" s="1"/>
  <c r="A30" i="2" l="1"/>
  <c r="X9" i="4"/>
  <c r="L16"/>
  <c r="AM16" s="1"/>
  <c r="A31" i="2" l="1"/>
  <c r="W25" i="4"/>
  <c r="W23"/>
  <c r="W11"/>
  <c r="C13"/>
  <c r="AM13" s="1"/>
  <c r="L12"/>
  <c r="AM12" s="1"/>
  <c r="L14"/>
  <c r="AM14" s="1"/>
  <c r="L6"/>
  <c r="AM6" s="1"/>
  <c r="B20"/>
  <c r="AM20" s="1"/>
  <c r="L9"/>
  <c r="AM9" s="1"/>
  <c r="A32" i="2" l="1"/>
  <c r="V25" i="4"/>
  <c r="AN25" s="1"/>
  <c r="AQ25" s="1"/>
  <c r="V23"/>
  <c r="V13"/>
  <c r="V11"/>
  <c r="AN11" s="1"/>
  <c r="AQ11" s="1"/>
  <c r="V9"/>
  <c r="V16"/>
  <c r="V14"/>
  <c r="V12"/>
  <c r="AN12" s="1"/>
  <c r="AQ12" s="1"/>
  <c r="V8"/>
  <c r="V6"/>
  <c r="AN6" s="1"/>
  <c r="AQ6" s="1"/>
  <c r="A33" i="2" l="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V17" i="4"/>
  <c r="X16"/>
  <c r="AN16" s="1"/>
  <c r="AQ16" s="1"/>
  <c r="W13"/>
  <c r="R23"/>
  <c r="AN23" s="1"/>
  <c r="AQ23" s="1"/>
  <c r="D5"/>
  <c r="AM5" s="1"/>
  <c r="T5" l="1"/>
  <c r="AN5" s="1"/>
  <c r="AQ5" s="1"/>
  <c r="T18"/>
  <c r="AN18" s="1"/>
  <c r="T20"/>
  <c r="AN20" s="1"/>
  <c r="AQ20" s="1"/>
  <c r="T17"/>
  <c r="AN17" s="1"/>
  <c r="AQ17" s="1"/>
  <c r="T9"/>
  <c r="AN9" s="1"/>
  <c r="AQ9" s="1"/>
  <c r="Y7"/>
  <c r="AN7" s="1"/>
  <c r="AQ7" s="1"/>
  <c r="T13"/>
  <c r="AN13" s="1"/>
  <c r="AQ13" s="1"/>
  <c r="T24"/>
  <c r="AN24" s="1"/>
  <c r="T14"/>
  <c r="AN14" s="1"/>
  <c r="AQ14" s="1"/>
  <c r="T8"/>
  <c r="AN8" s="1"/>
  <c r="AQ8" s="1"/>
  <c r="AJ18"/>
  <c r="AO18" s="1"/>
  <c r="AJ24"/>
  <c r="AO24" s="1"/>
  <c r="AQ24" l="1"/>
  <c r="AQ18"/>
</calcChain>
</file>

<file path=xl/sharedStrings.xml><?xml version="1.0" encoding="utf-8"?>
<sst xmlns="http://schemas.openxmlformats.org/spreadsheetml/2006/main" count="1597" uniqueCount="142">
  <si>
    <t>MOUGEOT</t>
  </si>
  <si>
    <t>MIDEZ</t>
  </si>
  <si>
    <t>MEYER</t>
  </si>
  <si>
    <t>LECUYER</t>
  </si>
  <si>
    <t>KRAEHER</t>
  </si>
  <si>
    <t>JEUDY</t>
  </si>
  <si>
    <t>HAUTH</t>
  </si>
  <si>
    <t>GUERIN</t>
  </si>
  <si>
    <t>GERARD</t>
  </si>
  <si>
    <t>GAECHTER</t>
  </si>
  <si>
    <t>FROEHLICHER</t>
  </si>
  <si>
    <t>COUR</t>
  </si>
  <si>
    <t>CHARRUT</t>
  </si>
  <si>
    <t>CERMAK</t>
  </si>
  <si>
    <t>BOURDIEU</t>
  </si>
  <si>
    <t>BAUDREY</t>
  </si>
  <si>
    <t>HERNANDEZ</t>
  </si>
  <si>
    <t>SANCEY</t>
  </si>
  <si>
    <t>MAEGEY</t>
  </si>
  <si>
    <t>MARQUES</t>
  </si>
  <si>
    <t>HANAUER</t>
  </si>
  <si>
    <t>GUILLAUME</t>
  </si>
  <si>
    <t>DPm</t>
  </si>
  <si>
    <t>FALGUIERES</t>
  </si>
  <si>
    <t>Stag</t>
  </si>
  <si>
    <t>LECLERCQ</t>
  </si>
  <si>
    <t>CS</t>
  </si>
  <si>
    <t>ASA</t>
  </si>
  <si>
    <t>AEA</t>
  </si>
  <si>
    <t>COB</t>
  </si>
  <si>
    <t>CM</t>
  </si>
  <si>
    <t>PRU</t>
  </si>
  <si>
    <t>LVh</t>
  </si>
  <si>
    <t>SO-</t>
  </si>
  <si>
    <t>SO</t>
  </si>
  <si>
    <t>MP</t>
  </si>
  <si>
    <t>DPr</t>
  </si>
  <si>
    <t>DP</t>
  </si>
  <si>
    <t>MI</t>
  </si>
  <si>
    <t>CET</t>
  </si>
  <si>
    <t>CE</t>
  </si>
  <si>
    <t>RC</t>
  </si>
  <si>
    <t>RH</t>
  </si>
  <si>
    <t>R</t>
  </si>
  <si>
    <t>CAS.</t>
  </si>
  <si>
    <t>CAS</t>
  </si>
  <si>
    <t>CF.</t>
  </si>
  <si>
    <t>CF</t>
  </si>
  <si>
    <t>RTT.</t>
  </si>
  <si>
    <t>RTT</t>
  </si>
  <si>
    <t>CA.</t>
  </si>
  <si>
    <t>CA</t>
  </si>
  <si>
    <t>Post</t>
  </si>
  <si>
    <t>JET</t>
  </si>
  <si>
    <t>MAE</t>
  </si>
  <si>
    <t>MIr</t>
  </si>
  <si>
    <t>RCF</t>
  </si>
  <si>
    <t>CONTRÔLE</t>
  </si>
  <si>
    <t>MALADIE</t>
  </si>
  <si>
    <t>TRAVAIL</t>
  </si>
  <si>
    <t>REPOS</t>
  </si>
  <si>
    <t>CONGES - REPOS</t>
  </si>
  <si>
    <t>V</t>
  </si>
  <si>
    <t>J</t>
  </si>
  <si>
    <t>M</t>
  </si>
  <si>
    <t>L</t>
  </si>
  <si>
    <t>D</t>
  </si>
  <si>
    <t>S</t>
  </si>
  <si>
    <t>TABLEAU  RECAPITULATIF</t>
  </si>
  <si>
    <t>Dates</t>
  </si>
  <si>
    <t>Codes</t>
  </si>
  <si>
    <t>Familles</t>
  </si>
  <si>
    <t>Mim</t>
  </si>
  <si>
    <t xml:space="preserve">MALADIE </t>
  </si>
  <si>
    <t>BOUARAARA</t>
  </si>
  <si>
    <t>Mat</t>
  </si>
  <si>
    <t>Am</t>
  </si>
  <si>
    <t>Gpx MOUGEOT</t>
  </si>
  <si>
    <t>Gpx MIDEZ</t>
  </si>
  <si>
    <t>Gpx MEYER</t>
  </si>
  <si>
    <t>Gpx LECUYER</t>
  </si>
  <si>
    <t>Gpx KRAEHER</t>
  </si>
  <si>
    <t>Gpx JEUDY</t>
  </si>
  <si>
    <t>Gpx HAUTH</t>
  </si>
  <si>
    <t>Gpx GUERIN</t>
  </si>
  <si>
    <t>Gpx GERARD</t>
  </si>
  <si>
    <t>Gpx GAECHTER</t>
  </si>
  <si>
    <t>Gpx FROEHLICHER</t>
  </si>
  <si>
    <t>Gpx COUR</t>
  </si>
  <si>
    <t>Gpx CHARRUT</t>
  </si>
  <si>
    <t>Gpx CERMAK</t>
  </si>
  <si>
    <t>Gpx BOURDIEU</t>
  </si>
  <si>
    <t>Gpx BOUARAARA</t>
  </si>
  <si>
    <t>BG BAUDREY</t>
  </si>
  <si>
    <t>BG MILLET</t>
  </si>
  <si>
    <t>BG HERNANDEZ</t>
  </si>
  <si>
    <t>BG SANCEY</t>
  </si>
  <si>
    <t>BG MAEGEY</t>
  </si>
  <si>
    <t>B/C MARQUES</t>
  </si>
  <si>
    <t>B/C HANAUER</t>
  </si>
  <si>
    <t>B/C GUILLAUME</t>
  </si>
  <si>
    <t>MAJ. FALGUIERES</t>
  </si>
  <si>
    <t>MAJ. LECLERCQ</t>
  </si>
  <si>
    <t>Gpx CORBET</t>
  </si>
  <si>
    <t>DP  MI DPr Mir Année 2014</t>
  </si>
  <si>
    <t>MP Poste</t>
  </si>
  <si>
    <t>DP  MI DPr Mir</t>
  </si>
  <si>
    <t>DP MI MP Poste</t>
  </si>
  <si>
    <t xml:space="preserve"> Nb de Dim  DP/Année</t>
  </si>
  <si>
    <t xml:space="preserve"> Nb de Dim  DP/Mois</t>
  </si>
  <si>
    <t>ACQUIS</t>
  </si>
  <si>
    <t>PRIS</t>
  </si>
  <si>
    <t>10 + 26(kaboul)</t>
  </si>
  <si>
    <t>34 +21(jordanie)</t>
  </si>
  <si>
    <t>Reliquat  RC au 31/12</t>
  </si>
  <si>
    <t xml:space="preserve">MILLET </t>
  </si>
  <si>
    <t>CORBERT</t>
  </si>
  <si>
    <t>Nuit</t>
  </si>
  <si>
    <t>Caa</t>
  </si>
  <si>
    <t>A</t>
  </si>
  <si>
    <t>B</t>
  </si>
  <si>
    <t>C</t>
  </si>
  <si>
    <t>E</t>
  </si>
  <si>
    <t>F</t>
  </si>
  <si>
    <t>G</t>
  </si>
  <si>
    <t>H</t>
  </si>
  <si>
    <t>I</t>
  </si>
  <si>
    <t>K</t>
  </si>
  <si>
    <t>N</t>
  </si>
  <si>
    <t>O</t>
  </si>
  <si>
    <t>P</t>
  </si>
  <si>
    <t>Q</t>
  </si>
  <si>
    <t>T</t>
  </si>
  <si>
    <t>U</t>
  </si>
  <si>
    <t>W</t>
  </si>
  <si>
    <t>X</t>
  </si>
  <si>
    <t>Y</t>
  </si>
  <si>
    <t>Z</t>
  </si>
  <si>
    <t>AA</t>
  </si>
  <si>
    <t>FEVRIER</t>
  </si>
  <si>
    <t xml:space="preserve">JANVIER </t>
  </si>
  <si>
    <t xml:space="preserve">SOLDE    au </t>
  </si>
</sst>
</file>

<file path=xl/styles.xml><?xml version="1.0" encoding="utf-8"?>
<styleSheet xmlns="http://schemas.openxmlformats.org/spreadsheetml/2006/main">
  <fonts count="20">
    <font>
      <sz val="11"/>
      <color theme="1"/>
      <name val="Calibri"/>
      <family val="2"/>
      <scheme val="minor"/>
    </font>
    <font>
      <b/>
      <sz val="11"/>
      <color theme="0"/>
      <name val="Calibri"/>
      <family val="2"/>
      <scheme val="minor"/>
    </font>
    <font>
      <b/>
      <sz val="11"/>
      <color theme="1"/>
      <name val="Calibri"/>
      <family val="2"/>
      <scheme val="minor"/>
    </font>
    <font>
      <b/>
      <sz val="10"/>
      <color theme="1"/>
      <name val="Calibri"/>
      <family val="2"/>
      <scheme val="minor"/>
    </font>
    <font>
      <sz val="8"/>
      <color theme="1"/>
      <name val="Calibri"/>
      <family val="2"/>
      <scheme val="minor"/>
    </font>
    <font>
      <b/>
      <sz val="8"/>
      <color theme="1"/>
      <name val="Calibri"/>
      <family val="2"/>
      <scheme val="minor"/>
    </font>
    <font>
      <b/>
      <sz val="9"/>
      <color rgb="FF0070C0"/>
      <name val="Calibri"/>
      <family val="2"/>
      <scheme val="minor"/>
    </font>
    <font>
      <b/>
      <sz val="8"/>
      <color rgb="FFFF0000"/>
      <name val="Calibri"/>
      <family val="2"/>
      <scheme val="minor"/>
    </font>
    <font>
      <b/>
      <sz val="8"/>
      <color rgb="FF00B050"/>
      <name val="Calibri"/>
      <family val="2"/>
      <scheme val="minor"/>
    </font>
    <font>
      <b/>
      <sz val="11"/>
      <name val="Calibri"/>
      <family val="2"/>
      <scheme val="minor"/>
    </font>
    <font>
      <b/>
      <sz val="9"/>
      <color theme="1"/>
      <name val="Calibri"/>
      <family val="2"/>
      <scheme val="minor"/>
    </font>
    <font>
      <b/>
      <sz val="9"/>
      <color rgb="FFFF0000"/>
      <name val="Calibri"/>
      <family val="2"/>
      <scheme val="minor"/>
    </font>
    <font>
      <b/>
      <sz val="9"/>
      <color rgb="FF00B050"/>
      <name val="Calibri"/>
      <family val="2"/>
      <scheme val="minor"/>
    </font>
    <font>
      <b/>
      <sz val="10"/>
      <name val="Calibri"/>
      <family val="2"/>
      <scheme val="minor"/>
    </font>
    <font>
      <sz val="7"/>
      <color theme="1"/>
      <name val="Calibri"/>
      <family val="2"/>
      <scheme val="minor"/>
    </font>
    <font>
      <sz val="9"/>
      <color theme="1"/>
      <name val="Calibri"/>
      <family val="2"/>
      <scheme val="minor"/>
    </font>
    <font>
      <sz val="10"/>
      <name val="Arial"/>
      <family val="2"/>
    </font>
    <font>
      <b/>
      <sz val="11"/>
      <color theme="3" tint="0.39997558519241921"/>
      <name val="Calibri"/>
      <family val="2"/>
      <scheme val="minor"/>
    </font>
    <font>
      <b/>
      <sz val="9"/>
      <color theme="3" tint="0.39997558519241921"/>
      <name val="Calibri"/>
      <family val="2"/>
      <scheme val="minor"/>
    </font>
    <font>
      <sz val="10"/>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1"/>
        <bgColor indexed="64"/>
      </patternFill>
    </fill>
    <fill>
      <patternFill patternType="solid">
        <fgColor indexed="65"/>
        <bgColor indexed="64"/>
      </patternFill>
    </fill>
    <fill>
      <patternFill patternType="solid">
        <fgColor theme="0" tint="-0.24994659260841701"/>
        <bgColor indexed="64"/>
      </patternFill>
    </fill>
    <fill>
      <patternFill patternType="solid">
        <fgColor auto="1"/>
        <bgColor indexed="64"/>
      </patternFill>
    </fill>
    <fill>
      <patternFill patternType="solid">
        <fgColor rgb="FFD7D7D7"/>
        <bgColor indexed="64"/>
      </patternFill>
    </fill>
    <fill>
      <patternFill patternType="solid">
        <fgColor rgb="FFD8D8D8"/>
        <bgColor indexed="64"/>
      </patternFill>
    </fill>
  </fills>
  <borders count="19">
    <border>
      <left/>
      <right/>
      <top/>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dotted">
        <color indexed="64"/>
      </right>
      <top style="dotted">
        <color indexed="64"/>
      </top>
      <bottom style="dotted">
        <color indexed="64"/>
      </bottom>
      <diagonal/>
    </border>
    <border>
      <left style="thin">
        <color indexed="64"/>
      </left>
      <right style="dotted">
        <color indexed="64"/>
      </right>
      <top/>
      <bottom style="dotted">
        <color indexed="64"/>
      </bottom>
      <diagonal/>
    </border>
  </borders>
  <cellStyleXfs count="3">
    <xf numFmtId="0" fontId="0" fillId="0" borderId="0"/>
    <xf numFmtId="0" fontId="16" fillId="0" borderId="0"/>
    <xf numFmtId="0" fontId="16" fillId="0" borderId="0"/>
  </cellStyleXfs>
  <cellXfs count="116">
    <xf numFmtId="0" fontId="0" fillId="0" borderId="0" xfId="0"/>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0" fillId="0" borderId="0" xfId="0" applyBorder="1"/>
    <xf numFmtId="0" fontId="2" fillId="0" borderId="0" xfId="0" applyFont="1" applyAlignment="1">
      <alignment horizontal="center"/>
    </xf>
    <xf numFmtId="0" fontId="10"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8" fillId="0" borderId="0" xfId="0" applyFont="1" applyFill="1" applyBorder="1" applyAlignment="1">
      <alignment horizontal="center" vertical="center"/>
    </xf>
    <xf numFmtId="14" fontId="17" fillId="0" borderId="0" xfId="0" applyNumberFormat="1" applyFont="1" applyAlignment="1">
      <alignment horizontal="center"/>
    </xf>
    <xf numFmtId="0" fontId="15" fillId="0" borderId="3" xfId="0" applyFont="1" applyBorder="1" applyAlignment="1">
      <alignment horizontal="center" vertical="center"/>
    </xf>
    <xf numFmtId="0" fontId="10" fillId="0" borderId="3" xfId="0" applyFont="1" applyBorder="1" applyAlignment="1">
      <alignment horizontal="center" vertical="center"/>
    </xf>
    <xf numFmtId="0" fontId="0" fillId="0" borderId="0" xfId="0" applyBorder="1" applyAlignment="1">
      <alignment horizontal="center" vertical="center"/>
    </xf>
    <xf numFmtId="0" fontId="10" fillId="0" borderId="2" xfId="0" applyFont="1" applyBorder="1" applyAlignment="1">
      <alignment vertical="center"/>
    </xf>
    <xf numFmtId="0" fontId="4" fillId="0" borderId="13" xfId="0" applyFont="1" applyBorder="1" applyAlignment="1">
      <alignment horizontal="center" vertical="center"/>
    </xf>
    <xf numFmtId="0" fontId="15" fillId="0" borderId="17" xfId="0" applyFont="1" applyBorder="1" applyAlignment="1">
      <alignment horizontal="center" vertical="center"/>
    </xf>
    <xf numFmtId="0" fontId="15" fillId="0" borderId="1" xfId="0" applyFont="1" applyBorder="1" applyAlignment="1">
      <alignment horizontal="center" vertical="center"/>
    </xf>
    <xf numFmtId="0" fontId="2" fillId="0" borderId="1" xfId="0" applyFont="1" applyBorder="1" applyAlignment="1">
      <alignment horizontal="center" vertical="center"/>
    </xf>
    <xf numFmtId="0" fontId="10" fillId="0" borderId="1" xfId="0" applyFont="1" applyBorder="1" applyAlignment="1">
      <alignment horizontal="center" vertical="center"/>
    </xf>
    <xf numFmtId="0" fontId="15" fillId="0" borderId="18" xfId="0" applyFont="1" applyBorder="1" applyAlignment="1">
      <alignment horizontal="center" vertical="center"/>
    </xf>
    <xf numFmtId="0" fontId="2" fillId="8" borderId="2" xfId="0" applyFont="1" applyFill="1" applyBorder="1" applyAlignment="1" applyProtection="1">
      <alignment horizontal="center" vertical="center"/>
      <protection locked="0"/>
    </xf>
    <xf numFmtId="0" fontId="2" fillId="9" borderId="2" xfId="0" applyFont="1" applyFill="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8" borderId="2" xfId="0" applyFont="1" applyFill="1" applyBorder="1" applyAlignment="1" applyProtection="1">
      <alignment horizontal="center" vertical="center"/>
    </xf>
    <xf numFmtId="0" fontId="2" fillId="9" borderId="2" xfId="0" applyFont="1" applyFill="1" applyBorder="1" applyAlignment="1" applyProtection="1">
      <alignment horizontal="center" vertical="center"/>
    </xf>
    <xf numFmtId="0" fontId="2" fillId="5" borderId="2" xfId="0" applyFont="1" applyFill="1" applyBorder="1" applyAlignment="1" applyProtection="1">
      <alignment horizontal="center" vertical="center"/>
    </xf>
    <xf numFmtId="0" fontId="2" fillId="0" borderId="2"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3" borderId="2" xfId="0" applyFont="1" applyFill="1" applyBorder="1" applyAlignment="1" applyProtection="1">
      <alignment horizontal="center" vertical="center"/>
      <protection locked="0"/>
    </xf>
    <xf numFmtId="0" fontId="0" fillId="0" borderId="0" xfId="0" applyProtection="1">
      <protection locked="0"/>
    </xf>
    <xf numFmtId="0" fontId="2" fillId="0" borderId="0" xfId="0" applyFont="1" applyFill="1" applyBorder="1" applyAlignment="1" applyProtection="1">
      <alignment horizontal="center" vertical="center"/>
      <protection locked="0"/>
    </xf>
    <xf numFmtId="0" fontId="14" fillId="0" borderId="4" xfId="0" applyFont="1" applyBorder="1" applyAlignment="1" applyProtection="1">
      <alignment horizontal="center" vertical="center" wrapText="1"/>
      <protection locked="0"/>
    </xf>
    <xf numFmtId="0" fontId="14" fillId="0" borderId="12" xfId="0" applyFont="1" applyBorder="1" applyAlignment="1" applyProtection="1">
      <alignment horizontal="center" vertical="center"/>
      <protection locked="0"/>
    </xf>
    <xf numFmtId="0" fontId="0" fillId="0" borderId="0" xfId="0" applyFill="1" applyProtection="1">
      <protection locked="0"/>
    </xf>
    <xf numFmtId="0" fontId="2" fillId="0" borderId="2" xfId="0" applyFont="1" applyBorder="1" applyAlignment="1" applyProtection="1">
      <alignment vertical="center"/>
      <protection locked="0"/>
    </xf>
    <xf numFmtId="0" fontId="0" fillId="0" borderId="0" xfId="0" applyAlignment="1" applyProtection="1">
      <alignment horizontal="center" vertical="center"/>
      <protection locked="0"/>
    </xf>
    <xf numFmtId="2" fontId="2" fillId="0" borderId="2" xfId="0" applyNumberFormat="1" applyFont="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1" fontId="0" fillId="0" borderId="2" xfId="0" applyNumberFormat="1" applyBorder="1" applyAlignment="1" applyProtection="1">
      <alignment horizontal="center" vertical="center"/>
      <protection locked="0"/>
    </xf>
    <xf numFmtId="2" fontId="0" fillId="0" borderId="2" xfId="0" applyNumberFormat="1" applyBorder="1" applyAlignment="1" applyProtection="1">
      <alignment horizontal="center" vertical="center"/>
      <protection locked="0"/>
    </xf>
    <xf numFmtId="0" fontId="0" fillId="0" borderId="0" xfId="0" applyFill="1" applyBorder="1" applyProtection="1">
      <protection locked="0"/>
    </xf>
    <xf numFmtId="2" fontId="2" fillId="0" borderId="0" xfId="0" applyNumberFormat="1" applyFont="1" applyBorder="1" applyAlignment="1" applyProtection="1">
      <alignment horizontal="center" vertical="center"/>
      <protection locked="0"/>
    </xf>
    <xf numFmtId="0" fontId="0" fillId="0" borderId="0" xfId="0" applyBorder="1" applyAlignment="1" applyProtection="1">
      <alignment horizontal="center" vertical="center"/>
      <protection locked="0"/>
    </xf>
    <xf numFmtId="1" fontId="0" fillId="0" borderId="0" xfId="0" applyNumberFormat="1" applyBorder="1" applyAlignment="1" applyProtection="1">
      <alignment horizontal="center" vertical="center"/>
      <protection locked="0"/>
    </xf>
    <xf numFmtId="2" fontId="0" fillId="0" borderId="0" xfId="0" applyNumberForma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0" fontId="14" fillId="0" borderId="15" xfId="0" applyFont="1" applyBorder="1" applyAlignment="1" applyProtection="1">
      <alignment horizontal="center" vertical="center" wrapText="1"/>
      <protection locked="0"/>
    </xf>
    <xf numFmtId="1" fontId="0" fillId="0" borderId="6" xfId="0" applyNumberFormat="1" applyBorder="1" applyAlignment="1" applyProtection="1">
      <alignment horizontal="center" vertical="center"/>
      <protection locked="0"/>
    </xf>
    <xf numFmtId="2" fontId="0" fillId="0" borderId="15" xfId="0" applyNumberForma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2" xfId="0" applyFont="1" applyBorder="1" applyAlignment="1">
      <alignment horizontal="center" vertical="center"/>
    </xf>
    <xf numFmtId="0" fontId="3" fillId="3" borderId="2" xfId="0" applyFont="1" applyFill="1" applyBorder="1" applyAlignment="1">
      <alignment horizontal="center" vertical="center"/>
    </xf>
    <xf numFmtId="0" fontId="3" fillId="7" borderId="2" xfId="0" applyFont="1" applyFill="1" applyBorder="1" applyAlignment="1">
      <alignment horizontal="center" vertical="center"/>
    </xf>
    <xf numFmtId="0" fontId="10" fillId="0" borderId="2" xfId="0" applyFont="1" applyFill="1" applyBorder="1" applyAlignment="1" applyProtection="1">
      <alignment horizontal="center" vertical="center"/>
    </xf>
    <xf numFmtId="0" fontId="10" fillId="8" borderId="2" xfId="0" applyFont="1" applyFill="1" applyBorder="1" applyAlignment="1" applyProtection="1">
      <alignment horizontal="center" vertical="center"/>
    </xf>
    <xf numFmtId="0" fontId="10" fillId="9" borderId="2" xfId="0" applyFont="1" applyFill="1" applyBorder="1" applyAlignment="1" applyProtection="1">
      <alignment horizontal="center" vertical="center"/>
    </xf>
    <xf numFmtId="49" fontId="10" fillId="0" borderId="2" xfId="0" applyNumberFormat="1" applyFont="1" applyFill="1" applyBorder="1" applyAlignment="1" applyProtection="1">
      <alignment horizontal="center" vertical="center"/>
    </xf>
    <xf numFmtId="0" fontId="3" fillId="0" borderId="8" xfId="0" applyFont="1" applyBorder="1" applyAlignment="1">
      <alignment horizontal="center"/>
    </xf>
    <xf numFmtId="0" fontId="3" fillId="0" borderId="13" xfId="0" applyFont="1" applyFill="1" applyBorder="1" applyAlignment="1">
      <alignment horizontal="center"/>
    </xf>
    <xf numFmtId="0" fontId="19" fillId="0" borderId="0" xfId="0" applyFont="1"/>
    <xf numFmtId="14" fontId="19" fillId="0" borderId="2" xfId="0" applyNumberFormat="1" applyFont="1" applyBorder="1" applyAlignment="1">
      <alignment horizontal="center" vertical="center"/>
    </xf>
    <xf numFmtId="0" fontId="19" fillId="0" borderId="2" xfId="0" applyFont="1" applyBorder="1" applyAlignment="1">
      <alignment horizontal="center" vertical="center"/>
    </xf>
    <xf numFmtId="14" fontId="19" fillId="3" borderId="2"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19" fillId="3" borderId="2" xfId="0" applyFont="1" applyFill="1" applyBorder="1" applyAlignment="1">
      <alignment horizontal="center" vertical="center"/>
    </xf>
    <xf numFmtId="0" fontId="19" fillId="3" borderId="0" xfId="0" applyFont="1" applyFill="1"/>
    <xf numFmtId="0" fontId="3" fillId="0" borderId="2" xfId="0" applyFont="1" applyFill="1" applyBorder="1" applyAlignment="1">
      <alignment horizontal="center" vertical="center"/>
    </xf>
    <xf numFmtId="0" fontId="19" fillId="0" borderId="2" xfId="0" applyFont="1" applyFill="1" applyBorder="1" applyAlignment="1">
      <alignment horizontal="center" vertical="center"/>
    </xf>
    <xf numFmtId="14" fontId="19" fillId="0" borderId="2" xfId="0" applyNumberFormat="1" applyFont="1" applyFill="1" applyBorder="1" applyAlignment="1">
      <alignment horizontal="center" vertical="center"/>
    </xf>
    <xf numFmtId="0" fontId="19" fillId="0" borderId="0" xfId="0" applyFont="1" applyFill="1"/>
    <xf numFmtId="14" fontId="19" fillId="2" borderId="2" xfId="0" applyNumberFormat="1" applyFont="1" applyFill="1" applyBorder="1" applyAlignment="1">
      <alignment horizontal="center" vertical="center"/>
    </xf>
    <xf numFmtId="0" fontId="19" fillId="2" borderId="2" xfId="0" applyFont="1" applyFill="1" applyBorder="1" applyAlignment="1">
      <alignment horizontal="center" vertical="center"/>
    </xf>
    <xf numFmtId="0" fontId="19" fillId="2" borderId="0" xfId="0" applyFont="1" applyFill="1"/>
    <xf numFmtId="14" fontId="19" fillId="0" borderId="0" xfId="0" applyNumberFormat="1" applyFont="1"/>
    <xf numFmtId="0" fontId="3" fillId="0" borderId="0" xfId="0" applyFont="1" applyFill="1" applyBorder="1" applyAlignment="1">
      <alignment horizontal="center" vertical="center"/>
    </xf>
    <xf numFmtId="49" fontId="9" fillId="2" borderId="8" xfId="0" applyNumberFormat="1" applyFont="1" applyFill="1" applyBorder="1" applyAlignment="1" applyProtection="1">
      <alignment horizontal="center" vertical="center"/>
      <protection locked="0"/>
    </xf>
    <xf numFmtId="49" fontId="9" fillId="2" borderId="4" xfId="0" applyNumberFormat="1"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9" fillId="2" borderId="16" xfId="0" applyFont="1" applyFill="1" applyBorder="1" applyAlignment="1" applyProtection="1">
      <alignment horizontal="center" vertical="center"/>
      <protection locked="0"/>
    </xf>
    <xf numFmtId="0" fontId="2" fillId="3" borderId="8" xfId="0" applyFont="1" applyFill="1" applyBorder="1" applyAlignment="1" applyProtection="1">
      <alignment horizontal="center" vertical="center" wrapText="1"/>
      <protection locked="0"/>
    </xf>
    <xf numFmtId="0" fontId="0" fillId="3" borderId="4" xfId="0" applyFill="1" applyBorder="1" applyAlignment="1" applyProtection="1">
      <alignment wrapText="1"/>
      <protection locked="0"/>
    </xf>
    <xf numFmtId="0" fontId="3" fillId="3" borderId="6" xfId="0"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protection locked="0"/>
    </xf>
    <xf numFmtId="0" fontId="2" fillId="3" borderId="7" xfId="0" applyFont="1" applyFill="1" applyBorder="1" applyAlignment="1" applyProtection="1">
      <alignment horizontal="center" vertical="center"/>
      <protection locked="0"/>
    </xf>
    <xf numFmtId="1" fontId="13" fillId="2" borderId="8" xfId="0" applyNumberFormat="1" applyFont="1" applyFill="1" applyBorder="1" applyAlignment="1" applyProtection="1">
      <alignment horizontal="center" vertical="center" wrapText="1"/>
      <protection locked="0"/>
    </xf>
    <xf numFmtId="1" fontId="13" fillId="2" borderId="4" xfId="0" applyNumberFormat="1" applyFont="1" applyFill="1" applyBorder="1" applyAlignment="1" applyProtection="1">
      <alignment wrapText="1"/>
      <protection locked="0"/>
    </xf>
    <xf numFmtId="1" fontId="3" fillId="2" borderId="8" xfId="0" applyNumberFormat="1" applyFont="1" applyFill="1" applyBorder="1" applyAlignment="1" applyProtection="1">
      <alignment horizontal="center" vertical="center" wrapText="1"/>
      <protection locked="0"/>
    </xf>
    <xf numFmtId="1" fontId="3" fillId="2" borderId="4" xfId="0" applyNumberFormat="1" applyFont="1" applyFill="1" applyBorder="1" applyAlignment="1" applyProtection="1">
      <alignment wrapText="1"/>
      <protection locked="0"/>
    </xf>
    <xf numFmtId="0" fontId="5" fillId="6" borderId="14" xfId="0" applyFont="1" applyFill="1" applyBorder="1" applyAlignment="1" applyProtection="1">
      <alignment horizontal="center" vertical="center" wrapText="1"/>
      <protection locked="0"/>
    </xf>
    <xf numFmtId="0" fontId="0" fillId="0" borderId="11" xfId="0" applyBorder="1" applyAlignment="1" applyProtection="1">
      <protection locked="0"/>
    </xf>
    <xf numFmtId="14" fontId="9" fillId="2" borderId="11" xfId="0" applyNumberFormat="1"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0" fillId="3" borderId="7" xfId="0" applyFill="1" applyBorder="1" applyAlignment="1" applyProtection="1">
      <protection locked="0"/>
    </xf>
    <xf numFmtId="0" fontId="6" fillId="3" borderId="8" xfId="0" applyFont="1" applyFill="1" applyBorder="1" applyAlignment="1">
      <alignment horizontal="center" vertical="center" textRotation="180"/>
    </xf>
    <xf numFmtId="0" fontId="6" fillId="3" borderId="4" xfId="0" applyFont="1" applyFill="1" applyBorder="1" applyAlignment="1">
      <alignment horizontal="center" vertical="center" textRotation="180"/>
    </xf>
    <xf numFmtId="0" fontId="7" fillId="4" borderId="0" xfId="0" applyFont="1" applyFill="1" applyBorder="1" applyAlignment="1">
      <alignment horizontal="center" vertical="center" textRotation="180"/>
    </xf>
    <xf numFmtId="0" fontId="5" fillId="0" borderId="5" xfId="0" applyFont="1" applyBorder="1" applyAlignment="1">
      <alignment horizontal="center" vertical="center" textRotation="180"/>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center" vertical="center"/>
    </xf>
    <xf numFmtId="0" fontId="1" fillId="4" borderId="5" xfId="0" applyFont="1" applyFill="1" applyBorder="1" applyAlignment="1">
      <alignment horizontal="center" vertical="center"/>
    </xf>
    <xf numFmtId="0" fontId="8" fillId="2" borderId="8" xfId="0" applyFont="1" applyFill="1" applyBorder="1" applyAlignment="1">
      <alignment horizontal="center" vertical="center" textRotation="180"/>
    </xf>
    <xf numFmtId="0" fontId="8" fillId="2" borderId="4" xfId="0" applyFont="1" applyFill="1" applyBorder="1" applyAlignment="1">
      <alignment horizontal="center" vertical="center" textRotation="180"/>
    </xf>
    <xf numFmtId="0" fontId="7" fillId="3" borderId="8" xfId="0" applyFont="1" applyFill="1" applyBorder="1" applyAlignment="1">
      <alignment horizontal="center" vertical="center" textRotation="180"/>
    </xf>
    <xf numFmtId="0" fontId="7" fillId="3" borderId="4" xfId="0" applyFont="1" applyFill="1" applyBorder="1" applyAlignment="1">
      <alignment horizontal="center" vertical="center" textRotation="180"/>
    </xf>
    <xf numFmtId="0" fontId="1" fillId="4" borderId="6"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9" xfId="0" applyFill="1" applyBorder="1" applyAlignment="1"/>
    <xf numFmtId="0" fontId="0" fillId="0" borderId="9" xfId="0" applyBorder="1" applyAlignment="1"/>
    <xf numFmtId="0" fontId="0" fillId="0" borderId="7" xfId="0" applyBorder="1" applyAlignment="1"/>
    <xf numFmtId="0" fontId="0" fillId="4" borderId="9" xfId="0" applyFill="1" applyBorder="1" applyAlignment="1">
      <alignment horizontal="center" vertical="center"/>
    </xf>
    <xf numFmtId="0" fontId="0" fillId="0" borderId="7" xfId="0" applyBorder="1" applyAlignment="1">
      <alignment horizontal="center" vertical="center"/>
    </xf>
  </cellXfs>
  <cellStyles count="3">
    <cellStyle name="Normal" xfId="0" builtinId="0"/>
    <cellStyle name="Normal 2" xfId="1"/>
    <cellStyle name="TableStyleLight1" xfId="2"/>
  </cellStyles>
  <dxfs count="1202">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
      <font>
        <b/>
        <i val="0"/>
        <color rgb="FFFF0000"/>
      </font>
    </dxf>
    <dxf>
      <font>
        <b/>
        <i val="0"/>
        <color rgb="FF0070C0"/>
      </font>
    </dxf>
    <dxf>
      <font>
        <b/>
        <i val="0"/>
        <color rgb="FF00B050"/>
      </font>
    </dxf>
  </dxfs>
  <tableStyles count="0" defaultTableStyle="TableStyleMedium9" defaultPivotStyle="PivotStyleLight16"/>
  <colors>
    <mruColors>
      <color rgb="FFD8D8D8"/>
      <color rgb="FFD7D7D7"/>
      <color rgb="FFA7AEAF"/>
      <color rgb="FFCDCDCD"/>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AC420"/>
  <sheetViews>
    <sheetView topLeftCell="A65" zoomScaleNormal="100" workbookViewId="0">
      <selection activeCell="D9" sqref="D9"/>
    </sheetView>
  </sheetViews>
  <sheetFormatPr baseColWidth="10" defaultColWidth="8.88671875" defaultRowHeight="13.8"/>
  <cols>
    <col min="1" max="1" width="12.44140625" style="63" bestFit="1" customWidth="1"/>
    <col min="2" max="28" width="11.109375" style="63" customWidth="1"/>
    <col min="29" max="16384" width="8.88671875" style="63"/>
  </cols>
  <sheetData>
    <row r="1" spans="1:28">
      <c r="A1" s="54" t="s">
        <v>69</v>
      </c>
      <c r="B1" s="61" t="s">
        <v>25</v>
      </c>
      <c r="C1" s="61" t="s">
        <v>23</v>
      </c>
      <c r="D1" s="61" t="s">
        <v>21</v>
      </c>
      <c r="E1" s="61" t="s">
        <v>20</v>
      </c>
      <c r="F1" s="61" t="s">
        <v>19</v>
      </c>
      <c r="G1" s="62" t="s">
        <v>18</v>
      </c>
      <c r="H1" s="62" t="s">
        <v>17</v>
      </c>
      <c r="I1" s="62" t="s">
        <v>16</v>
      </c>
      <c r="J1" s="62" t="s">
        <v>115</v>
      </c>
      <c r="K1" s="62" t="s">
        <v>15</v>
      </c>
      <c r="L1" s="62" t="s">
        <v>74</v>
      </c>
      <c r="M1" s="62" t="s">
        <v>14</v>
      </c>
      <c r="N1" s="62" t="s">
        <v>13</v>
      </c>
      <c r="O1" s="62" t="s">
        <v>12</v>
      </c>
      <c r="P1" s="62" t="s">
        <v>116</v>
      </c>
      <c r="Q1" s="62" t="s">
        <v>11</v>
      </c>
      <c r="R1" s="62" t="s">
        <v>10</v>
      </c>
      <c r="S1" s="62" t="s">
        <v>9</v>
      </c>
      <c r="T1" s="62" t="s">
        <v>8</v>
      </c>
      <c r="U1" s="62" t="s">
        <v>7</v>
      </c>
      <c r="V1" s="62" t="s">
        <v>6</v>
      </c>
      <c r="W1" s="62" t="s">
        <v>5</v>
      </c>
      <c r="X1" s="62" t="s">
        <v>4</v>
      </c>
      <c r="Y1" s="62" t="s">
        <v>3</v>
      </c>
      <c r="Z1" s="62" t="s">
        <v>2</v>
      </c>
      <c r="AA1" s="62" t="s">
        <v>1</v>
      </c>
      <c r="AB1" s="62" t="s">
        <v>0</v>
      </c>
    </row>
    <row r="2" spans="1:28">
      <c r="A2" s="64">
        <f>DATE(2014,1,1)</f>
        <v>41640</v>
      </c>
      <c r="B2" s="54" t="s">
        <v>37</v>
      </c>
      <c r="C2" s="54" t="s">
        <v>37</v>
      </c>
      <c r="D2" s="54" t="s">
        <v>54</v>
      </c>
      <c r="E2" s="54" t="s">
        <v>37</v>
      </c>
      <c r="F2" s="54" t="s">
        <v>37</v>
      </c>
      <c r="G2" s="54"/>
      <c r="H2" s="54" t="s">
        <v>37</v>
      </c>
      <c r="I2" s="65" t="s">
        <v>118</v>
      </c>
      <c r="J2" s="54" t="s">
        <v>37</v>
      </c>
      <c r="K2" s="65" t="s">
        <v>118</v>
      </c>
      <c r="L2" s="54"/>
      <c r="M2" s="54" t="s">
        <v>117</v>
      </c>
      <c r="N2" s="54" t="s">
        <v>37</v>
      </c>
      <c r="O2" s="65" t="s">
        <v>118</v>
      </c>
      <c r="P2" s="54"/>
      <c r="Q2" s="54" t="s">
        <v>37</v>
      </c>
      <c r="R2" s="54"/>
      <c r="S2" s="54"/>
      <c r="T2" s="54" t="s">
        <v>117</v>
      </c>
      <c r="U2" s="54" t="s">
        <v>37</v>
      </c>
      <c r="V2" s="54" t="s">
        <v>37</v>
      </c>
      <c r="W2" s="54"/>
      <c r="X2" s="54" t="s">
        <v>37</v>
      </c>
      <c r="Y2" s="54"/>
      <c r="Z2" s="54" t="s">
        <v>37</v>
      </c>
      <c r="AA2" s="54" t="s">
        <v>37</v>
      </c>
      <c r="AB2" s="54" t="s">
        <v>37</v>
      </c>
    </row>
    <row r="3" spans="1:28">
      <c r="A3" s="64">
        <f>A2+1</f>
        <v>41641</v>
      </c>
      <c r="B3" s="54" t="s">
        <v>37</v>
      </c>
      <c r="C3" s="54" t="s">
        <v>37</v>
      </c>
      <c r="D3" s="54" t="s">
        <v>54</v>
      </c>
      <c r="E3" s="54" t="s">
        <v>37</v>
      </c>
      <c r="F3" s="54" t="s">
        <v>37</v>
      </c>
      <c r="G3" s="65"/>
      <c r="H3" s="54" t="s">
        <v>37</v>
      </c>
      <c r="I3" s="65" t="s">
        <v>118</v>
      </c>
      <c r="J3" s="54" t="s">
        <v>37</v>
      </c>
      <c r="K3" s="65" t="s">
        <v>118</v>
      </c>
      <c r="L3" s="65"/>
      <c r="M3" s="65" t="s">
        <v>47</v>
      </c>
      <c r="N3" s="54" t="s">
        <v>37</v>
      </c>
      <c r="O3" s="65" t="s">
        <v>118</v>
      </c>
      <c r="P3" s="65"/>
      <c r="Q3" s="54" t="s">
        <v>37</v>
      </c>
      <c r="R3" s="65"/>
      <c r="S3" s="65"/>
      <c r="T3" s="65" t="s">
        <v>47</v>
      </c>
      <c r="U3" s="54" t="s">
        <v>37</v>
      </c>
      <c r="V3" s="54" t="s">
        <v>37</v>
      </c>
      <c r="W3" s="65"/>
      <c r="X3" s="54" t="s">
        <v>37</v>
      </c>
      <c r="Y3" s="54"/>
      <c r="Z3" s="54" t="s">
        <v>37</v>
      </c>
      <c r="AA3" s="54" t="s">
        <v>37</v>
      </c>
      <c r="AB3" s="54" t="s">
        <v>37</v>
      </c>
    </row>
    <row r="4" spans="1:28">
      <c r="A4" s="64">
        <f t="shared" ref="A4:A67" si="0">A3+1</f>
        <v>41642</v>
      </c>
      <c r="B4" s="54" t="s">
        <v>36</v>
      </c>
      <c r="C4" s="54" t="s">
        <v>36</v>
      </c>
      <c r="D4" s="54" t="s">
        <v>54</v>
      </c>
      <c r="E4" s="54" t="s">
        <v>37</v>
      </c>
      <c r="F4" s="54" t="s">
        <v>36</v>
      </c>
      <c r="G4" s="54"/>
      <c r="H4" s="54" t="s">
        <v>51</v>
      </c>
      <c r="I4" s="54" t="s">
        <v>76</v>
      </c>
      <c r="J4" s="54" t="s">
        <v>36</v>
      </c>
      <c r="K4" s="54" t="s">
        <v>76</v>
      </c>
      <c r="L4" s="54"/>
      <c r="M4" s="54" t="s">
        <v>75</v>
      </c>
      <c r="N4" s="54" t="s">
        <v>36</v>
      </c>
      <c r="O4" s="54" t="s">
        <v>37</v>
      </c>
      <c r="P4" s="54"/>
      <c r="Q4" s="54" t="s">
        <v>36</v>
      </c>
      <c r="R4" s="54"/>
      <c r="S4" s="54"/>
      <c r="T4" s="54" t="s">
        <v>51</v>
      </c>
      <c r="U4" s="54" t="s">
        <v>36</v>
      </c>
      <c r="V4" s="54" t="s">
        <v>37</v>
      </c>
      <c r="W4" s="54"/>
      <c r="X4" s="54" t="s">
        <v>36</v>
      </c>
      <c r="Y4" s="54"/>
      <c r="Z4" s="54" t="s">
        <v>36</v>
      </c>
      <c r="AA4" s="54" t="s">
        <v>36</v>
      </c>
      <c r="AB4" s="54" t="s">
        <v>36</v>
      </c>
    </row>
    <row r="5" spans="1:28">
      <c r="A5" s="66">
        <f t="shared" si="0"/>
        <v>41643</v>
      </c>
      <c r="B5" s="67" t="s">
        <v>37</v>
      </c>
      <c r="C5" s="67" t="s">
        <v>37</v>
      </c>
      <c r="D5" s="55" t="s">
        <v>54</v>
      </c>
      <c r="E5" s="55" t="s">
        <v>43</v>
      </c>
      <c r="F5" s="67" t="s">
        <v>37</v>
      </c>
      <c r="G5" s="68"/>
      <c r="H5" s="68" t="s">
        <v>50</v>
      </c>
      <c r="I5" s="68" t="s">
        <v>75</v>
      </c>
      <c r="J5" s="67" t="s">
        <v>37</v>
      </c>
      <c r="K5" s="68" t="s">
        <v>75</v>
      </c>
      <c r="L5" s="68"/>
      <c r="M5" s="68" t="s">
        <v>50</v>
      </c>
      <c r="N5" s="67" t="s">
        <v>37</v>
      </c>
      <c r="O5" s="67" t="s">
        <v>37</v>
      </c>
      <c r="P5" s="68"/>
      <c r="Q5" s="67" t="s">
        <v>37</v>
      </c>
      <c r="R5" s="68"/>
      <c r="S5" s="68"/>
      <c r="T5" s="68" t="s">
        <v>50</v>
      </c>
      <c r="U5" s="67" t="s">
        <v>37</v>
      </c>
      <c r="V5" s="68" t="s">
        <v>50</v>
      </c>
      <c r="W5" s="68"/>
      <c r="X5" s="67" t="s">
        <v>37</v>
      </c>
      <c r="Y5" s="67"/>
      <c r="Z5" s="67" t="s">
        <v>37</v>
      </c>
      <c r="AA5" s="67" t="s">
        <v>37</v>
      </c>
      <c r="AB5" s="67" t="s">
        <v>37</v>
      </c>
    </row>
    <row r="6" spans="1:28">
      <c r="A6" s="66">
        <f t="shared" si="0"/>
        <v>41644</v>
      </c>
      <c r="B6" s="67" t="s">
        <v>37</v>
      </c>
      <c r="C6" s="67" t="s">
        <v>37</v>
      </c>
      <c r="D6" s="55" t="s">
        <v>54</v>
      </c>
      <c r="E6" s="55" t="s">
        <v>42</v>
      </c>
      <c r="F6" s="67" t="s">
        <v>37</v>
      </c>
      <c r="G6" s="68"/>
      <c r="H6" s="68" t="s">
        <v>50</v>
      </c>
      <c r="I6" s="68" t="s">
        <v>117</v>
      </c>
      <c r="J6" s="67" t="s">
        <v>37</v>
      </c>
      <c r="K6" s="68" t="s">
        <v>117</v>
      </c>
      <c r="L6" s="68"/>
      <c r="M6" s="68" t="s">
        <v>50</v>
      </c>
      <c r="N6" s="67" t="s">
        <v>37</v>
      </c>
      <c r="O6" s="67" t="s">
        <v>37</v>
      </c>
      <c r="P6" s="68"/>
      <c r="Q6" s="67" t="s">
        <v>37</v>
      </c>
      <c r="R6" s="68"/>
      <c r="S6" s="68"/>
      <c r="T6" s="68" t="s">
        <v>50</v>
      </c>
      <c r="U6" s="67" t="s">
        <v>37</v>
      </c>
      <c r="V6" s="68" t="s">
        <v>50</v>
      </c>
      <c r="W6" s="68"/>
      <c r="X6" s="67" t="s">
        <v>37</v>
      </c>
      <c r="Y6" s="67"/>
      <c r="Z6" s="67" t="s">
        <v>37</v>
      </c>
      <c r="AA6" s="67" t="s">
        <v>37</v>
      </c>
      <c r="AB6" s="67" t="s">
        <v>37</v>
      </c>
    </row>
    <row r="7" spans="1:28">
      <c r="A7" s="64">
        <f t="shared" si="0"/>
        <v>41645</v>
      </c>
      <c r="B7" s="54" t="s">
        <v>37</v>
      </c>
      <c r="C7" s="54" t="s">
        <v>37</v>
      </c>
      <c r="D7" s="56" t="s">
        <v>54</v>
      </c>
      <c r="E7" s="56" t="s">
        <v>51</v>
      </c>
      <c r="F7" s="54" t="s">
        <v>37</v>
      </c>
      <c r="G7" s="65"/>
      <c r="H7" s="65" t="s">
        <v>51</v>
      </c>
      <c r="I7" s="65" t="s">
        <v>47</v>
      </c>
      <c r="J7" s="54" t="s">
        <v>37</v>
      </c>
      <c r="K7" s="65" t="s">
        <v>47</v>
      </c>
      <c r="L7" s="65"/>
      <c r="M7" s="65" t="s">
        <v>51</v>
      </c>
      <c r="N7" s="54" t="s">
        <v>37</v>
      </c>
      <c r="O7" s="54" t="s">
        <v>37</v>
      </c>
      <c r="P7" s="65"/>
      <c r="Q7" s="54" t="s">
        <v>37</v>
      </c>
      <c r="R7" s="65"/>
      <c r="S7" s="65"/>
      <c r="T7" s="65" t="s">
        <v>51</v>
      </c>
      <c r="U7" s="54" t="s">
        <v>37</v>
      </c>
      <c r="V7" s="65" t="s">
        <v>51</v>
      </c>
      <c r="W7" s="65"/>
      <c r="X7" s="54" t="s">
        <v>37</v>
      </c>
      <c r="Y7" s="54"/>
      <c r="Z7" s="54" t="s">
        <v>37</v>
      </c>
      <c r="AA7" s="54" t="s">
        <v>37</v>
      </c>
      <c r="AB7" s="54" t="s">
        <v>37</v>
      </c>
    </row>
    <row r="8" spans="1:28">
      <c r="A8" s="64">
        <f t="shared" si="0"/>
        <v>41646</v>
      </c>
      <c r="B8" s="54" t="s">
        <v>37</v>
      </c>
      <c r="C8" s="54" t="s">
        <v>37</v>
      </c>
      <c r="D8" s="56" t="s">
        <v>54</v>
      </c>
      <c r="E8" s="56" t="s">
        <v>51</v>
      </c>
      <c r="F8" s="54" t="s">
        <v>37</v>
      </c>
      <c r="G8" s="65"/>
      <c r="H8" s="65" t="s">
        <v>51</v>
      </c>
      <c r="I8" s="65" t="s">
        <v>76</v>
      </c>
      <c r="J8" s="54" t="s">
        <v>37</v>
      </c>
      <c r="K8" s="65" t="s">
        <v>76</v>
      </c>
      <c r="L8" s="65"/>
      <c r="M8" s="65" t="s">
        <v>51</v>
      </c>
      <c r="N8" s="54" t="s">
        <v>37</v>
      </c>
      <c r="O8" s="54" t="s">
        <v>37</v>
      </c>
      <c r="P8" s="65"/>
      <c r="Q8" s="54" t="s">
        <v>37</v>
      </c>
      <c r="R8" s="65"/>
      <c r="S8" s="65"/>
      <c r="T8" s="65" t="s">
        <v>51</v>
      </c>
      <c r="U8" s="54" t="s">
        <v>37</v>
      </c>
      <c r="V8" s="65" t="s">
        <v>51</v>
      </c>
      <c r="W8" s="65"/>
      <c r="X8" s="54" t="s">
        <v>37</v>
      </c>
      <c r="Y8" s="54"/>
      <c r="Z8" s="54" t="s">
        <v>37</v>
      </c>
      <c r="AA8" s="54" t="s">
        <v>37</v>
      </c>
      <c r="AB8" s="54" t="s">
        <v>37</v>
      </c>
    </row>
    <row r="9" spans="1:28">
      <c r="A9" s="64">
        <f t="shared" si="0"/>
        <v>41647</v>
      </c>
      <c r="B9" s="54" t="s">
        <v>37</v>
      </c>
      <c r="C9" s="54" t="s">
        <v>37</v>
      </c>
      <c r="D9" s="54" t="s">
        <v>54</v>
      </c>
      <c r="E9" s="56" t="s">
        <v>51</v>
      </c>
      <c r="F9" s="54" t="s">
        <v>37</v>
      </c>
      <c r="G9" s="65"/>
      <c r="H9" s="65" t="s">
        <v>51</v>
      </c>
      <c r="I9" s="65" t="s">
        <v>75</v>
      </c>
      <c r="J9" s="54" t="s">
        <v>37</v>
      </c>
      <c r="K9" s="65" t="s">
        <v>75</v>
      </c>
      <c r="L9" s="65"/>
      <c r="M9" s="65" t="s">
        <v>51</v>
      </c>
      <c r="N9" s="54" t="s">
        <v>37</v>
      </c>
      <c r="O9" s="54" t="s">
        <v>37</v>
      </c>
      <c r="P9" s="65"/>
      <c r="Q9" s="54" t="s">
        <v>37</v>
      </c>
      <c r="R9" s="65"/>
      <c r="S9" s="65"/>
      <c r="T9" s="65" t="s">
        <v>51</v>
      </c>
      <c r="U9" s="54" t="s">
        <v>37</v>
      </c>
      <c r="V9" s="65" t="s">
        <v>51</v>
      </c>
      <c r="W9" s="65"/>
      <c r="X9" s="54" t="s">
        <v>37</v>
      </c>
      <c r="Y9" s="54"/>
      <c r="Z9" s="54" t="s">
        <v>37</v>
      </c>
      <c r="AA9" s="54" t="s">
        <v>37</v>
      </c>
      <c r="AB9" s="54" t="s">
        <v>37</v>
      </c>
    </row>
    <row r="10" spans="1:28">
      <c r="A10" s="64">
        <f t="shared" si="0"/>
        <v>41648</v>
      </c>
      <c r="B10" s="54" t="s">
        <v>37</v>
      </c>
      <c r="C10" s="54" t="s">
        <v>37</v>
      </c>
      <c r="D10" s="54" t="s">
        <v>54</v>
      </c>
      <c r="E10" s="56" t="s">
        <v>51</v>
      </c>
      <c r="F10" s="54" t="s">
        <v>37</v>
      </c>
      <c r="G10" s="65"/>
      <c r="H10" s="65" t="s">
        <v>51</v>
      </c>
      <c r="I10" s="65" t="s">
        <v>117</v>
      </c>
      <c r="J10" s="54" t="s">
        <v>37</v>
      </c>
      <c r="K10" s="65" t="s">
        <v>117</v>
      </c>
      <c r="L10" s="65"/>
      <c r="M10" s="65" t="s">
        <v>51</v>
      </c>
      <c r="N10" s="54" t="s">
        <v>37</v>
      </c>
      <c r="O10" s="54" t="s">
        <v>37</v>
      </c>
      <c r="P10" s="65"/>
      <c r="Q10" s="54" t="s">
        <v>37</v>
      </c>
      <c r="R10" s="65"/>
      <c r="S10" s="65"/>
      <c r="T10" s="65" t="s">
        <v>51</v>
      </c>
      <c r="U10" s="54" t="s">
        <v>37</v>
      </c>
      <c r="V10" s="65" t="s">
        <v>51</v>
      </c>
      <c r="W10" s="65"/>
      <c r="X10" s="54" t="s">
        <v>37</v>
      </c>
      <c r="Y10" s="54"/>
      <c r="Z10" s="54" t="s">
        <v>37</v>
      </c>
      <c r="AA10" s="54" t="s">
        <v>37</v>
      </c>
      <c r="AB10" s="54" t="s">
        <v>37</v>
      </c>
    </row>
    <row r="11" spans="1:28">
      <c r="A11" s="64">
        <f t="shared" si="0"/>
        <v>41649</v>
      </c>
      <c r="B11" s="54" t="s">
        <v>36</v>
      </c>
      <c r="C11" s="54" t="s">
        <v>36</v>
      </c>
      <c r="D11" s="54" t="s">
        <v>54</v>
      </c>
      <c r="E11" s="56" t="s">
        <v>51</v>
      </c>
      <c r="F11" s="54" t="s">
        <v>36</v>
      </c>
      <c r="G11" s="65"/>
      <c r="H11" s="65" t="s">
        <v>51</v>
      </c>
      <c r="I11" s="65" t="s">
        <v>41</v>
      </c>
      <c r="J11" s="54" t="s">
        <v>36</v>
      </c>
      <c r="K11" s="54" t="s">
        <v>37</v>
      </c>
      <c r="L11" s="65"/>
      <c r="M11" s="65" t="s">
        <v>51</v>
      </c>
      <c r="N11" s="54" t="s">
        <v>37</v>
      </c>
      <c r="O11" s="65" t="s">
        <v>22</v>
      </c>
      <c r="P11" s="65"/>
      <c r="Q11" s="54" t="s">
        <v>36</v>
      </c>
      <c r="R11" s="65"/>
      <c r="S11" s="65"/>
      <c r="T11" s="65" t="s">
        <v>49</v>
      </c>
      <c r="U11" s="54" t="s">
        <v>36</v>
      </c>
      <c r="V11" s="65" t="s">
        <v>51</v>
      </c>
      <c r="W11" s="65"/>
      <c r="X11" s="54" t="s">
        <v>36</v>
      </c>
      <c r="Y11" s="54"/>
      <c r="Z11" s="54" t="s">
        <v>36</v>
      </c>
      <c r="AA11" s="54" t="s">
        <v>36</v>
      </c>
      <c r="AB11" s="54" t="s">
        <v>36</v>
      </c>
    </row>
    <row r="12" spans="1:28">
      <c r="A12" s="66">
        <f t="shared" si="0"/>
        <v>41650</v>
      </c>
      <c r="B12" s="55" t="s">
        <v>22</v>
      </c>
      <c r="C12" s="55" t="s">
        <v>37</v>
      </c>
      <c r="D12" s="55" t="s">
        <v>54</v>
      </c>
      <c r="E12" s="55" t="s">
        <v>43</v>
      </c>
      <c r="F12" s="55" t="s">
        <v>37</v>
      </c>
      <c r="G12" s="68"/>
      <c r="H12" s="68" t="s">
        <v>43</v>
      </c>
      <c r="I12" s="68" t="s">
        <v>76</v>
      </c>
      <c r="J12" s="55" t="s">
        <v>37</v>
      </c>
      <c r="K12" s="55" t="s">
        <v>37</v>
      </c>
      <c r="L12" s="68"/>
      <c r="M12" s="68" t="s">
        <v>50</v>
      </c>
      <c r="N12" s="68" t="s">
        <v>50</v>
      </c>
      <c r="O12" s="68" t="s">
        <v>22</v>
      </c>
      <c r="P12" s="68"/>
      <c r="Q12" s="55" t="s">
        <v>37</v>
      </c>
      <c r="R12" s="68"/>
      <c r="S12" s="68"/>
      <c r="T12" s="68" t="s">
        <v>49</v>
      </c>
      <c r="U12" s="55" t="s">
        <v>37</v>
      </c>
      <c r="V12" s="68" t="s">
        <v>50</v>
      </c>
      <c r="W12" s="68"/>
      <c r="X12" s="55" t="s">
        <v>37</v>
      </c>
      <c r="Y12" s="55"/>
      <c r="Z12" s="55" t="s">
        <v>37</v>
      </c>
      <c r="AA12" s="55" t="s">
        <v>37</v>
      </c>
      <c r="AB12" s="55" t="s">
        <v>37</v>
      </c>
    </row>
    <row r="13" spans="1:28">
      <c r="A13" s="66">
        <f t="shared" si="0"/>
        <v>41651</v>
      </c>
      <c r="B13" s="55" t="s">
        <v>37</v>
      </c>
      <c r="C13" s="55" t="s">
        <v>37</v>
      </c>
      <c r="D13" s="55" t="s">
        <v>54</v>
      </c>
      <c r="E13" s="55" t="s">
        <v>76</v>
      </c>
      <c r="F13" s="55" t="s">
        <v>37</v>
      </c>
      <c r="G13" s="68"/>
      <c r="H13" s="68" t="s">
        <v>42</v>
      </c>
      <c r="I13" s="68" t="s">
        <v>75</v>
      </c>
      <c r="J13" s="55" t="s">
        <v>37</v>
      </c>
      <c r="K13" s="55" t="s">
        <v>37</v>
      </c>
      <c r="L13" s="68"/>
      <c r="M13" s="68" t="s">
        <v>50</v>
      </c>
      <c r="N13" s="68" t="s">
        <v>50</v>
      </c>
      <c r="O13" s="68" t="s">
        <v>29</v>
      </c>
      <c r="P13" s="68"/>
      <c r="Q13" s="55" t="s">
        <v>37</v>
      </c>
      <c r="R13" s="68"/>
      <c r="S13" s="68"/>
      <c r="T13" s="68" t="s">
        <v>49</v>
      </c>
      <c r="U13" s="55" t="s">
        <v>37</v>
      </c>
      <c r="V13" s="68" t="s">
        <v>50</v>
      </c>
      <c r="W13" s="68"/>
      <c r="X13" s="55" t="s">
        <v>37</v>
      </c>
      <c r="Y13" s="55"/>
      <c r="Z13" s="55" t="s">
        <v>37</v>
      </c>
      <c r="AA13" s="55" t="s">
        <v>37</v>
      </c>
      <c r="AB13" s="55" t="s">
        <v>37</v>
      </c>
    </row>
    <row r="14" spans="1:28">
      <c r="A14" s="64">
        <f t="shared" si="0"/>
        <v>41652</v>
      </c>
      <c r="B14" s="54" t="s">
        <v>37</v>
      </c>
      <c r="C14" s="54" t="s">
        <v>37</v>
      </c>
      <c r="D14" s="56" t="s">
        <v>54</v>
      </c>
      <c r="E14" s="56" t="s">
        <v>76</v>
      </c>
      <c r="F14" s="54" t="s">
        <v>37</v>
      </c>
      <c r="G14" s="65"/>
      <c r="H14" s="65" t="s">
        <v>47</v>
      </c>
      <c r="I14" s="65" t="s">
        <v>117</v>
      </c>
      <c r="J14" s="54" t="s">
        <v>37</v>
      </c>
      <c r="K14" s="54" t="s">
        <v>37</v>
      </c>
      <c r="L14" s="65"/>
      <c r="M14" s="65" t="s">
        <v>51</v>
      </c>
      <c r="N14" s="65" t="s">
        <v>51</v>
      </c>
      <c r="O14" s="65" t="s">
        <v>29</v>
      </c>
      <c r="P14" s="65"/>
      <c r="Q14" s="54" t="s">
        <v>37</v>
      </c>
      <c r="R14" s="65"/>
      <c r="S14" s="65"/>
      <c r="T14" s="65" t="s">
        <v>49</v>
      </c>
      <c r="U14" s="54" t="s">
        <v>37</v>
      </c>
      <c r="V14" s="65" t="s">
        <v>51</v>
      </c>
      <c r="W14" s="65"/>
      <c r="X14" s="54" t="s">
        <v>37</v>
      </c>
      <c r="Y14" s="54"/>
      <c r="Z14" s="54" t="s">
        <v>37</v>
      </c>
      <c r="AA14" s="54" t="s">
        <v>37</v>
      </c>
      <c r="AB14" s="54" t="s">
        <v>37</v>
      </c>
    </row>
    <row r="15" spans="1:28">
      <c r="A15" s="64">
        <f t="shared" si="0"/>
        <v>41653</v>
      </c>
      <c r="B15" s="54" t="s">
        <v>37</v>
      </c>
      <c r="C15" s="54" t="s">
        <v>37</v>
      </c>
      <c r="D15" s="56" t="s">
        <v>54</v>
      </c>
      <c r="E15" s="56" t="s">
        <v>47</v>
      </c>
      <c r="F15" s="54" t="s">
        <v>37</v>
      </c>
      <c r="G15" s="65"/>
      <c r="H15" s="65" t="s">
        <v>41</v>
      </c>
      <c r="I15" s="65" t="s">
        <v>51</v>
      </c>
      <c r="J15" s="54" t="s">
        <v>37</v>
      </c>
      <c r="K15" s="54" t="s">
        <v>37</v>
      </c>
      <c r="L15" s="65"/>
      <c r="M15" s="65" t="s">
        <v>51</v>
      </c>
      <c r="N15" s="65" t="s">
        <v>51</v>
      </c>
      <c r="O15" s="65" t="s">
        <v>29</v>
      </c>
      <c r="P15" s="65"/>
      <c r="Q15" s="54" t="s">
        <v>37</v>
      </c>
      <c r="R15" s="65"/>
      <c r="S15" s="65"/>
      <c r="T15" s="65" t="s">
        <v>49</v>
      </c>
      <c r="U15" s="65" t="s">
        <v>37</v>
      </c>
      <c r="V15" s="65" t="s">
        <v>76</v>
      </c>
      <c r="W15" s="65"/>
      <c r="X15" s="54" t="s">
        <v>37</v>
      </c>
      <c r="Y15" s="54"/>
      <c r="Z15" s="54" t="s">
        <v>37</v>
      </c>
      <c r="AA15" s="54" t="s">
        <v>37</v>
      </c>
      <c r="AB15" s="54" t="s">
        <v>37</v>
      </c>
    </row>
    <row r="16" spans="1:28">
      <c r="A16" s="64">
        <f t="shared" si="0"/>
        <v>41654</v>
      </c>
      <c r="B16" s="54" t="s">
        <v>37</v>
      </c>
      <c r="C16" s="54" t="s">
        <v>37</v>
      </c>
      <c r="D16" s="54" t="s">
        <v>54</v>
      </c>
      <c r="E16" s="56" t="s">
        <v>75</v>
      </c>
      <c r="F16" s="54" t="s">
        <v>37</v>
      </c>
      <c r="G16" s="65"/>
      <c r="H16" s="65" t="s">
        <v>41</v>
      </c>
      <c r="I16" s="65" t="s">
        <v>51</v>
      </c>
      <c r="J16" s="54" t="s">
        <v>37</v>
      </c>
      <c r="K16" s="54" t="s">
        <v>37</v>
      </c>
      <c r="L16" s="65"/>
      <c r="M16" s="65" t="s">
        <v>51</v>
      </c>
      <c r="N16" s="65" t="s">
        <v>51</v>
      </c>
      <c r="O16" s="65" t="s">
        <v>29</v>
      </c>
      <c r="P16" s="65"/>
      <c r="Q16" s="54" t="s">
        <v>37</v>
      </c>
      <c r="R16" s="65"/>
      <c r="S16" s="65"/>
      <c r="T16" s="65" t="s">
        <v>49</v>
      </c>
      <c r="U16" s="65" t="s">
        <v>22</v>
      </c>
      <c r="V16" s="65" t="s">
        <v>76</v>
      </c>
      <c r="W16" s="65"/>
      <c r="X16" s="54" t="s">
        <v>37</v>
      </c>
      <c r="Y16" s="54"/>
      <c r="Z16" s="54" t="s">
        <v>37</v>
      </c>
      <c r="AA16" s="54" t="s">
        <v>37</v>
      </c>
      <c r="AB16" s="54" t="s">
        <v>37</v>
      </c>
    </row>
    <row r="17" spans="1:28">
      <c r="A17" s="64">
        <f t="shared" si="0"/>
        <v>41655</v>
      </c>
      <c r="B17" s="54" t="s">
        <v>37</v>
      </c>
      <c r="C17" s="54" t="s">
        <v>37</v>
      </c>
      <c r="D17" s="54" t="s">
        <v>54</v>
      </c>
      <c r="E17" s="56" t="s">
        <v>117</v>
      </c>
      <c r="F17" s="54" t="s">
        <v>37</v>
      </c>
      <c r="G17" s="65"/>
      <c r="H17" s="65" t="s">
        <v>76</v>
      </c>
      <c r="I17" s="65" t="s">
        <v>51</v>
      </c>
      <c r="J17" s="54" t="s">
        <v>37</v>
      </c>
      <c r="K17" s="54" t="s">
        <v>37</v>
      </c>
      <c r="L17" s="65"/>
      <c r="M17" s="65" t="s">
        <v>51</v>
      </c>
      <c r="N17" s="65" t="s">
        <v>51</v>
      </c>
      <c r="O17" s="65" t="s">
        <v>29</v>
      </c>
      <c r="P17" s="65"/>
      <c r="Q17" s="54" t="s">
        <v>37</v>
      </c>
      <c r="R17" s="65"/>
      <c r="S17" s="65"/>
      <c r="T17" s="65" t="s">
        <v>49</v>
      </c>
      <c r="U17" s="65" t="s">
        <v>22</v>
      </c>
      <c r="V17" s="65" t="s">
        <v>75</v>
      </c>
      <c r="W17" s="65"/>
      <c r="X17" s="54" t="s">
        <v>37</v>
      </c>
      <c r="Y17" s="54"/>
      <c r="Z17" s="54" t="s">
        <v>37</v>
      </c>
      <c r="AA17" s="54" t="s">
        <v>37</v>
      </c>
      <c r="AB17" s="54" t="s">
        <v>37</v>
      </c>
    </row>
    <row r="18" spans="1:28">
      <c r="A18" s="64">
        <f t="shared" si="0"/>
        <v>41656</v>
      </c>
      <c r="B18" s="56" t="s">
        <v>36</v>
      </c>
      <c r="C18" s="56" t="s">
        <v>36</v>
      </c>
      <c r="D18" s="54" t="s">
        <v>54</v>
      </c>
      <c r="E18" s="56" t="s">
        <v>37</v>
      </c>
      <c r="F18" s="56" t="s">
        <v>36</v>
      </c>
      <c r="G18" s="65"/>
      <c r="H18" s="65" t="s">
        <v>75</v>
      </c>
      <c r="I18" s="65" t="s">
        <v>51</v>
      </c>
      <c r="J18" s="56" t="s">
        <v>36</v>
      </c>
      <c r="K18" s="56" t="s">
        <v>36</v>
      </c>
      <c r="L18" s="65"/>
      <c r="M18" s="65" t="s">
        <v>51</v>
      </c>
      <c r="N18" s="65" t="s">
        <v>51</v>
      </c>
      <c r="O18" s="65" t="s">
        <v>29</v>
      </c>
      <c r="P18" s="65"/>
      <c r="Q18" s="56" t="s">
        <v>36</v>
      </c>
      <c r="R18" s="65"/>
      <c r="S18" s="65"/>
      <c r="T18" s="54" t="s">
        <v>37</v>
      </c>
      <c r="U18" s="65" t="s">
        <v>29</v>
      </c>
      <c r="V18" s="65" t="s">
        <v>117</v>
      </c>
      <c r="W18" s="65"/>
      <c r="X18" s="56" t="s">
        <v>36</v>
      </c>
      <c r="Y18" s="56"/>
      <c r="Z18" s="56" t="s">
        <v>36</v>
      </c>
      <c r="AA18" s="56" t="s">
        <v>36</v>
      </c>
      <c r="AB18" s="56" t="s">
        <v>36</v>
      </c>
    </row>
    <row r="19" spans="1:28">
      <c r="A19" s="66">
        <f t="shared" si="0"/>
        <v>41657</v>
      </c>
      <c r="B19" s="67" t="s">
        <v>37</v>
      </c>
      <c r="C19" s="67" t="s">
        <v>37</v>
      </c>
      <c r="D19" s="55" t="s">
        <v>54</v>
      </c>
      <c r="E19" s="67" t="s">
        <v>37</v>
      </c>
      <c r="F19" s="67" t="s">
        <v>37</v>
      </c>
      <c r="G19" s="68"/>
      <c r="H19" s="68" t="s">
        <v>76</v>
      </c>
      <c r="I19" s="68" t="s">
        <v>50</v>
      </c>
      <c r="J19" s="67" t="s">
        <v>37</v>
      </c>
      <c r="K19" s="67" t="s">
        <v>37</v>
      </c>
      <c r="L19" s="68"/>
      <c r="M19" s="68" t="s">
        <v>46</v>
      </c>
      <c r="N19" s="68" t="s">
        <v>44</v>
      </c>
      <c r="O19" s="68" t="s">
        <v>29</v>
      </c>
      <c r="P19" s="68"/>
      <c r="Q19" s="67" t="s">
        <v>37</v>
      </c>
      <c r="R19" s="68"/>
      <c r="S19" s="68"/>
      <c r="T19" s="55" t="s">
        <v>37</v>
      </c>
      <c r="U19" s="68" t="s">
        <v>29</v>
      </c>
      <c r="V19" s="68" t="s">
        <v>43</v>
      </c>
      <c r="W19" s="68"/>
      <c r="X19" s="67" t="s">
        <v>37</v>
      </c>
      <c r="Y19" s="67"/>
      <c r="Z19" s="67" t="s">
        <v>37</v>
      </c>
      <c r="AA19" s="67" t="s">
        <v>37</v>
      </c>
      <c r="AB19" s="67" t="s">
        <v>37</v>
      </c>
    </row>
    <row r="20" spans="1:28">
      <c r="A20" s="66">
        <f t="shared" si="0"/>
        <v>41658</v>
      </c>
      <c r="B20" s="67" t="s">
        <v>37</v>
      </c>
      <c r="C20" s="67" t="s">
        <v>37</v>
      </c>
      <c r="D20" s="55" t="s">
        <v>54</v>
      </c>
      <c r="E20" s="67" t="s">
        <v>37</v>
      </c>
      <c r="F20" s="67" t="s">
        <v>37</v>
      </c>
      <c r="G20" s="68"/>
      <c r="H20" s="68" t="s">
        <v>42</v>
      </c>
      <c r="I20" s="68" t="s">
        <v>50</v>
      </c>
      <c r="J20" s="67" t="s">
        <v>37</v>
      </c>
      <c r="K20" s="67" t="s">
        <v>37</v>
      </c>
      <c r="L20" s="68"/>
      <c r="M20" s="68" t="s">
        <v>46</v>
      </c>
      <c r="N20" s="68" t="s">
        <v>44</v>
      </c>
      <c r="O20" s="68" t="s">
        <v>29</v>
      </c>
      <c r="P20" s="68"/>
      <c r="Q20" s="67" t="s">
        <v>37</v>
      </c>
      <c r="R20" s="68"/>
      <c r="S20" s="68"/>
      <c r="T20" s="55" t="s">
        <v>37</v>
      </c>
      <c r="U20" s="68" t="s">
        <v>29</v>
      </c>
      <c r="V20" s="68" t="s">
        <v>42</v>
      </c>
      <c r="W20" s="68"/>
      <c r="X20" s="67" t="s">
        <v>37</v>
      </c>
      <c r="Y20" s="67"/>
      <c r="Z20" s="67" t="s">
        <v>37</v>
      </c>
      <c r="AA20" s="67" t="s">
        <v>37</v>
      </c>
      <c r="AB20" s="67" t="s">
        <v>37</v>
      </c>
    </row>
    <row r="21" spans="1:28">
      <c r="A21" s="64">
        <f t="shared" si="0"/>
        <v>41659</v>
      </c>
      <c r="B21" s="54" t="s">
        <v>37</v>
      </c>
      <c r="C21" s="54" t="s">
        <v>37</v>
      </c>
      <c r="D21" s="56" t="s">
        <v>54</v>
      </c>
      <c r="E21" s="54" t="s">
        <v>37</v>
      </c>
      <c r="F21" s="54" t="s">
        <v>37</v>
      </c>
      <c r="G21" s="65"/>
      <c r="H21" s="65" t="s">
        <v>41</v>
      </c>
      <c r="I21" s="65" t="s">
        <v>51</v>
      </c>
      <c r="J21" s="54" t="s">
        <v>37</v>
      </c>
      <c r="K21" s="54" t="s">
        <v>37</v>
      </c>
      <c r="L21" s="65"/>
      <c r="M21" s="65" t="s">
        <v>47</v>
      </c>
      <c r="N21" s="65" t="s">
        <v>45</v>
      </c>
      <c r="O21" s="65" t="s">
        <v>29</v>
      </c>
      <c r="P21" s="65"/>
      <c r="Q21" s="54" t="s">
        <v>37</v>
      </c>
      <c r="R21" s="65"/>
      <c r="S21" s="65"/>
      <c r="T21" s="54" t="s">
        <v>22</v>
      </c>
      <c r="U21" s="65" t="s">
        <v>29</v>
      </c>
      <c r="V21" s="65" t="s">
        <v>75</v>
      </c>
      <c r="W21" s="65"/>
      <c r="X21" s="54" t="s">
        <v>37</v>
      </c>
      <c r="Y21" s="54"/>
      <c r="Z21" s="54" t="s">
        <v>37</v>
      </c>
      <c r="AA21" s="54" t="s">
        <v>37</v>
      </c>
      <c r="AB21" s="54" t="s">
        <v>37</v>
      </c>
    </row>
    <row r="22" spans="1:28">
      <c r="A22" s="64">
        <f t="shared" si="0"/>
        <v>41660</v>
      </c>
      <c r="B22" s="54" t="s">
        <v>37</v>
      </c>
      <c r="C22" s="54" t="s">
        <v>37</v>
      </c>
      <c r="D22" s="56" t="s">
        <v>54</v>
      </c>
      <c r="E22" s="54" t="s">
        <v>37</v>
      </c>
      <c r="F22" s="54" t="s">
        <v>37</v>
      </c>
      <c r="G22" s="65"/>
      <c r="H22" s="65" t="s">
        <v>41</v>
      </c>
      <c r="I22" s="65" t="s">
        <v>51</v>
      </c>
      <c r="J22" s="54" t="s">
        <v>37</v>
      </c>
      <c r="K22" s="54" t="s">
        <v>37</v>
      </c>
      <c r="L22" s="65"/>
      <c r="M22" s="65" t="s">
        <v>47</v>
      </c>
      <c r="N22" s="65" t="s">
        <v>41</v>
      </c>
      <c r="O22" s="65" t="s">
        <v>29</v>
      </c>
      <c r="P22" s="65"/>
      <c r="Q22" s="54" t="s">
        <v>37</v>
      </c>
      <c r="R22" s="65"/>
      <c r="S22" s="65"/>
      <c r="T22" s="65" t="s">
        <v>37</v>
      </c>
      <c r="U22" s="65" t="s">
        <v>29</v>
      </c>
      <c r="V22" s="65" t="s">
        <v>117</v>
      </c>
      <c r="W22" s="65"/>
      <c r="X22" s="54" t="s">
        <v>37</v>
      </c>
      <c r="Y22" s="54"/>
      <c r="Z22" s="54" t="s">
        <v>37</v>
      </c>
      <c r="AA22" s="54" t="s">
        <v>37</v>
      </c>
      <c r="AB22" s="54" t="s">
        <v>37</v>
      </c>
    </row>
    <row r="23" spans="1:28">
      <c r="A23" s="64">
        <f t="shared" si="0"/>
        <v>41661</v>
      </c>
      <c r="B23" s="54" t="s">
        <v>37</v>
      </c>
      <c r="C23" s="54" t="s">
        <v>37</v>
      </c>
      <c r="D23" s="54" t="s">
        <v>54</v>
      </c>
      <c r="E23" s="54" t="s">
        <v>37</v>
      </c>
      <c r="F23" s="54" t="s">
        <v>37</v>
      </c>
      <c r="G23" s="65"/>
      <c r="H23" s="65" t="s">
        <v>41</v>
      </c>
      <c r="I23" s="65" t="s">
        <v>51</v>
      </c>
      <c r="J23" s="54" t="s">
        <v>37</v>
      </c>
      <c r="K23" s="54" t="s">
        <v>37</v>
      </c>
      <c r="L23" s="65"/>
      <c r="M23" s="65" t="s">
        <v>47</v>
      </c>
      <c r="N23" s="65" t="s">
        <v>41</v>
      </c>
      <c r="O23" s="65" t="s">
        <v>29</v>
      </c>
      <c r="P23" s="65"/>
      <c r="Q23" s="54" t="s">
        <v>37</v>
      </c>
      <c r="R23" s="65"/>
      <c r="S23" s="65"/>
      <c r="T23" s="65" t="s">
        <v>37</v>
      </c>
      <c r="U23" s="65" t="s">
        <v>29</v>
      </c>
      <c r="V23" s="65" t="s">
        <v>41</v>
      </c>
      <c r="W23" s="65"/>
      <c r="X23" s="54" t="s">
        <v>37</v>
      </c>
      <c r="Y23" s="54"/>
      <c r="Z23" s="54" t="s">
        <v>37</v>
      </c>
      <c r="AA23" s="54" t="s">
        <v>37</v>
      </c>
      <c r="AB23" s="54" t="s">
        <v>37</v>
      </c>
    </row>
    <row r="24" spans="1:28">
      <c r="A24" s="64">
        <f t="shared" si="0"/>
        <v>41662</v>
      </c>
      <c r="B24" s="56" t="s">
        <v>41</v>
      </c>
      <c r="C24" s="56" t="s">
        <v>41</v>
      </c>
      <c r="D24" s="54" t="s">
        <v>54</v>
      </c>
      <c r="E24" s="56" t="s">
        <v>32</v>
      </c>
      <c r="F24" s="56" t="s">
        <v>41</v>
      </c>
      <c r="G24" s="65"/>
      <c r="H24" s="65" t="s">
        <v>41</v>
      </c>
      <c r="I24" s="65" t="s">
        <v>51</v>
      </c>
      <c r="J24" s="56" t="s">
        <v>41</v>
      </c>
      <c r="K24" s="65" t="s">
        <v>32</v>
      </c>
      <c r="L24" s="65"/>
      <c r="M24" s="65" t="s">
        <v>47</v>
      </c>
      <c r="N24" s="65" t="s">
        <v>76</v>
      </c>
      <c r="O24" s="65" t="s">
        <v>29</v>
      </c>
      <c r="P24" s="65"/>
      <c r="Q24" s="56" t="s">
        <v>41</v>
      </c>
      <c r="R24" s="65"/>
      <c r="S24" s="65"/>
      <c r="T24" s="65" t="s">
        <v>41</v>
      </c>
      <c r="U24" s="65" t="s">
        <v>29</v>
      </c>
      <c r="V24" s="65" t="s">
        <v>41</v>
      </c>
      <c r="W24" s="65"/>
      <c r="X24" s="56" t="s">
        <v>41</v>
      </c>
      <c r="Y24" s="56"/>
      <c r="Z24" s="56" t="s">
        <v>41</v>
      </c>
      <c r="AA24" s="65" t="s">
        <v>32</v>
      </c>
      <c r="AB24" s="56" t="s">
        <v>41</v>
      </c>
    </row>
    <row r="25" spans="1:28">
      <c r="A25" s="64">
        <f t="shared" si="0"/>
        <v>41663</v>
      </c>
      <c r="B25" s="56" t="s">
        <v>51</v>
      </c>
      <c r="C25" s="56" t="s">
        <v>41</v>
      </c>
      <c r="D25" s="54" t="s">
        <v>54</v>
      </c>
      <c r="E25" s="56" t="s">
        <v>41</v>
      </c>
      <c r="F25" s="56" t="s">
        <v>41</v>
      </c>
      <c r="G25" s="65"/>
      <c r="H25" s="65" t="s">
        <v>41</v>
      </c>
      <c r="I25" s="65" t="s">
        <v>51</v>
      </c>
      <c r="J25" s="56" t="s">
        <v>41</v>
      </c>
      <c r="K25" s="65" t="s">
        <v>41</v>
      </c>
      <c r="L25" s="65"/>
      <c r="M25" s="65" t="s">
        <v>47</v>
      </c>
      <c r="N25" s="65" t="s">
        <v>75</v>
      </c>
      <c r="O25" s="65" t="s">
        <v>29</v>
      </c>
      <c r="P25" s="65"/>
      <c r="Q25" s="65" t="s">
        <v>51</v>
      </c>
      <c r="R25" s="65"/>
      <c r="S25" s="65"/>
      <c r="T25" s="65" t="s">
        <v>41</v>
      </c>
      <c r="U25" s="65" t="s">
        <v>29</v>
      </c>
      <c r="V25" s="65" t="s">
        <v>41</v>
      </c>
      <c r="W25" s="65"/>
      <c r="X25" s="56" t="s">
        <v>41</v>
      </c>
      <c r="Y25" s="56"/>
      <c r="Z25" s="56" t="s">
        <v>41</v>
      </c>
      <c r="AA25" s="65" t="s">
        <v>41</v>
      </c>
      <c r="AB25" s="56" t="s">
        <v>41</v>
      </c>
    </row>
    <row r="26" spans="1:28" s="69" customFormat="1">
      <c r="A26" s="66">
        <f t="shared" si="0"/>
        <v>41664</v>
      </c>
      <c r="B26" s="55" t="s">
        <v>48</v>
      </c>
      <c r="C26" s="55" t="s">
        <v>43</v>
      </c>
      <c r="D26" s="55" t="s">
        <v>54</v>
      </c>
      <c r="E26" s="55" t="s">
        <v>43</v>
      </c>
      <c r="F26" s="55" t="s">
        <v>43</v>
      </c>
      <c r="G26" s="68"/>
      <c r="H26" s="68" t="s">
        <v>43</v>
      </c>
      <c r="I26" s="68" t="s">
        <v>43</v>
      </c>
      <c r="J26" s="55" t="s">
        <v>43</v>
      </c>
      <c r="K26" s="55" t="s">
        <v>43</v>
      </c>
      <c r="L26" s="68"/>
      <c r="M26" s="68" t="s">
        <v>46</v>
      </c>
      <c r="N26" s="68" t="s">
        <v>117</v>
      </c>
      <c r="O26" s="68" t="s">
        <v>29</v>
      </c>
      <c r="P26" s="68"/>
      <c r="Q26" s="68" t="s">
        <v>50</v>
      </c>
      <c r="R26" s="68"/>
      <c r="S26" s="68"/>
      <c r="T26" s="68" t="s">
        <v>43</v>
      </c>
      <c r="U26" s="68" t="s">
        <v>29</v>
      </c>
      <c r="V26" s="68" t="s">
        <v>43</v>
      </c>
      <c r="W26" s="68"/>
      <c r="X26" s="55" t="s">
        <v>43</v>
      </c>
      <c r="Y26" s="55"/>
      <c r="Z26" s="55" t="s">
        <v>43</v>
      </c>
      <c r="AA26" s="68" t="s">
        <v>43</v>
      </c>
      <c r="AB26" s="55" t="s">
        <v>43</v>
      </c>
    </row>
    <row r="27" spans="1:28" s="69" customFormat="1">
      <c r="A27" s="66">
        <f t="shared" si="0"/>
        <v>41665</v>
      </c>
      <c r="B27" s="55" t="s">
        <v>48</v>
      </c>
      <c r="C27" s="55" t="s">
        <v>42</v>
      </c>
      <c r="D27" s="55" t="s">
        <v>54</v>
      </c>
      <c r="E27" s="55" t="s">
        <v>42</v>
      </c>
      <c r="F27" s="55" t="s">
        <v>42</v>
      </c>
      <c r="G27" s="68"/>
      <c r="H27" s="68" t="s">
        <v>42</v>
      </c>
      <c r="I27" s="68" t="s">
        <v>42</v>
      </c>
      <c r="J27" s="55" t="s">
        <v>42</v>
      </c>
      <c r="K27" s="55" t="s">
        <v>42</v>
      </c>
      <c r="L27" s="68"/>
      <c r="M27" s="68" t="s">
        <v>46</v>
      </c>
      <c r="N27" s="68" t="s">
        <v>42</v>
      </c>
      <c r="O27" s="68" t="s">
        <v>29</v>
      </c>
      <c r="P27" s="68"/>
      <c r="Q27" s="68" t="s">
        <v>50</v>
      </c>
      <c r="R27" s="68"/>
      <c r="S27" s="68"/>
      <c r="T27" s="68" t="s">
        <v>42</v>
      </c>
      <c r="U27" s="68" t="s">
        <v>29</v>
      </c>
      <c r="V27" s="68" t="s">
        <v>42</v>
      </c>
      <c r="W27" s="68"/>
      <c r="X27" s="55" t="s">
        <v>42</v>
      </c>
      <c r="Y27" s="55"/>
      <c r="Z27" s="55" t="s">
        <v>42</v>
      </c>
      <c r="AA27" s="68" t="s">
        <v>42</v>
      </c>
      <c r="AB27" s="55" t="s">
        <v>42</v>
      </c>
    </row>
    <row r="28" spans="1:28">
      <c r="A28" s="64">
        <f t="shared" si="0"/>
        <v>41666</v>
      </c>
      <c r="B28" s="56" t="s">
        <v>49</v>
      </c>
      <c r="C28" s="56" t="s">
        <v>41</v>
      </c>
      <c r="D28" s="56" t="s">
        <v>54</v>
      </c>
      <c r="E28" s="56" t="s">
        <v>76</v>
      </c>
      <c r="F28" s="56" t="s">
        <v>41</v>
      </c>
      <c r="G28" s="65"/>
      <c r="H28" s="56" t="s">
        <v>41</v>
      </c>
      <c r="I28" s="65" t="s">
        <v>41</v>
      </c>
      <c r="J28" s="65" t="s">
        <v>41</v>
      </c>
      <c r="K28" s="56" t="s">
        <v>41</v>
      </c>
      <c r="L28" s="65"/>
      <c r="M28" s="65" t="s">
        <v>47</v>
      </c>
      <c r="N28" s="65" t="s">
        <v>76</v>
      </c>
      <c r="O28" s="65" t="s">
        <v>29</v>
      </c>
      <c r="P28" s="65"/>
      <c r="Q28" s="65" t="s">
        <v>51</v>
      </c>
      <c r="R28" s="65"/>
      <c r="S28" s="65"/>
      <c r="T28" s="65" t="s">
        <v>41</v>
      </c>
      <c r="U28" s="65" t="s">
        <v>29</v>
      </c>
      <c r="V28" s="65" t="s">
        <v>41</v>
      </c>
      <c r="W28" s="65"/>
      <c r="X28" s="56" t="s">
        <v>41</v>
      </c>
      <c r="Y28" s="56"/>
      <c r="Z28" s="56" t="s">
        <v>41</v>
      </c>
      <c r="AA28" s="65" t="s">
        <v>41</v>
      </c>
      <c r="AB28" s="65" t="s">
        <v>24</v>
      </c>
    </row>
    <row r="29" spans="1:28">
      <c r="A29" s="64">
        <f t="shared" si="0"/>
        <v>41667</v>
      </c>
      <c r="B29" s="56" t="s">
        <v>49</v>
      </c>
      <c r="C29" s="56" t="s">
        <v>41</v>
      </c>
      <c r="D29" s="56" t="s">
        <v>54</v>
      </c>
      <c r="E29" s="56" t="s">
        <v>75</v>
      </c>
      <c r="F29" s="56" t="s">
        <v>33</v>
      </c>
      <c r="G29" s="65"/>
      <c r="H29" s="56" t="s">
        <v>41</v>
      </c>
      <c r="I29" s="65" t="s">
        <v>41</v>
      </c>
      <c r="J29" s="65" t="s">
        <v>41</v>
      </c>
      <c r="K29" s="56" t="s">
        <v>41</v>
      </c>
      <c r="L29" s="65"/>
      <c r="M29" s="65" t="s">
        <v>41</v>
      </c>
      <c r="N29" s="65" t="s">
        <v>75</v>
      </c>
      <c r="O29" s="65" t="s">
        <v>29</v>
      </c>
      <c r="P29" s="65"/>
      <c r="Q29" s="65" t="s">
        <v>51</v>
      </c>
      <c r="R29" s="65"/>
      <c r="S29" s="65"/>
      <c r="T29" s="65" t="s">
        <v>41</v>
      </c>
      <c r="U29" s="65" t="s">
        <v>29</v>
      </c>
      <c r="V29" s="65" t="s">
        <v>41</v>
      </c>
      <c r="W29" s="65"/>
      <c r="X29" s="56" t="s">
        <v>41</v>
      </c>
      <c r="Y29" s="56"/>
      <c r="Z29" s="56" t="s">
        <v>41</v>
      </c>
      <c r="AA29" s="65" t="s">
        <v>41</v>
      </c>
      <c r="AB29" s="65" t="s">
        <v>24</v>
      </c>
    </row>
    <row r="30" spans="1:28">
      <c r="A30" s="64">
        <f t="shared" si="0"/>
        <v>41668</v>
      </c>
      <c r="B30" s="56" t="s">
        <v>49</v>
      </c>
      <c r="C30" s="56" t="s">
        <v>41</v>
      </c>
      <c r="D30" s="54" t="s">
        <v>54</v>
      </c>
      <c r="E30" s="56" t="s">
        <v>117</v>
      </c>
      <c r="F30" s="56" t="s">
        <v>41</v>
      </c>
      <c r="G30" s="65"/>
      <c r="H30" s="65" t="s">
        <v>34</v>
      </c>
      <c r="I30" s="65" t="s">
        <v>41</v>
      </c>
      <c r="J30" s="65" t="s">
        <v>47</v>
      </c>
      <c r="K30" s="56" t="s">
        <v>41</v>
      </c>
      <c r="L30" s="65"/>
      <c r="M30" s="65" t="s">
        <v>41</v>
      </c>
      <c r="N30" s="65" t="s">
        <v>117</v>
      </c>
      <c r="O30" s="65" t="s">
        <v>29</v>
      </c>
      <c r="P30" s="65"/>
      <c r="Q30" s="65" t="s">
        <v>51</v>
      </c>
      <c r="R30" s="65"/>
      <c r="S30" s="65"/>
      <c r="T30" s="65" t="s">
        <v>34</v>
      </c>
      <c r="U30" s="65" t="s">
        <v>29</v>
      </c>
      <c r="V30" s="65" t="s">
        <v>34</v>
      </c>
      <c r="W30" s="65"/>
      <c r="X30" s="56" t="s">
        <v>41</v>
      </c>
      <c r="Y30" s="56"/>
      <c r="Z30" s="56" t="s">
        <v>41</v>
      </c>
      <c r="AA30" s="65" t="s">
        <v>41</v>
      </c>
      <c r="AB30" s="65" t="s">
        <v>24</v>
      </c>
    </row>
    <row r="31" spans="1:28">
      <c r="A31" s="64">
        <f t="shared" si="0"/>
        <v>41669</v>
      </c>
      <c r="B31" s="56" t="s">
        <v>49</v>
      </c>
      <c r="C31" s="56" t="s">
        <v>35</v>
      </c>
      <c r="D31" s="54" t="s">
        <v>54</v>
      </c>
      <c r="E31" s="56" t="s">
        <v>35</v>
      </c>
      <c r="F31" s="56" t="s">
        <v>35</v>
      </c>
      <c r="G31" s="65"/>
      <c r="H31" s="65" t="s">
        <v>35</v>
      </c>
      <c r="I31" s="56" t="s">
        <v>35</v>
      </c>
      <c r="J31" s="65" t="s">
        <v>35</v>
      </c>
      <c r="K31" s="56" t="s">
        <v>35</v>
      </c>
      <c r="L31" s="65"/>
      <c r="M31" s="65" t="s">
        <v>35</v>
      </c>
      <c r="N31" s="65" t="s">
        <v>117</v>
      </c>
      <c r="O31" s="65" t="s">
        <v>29</v>
      </c>
      <c r="P31" s="65"/>
      <c r="Q31" s="65" t="s">
        <v>51</v>
      </c>
      <c r="R31" s="65"/>
      <c r="S31" s="65"/>
      <c r="T31" s="65" t="s">
        <v>35</v>
      </c>
      <c r="U31" s="65" t="s">
        <v>29</v>
      </c>
      <c r="V31" s="65" t="s">
        <v>35</v>
      </c>
      <c r="W31" s="65"/>
      <c r="X31" s="65" t="s">
        <v>35</v>
      </c>
      <c r="Y31" s="65"/>
      <c r="Z31" s="65" t="s">
        <v>35</v>
      </c>
      <c r="AA31" s="65" t="s">
        <v>35</v>
      </c>
      <c r="AB31" s="65" t="s">
        <v>24</v>
      </c>
    </row>
    <row r="32" spans="1:28">
      <c r="A32" s="64">
        <f t="shared" si="0"/>
        <v>41670</v>
      </c>
      <c r="B32" s="56" t="s">
        <v>49</v>
      </c>
      <c r="C32" s="56" t="s">
        <v>35</v>
      </c>
      <c r="D32" s="54" t="s">
        <v>54</v>
      </c>
      <c r="E32" s="56" t="s">
        <v>35</v>
      </c>
      <c r="F32" s="56" t="s">
        <v>76</v>
      </c>
      <c r="G32" s="65"/>
      <c r="H32" s="65" t="s">
        <v>35</v>
      </c>
      <c r="I32" s="56" t="s">
        <v>35</v>
      </c>
      <c r="J32" s="65" t="s">
        <v>34</v>
      </c>
      <c r="K32" s="56" t="s">
        <v>35</v>
      </c>
      <c r="L32" s="65"/>
      <c r="M32" s="65" t="s">
        <v>33</v>
      </c>
      <c r="N32" s="65" t="s">
        <v>35</v>
      </c>
      <c r="O32" s="65" t="s">
        <v>29</v>
      </c>
      <c r="P32" s="65"/>
      <c r="Q32" s="65" t="s">
        <v>76</v>
      </c>
      <c r="R32" s="65"/>
      <c r="S32" s="65"/>
      <c r="T32" s="65" t="s">
        <v>38</v>
      </c>
      <c r="U32" s="65" t="s">
        <v>29</v>
      </c>
      <c r="V32" s="65" t="s">
        <v>35</v>
      </c>
      <c r="W32" s="65"/>
      <c r="X32" s="65" t="s">
        <v>35</v>
      </c>
      <c r="Y32" s="65"/>
      <c r="Z32" s="65" t="s">
        <v>35</v>
      </c>
      <c r="AA32" s="65" t="s">
        <v>35</v>
      </c>
      <c r="AB32" s="65" t="s">
        <v>24</v>
      </c>
    </row>
    <row r="33" spans="1:28">
      <c r="A33" s="66">
        <f t="shared" si="0"/>
        <v>41671</v>
      </c>
      <c r="B33" s="55" t="s">
        <v>35</v>
      </c>
      <c r="C33" s="55" t="s">
        <v>50</v>
      </c>
      <c r="D33" s="55" t="s">
        <v>54</v>
      </c>
      <c r="E33" s="55" t="s">
        <v>35</v>
      </c>
      <c r="F33" s="55" t="s">
        <v>35</v>
      </c>
      <c r="G33" s="55"/>
      <c r="H33" s="55" t="s">
        <v>35</v>
      </c>
      <c r="I33" s="55" t="s">
        <v>35</v>
      </c>
      <c r="J33" s="55" t="s">
        <v>35</v>
      </c>
      <c r="K33" s="55" t="s">
        <v>35</v>
      </c>
      <c r="L33" s="55"/>
      <c r="M33" s="55" t="s">
        <v>35</v>
      </c>
      <c r="N33" s="55" t="s">
        <v>35</v>
      </c>
      <c r="O33" s="68" t="s">
        <v>29</v>
      </c>
      <c r="P33" s="55"/>
      <c r="Q33" s="55" t="s">
        <v>75</v>
      </c>
      <c r="R33" s="55"/>
      <c r="S33" s="55"/>
      <c r="T33" s="55" t="s">
        <v>35</v>
      </c>
      <c r="U33" s="68" t="s">
        <v>29</v>
      </c>
      <c r="V33" s="55" t="s">
        <v>35</v>
      </c>
      <c r="W33" s="55"/>
      <c r="X33" s="55" t="s">
        <v>35</v>
      </c>
      <c r="Y33" s="55"/>
      <c r="Z33" s="55" t="s">
        <v>50</v>
      </c>
      <c r="AA33" s="55" t="s">
        <v>35</v>
      </c>
      <c r="AB33" s="55" t="s">
        <v>35</v>
      </c>
    </row>
    <row r="34" spans="1:28">
      <c r="A34" s="66">
        <f t="shared" si="0"/>
        <v>41672</v>
      </c>
      <c r="B34" s="55" t="s">
        <v>42</v>
      </c>
      <c r="C34" s="55" t="s">
        <v>50</v>
      </c>
      <c r="D34" s="55" t="s">
        <v>54</v>
      </c>
      <c r="E34" s="55" t="s">
        <v>42</v>
      </c>
      <c r="F34" s="55" t="s">
        <v>42</v>
      </c>
      <c r="G34" s="55"/>
      <c r="H34" s="55" t="s">
        <v>42</v>
      </c>
      <c r="I34" s="55" t="s">
        <v>42</v>
      </c>
      <c r="J34" s="55" t="s">
        <v>42</v>
      </c>
      <c r="K34" s="55" t="s">
        <v>42</v>
      </c>
      <c r="L34" s="55"/>
      <c r="M34" s="55" t="s">
        <v>42</v>
      </c>
      <c r="N34" s="55" t="s">
        <v>42</v>
      </c>
      <c r="O34" s="68" t="s">
        <v>29</v>
      </c>
      <c r="P34" s="68"/>
      <c r="Q34" s="68" t="s">
        <v>117</v>
      </c>
      <c r="R34" s="68"/>
      <c r="S34" s="68"/>
      <c r="T34" s="55" t="s">
        <v>42</v>
      </c>
      <c r="U34" s="68" t="s">
        <v>29</v>
      </c>
      <c r="V34" s="55" t="s">
        <v>42</v>
      </c>
      <c r="W34" s="68"/>
      <c r="X34" s="55" t="s">
        <v>42</v>
      </c>
      <c r="Y34" s="68"/>
      <c r="Z34" s="68" t="s">
        <v>50</v>
      </c>
      <c r="AA34" s="55" t="s">
        <v>42</v>
      </c>
      <c r="AB34" s="55" t="s">
        <v>42</v>
      </c>
    </row>
    <row r="35" spans="1:28">
      <c r="A35" s="64">
        <f t="shared" si="0"/>
        <v>41673</v>
      </c>
      <c r="B35" s="70" t="s">
        <v>41</v>
      </c>
      <c r="C35" s="70" t="s">
        <v>51</v>
      </c>
      <c r="D35" s="56" t="s">
        <v>54</v>
      </c>
      <c r="E35" s="70" t="s">
        <v>49</v>
      </c>
      <c r="F35" s="70" t="s">
        <v>26</v>
      </c>
      <c r="G35" s="70"/>
      <c r="H35" s="70" t="s">
        <v>41</v>
      </c>
      <c r="I35" s="70" t="s">
        <v>41</v>
      </c>
      <c r="J35" s="70" t="s">
        <v>76</v>
      </c>
      <c r="K35" s="70" t="s">
        <v>41</v>
      </c>
      <c r="L35" s="70"/>
      <c r="M35" s="70" t="s">
        <v>41</v>
      </c>
      <c r="N35" s="70" t="s">
        <v>47</v>
      </c>
      <c r="O35" s="65" t="s">
        <v>29</v>
      </c>
      <c r="P35" s="70"/>
      <c r="Q35" s="70" t="s">
        <v>41</v>
      </c>
      <c r="R35" s="70"/>
      <c r="S35" s="70"/>
      <c r="T35" s="70" t="s">
        <v>26</v>
      </c>
      <c r="U35" s="65" t="s">
        <v>29</v>
      </c>
      <c r="V35" s="70" t="s">
        <v>41</v>
      </c>
      <c r="W35" s="70"/>
      <c r="X35" s="70" t="s">
        <v>41</v>
      </c>
      <c r="Y35" s="70"/>
      <c r="Z35" s="70" t="s">
        <v>51</v>
      </c>
      <c r="AA35" s="70" t="s">
        <v>41</v>
      </c>
      <c r="AB35" s="70" t="s">
        <v>41</v>
      </c>
    </row>
    <row r="36" spans="1:28">
      <c r="A36" s="64">
        <f t="shared" si="0"/>
        <v>41674</v>
      </c>
      <c r="B36" s="70" t="s">
        <v>41</v>
      </c>
      <c r="C36" s="70" t="s">
        <v>49</v>
      </c>
      <c r="D36" s="56" t="s">
        <v>54</v>
      </c>
      <c r="E36" s="70" t="s">
        <v>49</v>
      </c>
      <c r="F36" s="70" t="s">
        <v>26</v>
      </c>
      <c r="G36" s="70"/>
      <c r="H36" s="70" t="s">
        <v>41</v>
      </c>
      <c r="I36" s="70" t="s">
        <v>41</v>
      </c>
      <c r="J36" s="70" t="s">
        <v>49</v>
      </c>
      <c r="K36" s="70" t="s">
        <v>41</v>
      </c>
      <c r="L36" s="70"/>
      <c r="M36" s="70" t="s">
        <v>76</v>
      </c>
      <c r="N36" s="70" t="s">
        <v>49</v>
      </c>
      <c r="O36" s="65" t="s">
        <v>29</v>
      </c>
      <c r="P36" s="71"/>
      <c r="Q36" s="70" t="s">
        <v>41</v>
      </c>
      <c r="R36" s="71"/>
      <c r="S36" s="71"/>
      <c r="T36" s="70" t="s">
        <v>26</v>
      </c>
      <c r="U36" s="65" t="s">
        <v>29</v>
      </c>
      <c r="V36" s="70" t="s">
        <v>41</v>
      </c>
      <c r="W36" s="71"/>
      <c r="X36" s="70" t="s">
        <v>41</v>
      </c>
      <c r="Y36" s="71"/>
      <c r="Z36" s="70" t="s">
        <v>51</v>
      </c>
      <c r="AA36" s="70" t="s">
        <v>41</v>
      </c>
      <c r="AB36" s="70" t="s">
        <v>41</v>
      </c>
    </row>
    <row r="37" spans="1:28">
      <c r="A37" s="64">
        <f t="shared" si="0"/>
        <v>41675</v>
      </c>
      <c r="B37" s="70" t="s">
        <v>35</v>
      </c>
      <c r="C37" s="70" t="s">
        <v>49</v>
      </c>
      <c r="D37" s="54" t="s">
        <v>54</v>
      </c>
      <c r="E37" s="70" t="s">
        <v>35</v>
      </c>
      <c r="F37" s="70" t="s">
        <v>35</v>
      </c>
      <c r="G37" s="70"/>
      <c r="H37" s="70" t="s">
        <v>35</v>
      </c>
      <c r="I37" s="70" t="s">
        <v>35</v>
      </c>
      <c r="J37" s="70" t="s">
        <v>35</v>
      </c>
      <c r="K37" s="70" t="s">
        <v>35</v>
      </c>
      <c r="L37" s="70"/>
      <c r="M37" s="70" t="s">
        <v>75</v>
      </c>
      <c r="N37" s="70" t="s">
        <v>35</v>
      </c>
      <c r="O37" s="65" t="s">
        <v>29</v>
      </c>
      <c r="P37" s="70"/>
      <c r="Q37" s="70" t="s">
        <v>35</v>
      </c>
      <c r="R37" s="70"/>
      <c r="S37" s="70"/>
      <c r="T37" s="70" t="s">
        <v>35</v>
      </c>
      <c r="U37" s="65" t="s">
        <v>29</v>
      </c>
      <c r="V37" s="70" t="s">
        <v>35</v>
      </c>
      <c r="W37" s="70"/>
      <c r="X37" s="70" t="s">
        <v>35</v>
      </c>
      <c r="Y37" s="70"/>
      <c r="Z37" s="70" t="s">
        <v>51</v>
      </c>
      <c r="AA37" s="70" t="s">
        <v>35</v>
      </c>
      <c r="AB37" s="70" t="s">
        <v>35</v>
      </c>
    </row>
    <row r="38" spans="1:28">
      <c r="A38" s="64">
        <f t="shared" si="0"/>
        <v>41676</v>
      </c>
      <c r="B38" s="70" t="s">
        <v>35</v>
      </c>
      <c r="C38" s="70" t="s">
        <v>49</v>
      </c>
      <c r="D38" s="54" t="s">
        <v>54</v>
      </c>
      <c r="E38" s="70" t="s">
        <v>35</v>
      </c>
      <c r="F38" s="70" t="s">
        <v>35</v>
      </c>
      <c r="G38" s="70"/>
      <c r="H38" s="70" t="s">
        <v>35</v>
      </c>
      <c r="I38" s="70" t="s">
        <v>35</v>
      </c>
      <c r="J38" s="70" t="s">
        <v>35</v>
      </c>
      <c r="K38" s="70" t="s">
        <v>35</v>
      </c>
      <c r="L38" s="70"/>
      <c r="M38" s="70" t="s">
        <v>117</v>
      </c>
      <c r="N38" s="70" t="s">
        <v>35</v>
      </c>
      <c r="O38" s="65" t="s">
        <v>29</v>
      </c>
      <c r="P38" s="71"/>
      <c r="Q38" s="70" t="s">
        <v>35</v>
      </c>
      <c r="R38" s="71"/>
      <c r="S38" s="71"/>
      <c r="T38" s="70" t="s">
        <v>35</v>
      </c>
      <c r="U38" s="65" t="s">
        <v>29</v>
      </c>
      <c r="V38" s="70" t="s">
        <v>35</v>
      </c>
      <c r="W38" s="71"/>
      <c r="X38" s="70" t="s">
        <v>35</v>
      </c>
      <c r="Y38" s="71"/>
      <c r="Z38" s="70" t="s">
        <v>51</v>
      </c>
      <c r="AA38" s="70" t="s">
        <v>35</v>
      </c>
      <c r="AB38" s="70" t="s">
        <v>35</v>
      </c>
    </row>
    <row r="39" spans="1:28">
      <c r="A39" s="64">
        <f t="shared" si="0"/>
        <v>41677</v>
      </c>
      <c r="B39" s="70" t="s">
        <v>35</v>
      </c>
      <c r="C39" s="70" t="s">
        <v>49</v>
      </c>
      <c r="D39" s="54" t="s">
        <v>54</v>
      </c>
      <c r="E39" s="70" t="s">
        <v>35</v>
      </c>
      <c r="F39" s="70" t="s">
        <v>35</v>
      </c>
      <c r="G39" s="70"/>
      <c r="H39" s="70" t="s">
        <v>35</v>
      </c>
      <c r="I39" s="70" t="s">
        <v>35</v>
      </c>
      <c r="J39" s="70" t="s">
        <v>35</v>
      </c>
      <c r="K39" s="70" t="s">
        <v>30</v>
      </c>
      <c r="L39" s="70"/>
      <c r="M39" s="70" t="s">
        <v>41</v>
      </c>
      <c r="N39" s="70" t="s">
        <v>35</v>
      </c>
      <c r="O39" s="65" t="s">
        <v>29</v>
      </c>
      <c r="P39" s="70"/>
      <c r="Q39" s="70" t="s">
        <v>35</v>
      </c>
      <c r="R39" s="70"/>
      <c r="S39" s="70"/>
      <c r="T39" s="70" t="s">
        <v>35</v>
      </c>
      <c r="U39" s="65" t="s">
        <v>29</v>
      </c>
      <c r="V39" s="70" t="s">
        <v>35</v>
      </c>
      <c r="W39" s="70"/>
      <c r="X39" s="70" t="s">
        <v>35</v>
      </c>
      <c r="Y39" s="70"/>
      <c r="Z39" s="70" t="s">
        <v>51</v>
      </c>
      <c r="AA39" s="70" t="s">
        <v>35</v>
      </c>
      <c r="AB39" s="70" t="s">
        <v>35</v>
      </c>
    </row>
    <row r="40" spans="1:28">
      <c r="A40" s="66">
        <f t="shared" si="0"/>
        <v>41678</v>
      </c>
      <c r="B40" s="55" t="s">
        <v>43</v>
      </c>
      <c r="C40" s="55" t="s">
        <v>43</v>
      </c>
      <c r="D40" s="55" t="s">
        <v>54</v>
      </c>
      <c r="E40" s="55" t="s">
        <v>43</v>
      </c>
      <c r="F40" s="55" t="s">
        <v>43</v>
      </c>
      <c r="G40" s="55"/>
      <c r="H40" s="55" t="s">
        <v>43</v>
      </c>
      <c r="I40" s="55" t="s">
        <v>43</v>
      </c>
      <c r="J40" s="55" t="s">
        <v>43</v>
      </c>
      <c r="K40" s="55" t="s">
        <v>43</v>
      </c>
      <c r="L40" s="55"/>
      <c r="M40" s="55" t="s">
        <v>76</v>
      </c>
      <c r="N40" s="55" t="s">
        <v>76</v>
      </c>
      <c r="O40" s="68" t="s">
        <v>29</v>
      </c>
      <c r="P40" s="68"/>
      <c r="Q40" s="55" t="s">
        <v>43</v>
      </c>
      <c r="R40" s="68"/>
      <c r="S40" s="68"/>
      <c r="T40" s="55" t="s">
        <v>43</v>
      </c>
      <c r="U40" s="68" t="s">
        <v>29</v>
      </c>
      <c r="V40" s="55" t="s">
        <v>43</v>
      </c>
      <c r="W40" s="68"/>
      <c r="X40" s="55" t="s">
        <v>43</v>
      </c>
      <c r="Y40" s="68"/>
      <c r="Z40" s="55" t="s">
        <v>50</v>
      </c>
      <c r="AA40" s="55" t="s">
        <v>43</v>
      </c>
      <c r="AB40" s="55" t="s">
        <v>43</v>
      </c>
    </row>
    <row r="41" spans="1:28">
      <c r="A41" s="66">
        <f t="shared" si="0"/>
        <v>41679</v>
      </c>
      <c r="B41" s="55" t="s">
        <v>42</v>
      </c>
      <c r="C41" s="55" t="s">
        <v>42</v>
      </c>
      <c r="D41" s="55" t="s">
        <v>54</v>
      </c>
      <c r="E41" s="55" t="s">
        <v>42</v>
      </c>
      <c r="F41" s="55" t="s">
        <v>42</v>
      </c>
      <c r="G41" s="55"/>
      <c r="H41" s="55" t="s">
        <v>42</v>
      </c>
      <c r="I41" s="55" t="s">
        <v>42</v>
      </c>
      <c r="J41" s="55" t="s">
        <v>42</v>
      </c>
      <c r="K41" s="55" t="s">
        <v>42</v>
      </c>
      <c r="L41" s="55"/>
      <c r="M41" s="55" t="s">
        <v>75</v>
      </c>
      <c r="N41" s="55" t="s">
        <v>75</v>
      </c>
      <c r="O41" s="68" t="s">
        <v>29</v>
      </c>
      <c r="P41" s="55"/>
      <c r="Q41" s="55" t="s">
        <v>42</v>
      </c>
      <c r="R41" s="55"/>
      <c r="S41" s="55"/>
      <c r="T41" s="55" t="s">
        <v>42</v>
      </c>
      <c r="U41" s="68" t="s">
        <v>29</v>
      </c>
      <c r="V41" s="55" t="s">
        <v>42</v>
      </c>
      <c r="W41" s="55"/>
      <c r="X41" s="55" t="s">
        <v>42</v>
      </c>
      <c r="Y41" s="55"/>
      <c r="Z41" s="68" t="s">
        <v>50</v>
      </c>
      <c r="AA41" s="55" t="s">
        <v>42</v>
      </c>
      <c r="AB41" s="55" t="s">
        <v>42</v>
      </c>
    </row>
    <row r="42" spans="1:28" s="73" customFormat="1">
      <c r="A42" s="72">
        <f t="shared" si="0"/>
        <v>41680</v>
      </c>
      <c r="B42" s="70" t="s">
        <v>35</v>
      </c>
      <c r="C42" s="70" t="s">
        <v>35</v>
      </c>
      <c r="D42" s="56" t="s">
        <v>54</v>
      </c>
      <c r="E42" s="70" t="s">
        <v>35</v>
      </c>
      <c r="F42" s="70" t="s">
        <v>41</v>
      </c>
      <c r="G42" s="70"/>
      <c r="H42" s="70" t="s">
        <v>35</v>
      </c>
      <c r="I42" s="70" t="s">
        <v>35</v>
      </c>
      <c r="J42" s="70" t="s">
        <v>35</v>
      </c>
      <c r="K42" s="70" t="s">
        <v>35</v>
      </c>
      <c r="L42" s="70"/>
      <c r="M42" s="70" t="s">
        <v>117</v>
      </c>
      <c r="N42" s="70" t="s">
        <v>117</v>
      </c>
      <c r="O42" s="65" t="s">
        <v>29</v>
      </c>
      <c r="P42" s="71"/>
      <c r="Q42" s="70" t="s">
        <v>35</v>
      </c>
      <c r="R42" s="71"/>
      <c r="S42" s="71"/>
      <c r="T42" s="70" t="s">
        <v>35</v>
      </c>
      <c r="U42" s="65" t="s">
        <v>29</v>
      </c>
      <c r="V42" s="70" t="s">
        <v>35</v>
      </c>
      <c r="W42" s="71"/>
      <c r="X42" s="70" t="s">
        <v>35</v>
      </c>
      <c r="Y42" s="71"/>
      <c r="Z42" s="70" t="s">
        <v>51</v>
      </c>
      <c r="AA42" s="70" t="s">
        <v>35</v>
      </c>
      <c r="AB42" s="70" t="s">
        <v>35</v>
      </c>
    </row>
    <row r="43" spans="1:28" s="73" customFormat="1">
      <c r="A43" s="72">
        <f t="shared" si="0"/>
        <v>41681</v>
      </c>
      <c r="B43" s="70" t="s">
        <v>35</v>
      </c>
      <c r="C43" s="70" t="s">
        <v>35</v>
      </c>
      <c r="D43" s="56" t="s">
        <v>54</v>
      </c>
      <c r="E43" s="70" t="s">
        <v>35</v>
      </c>
      <c r="F43" s="70" t="s">
        <v>35</v>
      </c>
      <c r="G43" s="70"/>
      <c r="H43" s="70" t="s">
        <v>35</v>
      </c>
      <c r="I43" s="70" t="s">
        <v>35</v>
      </c>
      <c r="J43" s="70" t="s">
        <v>35</v>
      </c>
      <c r="K43" s="70" t="s">
        <v>35</v>
      </c>
      <c r="L43" s="70"/>
      <c r="M43" s="70" t="s">
        <v>35</v>
      </c>
      <c r="N43" s="70" t="s">
        <v>41</v>
      </c>
      <c r="O43" s="65" t="s">
        <v>29</v>
      </c>
      <c r="P43" s="70"/>
      <c r="Q43" s="70" t="s">
        <v>35</v>
      </c>
      <c r="R43" s="70"/>
      <c r="S43" s="70"/>
      <c r="T43" s="70" t="s">
        <v>35</v>
      </c>
      <c r="U43" s="65" t="s">
        <v>29</v>
      </c>
      <c r="V43" s="70" t="s">
        <v>35</v>
      </c>
      <c r="W43" s="70"/>
      <c r="X43" s="70" t="s">
        <v>35</v>
      </c>
      <c r="Y43" s="70"/>
      <c r="Z43" s="70" t="s">
        <v>51</v>
      </c>
      <c r="AA43" s="70" t="s">
        <v>35</v>
      </c>
      <c r="AB43" s="70" t="s">
        <v>35</v>
      </c>
    </row>
    <row r="44" spans="1:28" s="73" customFormat="1">
      <c r="A44" s="72">
        <f t="shared" si="0"/>
        <v>41682</v>
      </c>
      <c r="B44" s="70" t="s">
        <v>41</v>
      </c>
      <c r="C44" s="70" t="s">
        <v>41</v>
      </c>
      <c r="D44" s="54" t="s">
        <v>54</v>
      </c>
      <c r="E44" s="70" t="s">
        <v>41</v>
      </c>
      <c r="F44" s="70" t="s">
        <v>47</v>
      </c>
      <c r="G44" s="70"/>
      <c r="H44" s="70" t="s">
        <v>41</v>
      </c>
      <c r="I44" s="70" t="s">
        <v>34</v>
      </c>
      <c r="J44" s="70" t="s">
        <v>38</v>
      </c>
      <c r="K44" s="70" t="s">
        <v>76</v>
      </c>
      <c r="L44" s="70"/>
      <c r="M44" s="70" t="s">
        <v>41</v>
      </c>
      <c r="N44" s="70" t="s">
        <v>41</v>
      </c>
      <c r="O44" s="65" t="s">
        <v>29</v>
      </c>
      <c r="P44" s="71"/>
      <c r="Q44" s="71" t="s">
        <v>33</v>
      </c>
      <c r="R44" s="71"/>
      <c r="S44" s="71"/>
      <c r="T44" s="70" t="s">
        <v>41</v>
      </c>
      <c r="U44" s="65" t="s">
        <v>29</v>
      </c>
      <c r="V44" s="71" t="s">
        <v>76</v>
      </c>
      <c r="W44" s="71"/>
      <c r="X44" s="70" t="s">
        <v>41</v>
      </c>
      <c r="Y44" s="71"/>
      <c r="Z44" s="70" t="s">
        <v>51</v>
      </c>
      <c r="AA44" s="70" t="s">
        <v>41</v>
      </c>
      <c r="AB44" s="71" t="s">
        <v>41</v>
      </c>
    </row>
    <row r="45" spans="1:28" s="73" customFormat="1">
      <c r="A45" s="72">
        <f t="shared" si="0"/>
        <v>41683</v>
      </c>
      <c r="B45" s="70" t="s">
        <v>41</v>
      </c>
      <c r="C45" s="70" t="s">
        <v>34</v>
      </c>
      <c r="D45" s="54" t="s">
        <v>54</v>
      </c>
      <c r="E45" s="70" t="s">
        <v>41</v>
      </c>
      <c r="F45" s="70" t="s">
        <v>33</v>
      </c>
      <c r="G45" s="70"/>
      <c r="H45" s="70" t="s">
        <v>41</v>
      </c>
      <c r="I45" s="70" t="s">
        <v>41</v>
      </c>
      <c r="J45" s="70" t="s">
        <v>75</v>
      </c>
      <c r="K45" s="70" t="s">
        <v>41</v>
      </c>
      <c r="L45" s="70"/>
      <c r="M45" s="70" t="s">
        <v>41</v>
      </c>
      <c r="N45" s="70" t="s">
        <v>47</v>
      </c>
      <c r="O45" s="70" t="s">
        <v>41</v>
      </c>
      <c r="P45" s="70"/>
      <c r="Q45" s="70" t="s">
        <v>33</v>
      </c>
      <c r="R45" s="70"/>
      <c r="S45" s="70"/>
      <c r="T45" s="70" t="s">
        <v>41</v>
      </c>
      <c r="U45" s="65" t="s">
        <v>29</v>
      </c>
      <c r="V45" s="70" t="s">
        <v>41</v>
      </c>
      <c r="W45" s="70"/>
      <c r="X45" s="70" t="s">
        <v>41</v>
      </c>
      <c r="Y45" s="70"/>
      <c r="Z45" s="70" t="s">
        <v>51</v>
      </c>
      <c r="AA45" s="70" t="s">
        <v>41</v>
      </c>
      <c r="AB45" s="70" t="s">
        <v>34</v>
      </c>
    </row>
    <row r="46" spans="1:28" s="73" customFormat="1">
      <c r="A46" s="72">
        <f t="shared" si="0"/>
        <v>41684</v>
      </c>
      <c r="B46" s="70" t="s">
        <v>51</v>
      </c>
      <c r="C46" s="70" t="s">
        <v>41</v>
      </c>
      <c r="D46" s="54" t="s">
        <v>54</v>
      </c>
      <c r="E46" s="70" t="s">
        <v>41</v>
      </c>
      <c r="F46" s="70" t="s">
        <v>49</v>
      </c>
      <c r="G46" s="70"/>
      <c r="H46" s="70" t="s">
        <v>47</v>
      </c>
      <c r="I46" s="70" t="s">
        <v>41</v>
      </c>
      <c r="J46" s="70" t="s">
        <v>117</v>
      </c>
      <c r="K46" s="70" t="s">
        <v>41</v>
      </c>
      <c r="L46" s="70"/>
      <c r="M46" s="70" t="s">
        <v>41</v>
      </c>
      <c r="N46" s="70" t="s">
        <v>49</v>
      </c>
      <c r="O46" s="70" t="s">
        <v>41</v>
      </c>
      <c r="P46" s="71"/>
      <c r="Q46" s="70" t="s">
        <v>41</v>
      </c>
      <c r="R46" s="71"/>
      <c r="S46" s="71"/>
      <c r="T46" s="70" t="s">
        <v>41</v>
      </c>
      <c r="U46" s="65" t="s">
        <v>29</v>
      </c>
      <c r="V46" s="71" t="s">
        <v>41</v>
      </c>
      <c r="W46" s="71"/>
      <c r="X46" s="70" t="s">
        <v>41</v>
      </c>
      <c r="Y46" s="71"/>
      <c r="Z46" s="70" t="s">
        <v>51</v>
      </c>
      <c r="AA46" s="70" t="s">
        <v>41</v>
      </c>
      <c r="AB46" s="71" t="s">
        <v>41</v>
      </c>
    </row>
    <row r="47" spans="1:28">
      <c r="A47" s="66">
        <f t="shared" si="0"/>
        <v>41685</v>
      </c>
      <c r="B47" s="55" t="s">
        <v>50</v>
      </c>
      <c r="C47" s="55" t="s">
        <v>37</v>
      </c>
      <c r="D47" s="55" t="s">
        <v>54</v>
      </c>
      <c r="E47" s="55" t="s">
        <v>37</v>
      </c>
      <c r="F47" s="55" t="s">
        <v>50</v>
      </c>
      <c r="G47" s="55"/>
      <c r="H47" s="55" t="s">
        <v>37</v>
      </c>
      <c r="I47" s="55" t="s">
        <v>37</v>
      </c>
      <c r="J47" s="55" t="s">
        <v>37</v>
      </c>
      <c r="K47" s="55" t="s">
        <v>37</v>
      </c>
      <c r="L47" s="55"/>
      <c r="M47" s="55" t="s">
        <v>37</v>
      </c>
      <c r="N47" s="55" t="s">
        <v>35</v>
      </c>
      <c r="O47" s="55" t="s">
        <v>37</v>
      </c>
      <c r="P47" s="55"/>
      <c r="Q47" s="55" t="s">
        <v>37</v>
      </c>
      <c r="R47" s="55"/>
      <c r="S47" s="55"/>
      <c r="T47" s="55" t="s">
        <v>37</v>
      </c>
      <c r="U47" s="68" t="s">
        <v>29</v>
      </c>
      <c r="V47" s="55" t="s">
        <v>37</v>
      </c>
      <c r="W47" s="55"/>
      <c r="X47" s="55" t="s">
        <v>37</v>
      </c>
      <c r="Y47" s="55"/>
      <c r="Z47" s="55" t="s">
        <v>46</v>
      </c>
      <c r="AA47" s="55" t="s">
        <v>37</v>
      </c>
      <c r="AB47" s="55" t="s">
        <v>37</v>
      </c>
    </row>
    <row r="48" spans="1:28">
      <c r="A48" s="66">
        <f t="shared" si="0"/>
        <v>41686</v>
      </c>
      <c r="B48" s="55" t="s">
        <v>50</v>
      </c>
      <c r="C48" s="55" t="s">
        <v>42</v>
      </c>
      <c r="D48" s="55" t="s">
        <v>54</v>
      </c>
      <c r="E48" s="55" t="s">
        <v>42</v>
      </c>
      <c r="F48" s="55" t="s">
        <v>50</v>
      </c>
      <c r="G48" s="55"/>
      <c r="H48" s="55" t="s">
        <v>42</v>
      </c>
      <c r="I48" s="55" t="s">
        <v>42</v>
      </c>
      <c r="J48" s="55" t="s">
        <v>42</v>
      </c>
      <c r="K48" s="55" t="s">
        <v>76</v>
      </c>
      <c r="L48" s="55"/>
      <c r="M48" s="55" t="s">
        <v>42</v>
      </c>
      <c r="N48" s="55" t="s">
        <v>42</v>
      </c>
      <c r="O48" s="55" t="s">
        <v>42</v>
      </c>
      <c r="P48" s="68"/>
      <c r="Q48" s="55" t="s">
        <v>42</v>
      </c>
      <c r="R48" s="68"/>
      <c r="S48" s="68"/>
      <c r="T48" s="55" t="s">
        <v>42</v>
      </c>
      <c r="U48" s="68" t="s">
        <v>29</v>
      </c>
      <c r="V48" s="68" t="s">
        <v>76</v>
      </c>
      <c r="W48" s="68"/>
      <c r="X48" s="55" t="s">
        <v>42</v>
      </c>
      <c r="Y48" s="68"/>
      <c r="Z48" s="68" t="s">
        <v>46</v>
      </c>
      <c r="AA48" s="55" t="s">
        <v>42</v>
      </c>
      <c r="AB48" s="55" t="s">
        <v>42</v>
      </c>
    </row>
    <row r="49" spans="1:28" s="73" customFormat="1">
      <c r="A49" s="72">
        <f t="shared" si="0"/>
        <v>41687</v>
      </c>
      <c r="B49" s="70" t="s">
        <v>51</v>
      </c>
      <c r="C49" s="70" t="s">
        <v>53</v>
      </c>
      <c r="D49" s="56" t="s">
        <v>54</v>
      </c>
      <c r="E49" s="70" t="s">
        <v>53</v>
      </c>
      <c r="F49" s="70" t="s">
        <v>51</v>
      </c>
      <c r="G49" s="70"/>
      <c r="H49" s="70" t="s">
        <v>53</v>
      </c>
      <c r="I49" s="70" t="s">
        <v>53</v>
      </c>
      <c r="J49" s="70" t="s">
        <v>53</v>
      </c>
      <c r="K49" s="70" t="s">
        <v>75</v>
      </c>
      <c r="L49" s="70"/>
      <c r="M49" s="70" t="s">
        <v>33</v>
      </c>
      <c r="N49" s="70" t="s">
        <v>53</v>
      </c>
      <c r="O49" s="70" t="s">
        <v>53</v>
      </c>
      <c r="P49" s="70"/>
      <c r="Q49" s="70" t="s">
        <v>53</v>
      </c>
      <c r="R49" s="70"/>
      <c r="S49" s="70"/>
      <c r="T49" s="70" t="s">
        <v>53</v>
      </c>
      <c r="U49" s="65" t="s">
        <v>29</v>
      </c>
      <c r="V49" s="70" t="s">
        <v>75</v>
      </c>
      <c r="W49" s="70"/>
      <c r="X49" s="70" t="s">
        <v>53</v>
      </c>
      <c r="Y49" s="70"/>
      <c r="Z49" s="70" t="s">
        <v>47</v>
      </c>
      <c r="AA49" s="70" t="s">
        <v>53</v>
      </c>
      <c r="AB49" s="70" t="s">
        <v>53</v>
      </c>
    </row>
    <row r="50" spans="1:28" s="73" customFormat="1">
      <c r="A50" s="72">
        <f t="shared" si="0"/>
        <v>41688</v>
      </c>
      <c r="B50" s="70" t="s">
        <v>51</v>
      </c>
      <c r="C50" s="70" t="s">
        <v>53</v>
      </c>
      <c r="D50" s="56" t="s">
        <v>54</v>
      </c>
      <c r="E50" s="70" t="s">
        <v>53</v>
      </c>
      <c r="F50" s="70" t="s">
        <v>51</v>
      </c>
      <c r="G50" s="70"/>
      <c r="H50" s="70" t="s">
        <v>53</v>
      </c>
      <c r="I50" s="70" t="s">
        <v>53</v>
      </c>
      <c r="J50" s="70" t="s">
        <v>53</v>
      </c>
      <c r="K50" s="70" t="s">
        <v>117</v>
      </c>
      <c r="L50" s="70"/>
      <c r="M50" s="70" t="s">
        <v>53</v>
      </c>
      <c r="N50" s="70" t="s">
        <v>53</v>
      </c>
      <c r="O50" s="70" t="s">
        <v>53</v>
      </c>
      <c r="P50" s="71"/>
      <c r="Q50" s="71" t="s">
        <v>26</v>
      </c>
      <c r="R50" s="71"/>
      <c r="S50" s="71"/>
      <c r="T50" s="70" t="s">
        <v>53</v>
      </c>
      <c r="U50" s="65" t="s">
        <v>29</v>
      </c>
      <c r="V50" s="71" t="s">
        <v>117</v>
      </c>
      <c r="W50" s="71"/>
      <c r="X50" s="70" t="s">
        <v>53</v>
      </c>
      <c r="Y50" s="71"/>
      <c r="Z50" s="70" t="s">
        <v>47</v>
      </c>
      <c r="AA50" s="70" t="s">
        <v>53</v>
      </c>
      <c r="AB50" s="70" t="s">
        <v>53</v>
      </c>
    </row>
    <row r="51" spans="1:28" s="73" customFormat="1">
      <c r="A51" s="72">
        <f t="shared" si="0"/>
        <v>41689</v>
      </c>
      <c r="B51" s="70" t="s">
        <v>51</v>
      </c>
      <c r="C51" s="70" t="s">
        <v>31</v>
      </c>
      <c r="D51" s="54" t="s">
        <v>54</v>
      </c>
      <c r="E51" s="70" t="s">
        <v>31</v>
      </c>
      <c r="F51" s="70" t="s">
        <v>51</v>
      </c>
      <c r="G51" s="70"/>
      <c r="H51" s="70" t="s">
        <v>31</v>
      </c>
      <c r="I51" s="70" t="s">
        <v>31</v>
      </c>
      <c r="J51" s="70" t="s">
        <v>31</v>
      </c>
      <c r="K51" s="70" t="s">
        <v>29</v>
      </c>
      <c r="L51" s="70"/>
      <c r="M51" s="70" t="s">
        <v>31</v>
      </c>
      <c r="N51" s="70" t="s">
        <v>31</v>
      </c>
      <c r="O51" s="70" t="s">
        <v>31</v>
      </c>
      <c r="P51" s="70"/>
      <c r="Q51" s="70" t="s">
        <v>31</v>
      </c>
      <c r="R51" s="70"/>
      <c r="S51" s="70"/>
      <c r="T51" s="70" t="s">
        <v>31</v>
      </c>
      <c r="U51" s="65" t="s">
        <v>29</v>
      </c>
      <c r="V51" s="70" t="s">
        <v>31</v>
      </c>
      <c r="W51" s="70"/>
      <c r="X51" s="70" t="s">
        <v>31</v>
      </c>
      <c r="Y51" s="70"/>
      <c r="Z51" s="70" t="s">
        <v>47</v>
      </c>
      <c r="AA51" s="70" t="s">
        <v>31</v>
      </c>
      <c r="AB51" s="70" t="s">
        <v>31</v>
      </c>
    </row>
    <row r="52" spans="1:28" s="73" customFormat="1">
      <c r="A52" s="72">
        <f t="shared" si="0"/>
        <v>41690</v>
      </c>
      <c r="B52" s="70" t="s">
        <v>51</v>
      </c>
      <c r="C52" s="70" t="s">
        <v>31</v>
      </c>
      <c r="D52" s="54" t="s">
        <v>54</v>
      </c>
      <c r="E52" s="70" t="s">
        <v>31</v>
      </c>
      <c r="F52" s="70" t="s">
        <v>51</v>
      </c>
      <c r="G52" s="70"/>
      <c r="H52" s="70" t="s">
        <v>31</v>
      </c>
      <c r="I52" s="70" t="s">
        <v>31</v>
      </c>
      <c r="J52" s="70" t="s">
        <v>31</v>
      </c>
      <c r="K52" s="70" t="s">
        <v>29</v>
      </c>
      <c r="L52" s="70"/>
      <c r="M52" s="70" t="s">
        <v>31</v>
      </c>
      <c r="N52" s="70" t="s">
        <v>31</v>
      </c>
      <c r="O52" s="70" t="s">
        <v>31</v>
      </c>
      <c r="P52" s="71"/>
      <c r="Q52" s="70" t="s">
        <v>31</v>
      </c>
      <c r="R52" s="71"/>
      <c r="S52" s="71"/>
      <c r="T52" s="70" t="s">
        <v>31</v>
      </c>
      <c r="U52" s="65" t="s">
        <v>29</v>
      </c>
      <c r="V52" s="70" t="s">
        <v>31</v>
      </c>
      <c r="W52" s="71"/>
      <c r="X52" s="70" t="s">
        <v>31</v>
      </c>
      <c r="Y52" s="71"/>
      <c r="Z52" s="70" t="s">
        <v>47</v>
      </c>
      <c r="AA52" s="70" t="s">
        <v>31</v>
      </c>
      <c r="AB52" s="70" t="s">
        <v>31</v>
      </c>
    </row>
    <row r="53" spans="1:28" s="73" customFormat="1">
      <c r="A53" s="72">
        <f t="shared" si="0"/>
        <v>41691</v>
      </c>
      <c r="B53" s="70" t="s">
        <v>51</v>
      </c>
      <c r="C53" s="70" t="s">
        <v>31</v>
      </c>
      <c r="D53" s="54" t="s">
        <v>54</v>
      </c>
      <c r="E53" s="70" t="s">
        <v>31</v>
      </c>
      <c r="F53" s="70" t="s">
        <v>51</v>
      </c>
      <c r="G53" s="70"/>
      <c r="H53" s="70" t="s">
        <v>31</v>
      </c>
      <c r="I53" s="70" t="s">
        <v>31</v>
      </c>
      <c r="J53" s="70" t="s">
        <v>31</v>
      </c>
      <c r="K53" s="70" t="s">
        <v>29</v>
      </c>
      <c r="L53" s="70"/>
      <c r="M53" s="70" t="s">
        <v>31</v>
      </c>
      <c r="N53" s="70" t="s">
        <v>31</v>
      </c>
      <c r="O53" s="70" t="s">
        <v>31</v>
      </c>
      <c r="P53" s="70"/>
      <c r="Q53" s="70" t="s">
        <v>27</v>
      </c>
      <c r="R53" s="70"/>
      <c r="S53" s="70"/>
      <c r="T53" s="70" t="s">
        <v>31</v>
      </c>
      <c r="U53" s="65" t="s">
        <v>29</v>
      </c>
      <c r="V53" s="70" t="s">
        <v>27</v>
      </c>
      <c r="W53" s="70"/>
      <c r="X53" s="70" t="s">
        <v>31</v>
      </c>
      <c r="Y53" s="70"/>
      <c r="Z53" s="70" t="s">
        <v>47</v>
      </c>
      <c r="AA53" s="70" t="s">
        <v>31</v>
      </c>
      <c r="AB53" s="70" t="s">
        <v>31</v>
      </c>
    </row>
    <row r="54" spans="1:28">
      <c r="A54" s="74">
        <f t="shared" si="0"/>
        <v>41692</v>
      </c>
      <c r="B54" s="55" t="s">
        <v>46</v>
      </c>
      <c r="C54" s="55" t="s">
        <v>43</v>
      </c>
      <c r="D54" s="55" t="s">
        <v>54</v>
      </c>
      <c r="E54" s="55" t="s">
        <v>50</v>
      </c>
      <c r="F54" s="55" t="s">
        <v>50</v>
      </c>
      <c r="G54" s="55"/>
      <c r="H54" s="55" t="s">
        <v>43</v>
      </c>
      <c r="I54" s="55" t="s">
        <v>43</v>
      </c>
      <c r="J54" s="55" t="s">
        <v>43</v>
      </c>
      <c r="K54" s="55" t="s">
        <v>29</v>
      </c>
      <c r="L54" s="55"/>
      <c r="M54" s="55" t="s">
        <v>43</v>
      </c>
      <c r="N54" s="55" t="s">
        <v>43</v>
      </c>
      <c r="O54" s="55" t="s">
        <v>43</v>
      </c>
      <c r="P54" s="68"/>
      <c r="Q54" s="55" t="s">
        <v>43</v>
      </c>
      <c r="R54" s="68"/>
      <c r="S54" s="68"/>
      <c r="T54" s="55" t="s">
        <v>43</v>
      </c>
      <c r="U54" s="68" t="s">
        <v>29</v>
      </c>
      <c r="V54" s="68" t="s">
        <v>50</v>
      </c>
      <c r="W54" s="68"/>
      <c r="X54" s="55" t="s">
        <v>43</v>
      </c>
      <c r="Y54" s="68"/>
      <c r="Z54" s="55" t="s">
        <v>43</v>
      </c>
      <c r="AA54" s="55" t="s">
        <v>43</v>
      </c>
      <c r="AB54" s="55" t="s">
        <v>43</v>
      </c>
    </row>
    <row r="55" spans="1:28">
      <c r="A55" s="66">
        <f t="shared" si="0"/>
        <v>41693</v>
      </c>
      <c r="B55" s="55" t="s">
        <v>46</v>
      </c>
      <c r="C55" s="55" t="s">
        <v>42</v>
      </c>
      <c r="D55" s="55" t="s">
        <v>54</v>
      </c>
      <c r="E55" s="55" t="s">
        <v>50</v>
      </c>
      <c r="F55" s="55" t="s">
        <v>50</v>
      </c>
      <c r="G55" s="55"/>
      <c r="H55" s="55" t="s">
        <v>42</v>
      </c>
      <c r="I55" s="55" t="s">
        <v>42</v>
      </c>
      <c r="J55" s="55" t="s">
        <v>42</v>
      </c>
      <c r="K55" s="55" t="s">
        <v>29</v>
      </c>
      <c r="L55" s="55"/>
      <c r="M55" s="55" t="s">
        <v>42</v>
      </c>
      <c r="N55" s="55" t="s">
        <v>42</v>
      </c>
      <c r="O55" s="55" t="s">
        <v>42</v>
      </c>
      <c r="P55" s="55"/>
      <c r="Q55" s="55" t="s">
        <v>42</v>
      </c>
      <c r="R55" s="55"/>
      <c r="S55" s="55"/>
      <c r="T55" s="55" t="s">
        <v>42</v>
      </c>
      <c r="U55" s="68" t="s">
        <v>29</v>
      </c>
      <c r="V55" s="55" t="s">
        <v>50</v>
      </c>
      <c r="W55" s="55"/>
      <c r="X55" s="55" t="s">
        <v>42</v>
      </c>
      <c r="Y55" s="55"/>
      <c r="Z55" s="55" t="s">
        <v>42</v>
      </c>
      <c r="AA55" s="55" t="s">
        <v>42</v>
      </c>
      <c r="AB55" s="55" t="s">
        <v>42</v>
      </c>
    </row>
    <row r="56" spans="1:28" s="73" customFormat="1">
      <c r="A56" s="72">
        <f t="shared" si="0"/>
        <v>41694</v>
      </c>
      <c r="B56" s="70" t="s">
        <v>47</v>
      </c>
      <c r="C56" s="70" t="s">
        <v>37</v>
      </c>
      <c r="D56" s="70" t="s">
        <v>41</v>
      </c>
      <c r="E56" s="70" t="s">
        <v>51</v>
      </c>
      <c r="F56" s="70" t="s">
        <v>51</v>
      </c>
      <c r="G56" s="70"/>
      <c r="H56" s="70" t="s">
        <v>37</v>
      </c>
      <c r="I56" s="70" t="s">
        <v>37</v>
      </c>
      <c r="J56" s="70" t="s">
        <v>37</v>
      </c>
      <c r="K56" s="70" t="s">
        <v>29</v>
      </c>
      <c r="L56" s="70"/>
      <c r="M56" s="70" t="s">
        <v>37</v>
      </c>
      <c r="N56" s="70" t="s">
        <v>37</v>
      </c>
      <c r="O56" s="70" t="s">
        <v>37</v>
      </c>
      <c r="P56" s="71"/>
      <c r="Q56" s="70" t="s">
        <v>37</v>
      </c>
      <c r="R56" s="71"/>
      <c r="S56" s="71"/>
      <c r="T56" s="70" t="s">
        <v>37</v>
      </c>
      <c r="U56" s="65" t="s">
        <v>29</v>
      </c>
      <c r="V56" s="71" t="s">
        <v>51</v>
      </c>
      <c r="W56" s="71"/>
      <c r="X56" s="70" t="s">
        <v>37</v>
      </c>
      <c r="Y56" s="71"/>
      <c r="Z56" s="70" t="s">
        <v>37</v>
      </c>
      <c r="AA56" s="70" t="s">
        <v>37</v>
      </c>
      <c r="AB56" s="70" t="s">
        <v>37</v>
      </c>
    </row>
    <row r="57" spans="1:28" s="73" customFormat="1">
      <c r="A57" s="72">
        <f t="shared" si="0"/>
        <v>41695</v>
      </c>
      <c r="B57" s="70" t="s">
        <v>47</v>
      </c>
      <c r="C57" s="70" t="s">
        <v>37</v>
      </c>
      <c r="D57" s="70" t="s">
        <v>41</v>
      </c>
      <c r="E57" s="70" t="s">
        <v>51</v>
      </c>
      <c r="F57" s="70" t="s">
        <v>51</v>
      </c>
      <c r="G57" s="70"/>
      <c r="H57" s="70" t="s">
        <v>37</v>
      </c>
      <c r="I57" s="70" t="s">
        <v>37</v>
      </c>
      <c r="J57" s="70" t="s">
        <v>37</v>
      </c>
      <c r="K57" s="70" t="s">
        <v>29</v>
      </c>
      <c r="L57" s="70"/>
      <c r="M57" s="70" t="s">
        <v>37</v>
      </c>
      <c r="N57" s="70" t="s">
        <v>37</v>
      </c>
      <c r="O57" s="70" t="s">
        <v>37</v>
      </c>
      <c r="P57" s="70"/>
      <c r="Q57" s="70" t="s">
        <v>37</v>
      </c>
      <c r="R57" s="70"/>
      <c r="S57" s="70"/>
      <c r="T57" s="70" t="s">
        <v>37</v>
      </c>
      <c r="U57" s="65" t="s">
        <v>29</v>
      </c>
      <c r="V57" s="71" t="s">
        <v>51</v>
      </c>
      <c r="W57" s="70"/>
      <c r="X57" s="70" t="s">
        <v>37</v>
      </c>
      <c r="Y57" s="70"/>
      <c r="Z57" s="70" t="s">
        <v>37</v>
      </c>
      <c r="AA57" s="70" t="s">
        <v>37</v>
      </c>
      <c r="AB57" s="70" t="s">
        <v>37</v>
      </c>
    </row>
    <row r="58" spans="1:28" s="73" customFormat="1">
      <c r="A58" s="72">
        <f t="shared" si="0"/>
        <v>41696</v>
      </c>
      <c r="B58" s="70" t="s">
        <v>47</v>
      </c>
      <c r="C58" s="70" t="s">
        <v>37</v>
      </c>
      <c r="D58" s="70" t="s">
        <v>41</v>
      </c>
      <c r="E58" s="70" t="s">
        <v>51</v>
      </c>
      <c r="F58" s="70" t="s">
        <v>51</v>
      </c>
      <c r="G58" s="70"/>
      <c r="H58" s="70" t="s">
        <v>37</v>
      </c>
      <c r="I58" s="70" t="s">
        <v>37</v>
      </c>
      <c r="J58" s="70" t="s">
        <v>37</v>
      </c>
      <c r="K58" s="70" t="s">
        <v>29</v>
      </c>
      <c r="L58" s="70"/>
      <c r="M58" s="70" t="s">
        <v>37</v>
      </c>
      <c r="N58" s="70" t="s">
        <v>37</v>
      </c>
      <c r="O58" s="70" t="s">
        <v>37</v>
      </c>
      <c r="P58" s="71"/>
      <c r="Q58" s="70" t="s">
        <v>37</v>
      </c>
      <c r="R58" s="71"/>
      <c r="S58" s="71"/>
      <c r="T58" s="70" t="s">
        <v>37</v>
      </c>
      <c r="U58" s="65" t="s">
        <v>29</v>
      </c>
      <c r="V58" s="71" t="s">
        <v>51</v>
      </c>
      <c r="W58" s="71"/>
      <c r="X58" s="70" t="s">
        <v>37</v>
      </c>
      <c r="Y58" s="71"/>
      <c r="Z58" s="70" t="s">
        <v>37</v>
      </c>
      <c r="AA58" s="70" t="s">
        <v>37</v>
      </c>
      <c r="AB58" s="70" t="s">
        <v>37</v>
      </c>
    </row>
    <row r="59" spans="1:28" s="73" customFormat="1">
      <c r="A59" s="72">
        <f t="shared" si="0"/>
        <v>41697</v>
      </c>
      <c r="B59" s="70" t="s">
        <v>47</v>
      </c>
      <c r="C59" s="70" t="s">
        <v>37</v>
      </c>
      <c r="D59" s="70" t="s">
        <v>41</v>
      </c>
      <c r="E59" s="70" t="s">
        <v>51</v>
      </c>
      <c r="F59" s="70" t="s">
        <v>51</v>
      </c>
      <c r="G59" s="70"/>
      <c r="H59" s="70" t="s">
        <v>37</v>
      </c>
      <c r="I59" s="70" t="s">
        <v>37</v>
      </c>
      <c r="J59" s="70" t="s">
        <v>37</v>
      </c>
      <c r="K59" s="70" t="s">
        <v>29</v>
      </c>
      <c r="L59" s="70"/>
      <c r="M59" s="70" t="s">
        <v>37</v>
      </c>
      <c r="N59" s="70" t="s">
        <v>37</v>
      </c>
      <c r="O59" s="70" t="s">
        <v>37</v>
      </c>
      <c r="P59" s="70"/>
      <c r="Q59" s="70" t="s">
        <v>37</v>
      </c>
      <c r="R59" s="70"/>
      <c r="S59" s="70"/>
      <c r="T59" s="70" t="s">
        <v>37</v>
      </c>
      <c r="U59" s="65" t="s">
        <v>29</v>
      </c>
      <c r="V59" s="71" t="s">
        <v>51</v>
      </c>
      <c r="W59" s="70"/>
      <c r="X59" s="70" t="s">
        <v>37</v>
      </c>
      <c r="Y59" s="70"/>
      <c r="Z59" s="70" t="s">
        <v>37</v>
      </c>
      <c r="AA59" s="70" t="s">
        <v>37</v>
      </c>
      <c r="AB59" s="70" t="s">
        <v>37</v>
      </c>
    </row>
    <row r="60" spans="1:28" s="73" customFormat="1">
      <c r="A60" s="72">
        <f t="shared" si="0"/>
        <v>41698</v>
      </c>
      <c r="B60" s="70" t="s">
        <v>47</v>
      </c>
      <c r="C60" s="70" t="s">
        <v>41</v>
      </c>
      <c r="D60" s="70" t="s">
        <v>41</v>
      </c>
      <c r="E60" s="70" t="s">
        <v>51</v>
      </c>
      <c r="F60" s="70" t="s">
        <v>51</v>
      </c>
      <c r="G60" s="70"/>
      <c r="H60" s="70" t="s">
        <v>76</v>
      </c>
      <c r="I60" s="70" t="s">
        <v>34</v>
      </c>
      <c r="J60" s="70" t="s">
        <v>76</v>
      </c>
      <c r="K60" s="70" t="s">
        <v>29</v>
      </c>
      <c r="L60" s="70"/>
      <c r="M60" s="70" t="s">
        <v>76</v>
      </c>
      <c r="N60" s="70" t="s">
        <v>41</v>
      </c>
      <c r="O60" s="70" t="s">
        <v>41</v>
      </c>
      <c r="P60" s="71"/>
      <c r="Q60" s="71" t="s">
        <v>49</v>
      </c>
      <c r="R60" s="71"/>
      <c r="S60" s="71"/>
      <c r="T60" s="70" t="s">
        <v>41</v>
      </c>
      <c r="U60" s="65" t="s">
        <v>29</v>
      </c>
      <c r="V60" s="71" t="s">
        <v>51</v>
      </c>
      <c r="W60" s="71"/>
      <c r="X60" s="70" t="s">
        <v>41</v>
      </c>
      <c r="Y60" s="71"/>
      <c r="Z60" s="71" t="s">
        <v>47</v>
      </c>
      <c r="AA60" s="71" t="s">
        <v>47</v>
      </c>
      <c r="AB60" s="71" t="s">
        <v>41</v>
      </c>
    </row>
    <row r="61" spans="1:28">
      <c r="A61" s="74">
        <f t="shared" si="0"/>
        <v>41699</v>
      </c>
      <c r="B61" s="55"/>
      <c r="C61" s="55"/>
      <c r="D61" s="55"/>
      <c r="E61" s="55"/>
      <c r="F61" s="55"/>
      <c r="G61" s="55"/>
      <c r="H61" s="55"/>
      <c r="I61" s="55"/>
      <c r="J61" s="55"/>
      <c r="K61" s="55"/>
      <c r="L61" s="55"/>
      <c r="M61" s="55"/>
      <c r="N61" s="55"/>
      <c r="O61" s="55"/>
      <c r="P61" s="55"/>
      <c r="Q61" s="55"/>
      <c r="R61" s="55"/>
      <c r="S61" s="55"/>
      <c r="T61" s="55"/>
      <c r="U61" s="68"/>
      <c r="V61" s="55"/>
      <c r="W61" s="55"/>
      <c r="X61" s="55"/>
      <c r="Y61" s="55"/>
      <c r="Z61" s="55"/>
      <c r="AA61" s="55"/>
      <c r="AB61" s="55"/>
    </row>
    <row r="62" spans="1:28">
      <c r="A62" s="74">
        <f t="shared" si="0"/>
        <v>41700</v>
      </c>
      <c r="B62" s="55"/>
      <c r="C62" s="55"/>
      <c r="D62" s="55"/>
      <c r="E62" s="55"/>
      <c r="F62" s="55"/>
      <c r="G62" s="55"/>
      <c r="H62" s="55"/>
      <c r="I62" s="55"/>
      <c r="J62" s="55"/>
      <c r="K62" s="55"/>
      <c r="L62" s="55"/>
      <c r="M62" s="55"/>
      <c r="N62" s="55"/>
      <c r="O62" s="55"/>
      <c r="P62" s="68"/>
      <c r="Q62" s="68"/>
      <c r="R62" s="68"/>
      <c r="S62" s="68"/>
      <c r="T62" s="68"/>
      <c r="U62" s="68"/>
      <c r="V62" s="68"/>
      <c r="W62" s="68"/>
      <c r="X62" s="68"/>
      <c r="Y62" s="68"/>
      <c r="Z62" s="68"/>
      <c r="AA62" s="68"/>
      <c r="AB62" s="68"/>
    </row>
    <row r="63" spans="1:28" s="73" customFormat="1">
      <c r="A63" s="72">
        <f t="shared" si="0"/>
        <v>41701</v>
      </c>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row>
    <row r="64" spans="1:28" s="73" customFormat="1">
      <c r="A64" s="72">
        <f t="shared" si="0"/>
        <v>41702</v>
      </c>
      <c r="B64" s="70"/>
      <c r="C64" s="70"/>
      <c r="D64" s="70"/>
      <c r="E64" s="70"/>
      <c r="F64" s="70"/>
      <c r="G64" s="70"/>
      <c r="H64" s="70"/>
      <c r="I64" s="70"/>
      <c r="J64" s="70"/>
      <c r="K64" s="70"/>
      <c r="L64" s="70"/>
      <c r="M64" s="70"/>
      <c r="N64" s="70"/>
      <c r="O64" s="70"/>
      <c r="P64" s="71"/>
      <c r="Q64" s="71"/>
      <c r="R64" s="71"/>
      <c r="S64" s="71"/>
      <c r="T64" s="71"/>
      <c r="U64" s="71"/>
      <c r="V64" s="71"/>
      <c r="W64" s="71"/>
      <c r="X64" s="71"/>
      <c r="Y64" s="71"/>
      <c r="Z64" s="71"/>
      <c r="AA64" s="71"/>
      <c r="AB64" s="71"/>
    </row>
    <row r="65" spans="1:28" s="73" customFormat="1">
      <c r="A65" s="72">
        <f t="shared" si="0"/>
        <v>41703</v>
      </c>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row>
    <row r="66" spans="1:28" s="73" customFormat="1">
      <c r="A66" s="72">
        <f t="shared" si="0"/>
        <v>41704</v>
      </c>
      <c r="B66" s="70"/>
      <c r="C66" s="70"/>
      <c r="D66" s="70"/>
      <c r="E66" s="70"/>
      <c r="F66" s="70"/>
      <c r="G66" s="70"/>
      <c r="H66" s="70"/>
      <c r="I66" s="70"/>
      <c r="J66" s="70"/>
      <c r="K66" s="70"/>
      <c r="L66" s="70"/>
      <c r="M66" s="70"/>
      <c r="N66" s="70"/>
      <c r="O66" s="70"/>
      <c r="P66" s="71"/>
      <c r="Q66" s="71"/>
      <c r="R66" s="71"/>
      <c r="S66" s="71"/>
      <c r="T66" s="71"/>
      <c r="U66" s="71"/>
      <c r="V66" s="71"/>
      <c r="W66" s="71"/>
      <c r="X66" s="71"/>
      <c r="Y66" s="71"/>
      <c r="Z66" s="71"/>
      <c r="AA66" s="71"/>
      <c r="AB66" s="71"/>
    </row>
    <row r="67" spans="1:28" s="73" customFormat="1">
      <c r="A67" s="72">
        <f t="shared" si="0"/>
        <v>41705</v>
      </c>
      <c r="B67" s="70"/>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row>
    <row r="68" spans="1:28">
      <c r="A68" s="74">
        <f t="shared" ref="A68:A131" si="1">A67+1</f>
        <v>41706</v>
      </c>
      <c r="B68" s="55"/>
      <c r="C68" s="55"/>
      <c r="D68" s="55"/>
      <c r="E68" s="55"/>
      <c r="F68" s="55"/>
      <c r="G68" s="55"/>
      <c r="H68" s="55"/>
      <c r="I68" s="55"/>
      <c r="J68" s="55"/>
      <c r="K68" s="55"/>
      <c r="L68" s="55"/>
      <c r="M68" s="55"/>
      <c r="N68" s="55"/>
      <c r="O68" s="55"/>
      <c r="P68" s="68"/>
      <c r="Q68" s="68"/>
      <c r="R68" s="68"/>
      <c r="S68" s="68"/>
      <c r="T68" s="68"/>
      <c r="U68" s="68"/>
      <c r="V68" s="68"/>
      <c r="W68" s="68"/>
      <c r="X68" s="68"/>
      <c r="Y68" s="68"/>
      <c r="Z68" s="68"/>
      <c r="AA68" s="68"/>
      <c r="AB68" s="68"/>
    </row>
    <row r="69" spans="1:28">
      <c r="A69" s="74">
        <f t="shared" si="1"/>
        <v>41707</v>
      </c>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row>
    <row r="70" spans="1:28" s="73" customFormat="1">
      <c r="A70" s="72">
        <f t="shared" si="1"/>
        <v>41708</v>
      </c>
      <c r="B70" s="70"/>
      <c r="C70" s="70"/>
      <c r="D70" s="70"/>
      <c r="E70" s="70"/>
      <c r="F70" s="70"/>
      <c r="G70" s="70"/>
      <c r="H70" s="70"/>
      <c r="I70" s="70"/>
      <c r="J70" s="70"/>
      <c r="K70" s="70"/>
      <c r="L70" s="70"/>
      <c r="M70" s="70"/>
      <c r="N70" s="70"/>
      <c r="O70" s="70"/>
      <c r="P70" s="71"/>
      <c r="Q70" s="71"/>
      <c r="R70" s="71"/>
      <c r="S70" s="71"/>
      <c r="T70" s="71"/>
      <c r="U70" s="71"/>
      <c r="V70" s="71"/>
      <c r="W70" s="71"/>
      <c r="X70" s="71"/>
      <c r="Y70" s="71"/>
      <c r="Z70" s="71"/>
      <c r="AA70" s="71"/>
      <c r="AB70" s="71"/>
    </row>
    <row r="71" spans="1:28" s="73" customFormat="1">
      <c r="A71" s="72">
        <f t="shared" si="1"/>
        <v>41709</v>
      </c>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row>
    <row r="72" spans="1:28" s="73" customFormat="1">
      <c r="A72" s="72">
        <f t="shared" si="1"/>
        <v>41710</v>
      </c>
      <c r="B72" s="70"/>
      <c r="C72" s="70"/>
      <c r="D72" s="70"/>
      <c r="E72" s="70"/>
      <c r="F72" s="70"/>
      <c r="G72" s="70"/>
      <c r="H72" s="70"/>
      <c r="I72" s="70"/>
      <c r="J72" s="70"/>
      <c r="K72" s="70"/>
      <c r="L72" s="70"/>
      <c r="M72" s="70"/>
      <c r="N72" s="70"/>
      <c r="O72" s="70"/>
      <c r="P72" s="71"/>
      <c r="Q72" s="71"/>
      <c r="R72" s="71"/>
      <c r="S72" s="71"/>
      <c r="T72" s="71"/>
      <c r="U72" s="71"/>
      <c r="V72" s="71"/>
      <c r="W72" s="71"/>
      <c r="X72" s="71"/>
      <c r="Y72" s="71"/>
      <c r="Z72" s="71"/>
      <c r="AA72" s="71"/>
      <c r="AB72" s="71"/>
    </row>
    <row r="73" spans="1:28" s="73" customFormat="1">
      <c r="A73" s="72">
        <f t="shared" si="1"/>
        <v>41711</v>
      </c>
      <c r="B73" s="70"/>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row>
    <row r="74" spans="1:28" s="73" customFormat="1">
      <c r="A74" s="72">
        <f t="shared" si="1"/>
        <v>41712</v>
      </c>
      <c r="B74" s="70"/>
      <c r="C74" s="70"/>
      <c r="D74" s="70"/>
      <c r="E74" s="70"/>
      <c r="F74" s="70"/>
      <c r="G74" s="70"/>
      <c r="H74" s="70"/>
      <c r="I74" s="70"/>
      <c r="J74" s="70"/>
      <c r="K74" s="70"/>
      <c r="L74" s="70"/>
      <c r="M74" s="70"/>
      <c r="N74" s="70"/>
      <c r="O74" s="70"/>
      <c r="P74" s="71"/>
      <c r="Q74" s="71"/>
      <c r="R74" s="71"/>
      <c r="S74" s="71"/>
      <c r="T74" s="71"/>
      <c r="U74" s="71"/>
      <c r="V74" s="71"/>
      <c r="W74" s="71"/>
      <c r="X74" s="71"/>
      <c r="Y74" s="71"/>
      <c r="Z74" s="71"/>
      <c r="AA74" s="71"/>
      <c r="AB74" s="71"/>
    </row>
    <row r="75" spans="1:28">
      <c r="A75" s="74">
        <f t="shared" si="1"/>
        <v>41713</v>
      </c>
      <c r="B75" s="55"/>
      <c r="C75" s="55"/>
      <c r="D75" s="55"/>
      <c r="E75" s="55"/>
      <c r="F75" s="55"/>
      <c r="G75" s="55"/>
      <c r="H75" s="55"/>
      <c r="I75" s="55"/>
      <c r="J75" s="55"/>
      <c r="K75" s="55"/>
      <c r="L75" s="55"/>
      <c r="M75" s="55"/>
      <c r="N75" s="55"/>
      <c r="O75" s="55"/>
      <c r="P75" s="55"/>
      <c r="Q75" s="55"/>
      <c r="R75" s="55"/>
      <c r="S75" s="55"/>
      <c r="T75" s="55"/>
      <c r="U75" s="55"/>
      <c r="V75" s="55"/>
      <c r="W75" s="55"/>
      <c r="X75" s="55"/>
      <c r="Y75" s="55"/>
      <c r="Z75" s="55"/>
      <c r="AA75" s="55"/>
      <c r="AB75" s="55"/>
    </row>
    <row r="76" spans="1:28">
      <c r="A76" s="74">
        <f t="shared" si="1"/>
        <v>41714</v>
      </c>
      <c r="B76" s="55"/>
      <c r="C76" s="55"/>
      <c r="D76" s="55"/>
      <c r="E76" s="55"/>
      <c r="F76" s="55"/>
      <c r="G76" s="55"/>
      <c r="H76" s="55"/>
      <c r="I76" s="55"/>
      <c r="J76" s="55"/>
      <c r="K76" s="55"/>
      <c r="L76" s="55"/>
      <c r="M76" s="55"/>
      <c r="N76" s="55"/>
      <c r="O76" s="55"/>
      <c r="P76" s="68"/>
      <c r="Q76" s="68"/>
      <c r="R76" s="68"/>
      <c r="S76" s="68"/>
      <c r="T76" s="68"/>
      <c r="U76" s="68"/>
      <c r="V76" s="68"/>
      <c r="W76" s="68"/>
      <c r="X76" s="68"/>
      <c r="Y76" s="68"/>
      <c r="Z76" s="68"/>
      <c r="AA76" s="68"/>
      <c r="AB76" s="68"/>
    </row>
    <row r="77" spans="1:28" s="73" customFormat="1">
      <c r="A77" s="72">
        <f t="shared" si="1"/>
        <v>41715</v>
      </c>
      <c r="B77" s="70"/>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row>
    <row r="78" spans="1:28" s="73" customFormat="1">
      <c r="A78" s="72">
        <f t="shared" si="1"/>
        <v>41716</v>
      </c>
      <c r="B78" s="70"/>
      <c r="C78" s="70"/>
      <c r="D78" s="70"/>
      <c r="E78" s="70"/>
      <c r="F78" s="70"/>
      <c r="G78" s="70"/>
      <c r="H78" s="70"/>
      <c r="I78" s="70"/>
      <c r="J78" s="70"/>
      <c r="K78" s="70"/>
      <c r="L78" s="70"/>
      <c r="M78" s="70"/>
      <c r="N78" s="70"/>
      <c r="O78" s="70"/>
      <c r="P78" s="71"/>
      <c r="Q78" s="71"/>
      <c r="R78" s="71"/>
      <c r="S78" s="71"/>
      <c r="T78" s="71"/>
      <c r="U78" s="71"/>
      <c r="V78" s="71"/>
      <c r="W78" s="71"/>
      <c r="X78" s="71"/>
      <c r="Y78" s="71"/>
      <c r="Z78" s="71"/>
      <c r="AA78" s="71"/>
      <c r="AB78" s="71"/>
    </row>
    <row r="79" spans="1:28" s="73" customFormat="1">
      <c r="A79" s="72">
        <f t="shared" si="1"/>
        <v>41717</v>
      </c>
      <c r="B79" s="70"/>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row>
    <row r="80" spans="1:28" s="73" customFormat="1">
      <c r="A80" s="72">
        <f t="shared" si="1"/>
        <v>41718</v>
      </c>
      <c r="B80" s="70"/>
      <c r="C80" s="70"/>
      <c r="D80" s="70"/>
      <c r="E80" s="70"/>
      <c r="F80" s="70"/>
      <c r="G80" s="70"/>
      <c r="H80" s="70"/>
      <c r="I80" s="70"/>
      <c r="J80" s="70"/>
      <c r="K80" s="70"/>
      <c r="L80" s="70"/>
      <c r="M80" s="70"/>
      <c r="N80" s="70"/>
      <c r="O80" s="70"/>
      <c r="P80" s="71"/>
      <c r="Q80" s="71"/>
      <c r="R80" s="71"/>
      <c r="S80" s="71"/>
      <c r="T80" s="71"/>
      <c r="U80" s="71"/>
      <c r="V80" s="71"/>
      <c r="W80" s="71"/>
      <c r="X80" s="71"/>
      <c r="Y80" s="71"/>
      <c r="Z80" s="71"/>
      <c r="AA80" s="71"/>
      <c r="AB80" s="71"/>
    </row>
    <row r="81" spans="1:28" s="73" customFormat="1">
      <c r="A81" s="72">
        <f t="shared" si="1"/>
        <v>41719</v>
      </c>
      <c r="B81" s="70"/>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row>
    <row r="82" spans="1:28">
      <c r="A82" s="74">
        <f t="shared" si="1"/>
        <v>41720</v>
      </c>
      <c r="B82" s="55"/>
      <c r="C82" s="55"/>
      <c r="D82" s="55"/>
      <c r="E82" s="55"/>
      <c r="F82" s="55"/>
      <c r="G82" s="55"/>
      <c r="H82" s="55"/>
      <c r="I82" s="55"/>
      <c r="J82" s="55"/>
      <c r="K82" s="55"/>
      <c r="L82" s="55"/>
      <c r="M82" s="55"/>
      <c r="N82" s="55"/>
      <c r="O82" s="55"/>
      <c r="P82" s="68"/>
      <c r="Q82" s="68"/>
      <c r="R82" s="68"/>
      <c r="S82" s="68"/>
      <c r="T82" s="68"/>
      <c r="U82" s="68"/>
      <c r="V82" s="68"/>
      <c r="W82" s="68"/>
      <c r="X82" s="68"/>
      <c r="Y82" s="68"/>
      <c r="Z82" s="68"/>
      <c r="AA82" s="68"/>
      <c r="AB82" s="68"/>
    </row>
    <row r="83" spans="1:28">
      <c r="A83" s="74">
        <f t="shared" si="1"/>
        <v>41721</v>
      </c>
      <c r="B83" s="55"/>
      <c r="C83" s="55"/>
      <c r="D83" s="55"/>
      <c r="E83" s="55"/>
      <c r="F83" s="55"/>
      <c r="G83" s="55"/>
      <c r="H83" s="55"/>
      <c r="I83" s="55"/>
      <c r="J83" s="55"/>
      <c r="K83" s="55"/>
      <c r="L83" s="55"/>
      <c r="M83" s="55"/>
      <c r="N83" s="55"/>
      <c r="O83" s="55"/>
      <c r="P83" s="55"/>
      <c r="Q83" s="55"/>
      <c r="R83" s="55"/>
      <c r="S83" s="55"/>
      <c r="T83" s="55"/>
      <c r="U83" s="55"/>
      <c r="V83" s="55"/>
      <c r="W83" s="55"/>
      <c r="X83" s="55"/>
      <c r="Y83" s="55"/>
      <c r="Z83" s="55"/>
      <c r="AA83" s="55"/>
      <c r="AB83" s="55"/>
    </row>
    <row r="84" spans="1:28" s="73" customFormat="1">
      <c r="A84" s="72">
        <f t="shared" si="1"/>
        <v>41722</v>
      </c>
      <c r="B84" s="70"/>
      <c r="C84" s="70"/>
      <c r="D84" s="70"/>
      <c r="E84" s="70"/>
      <c r="F84" s="70"/>
      <c r="G84" s="70"/>
      <c r="H84" s="70"/>
      <c r="I84" s="70"/>
      <c r="J84" s="70"/>
      <c r="K84" s="70"/>
      <c r="L84" s="70"/>
      <c r="M84" s="70"/>
      <c r="N84" s="70"/>
      <c r="O84" s="70"/>
      <c r="P84" s="71"/>
      <c r="Q84" s="71"/>
      <c r="R84" s="71"/>
      <c r="S84" s="71"/>
      <c r="T84" s="71"/>
      <c r="U84" s="71"/>
      <c r="V84" s="71"/>
      <c r="W84" s="71"/>
      <c r="X84" s="71"/>
      <c r="Y84" s="71"/>
      <c r="Z84" s="71"/>
      <c r="AA84" s="71"/>
      <c r="AB84" s="71"/>
    </row>
    <row r="85" spans="1:28" s="73" customFormat="1">
      <c r="A85" s="72">
        <f t="shared" si="1"/>
        <v>41723</v>
      </c>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row>
    <row r="86" spans="1:28" s="73" customFormat="1">
      <c r="A86" s="72">
        <f t="shared" si="1"/>
        <v>41724</v>
      </c>
      <c r="B86" s="70"/>
      <c r="C86" s="70"/>
      <c r="D86" s="70"/>
      <c r="E86" s="70"/>
      <c r="F86" s="70"/>
      <c r="G86" s="70"/>
      <c r="H86" s="70"/>
      <c r="I86" s="70"/>
      <c r="J86" s="70"/>
      <c r="K86" s="70"/>
      <c r="L86" s="70"/>
      <c r="M86" s="70"/>
      <c r="N86" s="70"/>
      <c r="O86" s="70"/>
      <c r="P86" s="71"/>
      <c r="Q86" s="71"/>
      <c r="R86" s="71"/>
      <c r="S86" s="71"/>
      <c r="T86" s="71"/>
      <c r="U86" s="71"/>
      <c r="V86" s="71"/>
      <c r="W86" s="71"/>
      <c r="X86" s="71"/>
      <c r="Y86" s="71"/>
      <c r="Z86" s="71"/>
      <c r="AA86" s="71"/>
      <c r="AB86" s="71"/>
    </row>
    <row r="87" spans="1:28" s="73" customFormat="1">
      <c r="A87" s="72">
        <f t="shared" si="1"/>
        <v>41725</v>
      </c>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row>
    <row r="88" spans="1:28" s="73" customFormat="1">
      <c r="A88" s="72">
        <f t="shared" si="1"/>
        <v>41726</v>
      </c>
      <c r="B88" s="70"/>
      <c r="C88" s="70"/>
      <c r="D88" s="70"/>
      <c r="E88" s="70"/>
      <c r="F88" s="70"/>
      <c r="G88" s="70"/>
      <c r="H88" s="70"/>
      <c r="I88" s="70"/>
      <c r="J88" s="70"/>
      <c r="K88" s="70"/>
      <c r="L88" s="70"/>
      <c r="M88" s="70"/>
      <c r="N88" s="70"/>
      <c r="O88" s="70"/>
      <c r="P88" s="71"/>
      <c r="Q88" s="71"/>
      <c r="R88" s="71"/>
      <c r="S88" s="71"/>
      <c r="T88" s="71"/>
      <c r="U88" s="71"/>
      <c r="V88" s="71"/>
      <c r="W88" s="71"/>
      <c r="X88" s="71"/>
      <c r="Y88" s="71"/>
      <c r="Z88" s="71"/>
      <c r="AA88" s="71"/>
      <c r="AB88" s="71"/>
    </row>
    <row r="89" spans="1:28">
      <c r="A89" s="66">
        <f t="shared" si="1"/>
        <v>41727</v>
      </c>
      <c r="B89" s="55"/>
      <c r="C89" s="55"/>
      <c r="D89" s="55"/>
      <c r="E89" s="55"/>
      <c r="F89" s="55"/>
      <c r="G89" s="55"/>
      <c r="H89" s="55"/>
      <c r="I89" s="55"/>
      <c r="J89" s="55"/>
      <c r="K89" s="55"/>
      <c r="L89" s="55"/>
      <c r="M89" s="55"/>
      <c r="N89" s="55"/>
      <c r="O89" s="55"/>
      <c r="P89" s="55"/>
      <c r="Q89" s="55"/>
      <c r="R89" s="55"/>
      <c r="S89" s="55"/>
      <c r="T89" s="55"/>
      <c r="U89" s="55"/>
      <c r="V89" s="55"/>
      <c r="W89" s="55"/>
      <c r="X89" s="55"/>
      <c r="Y89" s="55"/>
      <c r="Z89" s="55"/>
      <c r="AA89" s="55"/>
      <c r="AB89" s="55"/>
    </row>
    <row r="90" spans="1:28">
      <c r="A90" s="66">
        <f t="shared" si="1"/>
        <v>41728</v>
      </c>
      <c r="B90" s="55"/>
      <c r="C90" s="55"/>
      <c r="D90" s="55"/>
      <c r="E90" s="55"/>
      <c r="F90" s="55"/>
      <c r="G90" s="55"/>
      <c r="H90" s="55"/>
      <c r="I90" s="55"/>
      <c r="J90" s="55"/>
      <c r="K90" s="55"/>
      <c r="L90" s="55"/>
      <c r="M90" s="55"/>
      <c r="N90" s="55"/>
      <c r="O90" s="55"/>
      <c r="P90" s="68"/>
      <c r="Q90" s="68"/>
      <c r="R90" s="68"/>
      <c r="S90" s="68"/>
      <c r="T90" s="68"/>
      <c r="U90" s="68"/>
      <c r="V90" s="68"/>
      <c r="W90" s="68"/>
      <c r="X90" s="68"/>
      <c r="Y90" s="68"/>
      <c r="Z90" s="68"/>
      <c r="AA90" s="68"/>
      <c r="AB90" s="68"/>
    </row>
    <row r="91" spans="1:28" s="73" customFormat="1">
      <c r="A91" s="72">
        <f t="shared" si="1"/>
        <v>41729</v>
      </c>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row>
    <row r="92" spans="1:28">
      <c r="A92" s="64">
        <f t="shared" si="1"/>
        <v>41730</v>
      </c>
      <c r="B92" s="70"/>
      <c r="C92" s="70"/>
      <c r="D92" s="70"/>
      <c r="E92" s="70"/>
      <c r="F92" s="70"/>
      <c r="G92" s="70"/>
      <c r="H92" s="70"/>
      <c r="I92" s="70"/>
      <c r="J92" s="70"/>
      <c r="K92" s="70"/>
      <c r="L92" s="70"/>
      <c r="M92" s="70"/>
      <c r="N92" s="70"/>
      <c r="O92" s="70"/>
      <c r="P92" s="71"/>
      <c r="Q92" s="71"/>
      <c r="R92" s="71"/>
      <c r="S92" s="71"/>
      <c r="T92" s="71"/>
      <c r="U92" s="71"/>
      <c r="V92" s="71"/>
      <c r="W92" s="71"/>
      <c r="X92" s="71"/>
      <c r="Y92" s="71"/>
      <c r="Z92" s="71"/>
      <c r="AA92" s="71"/>
      <c r="AB92" s="71"/>
    </row>
    <row r="93" spans="1:28">
      <c r="A93" s="64">
        <f t="shared" si="1"/>
        <v>41731</v>
      </c>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row>
    <row r="94" spans="1:28">
      <c r="A94" s="64">
        <f t="shared" si="1"/>
        <v>41732</v>
      </c>
      <c r="B94" s="70"/>
      <c r="C94" s="70"/>
      <c r="D94" s="70"/>
      <c r="E94" s="70"/>
      <c r="F94" s="70"/>
      <c r="G94" s="70"/>
      <c r="H94" s="70"/>
      <c r="I94" s="70"/>
      <c r="J94" s="70"/>
      <c r="K94" s="70"/>
      <c r="L94" s="70"/>
      <c r="M94" s="70"/>
      <c r="N94" s="70"/>
      <c r="O94" s="70"/>
      <c r="P94" s="71"/>
      <c r="Q94" s="71"/>
      <c r="R94" s="71"/>
      <c r="S94" s="71"/>
      <c r="T94" s="71"/>
      <c r="U94" s="71"/>
      <c r="V94" s="71"/>
      <c r="W94" s="71"/>
      <c r="X94" s="71"/>
      <c r="Y94" s="71"/>
      <c r="Z94" s="71"/>
      <c r="AA94" s="71"/>
      <c r="AB94" s="71"/>
    </row>
    <row r="95" spans="1:28">
      <c r="A95" s="64">
        <f t="shared" si="1"/>
        <v>41733</v>
      </c>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row>
    <row r="96" spans="1:28">
      <c r="A96" s="74">
        <f t="shared" si="1"/>
        <v>41734</v>
      </c>
      <c r="B96" s="55"/>
      <c r="C96" s="55"/>
      <c r="D96" s="55"/>
      <c r="E96" s="55"/>
      <c r="F96" s="55"/>
      <c r="G96" s="55"/>
      <c r="H96" s="55"/>
      <c r="I96" s="55"/>
      <c r="J96" s="55"/>
      <c r="K96" s="55"/>
      <c r="L96" s="55"/>
      <c r="M96" s="55"/>
      <c r="N96" s="55"/>
      <c r="O96" s="55"/>
      <c r="P96" s="68"/>
      <c r="Q96" s="68"/>
      <c r="R96" s="68"/>
      <c r="S96" s="68"/>
      <c r="T96" s="68"/>
      <c r="U96" s="68"/>
      <c r="V96" s="68"/>
      <c r="W96" s="68"/>
      <c r="X96" s="68"/>
      <c r="Y96" s="68"/>
      <c r="Z96" s="68"/>
      <c r="AA96" s="68"/>
      <c r="AB96" s="68"/>
    </row>
    <row r="97" spans="1:28">
      <c r="A97" s="74">
        <f t="shared" si="1"/>
        <v>41735</v>
      </c>
      <c r="B97" s="55"/>
      <c r="C97" s="55"/>
      <c r="D97" s="55"/>
      <c r="E97" s="55"/>
      <c r="F97" s="55"/>
      <c r="G97" s="55"/>
      <c r="H97" s="55"/>
      <c r="I97" s="55"/>
      <c r="J97" s="55"/>
      <c r="K97" s="55"/>
      <c r="L97" s="55"/>
      <c r="M97" s="55"/>
      <c r="N97" s="55"/>
      <c r="O97" s="55"/>
      <c r="P97" s="55"/>
      <c r="Q97" s="55"/>
      <c r="R97" s="55"/>
      <c r="S97" s="55"/>
      <c r="T97" s="55"/>
      <c r="U97" s="55"/>
      <c r="V97" s="55"/>
      <c r="W97" s="55"/>
      <c r="X97" s="55"/>
      <c r="Y97" s="55"/>
      <c r="Z97" s="55"/>
      <c r="AA97" s="55"/>
      <c r="AB97" s="55"/>
    </row>
    <row r="98" spans="1:28">
      <c r="A98" s="64">
        <f t="shared" si="1"/>
        <v>41736</v>
      </c>
      <c r="B98" s="70"/>
      <c r="C98" s="70"/>
      <c r="D98" s="70"/>
      <c r="E98" s="70"/>
      <c r="F98" s="70"/>
      <c r="G98" s="70"/>
      <c r="H98" s="70"/>
      <c r="I98" s="70"/>
      <c r="J98" s="70"/>
      <c r="K98" s="70"/>
      <c r="L98" s="70"/>
      <c r="M98" s="70"/>
      <c r="N98" s="70"/>
      <c r="O98" s="70"/>
      <c r="P98" s="71"/>
      <c r="Q98" s="71"/>
      <c r="R98" s="71"/>
      <c r="S98" s="71"/>
      <c r="T98" s="71"/>
      <c r="U98" s="71"/>
      <c r="V98" s="71"/>
      <c r="W98" s="71"/>
      <c r="X98" s="71"/>
      <c r="Y98" s="71"/>
      <c r="Z98" s="71"/>
      <c r="AA98" s="71"/>
      <c r="AB98" s="71"/>
    </row>
    <row r="99" spans="1:28">
      <c r="A99" s="64">
        <f t="shared" si="1"/>
        <v>41737</v>
      </c>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row>
    <row r="100" spans="1:28">
      <c r="A100" s="64">
        <f t="shared" si="1"/>
        <v>41738</v>
      </c>
      <c r="B100" s="70"/>
      <c r="C100" s="70"/>
      <c r="D100" s="70"/>
      <c r="E100" s="70"/>
      <c r="F100" s="70"/>
      <c r="G100" s="70"/>
      <c r="H100" s="70"/>
      <c r="I100" s="70"/>
      <c r="J100" s="70"/>
      <c r="K100" s="70"/>
      <c r="L100" s="70"/>
      <c r="M100" s="70"/>
      <c r="N100" s="70"/>
      <c r="O100" s="70"/>
      <c r="P100" s="71"/>
      <c r="Q100" s="71"/>
      <c r="R100" s="71"/>
      <c r="S100" s="71"/>
      <c r="T100" s="71"/>
      <c r="U100" s="71"/>
      <c r="V100" s="71"/>
      <c r="W100" s="71"/>
      <c r="X100" s="71"/>
      <c r="Y100" s="71"/>
      <c r="Z100" s="71"/>
      <c r="AA100" s="71"/>
      <c r="AB100" s="71"/>
    </row>
    <row r="101" spans="1:28">
      <c r="A101" s="64">
        <f t="shared" si="1"/>
        <v>41739</v>
      </c>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row>
    <row r="102" spans="1:28">
      <c r="A102" s="64">
        <f t="shared" si="1"/>
        <v>41740</v>
      </c>
      <c r="B102" s="70"/>
      <c r="C102" s="70"/>
      <c r="D102" s="70"/>
      <c r="E102" s="70"/>
      <c r="F102" s="70"/>
      <c r="G102" s="70"/>
      <c r="H102" s="70"/>
      <c r="I102" s="70"/>
      <c r="J102" s="70"/>
      <c r="K102" s="70"/>
      <c r="L102" s="70"/>
      <c r="M102" s="70"/>
      <c r="N102" s="70"/>
      <c r="O102" s="70"/>
      <c r="P102" s="71"/>
      <c r="Q102" s="71"/>
      <c r="R102" s="71"/>
      <c r="S102" s="71"/>
      <c r="T102" s="71"/>
      <c r="U102" s="71"/>
      <c r="V102" s="71"/>
      <c r="W102" s="71"/>
      <c r="X102" s="71"/>
      <c r="Y102" s="71"/>
      <c r="Z102" s="71"/>
      <c r="AA102" s="71"/>
      <c r="AB102" s="71"/>
    </row>
    <row r="103" spans="1:28">
      <c r="A103" s="74">
        <f t="shared" si="1"/>
        <v>41741</v>
      </c>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row>
    <row r="104" spans="1:28">
      <c r="A104" s="74">
        <f t="shared" si="1"/>
        <v>41742</v>
      </c>
      <c r="B104" s="55"/>
      <c r="C104" s="55"/>
      <c r="D104" s="55"/>
      <c r="E104" s="55"/>
      <c r="F104" s="55"/>
      <c r="G104" s="55"/>
      <c r="H104" s="55"/>
      <c r="I104" s="55"/>
      <c r="J104" s="55"/>
      <c r="K104" s="55"/>
      <c r="L104" s="55"/>
      <c r="M104" s="55"/>
      <c r="N104" s="55"/>
      <c r="O104" s="55"/>
      <c r="P104" s="68"/>
      <c r="Q104" s="68"/>
      <c r="R104" s="68"/>
      <c r="S104" s="68"/>
      <c r="T104" s="68"/>
      <c r="U104" s="68"/>
      <c r="V104" s="68"/>
      <c r="W104" s="68"/>
      <c r="X104" s="68"/>
      <c r="Y104" s="68"/>
      <c r="Z104" s="68"/>
      <c r="AA104" s="68"/>
      <c r="AB104" s="68"/>
    </row>
    <row r="105" spans="1:28">
      <c r="A105" s="64">
        <f t="shared" si="1"/>
        <v>41743</v>
      </c>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row>
    <row r="106" spans="1:28">
      <c r="A106" s="64">
        <f t="shared" si="1"/>
        <v>41744</v>
      </c>
      <c r="B106" s="70"/>
      <c r="C106" s="70"/>
      <c r="D106" s="70"/>
      <c r="E106" s="70"/>
      <c r="F106" s="70"/>
      <c r="G106" s="70"/>
      <c r="H106" s="70"/>
      <c r="I106" s="70"/>
      <c r="J106" s="70"/>
      <c r="K106" s="70"/>
      <c r="L106" s="70"/>
      <c r="M106" s="70"/>
      <c r="N106" s="70"/>
      <c r="O106" s="70"/>
      <c r="P106" s="71"/>
      <c r="Q106" s="71"/>
      <c r="R106" s="71"/>
      <c r="S106" s="71"/>
      <c r="T106" s="71"/>
      <c r="U106" s="71"/>
      <c r="V106" s="71"/>
      <c r="W106" s="71"/>
      <c r="X106" s="71"/>
      <c r="Y106" s="71"/>
      <c r="Z106" s="71"/>
      <c r="AA106" s="71"/>
      <c r="AB106" s="71"/>
    </row>
    <row r="107" spans="1:28">
      <c r="A107" s="64">
        <f t="shared" si="1"/>
        <v>41745</v>
      </c>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row>
    <row r="108" spans="1:28">
      <c r="A108" s="64">
        <f t="shared" si="1"/>
        <v>41746</v>
      </c>
      <c r="B108" s="70"/>
      <c r="C108" s="70"/>
      <c r="D108" s="70"/>
      <c r="E108" s="70"/>
      <c r="F108" s="70"/>
      <c r="G108" s="70"/>
      <c r="H108" s="70"/>
      <c r="I108" s="70"/>
      <c r="J108" s="70"/>
      <c r="K108" s="70"/>
      <c r="L108" s="70"/>
      <c r="M108" s="70"/>
      <c r="N108" s="70"/>
      <c r="O108" s="70"/>
      <c r="P108" s="71"/>
      <c r="Q108" s="71"/>
      <c r="R108" s="71"/>
      <c r="S108" s="71"/>
      <c r="T108" s="71"/>
      <c r="U108" s="71"/>
      <c r="V108" s="71"/>
      <c r="W108" s="71"/>
      <c r="X108" s="71"/>
      <c r="Y108" s="71"/>
      <c r="Z108" s="71"/>
      <c r="AA108" s="71"/>
      <c r="AB108" s="71"/>
    </row>
    <row r="109" spans="1:28">
      <c r="A109" s="64">
        <f t="shared" si="1"/>
        <v>41747</v>
      </c>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row>
    <row r="110" spans="1:28">
      <c r="A110" s="74">
        <f t="shared" si="1"/>
        <v>41748</v>
      </c>
      <c r="B110" s="55"/>
      <c r="C110" s="55"/>
      <c r="D110" s="55"/>
      <c r="E110" s="55"/>
      <c r="F110" s="55"/>
      <c r="G110" s="55"/>
      <c r="H110" s="55"/>
      <c r="I110" s="55"/>
      <c r="J110" s="55"/>
      <c r="K110" s="55"/>
      <c r="L110" s="55"/>
      <c r="M110" s="55"/>
      <c r="N110" s="55"/>
      <c r="O110" s="55"/>
      <c r="P110" s="68"/>
      <c r="Q110" s="68"/>
      <c r="R110" s="68"/>
      <c r="S110" s="68"/>
      <c r="T110" s="68"/>
      <c r="U110" s="68"/>
      <c r="V110" s="68"/>
      <c r="W110" s="68"/>
      <c r="X110" s="68"/>
      <c r="Y110" s="68"/>
      <c r="Z110" s="68"/>
      <c r="AA110" s="68"/>
      <c r="AB110" s="68"/>
    </row>
    <row r="111" spans="1:28">
      <c r="A111" s="74">
        <f t="shared" si="1"/>
        <v>41749</v>
      </c>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row>
    <row r="112" spans="1:28">
      <c r="A112" s="64">
        <f t="shared" si="1"/>
        <v>41750</v>
      </c>
      <c r="B112" s="70"/>
      <c r="C112" s="70"/>
      <c r="D112" s="70"/>
      <c r="E112" s="70"/>
      <c r="F112" s="70"/>
      <c r="G112" s="70"/>
      <c r="H112" s="70"/>
      <c r="I112" s="70"/>
      <c r="J112" s="70"/>
      <c r="K112" s="70"/>
      <c r="L112" s="70"/>
      <c r="M112" s="70"/>
      <c r="N112" s="70"/>
      <c r="O112" s="70"/>
      <c r="P112" s="71"/>
      <c r="Q112" s="71"/>
      <c r="R112" s="71"/>
      <c r="S112" s="71"/>
      <c r="T112" s="71"/>
      <c r="U112" s="71"/>
      <c r="V112" s="71"/>
      <c r="W112" s="71"/>
      <c r="X112" s="71"/>
      <c r="Y112" s="71"/>
      <c r="Z112" s="71"/>
      <c r="AA112" s="71"/>
      <c r="AB112" s="71"/>
    </row>
    <row r="113" spans="1:28">
      <c r="A113" s="64">
        <f t="shared" si="1"/>
        <v>41751</v>
      </c>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row>
    <row r="114" spans="1:28">
      <c r="A114" s="64">
        <f t="shared" si="1"/>
        <v>41752</v>
      </c>
      <c r="B114" s="70"/>
      <c r="C114" s="70"/>
      <c r="D114" s="70"/>
      <c r="E114" s="70"/>
      <c r="F114" s="70"/>
      <c r="G114" s="70"/>
      <c r="H114" s="70"/>
      <c r="I114" s="70"/>
      <c r="J114" s="70"/>
      <c r="K114" s="70"/>
      <c r="L114" s="70"/>
      <c r="M114" s="70"/>
      <c r="N114" s="70"/>
      <c r="O114" s="70"/>
      <c r="P114" s="71"/>
      <c r="Q114" s="71"/>
      <c r="R114" s="71"/>
      <c r="S114" s="71"/>
      <c r="T114" s="71"/>
      <c r="U114" s="71"/>
      <c r="V114" s="71"/>
      <c r="W114" s="71"/>
      <c r="X114" s="71"/>
      <c r="Y114" s="71"/>
      <c r="Z114" s="71"/>
      <c r="AA114" s="71"/>
      <c r="AB114" s="71"/>
    </row>
    <row r="115" spans="1:28">
      <c r="A115" s="64">
        <f t="shared" si="1"/>
        <v>41753</v>
      </c>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row>
    <row r="116" spans="1:28">
      <c r="A116" s="74">
        <f t="shared" si="1"/>
        <v>41754</v>
      </c>
      <c r="B116" s="55"/>
      <c r="C116" s="55"/>
      <c r="D116" s="55"/>
      <c r="E116" s="55"/>
      <c r="F116" s="55"/>
      <c r="G116" s="55"/>
      <c r="H116" s="55"/>
      <c r="I116" s="55"/>
      <c r="J116" s="55"/>
      <c r="K116" s="55"/>
      <c r="L116" s="55"/>
      <c r="M116" s="55"/>
      <c r="N116" s="55"/>
      <c r="O116" s="55"/>
      <c r="P116" s="68"/>
      <c r="Q116" s="68"/>
      <c r="R116" s="68"/>
      <c r="S116" s="68"/>
      <c r="T116" s="68"/>
      <c r="U116" s="68"/>
      <c r="V116" s="68"/>
      <c r="W116" s="68"/>
      <c r="X116" s="68"/>
      <c r="Y116" s="68"/>
      <c r="Z116" s="68"/>
      <c r="AA116" s="68"/>
      <c r="AB116" s="68"/>
    </row>
    <row r="117" spans="1:28">
      <c r="A117" s="74">
        <f t="shared" si="1"/>
        <v>41755</v>
      </c>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row>
    <row r="118" spans="1:28">
      <c r="A118" s="74">
        <f t="shared" si="1"/>
        <v>41756</v>
      </c>
      <c r="B118" s="55"/>
      <c r="C118" s="55"/>
      <c r="D118" s="55"/>
      <c r="E118" s="55"/>
      <c r="F118" s="55"/>
      <c r="G118" s="55"/>
      <c r="H118" s="55"/>
      <c r="I118" s="55"/>
      <c r="J118" s="55"/>
      <c r="K118" s="55"/>
      <c r="L118" s="55"/>
      <c r="M118" s="55"/>
      <c r="N118" s="55"/>
      <c r="O118" s="55"/>
      <c r="P118" s="68"/>
      <c r="Q118" s="68"/>
      <c r="R118" s="68"/>
      <c r="S118" s="68"/>
      <c r="T118" s="68"/>
      <c r="U118" s="68"/>
      <c r="V118" s="68"/>
      <c r="W118" s="68"/>
      <c r="X118" s="68"/>
      <c r="Y118" s="68"/>
      <c r="Z118" s="68"/>
      <c r="AA118" s="68"/>
      <c r="AB118" s="68"/>
    </row>
    <row r="119" spans="1:28">
      <c r="A119" s="74">
        <f t="shared" si="1"/>
        <v>41757</v>
      </c>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row>
    <row r="120" spans="1:28">
      <c r="A120" s="64">
        <f t="shared" si="1"/>
        <v>41758</v>
      </c>
      <c r="B120" s="70"/>
      <c r="C120" s="70"/>
      <c r="D120" s="70"/>
      <c r="E120" s="70"/>
      <c r="F120" s="70"/>
      <c r="G120" s="70"/>
      <c r="H120" s="70"/>
      <c r="I120" s="70"/>
      <c r="J120" s="70"/>
      <c r="K120" s="70"/>
      <c r="L120" s="70"/>
      <c r="M120" s="70"/>
      <c r="N120" s="70"/>
      <c r="O120" s="70"/>
      <c r="P120" s="71"/>
      <c r="Q120" s="71"/>
      <c r="R120" s="71"/>
      <c r="S120" s="71"/>
      <c r="T120" s="71"/>
      <c r="U120" s="71"/>
      <c r="V120" s="71"/>
      <c r="W120" s="71"/>
      <c r="X120" s="71"/>
      <c r="Y120" s="71"/>
      <c r="Z120" s="71"/>
      <c r="AA120" s="71"/>
      <c r="AB120" s="71"/>
    </row>
    <row r="121" spans="1:28">
      <c r="A121" s="64">
        <f t="shared" si="1"/>
        <v>41759</v>
      </c>
      <c r="B121" s="70"/>
      <c r="C121" s="70"/>
      <c r="D121" s="70"/>
      <c r="E121" s="70"/>
      <c r="F121" s="70"/>
      <c r="G121" s="70"/>
      <c r="H121" s="70"/>
      <c r="I121" s="70"/>
      <c r="J121" s="70"/>
      <c r="K121" s="70"/>
      <c r="L121" s="70"/>
      <c r="M121" s="70"/>
      <c r="N121" s="70"/>
      <c r="O121" s="70"/>
      <c r="P121" s="71"/>
      <c r="Q121" s="71"/>
      <c r="R121" s="71"/>
      <c r="S121" s="71"/>
      <c r="T121" s="71"/>
      <c r="U121" s="71"/>
      <c r="V121" s="71"/>
      <c r="W121" s="71"/>
      <c r="X121" s="71"/>
      <c r="Y121" s="71"/>
      <c r="Z121" s="71"/>
      <c r="AA121" s="71"/>
      <c r="AB121" s="71"/>
    </row>
    <row r="122" spans="1:28">
      <c r="A122" s="74">
        <f t="shared" si="1"/>
        <v>41760</v>
      </c>
      <c r="B122" s="55"/>
      <c r="C122" s="55"/>
      <c r="D122" s="55"/>
      <c r="E122" s="55"/>
      <c r="F122" s="55"/>
      <c r="G122" s="55"/>
      <c r="H122" s="55"/>
      <c r="I122" s="55"/>
      <c r="J122" s="55"/>
      <c r="K122" s="55"/>
      <c r="L122" s="55"/>
      <c r="M122" s="55"/>
      <c r="N122" s="55"/>
      <c r="O122" s="55"/>
      <c r="P122" s="68"/>
      <c r="Q122" s="68"/>
      <c r="R122" s="68"/>
      <c r="S122" s="68"/>
      <c r="T122" s="68"/>
      <c r="U122" s="68"/>
      <c r="V122" s="68"/>
      <c r="W122" s="68"/>
      <c r="X122" s="68"/>
      <c r="Y122" s="68"/>
      <c r="Z122" s="68"/>
      <c r="AA122" s="68"/>
      <c r="AB122" s="68"/>
    </row>
    <row r="123" spans="1:28" s="73" customFormat="1">
      <c r="A123" s="72">
        <f t="shared" si="1"/>
        <v>41761</v>
      </c>
      <c r="B123" s="70"/>
      <c r="C123" s="70"/>
      <c r="D123" s="70"/>
      <c r="E123" s="70"/>
      <c r="F123" s="70"/>
      <c r="G123" s="70"/>
      <c r="H123" s="70"/>
      <c r="I123" s="70"/>
      <c r="J123" s="70"/>
      <c r="K123" s="70"/>
      <c r="L123" s="70"/>
      <c r="M123" s="70"/>
      <c r="N123" s="70"/>
      <c r="O123" s="70"/>
      <c r="P123" s="71"/>
      <c r="Q123" s="71"/>
      <c r="R123" s="71"/>
      <c r="S123" s="71"/>
      <c r="T123" s="71"/>
      <c r="U123" s="71"/>
      <c r="V123" s="71"/>
      <c r="W123" s="71"/>
      <c r="X123" s="71"/>
      <c r="Y123" s="71"/>
      <c r="Z123" s="71"/>
      <c r="AA123" s="71"/>
      <c r="AB123" s="71"/>
    </row>
    <row r="124" spans="1:28">
      <c r="A124" s="74">
        <f t="shared" si="1"/>
        <v>41762</v>
      </c>
      <c r="B124" s="55"/>
      <c r="C124" s="55"/>
      <c r="D124" s="55"/>
      <c r="E124" s="55"/>
      <c r="F124" s="55"/>
      <c r="G124" s="55"/>
      <c r="H124" s="55"/>
      <c r="I124" s="55"/>
      <c r="J124" s="55"/>
      <c r="K124" s="55"/>
      <c r="L124" s="55"/>
      <c r="M124" s="55"/>
      <c r="N124" s="55"/>
      <c r="O124" s="55"/>
      <c r="P124" s="68"/>
      <c r="Q124" s="68"/>
      <c r="R124" s="68"/>
      <c r="S124" s="68"/>
      <c r="T124" s="68"/>
      <c r="U124" s="68"/>
      <c r="V124" s="68"/>
      <c r="W124" s="68"/>
      <c r="X124" s="68"/>
      <c r="Y124" s="68"/>
      <c r="Z124" s="68"/>
      <c r="AA124" s="68"/>
      <c r="AB124" s="68"/>
    </row>
    <row r="125" spans="1:28">
      <c r="A125" s="74">
        <f t="shared" si="1"/>
        <v>41763</v>
      </c>
      <c r="B125" s="55"/>
      <c r="C125" s="55"/>
      <c r="D125" s="55"/>
      <c r="E125" s="55"/>
      <c r="F125" s="55"/>
      <c r="G125" s="55"/>
      <c r="H125" s="55"/>
      <c r="I125" s="55"/>
      <c r="J125" s="55"/>
      <c r="K125" s="55"/>
      <c r="L125" s="55"/>
      <c r="M125" s="55"/>
      <c r="N125" s="55"/>
      <c r="O125" s="55"/>
      <c r="P125" s="68"/>
      <c r="Q125" s="68"/>
      <c r="R125" s="68"/>
      <c r="S125" s="68"/>
      <c r="T125" s="68"/>
      <c r="U125" s="68"/>
      <c r="V125" s="68"/>
      <c r="W125" s="68"/>
      <c r="X125" s="68"/>
      <c r="Y125" s="68"/>
      <c r="Z125" s="68"/>
      <c r="AA125" s="68"/>
      <c r="AB125" s="68"/>
    </row>
    <row r="126" spans="1:28" s="73" customFormat="1">
      <c r="A126" s="72">
        <f t="shared" si="1"/>
        <v>41764</v>
      </c>
      <c r="B126" s="70"/>
      <c r="C126" s="70"/>
      <c r="D126" s="70"/>
      <c r="E126" s="70"/>
      <c r="F126" s="70"/>
      <c r="G126" s="70"/>
      <c r="H126" s="70"/>
      <c r="I126" s="70"/>
      <c r="J126" s="70"/>
      <c r="K126" s="70"/>
      <c r="L126" s="70"/>
      <c r="M126" s="70"/>
      <c r="N126" s="70"/>
      <c r="O126" s="70"/>
      <c r="P126" s="71"/>
      <c r="Q126" s="71"/>
      <c r="R126" s="71"/>
      <c r="S126" s="71"/>
      <c r="T126" s="71"/>
      <c r="U126" s="71"/>
      <c r="V126" s="71"/>
      <c r="W126" s="71"/>
      <c r="X126" s="71"/>
      <c r="Y126" s="71"/>
      <c r="Z126" s="71"/>
      <c r="AA126" s="71"/>
      <c r="AB126" s="71"/>
    </row>
    <row r="127" spans="1:28" s="73" customFormat="1">
      <c r="A127" s="72">
        <f t="shared" si="1"/>
        <v>41765</v>
      </c>
      <c r="B127" s="70"/>
      <c r="C127" s="70"/>
      <c r="D127" s="70"/>
      <c r="E127" s="70"/>
      <c r="F127" s="70"/>
      <c r="G127" s="70"/>
      <c r="H127" s="70"/>
      <c r="I127" s="70"/>
      <c r="J127" s="70"/>
      <c r="K127" s="70"/>
      <c r="L127" s="70"/>
      <c r="M127" s="70"/>
      <c r="N127" s="70"/>
      <c r="O127" s="70"/>
      <c r="P127" s="71"/>
      <c r="Q127" s="71"/>
      <c r="R127" s="71"/>
      <c r="S127" s="71"/>
      <c r="T127" s="71"/>
      <c r="U127" s="71"/>
      <c r="V127" s="71"/>
      <c r="W127" s="71"/>
      <c r="X127" s="71"/>
      <c r="Y127" s="71"/>
      <c r="Z127" s="71"/>
      <c r="AA127" s="71"/>
      <c r="AB127" s="71"/>
    </row>
    <row r="128" spans="1:28" s="73" customFormat="1">
      <c r="A128" s="72">
        <f t="shared" si="1"/>
        <v>41766</v>
      </c>
      <c r="B128" s="70"/>
      <c r="C128" s="70"/>
      <c r="D128" s="70"/>
      <c r="E128" s="70"/>
      <c r="F128" s="70"/>
      <c r="G128" s="70"/>
      <c r="H128" s="70"/>
      <c r="I128" s="70"/>
      <c r="J128" s="70"/>
      <c r="K128" s="70"/>
      <c r="L128" s="70"/>
      <c r="M128" s="70"/>
      <c r="N128" s="70"/>
      <c r="O128" s="70"/>
      <c r="P128" s="71"/>
      <c r="Q128" s="71"/>
      <c r="R128" s="71"/>
      <c r="S128" s="71"/>
      <c r="T128" s="71"/>
      <c r="U128" s="71"/>
      <c r="V128" s="71"/>
      <c r="W128" s="71"/>
      <c r="X128" s="71"/>
      <c r="Y128" s="71"/>
      <c r="Z128" s="71"/>
      <c r="AA128" s="71"/>
      <c r="AB128" s="71"/>
    </row>
    <row r="129" spans="1:28" s="76" customFormat="1">
      <c r="A129" s="74">
        <f t="shared" si="1"/>
        <v>41767</v>
      </c>
      <c r="B129" s="67"/>
      <c r="C129" s="67"/>
      <c r="D129" s="67"/>
      <c r="E129" s="67"/>
      <c r="F129" s="67"/>
      <c r="G129" s="67"/>
      <c r="H129" s="67"/>
      <c r="I129" s="67"/>
      <c r="J129" s="67"/>
      <c r="K129" s="67"/>
      <c r="L129" s="67"/>
      <c r="M129" s="67"/>
      <c r="N129" s="67"/>
      <c r="O129" s="67"/>
      <c r="P129" s="75"/>
      <c r="Q129" s="75"/>
      <c r="R129" s="75"/>
      <c r="S129" s="75"/>
      <c r="T129" s="75"/>
      <c r="U129" s="75"/>
      <c r="V129" s="75"/>
      <c r="W129" s="75"/>
      <c r="X129" s="75"/>
      <c r="Y129" s="75"/>
      <c r="Z129" s="75"/>
      <c r="AA129" s="75"/>
      <c r="AB129" s="75"/>
    </row>
    <row r="130" spans="1:28" s="73" customFormat="1">
      <c r="A130" s="72">
        <f t="shared" si="1"/>
        <v>41768</v>
      </c>
      <c r="B130" s="70"/>
      <c r="C130" s="70"/>
      <c r="D130" s="70"/>
      <c r="E130" s="70"/>
      <c r="F130" s="70"/>
      <c r="G130" s="70"/>
      <c r="H130" s="70"/>
      <c r="I130" s="70"/>
      <c r="J130" s="70"/>
      <c r="K130" s="70"/>
      <c r="L130" s="70"/>
      <c r="M130" s="70"/>
      <c r="N130" s="70"/>
      <c r="O130" s="70"/>
      <c r="P130" s="71"/>
      <c r="Q130" s="71"/>
      <c r="R130" s="71"/>
      <c r="S130" s="71"/>
      <c r="T130" s="71"/>
      <c r="U130" s="71"/>
      <c r="V130" s="71"/>
      <c r="W130" s="71"/>
      <c r="X130" s="71"/>
      <c r="Y130" s="71"/>
      <c r="Z130" s="71"/>
      <c r="AA130" s="71"/>
      <c r="AB130" s="71"/>
    </row>
    <row r="131" spans="1:28" s="73" customFormat="1">
      <c r="A131" s="72">
        <f t="shared" si="1"/>
        <v>41769</v>
      </c>
      <c r="B131" s="70"/>
      <c r="C131" s="70"/>
      <c r="D131" s="70"/>
      <c r="E131" s="70"/>
      <c r="F131" s="70"/>
      <c r="G131" s="70"/>
      <c r="H131" s="70"/>
      <c r="I131" s="70"/>
      <c r="J131" s="70"/>
      <c r="K131" s="70"/>
      <c r="L131" s="70"/>
      <c r="M131" s="70"/>
      <c r="N131" s="70"/>
      <c r="O131" s="70"/>
      <c r="P131" s="71"/>
      <c r="Q131" s="71"/>
      <c r="R131" s="71"/>
      <c r="S131" s="71"/>
      <c r="T131" s="71"/>
      <c r="U131" s="71"/>
      <c r="V131" s="71"/>
      <c r="W131" s="71"/>
      <c r="X131" s="71"/>
      <c r="Y131" s="71"/>
      <c r="Z131" s="71"/>
      <c r="AA131" s="71"/>
      <c r="AB131" s="71"/>
    </row>
    <row r="132" spans="1:28">
      <c r="A132" s="74">
        <f t="shared" ref="A132:A195" si="2">A131+1</f>
        <v>41770</v>
      </c>
      <c r="B132" s="55"/>
      <c r="C132" s="55"/>
      <c r="D132" s="55"/>
      <c r="E132" s="55"/>
      <c r="F132" s="55"/>
      <c r="G132" s="55"/>
      <c r="H132" s="55"/>
      <c r="I132" s="55"/>
      <c r="J132" s="55"/>
      <c r="K132" s="55"/>
      <c r="L132" s="55"/>
      <c r="M132" s="55"/>
      <c r="N132" s="55"/>
      <c r="O132" s="55"/>
      <c r="P132" s="68"/>
      <c r="Q132" s="68"/>
      <c r="R132" s="68"/>
      <c r="S132" s="68"/>
      <c r="T132" s="68"/>
      <c r="U132" s="68"/>
      <c r="V132" s="68"/>
      <c r="W132" s="68"/>
      <c r="X132" s="68"/>
      <c r="Y132" s="68"/>
      <c r="Z132" s="68"/>
      <c r="AA132" s="68"/>
      <c r="AB132" s="68"/>
    </row>
    <row r="133" spans="1:28" s="73" customFormat="1">
      <c r="A133" s="72">
        <f t="shared" si="2"/>
        <v>41771</v>
      </c>
      <c r="B133" s="70"/>
      <c r="C133" s="70"/>
      <c r="D133" s="70"/>
      <c r="E133" s="70"/>
      <c r="F133" s="70"/>
      <c r="G133" s="70"/>
      <c r="H133" s="70"/>
      <c r="I133" s="70"/>
      <c r="J133" s="70"/>
      <c r="K133" s="70"/>
      <c r="L133" s="70"/>
      <c r="M133" s="70"/>
      <c r="N133" s="70"/>
      <c r="O133" s="70"/>
      <c r="P133" s="71"/>
      <c r="Q133" s="71"/>
      <c r="R133" s="71"/>
      <c r="S133" s="71"/>
      <c r="T133" s="71"/>
      <c r="U133" s="71"/>
      <c r="V133" s="71"/>
      <c r="W133" s="71"/>
      <c r="X133" s="71"/>
      <c r="Y133" s="71"/>
      <c r="Z133" s="71"/>
      <c r="AA133" s="71"/>
      <c r="AB133" s="71"/>
    </row>
    <row r="134" spans="1:28" s="73" customFormat="1">
      <c r="A134" s="72">
        <f t="shared" si="2"/>
        <v>41772</v>
      </c>
      <c r="B134" s="70"/>
      <c r="C134" s="70"/>
      <c r="D134" s="70"/>
      <c r="E134" s="70"/>
      <c r="F134" s="70"/>
      <c r="G134" s="70"/>
      <c r="H134" s="70"/>
      <c r="I134" s="70"/>
      <c r="J134" s="70"/>
      <c r="K134" s="70"/>
      <c r="L134" s="70"/>
      <c r="M134" s="70"/>
      <c r="N134" s="70"/>
      <c r="O134" s="70"/>
      <c r="P134" s="71"/>
      <c r="Q134" s="71"/>
      <c r="R134" s="71"/>
      <c r="S134" s="71"/>
      <c r="T134" s="71"/>
      <c r="U134" s="71"/>
      <c r="V134" s="71"/>
      <c r="W134" s="71"/>
      <c r="X134" s="71"/>
      <c r="Y134" s="71"/>
      <c r="Z134" s="71"/>
      <c r="AA134" s="71"/>
      <c r="AB134" s="71"/>
    </row>
    <row r="135" spans="1:28" s="73" customFormat="1">
      <c r="A135" s="72">
        <f t="shared" si="2"/>
        <v>41773</v>
      </c>
      <c r="B135" s="70"/>
      <c r="C135" s="70"/>
      <c r="D135" s="70"/>
      <c r="E135" s="70"/>
      <c r="F135" s="70"/>
      <c r="G135" s="70"/>
      <c r="H135" s="70"/>
      <c r="I135" s="70"/>
      <c r="J135" s="70"/>
      <c r="K135" s="70"/>
      <c r="L135" s="70"/>
      <c r="M135" s="70"/>
      <c r="N135" s="70"/>
      <c r="O135" s="70"/>
      <c r="P135" s="71"/>
      <c r="Q135" s="71"/>
      <c r="R135" s="71"/>
      <c r="S135" s="71"/>
      <c r="T135" s="71"/>
      <c r="U135" s="71"/>
      <c r="V135" s="71"/>
      <c r="W135" s="71"/>
      <c r="X135" s="71"/>
      <c r="Y135" s="71"/>
      <c r="Z135" s="71"/>
      <c r="AA135" s="71"/>
      <c r="AB135" s="71"/>
    </row>
    <row r="136" spans="1:28" s="73" customFormat="1">
      <c r="A136" s="72">
        <f t="shared" si="2"/>
        <v>41774</v>
      </c>
      <c r="B136" s="70"/>
      <c r="C136" s="70"/>
      <c r="D136" s="70"/>
      <c r="E136" s="70"/>
      <c r="F136" s="70"/>
      <c r="G136" s="70"/>
      <c r="H136" s="70"/>
      <c r="I136" s="70"/>
      <c r="J136" s="70"/>
      <c r="K136" s="70"/>
      <c r="L136" s="70"/>
      <c r="M136" s="70"/>
      <c r="N136" s="70"/>
      <c r="O136" s="70"/>
      <c r="P136" s="71"/>
      <c r="Q136" s="71"/>
      <c r="R136" s="71"/>
      <c r="S136" s="71"/>
      <c r="T136" s="71"/>
      <c r="U136" s="71"/>
      <c r="V136" s="71"/>
      <c r="W136" s="71"/>
      <c r="X136" s="71"/>
      <c r="Y136" s="71"/>
      <c r="Z136" s="71"/>
      <c r="AA136" s="71"/>
      <c r="AB136" s="71"/>
    </row>
    <row r="137" spans="1:28" s="73" customFormat="1">
      <c r="A137" s="72">
        <f t="shared" si="2"/>
        <v>41775</v>
      </c>
      <c r="B137" s="70"/>
      <c r="C137" s="70"/>
      <c r="D137" s="70"/>
      <c r="E137" s="70"/>
      <c r="F137" s="70"/>
      <c r="G137" s="70"/>
      <c r="H137" s="70"/>
      <c r="I137" s="70"/>
      <c r="J137" s="70"/>
      <c r="K137" s="70"/>
      <c r="L137" s="70"/>
      <c r="M137" s="70"/>
      <c r="N137" s="70"/>
      <c r="O137" s="70"/>
      <c r="P137" s="71"/>
      <c r="Q137" s="71"/>
      <c r="R137" s="71"/>
      <c r="S137" s="71"/>
      <c r="T137" s="71"/>
      <c r="U137" s="71"/>
      <c r="V137" s="71"/>
      <c r="W137" s="71"/>
      <c r="X137" s="71"/>
      <c r="Y137" s="71"/>
      <c r="Z137" s="71"/>
      <c r="AA137" s="71"/>
      <c r="AB137" s="71"/>
    </row>
    <row r="138" spans="1:28">
      <c r="A138" s="74">
        <f t="shared" si="2"/>
        <v>41776</v>
      </c>
      <c r="B138" s="55"/>
      <c r="C138" s="55"/>
      <c r="D138" s="55"/>
      <c r="E138" s="55"/>
      <c r="F138" s="55"/>
      <c r="G138" s="55"/>
      <c r="H138" s="55"/>
      <c r="I138" s="55"/>
      <c r="J138" s="55"/>
      <c r="K138" s="55"/>
      <c r="L138" s="55"/>
      <c r="M138" s="55"/>
      <c r="N138" s="55"/>
      <c r="O138" s="55"/>
      <c r="P138" s="68"/>
      <c r="Q138" s="68"/>
      <c r="R138" s="68"/>
      <c r="S138" s="68"/>
      <c r="T138" s="68"/>
      <c r="U138" s="68"/>
      <c r="V138" s="68"/>
      <c r="W138" s="68"/>
      <c r="X138" s="68"/>
      <c r="Y138" s="68"/>
      <c r="Z138" s="68"/>
      <c r="AA138" s="68"/>
      <c r="AB138" s="68"/>
    </row>
    <row r="139" spans="1:28">
      <c r="A139" s="74">
        <f t="shared" si="2"/>
        <v>41777</v>
      </c>
      <c r="B139" s="55"/>
      <c r="C139" s="55"/>
      <c r="D139" s="55"/>
      <c r="E139" s="55"/>
      <c r="F139" s="55"/>
      <c r="G139" s="55"/>
      <c r="H139" s="55"/>
      <c r="I139" s="55"/>
      <c r="J139" s="55"/>
      <c r="K139" s="55"/>
      <c r="L139" s="55"/>
      <c r="M139" s="55"/>
      <c r="N139" s="55"/>
      <c r="O139" s="55"/>
      <c r="P139" s="68"/>
      <c r="Q139" s="68"/>
      <c r="R139" s="68"/>
      <c r="S139" s="68"/>
      <c r="T139" s="68"/>
      <c r="U139" s="68"/>
      <c r="V139" s="68"/>
      <c r="W139" s="68"/>
      <c r="X139" s="68"/>
      <c r="Y139" s="68"/>
      <c r="Z139" s="68"/>
      <c r="AA139" s="68"/>
      <c r="AB139" s="68"/>
    </row>
    <row r="140" spans="1:28" s="73" customFormat="1">
      <c r="A140" s="72">
        <f t="shared" si="2"/>
        <v>41778</v>
      </c>
      <c r="B140" s="70"/>
      <c r="C140" s="70"/>
      <c r="D140" s="70"/>
      <c r="E140" s="70"/>
      <c r="F140" s="70"/>
      <c r="G140" s="70"/>
      <c r="H140" s="70"/>
      <c r="I140" s="70"/>
      <c r="J140" s="70"/>
      <c r="K140" s="70"/>
      <c r="L140" s="70"/>
      <c r="M140" s="70"/>
      <c r="N140" s="70"/>
      <c r="O140" s="70"/>
      <c r="P140" s="71"/>
      <c r="Q140" s="71"/>
      <c r="R140" s="71"/>
      <c r="S140" s="71"/>
      <c r="T140" s="71"/>
      <c r="U140" s="71"/>
      <c r="V140" s="71"/>
      <c r="W140" s="71"/>
      <c r="X140" s="71"/>
      <c r="Y140" s="71"/>
      <c r="Z140" s="71"/>
      <c r="AA140" s="71"/>
      <c r="AB140" s="71"/>
    </row>
    <row r="141" spans="1:28" s="73" customFormat="1">
      <c r="A141" s="72">
        <f t="shared" si="2"/>
        <v>41779</v>
      </c>
      <c r="B141" s="70"/>
      <c r="C141" s="70"/>
      <c r="D141" s="70"/>
      <c r="E141" s="70"/>
      <c r="F141" s="70"/>
      <c r="G141" s="70"/>
      <c r="H141" s="70"/>
      <c r="I141" s="70"/>
      <c r="J141" s="70"/>
      <c r="K141" s="70"/>
      <c r="L141" s="70"/>
      <c r="M141" s="70"/>
      <c r="N141" s="70"/>
      <c r="O141" s="70"/>
      <c r="P141" s="71"/>
      <c r="Q141" s="71"/>
      <c r="R141" s="71"/>
      <c r="S141" s="71"/>
      <c r="T141" s="71"/>
      <c r="U141" s="71"/>
      <c r="V141" s="71"/>
      <c r="W141" s="71"/>
      <c r="X141" s="71"/>
      <c r="Y141" s="71"/>
      <c r="Z141" s="71"/>
      <c r="AA141" s="71"/>
      <c r="AB141" s="71"/>
    </row>
    <row r="142" spans="1:28" s="73" customFormat="1">
      <c r="A142" s="72">
        <f t="shared" si="2"/>
        <v>41780</v>
      </c>
      <c r="B142" s="70"/>
      <c r="C142" s="70"/>
      <c r="D142" s="70"/>
      <c r="E142" s="70"/>
      <c r="F142" s="70"/>
      <c r="G142" s="70"/>
      <c r="H142" s="70"/>
      <c r="I142" s="70"/>
      <c r="J142" s="70"/>
      <c r="K142" s="70"/>
      <c r="L142" s="70"/>
      <c r="M142" s="70"/>
      <c r="N142" s="70"/>
      <c r="O142" s="70"/>
      <c r="P142" s="71"/>
      <c r="Q142" s="71"/>
      <c r="R142" s="71"/>
      <c r="S142" s="71"/>
      <c r="T142" s="71"/>
      <c r="U142" s="71"/>
      <c r="V142" s="71"/>
      <c r="W142" s="71"/>
      <c r="X142" s="71"/>
      <c r="Y142" s="71"/>
      <c r="Z142" s="71"/>
      <c r="AA142" s="71"/>
      <c r="AB142" s="71"/>
    </row>
    <row r="143" spans="1:28" s="73" customFormat="1">
      <c r="A143" s="72">
        <f t="shared" si="2"/>
        <v>41781</v>
      </c>
      <c r="B143" s="70"/>
      <c r="C143" s="70"/>
      <c r="D143" s="70"/>
      <c r="E143" s="70"/>
      <c r="F143" s="70"/>
      <c r="G143" s="70"/>
      <c r="H143" s="70"/>
      <c r="I143" s="70"/>
      <c r="J143" s="70"/>
      <c r="K143" s="70"/>
      <c r="L143" s="70"/>
      <c r="M143" s="70"/>
      <c r="N143" s="70"/>
      <c r="O143" s="70"/>
      <c r="P143" s="71"/>
      <c r="Q143" s="71"/>
      <c r="R143" s="71"/>
      <c r="S143" s="71"/>
      <c r="T143" s="71"/>
      <c r="U143" s="71"/>
      <c r="V143" s="71"/>
      <c r="W143" s="71"/>
      <c r="X143" s="71"/>
      <c r="Y143" s="71"/>
      <c r="Z143" s="71"/>
      <c r="AA143" s="71"/>
      <c r="AB143" s="71"/>
    </row>
    <row r="144" spans="1:28" s="73" customFormat="1">
      <c r="A144" s="72">
        <f t="shared" si="2"/>
        <v>41782</v>
      </c>
      <c r="B144" s="70"/>
      <c r="C144" s="70"/>
      <c r="D144" s="70"/>
      <c r="E144" s="70"/>
      <c r="F144" s="70"/>
      <c r="G144" s="70"/>
      <c r="H144" s="70"/>
      <c r="I144" s="70"/>
      <c r="J144" s="70"/>
      <c r="K144" s="70"/>
      <c r="L144" s="70"/>
      <c r="M144" s="70"/>
      <c r="N144" s="70"/>
      <c r="O144" s="70"/>
      <c r="P144" s="71"/>
      <c r="Q144" s="71"/>
      <c r="R144" s="71"/>
      <c r="S144" s="71"/>
      <c r="T144" s="71"/>
      <c r="U144" s="71"/>
      <c r="V144" s="71"/>
      <c r="W144" s="71"/>
      <c r="X144" s="71"/>
      <c r="Y144" s="71"/>
      <c r="Z144" s="71"/>
      <c r="AA144" s="71"/>
      <c r="AB144" s="71"/>
    </row>
    <row r="145" spans="1:28">
      <c r="A145" s="74">
        <f t="shared" si="2"/>
        <v>41783</v>
      </c>
      <c r="B145" s="55"/>
      <c r="C145" s="55"/>
      <c r="D145" s="55"/>
      <c r="E145" s="55"/>
      <c r="F145" s="55"/>
      <c r="G145" s="55"/>
      <c r="H145" s="55"/>
      <c r="I145" s="55"/>
      <c r="J145" s="55"/>
      <c r="K145" s="55"/>
      <c r="L145" s="55"/>
      <c r="M145" s="55"/>
      <c r="N145" s="55"/>
      <c r="O145" s="55"/>
      <c r="P145" s="68"/>
      <c r="Q145" s="68"/>
      <c r="R145" s="68"/>
      <c r="S145" s="68"/>
      <c r="T145" s="68"/>
      <c r="U145" s="68"/>
      <c r="V145" s="68"/>
      <c r="W145" s="68"/>
      <c r="X145" s="68"/>
      <c r="Y145" s="68"/>
      <c r="Z145" s="68"/>
      <c r="AA145" s="68"/>
      <c r="AB145" s="68"/>
    </row>
    <row r="146" spans="1:28">
      <c r="A146" s="74">
        <f t="shared" si="2"/>
        <v>41784</v>
      </c>
      <c r="B146" s="55"/>
      <c r="C146" s="55"/>
      <c r="D146" s="55"/>
      <c r="E146" s="55"/>
      <c r="F146" s="55"/>
      <c r="G146" s="55"/>
      <c r="H146" s="55"/>
      <c r="I146" s="55"/>
      <c r="J146" s="55"/>
      <c r="K146" s="55"/>
      <c r="L146" s="55"/>
      <c r="M146" s="55"/>
      <c r="N146" s="55"/>
      <c r="O146" s="55"/>
      <c r="P146" s="68"/>
      <c r="Q146" s="68"/>
      <c r="R146" s="68"/>
      <c r="S146" s="68"/>
      <c r="T146" s="68"/>
      <c r="U146" s="68"/>
      <c r="V146" s="68"/>
      <c r="W146" s="68"/>
      <c r="X146" s="68"/>
      <c r="Y146" s="68"/>
      <c r="Z146" s="68"/>
      <c r="AA146" s="68"/>
      <c r="AB146" s="68"/>
    </row>
    <row r="147" spans="1:28" s="73" customFormat="1">
      <c r="A147" s="72">
        <f t="shared" si="2"/>
        <v>41785</v>
      </c>
      <c r="B147" s="70"/>
      <c r="C147" s="70"/>
      <c r="D147" s="70"/>
      <c r="E147" s="70"/>
      <c r="F147" s="70"/>
      <c r="G147" s="70"/>
      <c r="H147" s="70"/>
      <c r="I147" s="70"/>
      <c r="J147" s="70"/>
      <c r="K147" s="70"/>
      <c r="L147" s="70"/>
      <c r="M147" s="70"/>
      <c r="N147" s="70"/>
      <c r="O147" s="70"/>
      <c r="P147" s="71"/>
      <c r="Q147" s="71"/>
      <c r="R147" s="71"/>
      <c r="S147" s="71"/>
      <c r="T147" s="71"/>
      <c r="U147" s="71"/>
      <c r="V147" s="71"/>
      <c r="W147" s="71"/>
      <c r="X147" s="71"/>
      <c r="Y147" s="71"/>
      <c r="Z147" s="71"/>
      <c r="AA147" s="71"/>
      <c r="AB147" s="71"/>
    </row>
    <row r="148" spans="1:28" s="73" customFormat="1">
      <c r="A148" s="72">
        <f t="shared" si="2"/>
        <v>41786</v>
      </c>
      <c r="B148" s="70"/>
      <c r="C148" s="70"/>
      <c r="D148" s="70"/>
      <c r="E148" s="70"/>
      <c r="F148" s="70"/>
      <c r="G148" s="70"/>
      <c r="H148" s="70"/>
      <c r="I148" s="70"/>
      <c r="J148" s="70"/>
      <c r="K148" s="70"/>
      <c r="L148" s="70"/>
      <c r="M148" s="70"/>
      <c r="N148" s="70"/>
      <c r="O148" s="70"/>
      <c r="P148" s="71"/>
      <c r="Q148" s="71"/>
      <c r="R148" s="71"/>
      <c r="S148" s="71"/>
      <c r="T148" s="71"/>
      <c r="U148" s="71"/>
      <c r="V148" s="71"/>
      <c r="W148" s="71"/>
      <c r="X148" s="71"/>
      <c r="Y148" s="71"/>
      <c r="Z148" s="71"/>
      <c r="AA148" s="71"/>
      <c r="AB148" s="71"/>
    </row>
    <row r="149" spans="1:28" s="73" customFormat="1">
      <c r="A149" s="72">
        <f t="shared" si="2"/>
        <v>41787</v>
      </c>
      <c r="B149" s="70"/>
      <c r="C149" s="70"/>
      <c r="D149" s="70"/>
      <c r="E149" s="70"/>
      <c r="F149" s="70"/>
      <c r="G149" s="70"/>
      <c r="H149" s="70"/>
      <c r="I149" s="70"/>
      <c r="J149" s="70"/>
      <c r="K149" s="70"/>
      <c r="L149" s="70"/>
      <c r="M149" s="70"/>
      <c r="N149" s="70"/>
      <c r="O149" s="70"/>
      <c r="P149" s="71"/>
      <c r="Q149" s="71"/>
      <c r="R149" s="71"/>
      <c r="S149" s="71"/>
      <c r="T149" s="71"/>
      <c r="U149" s="71"/>
      <c r="V149" s="71"/>
      <c r="W149" s="71"/>
      <c r="X149" s="71"/>
      <c r="Y149" s="71"/>
      <c r="Z149" s="71"/>
      <c r="AA149" s="71"/>
      <c r="AB149" s="71"/>
    </row>
    <row r="150" spans="1:28" s="73" customFormat="1">
      <c r="A150" s="72">
        <f t="shared" si="2"/>
        <v>41788</v>
      </c>
      <c r="B150" s="70"/>
      <c r="C150" s="70"/>
      <c r="D150" s="70"/>
      <c r="E150" s="70"/>
      <c r="F150" s="70"/>
      <c r="G150" s="70"/>
      <c r="H150" s="70"/>
      <c r="I150" s="70"/>
      <c r="J150" s="70"/>
      <c r="K150" s="70"/>
      <c r="L150" s="70"/>
      <c r="M150" s="70"/>
      <c r="N150" s="70"/>
      <c r="O150" s="70"/>
      <c r="P150" s="71"/>
      <c r="Q150" s="71"/>
      <c r="R150" s="71"/>
      <c r="S150" s="71"/>
      <c r="T150" s="71"/>
      <c r="U150" s="71"/>
      <c r="V150" s="71"/>
      <c r="W150" s="71"/>
      <c r="X150" s="71"/>
      <c r="Y150" s="71"/>
      <c r="Z150" s="71"/>
      <c r="AA150" s="71"/>
      <c r="AB150" s="71"/>
    </row>
    <row r="151" spans="1:28" s="73" customFormat="1">
      <c r="A151" s="72">
        <f t="shared" si="2"/>
        <v>41789</v>
      </c>
      <c r="B151" s="70"/>
      <c r="C151" s="70"/>
      <c r="D151" s="70"/>
      <c r="E151" s="70"/>
      <c r="F151" s="70"/>
      <c r="G151" s="70"/>
      <c r="H151" s="70"/>
      <c r="I151" s="70"/>
      <c r="J151" s="70"/>
      <c r="K151" s="70"/>
      <c r="L151" s="70"/>
      <c r="M151" s="70"/>
      <c r="N151" s="70"/>
      <c r="O151" s="70"/>
      <c r="P151" s="71"/>
      <c r="Q151" s="71"/>
      <c r="R151" s="71"/>
      <c r="S151" s="71"/>
      <c r="T151" s="71"/>
      <c r="U151" s="71"/>
      <c r="V151" s="71"/>
      <c r="W151" s="71"/>
      <c r="X151" s="71"/>
      <c r="Y151" s="71"/>
      <c r="Z151" s="71"/>
      <c r="AA151" s="71"/>
      <c r="AB151" s="71"/>
    </row>
    <row r="152" spans="1:28">
      <c r="A152" s="74">
        <f t="shared" si="2"/>
        <v>41790</v>
      </c>
      <c r="B152" s="55"/>
      <c r="C152" s="55"/>
      <c r="D152" s="55"/>
      <c r="E152" s="55"/>
      <c r="F152" s="55"/>
      <c r="G152" s="55"/>
      <c r="H152" s="55"/>
      <c r="I152" s="55"/>
      <c r="J152" s="55"/>
      <c r="K152" s="55"/>
      <c r="L152" s="55"/>
      <c r="M152" s="55"/>
      <c r="N152" s="55"/>
      <c r="O152" s="55"/>
      <c r="P152" s="68"/>
      <c r="Q152" s="68"/>
      <c r="R152" s="68"/>
      <c r="S152" s="68"/>
      <c r="T152" s="68"/>
      <c r="U152" s="68"/>
      <c r="V152" s="68"/>
      <c r="W152" s="68"/>
      <c r="X152" s="68"/>
      <c r="Y152" s="68"/>
      <c r="Z152" s="68"/>
      <c r="AA152" s="68"/>
      <c r="AB152" s="68"/>
    </row>
    <row r="153" spans="1:28">
      <c r="A153" s="74">
        <f t="shared" si="2"/>
        <v>41791</v>
      </c>
      <c r="B153" s="55"/>
      <c r="C153" s="55"/>
      <c r="D153" s="55"/>
      <c r="E153" s="55"/>
      <c r="F153" s="55"/>
      <c r="G153" s="55"/>
      <c r="H153" s="55"/>
      <c r="I153" s="55"/>
      <c r="J153" s="55"/>
      <c r="K153" s="55"/>
      <c r="L153" s="55"/>
      <c r="M153" s="55"/>
      <c r="N153" s="55"/>
      <c r="O153" s="55"/>
      <c r="P153" s="68"/>
      <c r="Q153" s="68"/>
      <c r="R153" s="68"/>
      <c r="S153" s="68"/>
      <c r="T153" s="68"/>
      <c r="U153" s="68"/>
      <c r="V153" s="68"/>
      <c r="W153" s="68"/>
      <c r="X153" s="68"/>
      <c r="Y153" s="68"/>
      <c r="Z153" s="68"/>
      <c r="AA153" s="68"/>
      <c r="AB153" s="68"/>
    </row>
    <row r="154" spans="1:28" s="73" customFormat="1">
      <c r="A154" s="72">
        <f t="shared" si="2"/>
        <v>41792</v>
      </c>
      <c r="B154" s="70"/>
      <c r="C154" s="70"/>
      <c r="D154" s="70"/>
      <c r="E154" s="70"/>
      <c r="F154" s="70"/>
      <c r="G154" s="70"/>
      <c r="H154" s="70"/>
      <c r="I154" s="70"/>
      <c r="J154" s="70"/>
      <c r="K154" s="70"/>
      <c r="L154" s="70"/>
      <c r="M154" s="70"/>
      <c r="N154" s="70"/>
      <c r="O154" s="70"/>
      <c r="P154" s="71"/>
      <c r="Q154" s="71"/>
      <c r="R154" s="71"/>
      <c r="S154" s="71"/>
      <c r="T154" s="71"/>
      <c r="U154" s="71"/>
      <c r="V154" s="71"/>
      <c r="W154" s="71"/>
      <c r="X154" s="71"/>
      <c r="Y154" s="71"/>
      <c r="Z154" s="71"/>
      <c r="AA154" s="71"/>
      <c r="AB154" s="71"/>
    </row>
    <row r="155" spans="1:28" s="73" customFormat="1">
      <c r="A155" s="72">
        <f t="shared" si="2"/>
        <v>41793</v>
      </c>
      <c r="B155" s="70"/>
      <c r="C155" s="70"/>
      <c r="D155" s="70"/>
      <c r="E155" s="70"/>
      <c r="F155" s="70"/>
      <c r="G155" s="70"/>
      <c r="H155" s="70"/>
      <c r="I155" s="70"/>
      <c r="J155" s="70"/>
      <c r="K155" s="70"/>
      <c r="L155" s="70"/>
      <c r="M155" s="70"/>
      <c r="N155" s="70"/>
      <c r="O155" s="70"/>
      <c r="P155" s="71"/>
      <c r="Q155" s="71"/>
      <c r="R155" s="71"/>
      <c r="S155" s="71"/>
      <c r="T155" s="71"/>
      <c r="U155" s="71"/>
      <c r="V155" s="71"/>
      <c r="W155" s="71"/>
      <c r="X155" s="71"/>
      <c r="Y155" s="71"/>
      <c r="Z155" s="71"/>
      <c r="AA155" s="71"/>
      <c r="AB155" s="71"/>
    </row>
    <row r="156" spans="1:28" s="73" customFormat="1">
      <c r="A156" s="72">
        <f t="shared" si="2"/>
        <v>41794</v>
      </c>
      <c r="B156" s="70"/>
      <c r="C156" s="70"/>
      <c r="D156" s="70"/>
      <c r="E156" s="70"/>
      <c r="F156" s="70"/>
      <c r="G156" s="70"/>
      <c r="H156" s="70"/>
      <c r="I156" s="70"/>
      <c r="J156" s="70"/>
      <c r="K156" s="70"/>
      <c r="L156" s="70"/>
      <c r="M156" s="70"/>
      <c r="N156" s="70"/>
      <c r="O156" s="70"/>
      <c r="P156" s="71"/>
      <c r="Q156" s="71"/>
      <c r="R156" s="71"/>
      <c r="S156" s="71"/>
      <c r="T156" s="71"/>
      <c r="U156" s="71"/>
      <c r="V156" s="71"/>
      <c r="W156" s="71"/>
      <c r="X156" s="71"/>
      <c r="Y156" s="71"/>
      <c r="Z156" s="71"/>
      <c r="AA156" s="71"/>
      <c r="AB156" s="71"/>
    </row>
    <row r="157" spans="1:28" s="73" customFormat="1">
      <c r="A157" s="72">
        <f t="shared" si="2"/>
        <v>41795</v>
      </c>
      <c r="B157" s="70"/>
      <c r="C157" s="70"/>
      <c r="D157" s="70"/>
      <c r="E157" s="70"/>
      <c r="F157" s="70"/>
      <c r="G157" s="70"/>
      <c r="H157" s="70"/>
      <c r="I157" s="70"/>
      <c r="J157" s="70"/>
      <c r="K157" s="70"/>
      <c r="L157" s="70"/>
      <c r="M157" s="70"/>
      <c r="N157" s="70"/>
      <c r="O157" s="70"/>
      <c r="P157" s="71"/>
      <c r="Q157" s="71"/>
      <c r="R157" s="71"/>
      <c r="S157" s="71"/>
      <c r="T157" s="71"/>
      <c r="U157" s="71"/>
      <c r="V157" s="71"/>
      <c r="W157" s="71"/>
      <c r="X157" s="71"/>
      <c r="Y157" s="71"/>
      <c r="Z157" s="71"/>
      <c r="AA157" s="71"/>
      <c r="AB157" s="71"/>
    </row>
    <row r="158" spans="1:28" s="73" customFormat="1">
      <c r="A158" s="72">
        <f t="shared" si="2"/>
        <v>41796</v>
      </c>
      <c r="B158" s="70"/>
      <c r="C158" s="70"/>
      <c r="D158" s="70"/>
      <c r="E158" s="70"/>
      <c r="F158" s="70"/>
      <c r="G158" s="70"/>
      <c r="H158" s="70"/>
      <c r="I158" s="70"/>
      <c r="J158" s="70"/>
      <c r="K158" s="70"/>
      <c r="L158" s="70"/>
      <c r="M158" s="70"/>
      <c r="N158" s="70"/>
      <c r="O158" s="70"/>
      <c r="P158" s="71"/>
      <c r="Q158" s="71"/>
      <c r="R158" s="71"/>
      <c r="S158" s="71"/>
      <c r="T158" s="71"/>
      <c r="U158" s="71"/>
      <c r="V158" s="71"/>
      <c r="W158" s="71"/>
      <c r="X158" s="71"/>
      <c r="Y158" s="71"/>
      <c r="Z158" s="71"/>
      <c r="AA158" s="71"/>
      <c r="AB158" s="71"/>
    </row>
    <row r="159" spans="1:28">
      <c r="A159" s="74">
        <f t="shared" si="2"/>
        <v>41797</v>
      </c>
      <c r="B159" s="55"/>
      <c r="C159" s="55"/>
      <c r="D159" s="55"/>
      <c r="E159" s="55"/>
      <c r="F159" s="55"/>
      <c r="G159" s="55"/>
      <c r="H159" s="55"/>
      <c r="I159" s="55"/>
      <c r="J159" s="55"/>
      <c r="K159" s="55"/>
      <c r="L159" s="55"/>
      <c r="M159" s="55"/>
      <c r="N159" s="55"/>
      <c r="O159" s="55"/>
      <c r="P159" s="68"/>
      <c r="Q159" s="68"/>
      <c r="R159" s="68"/>
      <c r="S159" s="68"/>
      <c r="T159" s="68"/>
      <c r="U159" s="68"/>
      <c r="V159" s="68"/>
      <c r="W159" s="68"/>
      <c r="X159" s="68"/>
      <c r="Y159" s="68"/>
      <c r="Z159" s="68"/>
      <c r="AA159" s="68"/>
      <c r="AB159" s="68"/>
    </row>
    <row r="160" spans="1:28">
      <c r="A160" s="74">
        <f t="shared" si="2"/>
        <v>41798</v>
      </c>
      <c r="B160" s="55"/>
      <c r="C160" s="55"/>
      <c r="D160" s="55"/>
      <c r="E160" s="55"/>
      <c r="F160" s="55"/>
      <c r="G160" s="55"/>
      <c r="H160" s="55"/>
      <c r="I160" s="55"/>
      <c r="J160" s="55"/>
      <c r="K160" s="55"/>
      <c r="L160" s="55"/>
      <c r="M160" s="55"/>
      <c r="N160" s="55"/>
      <c r="O160" s="55"/>
      <c r="P160" s="68"/>
      <c r="Q160" s="68"/>
      <c r="R160" s="68"/>
      <c r="S160" s="68"/>
      <c r="T160" s="68"/>
      <c r="U160" s="68"/>
      <c r="V160" s="68"/>
      <c r="W160" s="68"/>
      <c r="X160" s="68"/>
      <c r="Y160" s="68"/>
      <c r="Z160" s="68"/>
      <c r="AA160" s="68"/>
      <c r="AB160" s="68"/>
    </row>
    <row r="161" spans="1:29" ht="13.8" customHeight="1">
      <c r="A161" s="74">
        <f t="shared" si="2"/>
        <v>41799</v>
      </c>
      <c r="B161" s="55"/>
      <c r="C161" s="55"/>
      <c r="D161" s="55"/>
      <c r="E161" s="55"/>
      <c r="F161" s="55"/>
      <c r="G161" s="55"/>
      <c r="H161" s="55"/>
      <c r="I161" s="55"/>
      <c r="J161" s="55"/>
      <c r="K161" s="55"/>
      <c r="L161" s="55"/>
      <c r="M161" s="55"/>
      <c r="N161" s="55"/>
      <c r="O161" s="55"/>
      <c r="P161" s="68"/>
      <c r="Q161" s="68"/>
      <c r="R161" s="68"/>
      <c r="S161" s="68"/>
      <c r="T161" s="68"/>
      <c r="U161" s="68"/>
      <c r="V161" s="68"/>
      <c r="W161" s="68"/>
      <c r="X161" s="68"/>
      <c r="Y161" s="68"/>
      <c r="Z161" s="68"/>
      <c r="AA161" s="68"/>
      <c r="AB161" s="68"/>
    </row>
    <row r="162" spans="1:29" s="73" customFormat="1">
      <c r="A162" s="72">
        <f t="shared" si="2"/>
        <v>41800</v>
      </c>
      <c r="B162" s="70"/>
      <c r="C162" s="70"/>
      <c r="D162" s="70"/>
      <c r="E162" s="70"/>
      <c r="F162" s="70"/>
      <c r="G162" s="70"/>
      <c r="H162" s="70"/>
      <c r="I162" s="70"/>
      <c r="J162" s="70"/>
      <c r="K162" s="70"/>
      <c r="L162" s="70"/>
      <c r="M162" s="70"/>
      <c r="N162" s="70"/>
      <c r="O162" s="70"/>
      <c r="P162" s="71"/>
      <c r="Q162" s="71"/>
      <c r="R162" s="71"/>
      <c r="S162" s="71"/>
      <c r="T162" s="71"/>
      <c r="U162" s="71"/>
      <c r="V162" s="71"/>
      <c r="W162" s="71"/>
      <c r="X162" s="71"/>
      <c r="Y162" s="71"/>
      <c r="Z162" s="71"/>
      <c r="AA162" s="71"/>
      <c r="AB162" s="71"/>
    </row>
    <row r="163" spans="1:29" s="73" customFormat="1">
      <c r="A163" s="72">
        <f t="shared" si="2"/>
        <v>41801</v>
      </c>
      <c r="B163" s="70"/>
      <c r="C163" s="70"/>
      <c r="D163" s="70"/>
      <c r="E163" s="70"/>
      <c r="F163" s="70"/>
      <c r="G163" s="70"/>
      <c r="H163" s="70"/>
      <c r="I163" s="70"/>
      <c r="J163" s="70"/>
      <c r="K163" s="70"/>
      <c r="L163" s="70"/>
      <c r="M163" s="70"/>
      <c r="N163" s="70"/>
      <c r="O163" s="70"/>
      <c r="P163" s="71"/>
      <c r="Q163" s="71"/>
      <c r="R163" s="71"/>
      <c r="S163" s="71"/>
      <c r="T163" s="71"/>
      <c r="U163" s="71"/>
      <c r="V163" s="71"/>
      <c r="W163" s="71"/>
      <c r="X163" s="71"/>
      <c r="Y163" s="71"/>
      <c r="Z163" s="71"/>
      <c r="AA163" s="71"/>
      <c r="AB163" s="71"/>
    </row>
    <row r="164" spans="1:29" s="73" customFormat="1">
      <c r="A164" s="72">
        <f t="shared" si="2"/>
        <v>41802</v>
      </c>
      <c r="B164" s="70"/>
      <c r="C164" s="70"/>
      <c r="D164" s="70"/>
      <c r="E164" s="70"/>
      <c r="F164" s="70"/>
      <c r="G164" s="70"/>
      <c r="H164" s="70"/>
      <c r="I164" s="70"/>
      <c r="J164" s="70"/>
      <c r="K164" s="70"/>
      <c r="L164" s="70"/>
      <c r="M164" s="70"/>
      <c r="N164" s="70"/>
      <c r="O164" s="70"/>
      <c r="P164" s="71"/>
      <c r="Q164" s="71"/>
      <c r="R164" s="71"/>
      <c r="S164" s="71"/>
      <c r="T164" s="71"/>
      <c r="U164" s="71"/>
      <c r="V164" s="71"/>
      <c r="W164" s="71"/>
      <c r="X164" s="71"/>
      <c r="Y164" s="71"/>
      <c r="Z164" s="71"/>
      <c r="AA164" s="71"/>
      <c r="AB164" s="71"/>
    </row>
    <row r="165" spans="1:29" s="73" customFormat="1">
      <c r="A165" s="72">
        <f t="shared" si="2"/>
        <v>41803</v>
      </c>
      <c r="B165" s="70"/>
      <c r="C165" s="70"/>
      <c r="D165" s="70"/>
      <c r="E165" s="70"/>
      <c r="F165" s="70"/>
      <c r="G165" s="70"/>
      <c r="H165" s="70"/>
      <c r="I165" s="70"/>
      <c r="J165" s="70"/>
      <c r="K165" s="70"/>
      <c r="L165" s="70"/>
      <c r="M165" s="70"/>
      <c r="N165" s="70"/>
      <c r="O165" s="70"/>
      <c r="P165" s="71"/>
      <c r="Q165" s="71"/>
      <c r="R165" s="71"/>
      <c r="S165" s="71"/>
      <c r="T165" s="71"/>
      <c r="U165" s="71"/>
      <c r="V165" s="71"/>
      <c r="W165" s="71"/>
      <c r="X165" s="71"/>
      <c r="Y165" s="71"/>
      <c r="Z165" s="71"/>
      <c r="AA165" s="71"/>
      <c r="AB165" s="71"/>
    </row>
    <row r="166" spans="1:29">
      <c r="A166" s="74">
        <f t="shared" si="2"/>
        <v>41804</v>
      </c>
      <c r="B166" s="55"/>
      <c r="C166" s="55"/>
      <c r="D166" s="55"/>
      <c r="E166" s="55"/>
      <c r="F166" s="55"/>
      <c r="G166" s="55"/>
      <c r="H166" s="55"/>
      <c r="I166" s="55"/>
      <c r="J166" s="55"/>
      <c r="K166" s="55"/>
      <c r="L166" s="55"/>
      <c r="M166" s="55"/>
      <c r="N166" s="55"/>
      <c r="O166" s="55"/>
      <c r="P166" s="68"/>
      <c r="Q166" s="68"/>
      <c r="R166" s="68"/>
      <c r="S166" s="68"/>
      <c r="T166" s="68"/>
      <c r="U166" s="68"/>
      <c r="V166" s="68"/>
      <c r="W166" s="68"/>
      <c r="X166" s="68"/>
      <c r="Y166" s="68"/>
      <c r="Z166" s="68"/>
      <c r="AA166" s="68"/>
      <c r="AB166" s="68"/>
    </row>
    <row r="167" spans="1:29">
      <c r="A167" s="74">
        <f t="shared" si="2"/>
        <v>41805</v>
      </c>
      <c r="B167" s="55"/>
      <c r="C167" s="55"/>
      <c r="D167" s="55"/>
      <c r="E167" s="55"/>
      <c r="F167" s="55"/>
      <c r="G167" s="55"/>
      <c r="H167" s="55"/>
      <c r="I167" s="55"/>
      <c r="J167" s="55"/>
      <c r="K167" s="55"/>
      <c r="L167" s="55"/>
      <c r="M167" s="55"/>
      <c r="N167" s="55"/>
      <c r="O167" s="55"/>
      <c r="P167" s="68"/>
      <c r="Q167" s="68"/>
      <c r="R167" s="68"/>
      <c r="S167" s="68"/>
      <c r="T167" s="68"/>
      <c r="U167" s="68"/>
      <c r="V167" s="68"/>
      <c r="W167" s="68"/>
      <c r="X167" s="68"/>
      <c r="Y167" s="68"/>
      <c r="Z167" s="68"/>
      <c r="AA167" s="68"/>
      <c r="AB167" s="68"/>
    </row>
    <row r="168" spans="1:29" s="73" customFormat="1">
      <c r="A168" s="72">
        <f t="shared" si="2"/>
        <v>41806</v>
      </c>
      <c r="B168" s="70"/>
      <c r="C168" s="70"/>
      <c r="D168" s="70"/>
      <c r="E168" s="70"/>
      <c r="F168" s="70"/>
      <c r="G168" s="70"/>
      <c r="H168" s="70"/>
      <c r="I168" s="70"/>
      <c r="J168" s="70"/>
      <c r="K168" s="70"/>
      <c r="L168" s="70"/>
      <c r="M168" s="70"/>
      <c r="N168" s="70"/>
      <c r="O168" s="70"/>
      <c r="P168" s="71"/>
      <c r="Q168" s="71"/>
      <c r="R168" s="71"/>
      <c r="S168" s="71"/>
      <c r="T168" s="71"/>
      <c r="U168" s="71"/>
      <c r="V168" s="71"/>
      <c r="W168" s="71"/>
      <c r="X168" s="71"/>
      <c r="Y168" s="71"/>
      <c r="Z168" s="71"/>
      <c r="AA168" s="71"/>
      <c r="AB168" s="71"/>
    </row>
    <row r="169" spans="1:29" s="73" customFormat="1">
      <c r="A169" s="72">
        <f t="shared" si="2"/>
        <v>41807</v>
      </c>
      <c r="B169" s="70"/>
      <c r="C169" s="70"/>
      <c r="D169" s="70"/>
      <c r="E169" s="70"/>
      <c r="F169" s="70"/>
      <c r="G169" s="70"/>
      <c r="H169" s="70"/>
      <c r="I169" s="70"/>
      <c r="J169" s="70"/>
      <c r="K169" s="70"/>
      <c r="L169" s="70"/>
      <c r="M169" s="70"/>
      <c r="N169" s="70"/>
      <c r="O169" s="70"/>
      <c r="P169" s="71"/>
      <c r="Q169" s="71"/>
      <c r="R169" s="71"/>
      <c r="S169" s="71"/>
      <c r="T169" s="71"/>
      <c r="U169" s="71"/>
      <c r="V169" s="71"/>
      <c r="W169" s="71"/>
      <c r="X169" s="71"/>
      <c r="Y169" s="71"/>
      <c r="Z169" s="71"/>
      <c r="AA169" s="71"/>
      <c r="AB169" s="71"/>
    </row>
    <row r="170" spans="1:29" s="73" customFormat="1">
      <c r="A170" s="72">
        <f t="shared" si="2"/>
        <v>41808</v>
      </c>
      <c r="B170" s="70"/>
      <c r="C170" s="70"/>
      <c r="D170" s="70"/>
      <c r="E170" s="70"/>
      <c r="F170" s="70"/>
      <c r="G170" s="70"/>
      <c r="H170" s="70"/>
      <c r="I170" s="70"/>
      <c r="J170" s="70"/>
      <c r="K170" s="70"/>
      <c r="L170" s="70"/>
      <c r="M170" s="70"/>
      <c r="N170" s="70"/>
      <c r="O170" s="70"/>
      <c r="P170" s="71"/>
      <c r="Q170" s="71"/>
      <c r="R170" s="71"/>
      <c r="S170" s="71"/>
      <c r="T170" s="71"/>
      <c r="U170" s="71"/>
      <c r="V170" s="71"/>
      <c r="W170" s="71"/>
      <c r="X170" s="71"/>
      <c r="Y170" s="71"/>
      <c r="Z170" s="71"/>
      <c r="AA170" s="71"/>
      <c r="AB170" s="71"/>
    </row>
    <row r="171" spans="1:29" s="73" customFormat="1">
      <c r="A171" s="72">
        <f t="shared" si="2"/>
        <v>41809</v>
      </c>
      <c r="B171" s="70"/>
      <c r="C171" s="70"/>
      <c r="D171" s="70"/>
      <c r="E171" s="70"/>
      <c r="F171" s="70"/>
      <c r="G171" s="70"/>
      <c r="H171" s="70"/>
      <c r="I171" s="70"/>
      <c r="J171" s="70"/>
      <c r="K171" s="70"/>
      <c r="L171" s="70"/>
      <c r="M171" s="70"/>
      <c r="N171" s="70"/>
      <c r="O171" s="70"/>
      <c r="P171" s="71"/>
      <c r="Q171" s="71"/>
      <c r="R171" s="71"/>
      <c r="S171" s="71"/>
      <c r="T171" s="71"/>
      <c r="U171" s="71"/>
      <c r="V171" s="71"/>
      <c r="W171" s="71"/>
      <c r="X171" s="71"/>
      <c r="Y171" s="71"/>
      <c r="Z171" s="71"/>
      <c r="AA171" s="71"/>
      <c r="AB171" s="71"/>
    </row>
    <row r="172" spans="1:29" s="73" customFormat="1">
      <c r="A172" s="72">
        <f t="shared" si="2"/>
        <v>41810</v>
      </c>
      <c r="B172" s="70"/>
      <c r="C172" s="70"/>
      <c r="D172" s="70"/>
      <c r="E172" s="70"/>
      <c r="F172" s="70"/>
      <c r="G172" s="70"/>
      <c r="H172" s="70"/>
      <c r="I172" s="70"/>
      <c r="J172" s="70"/>
      <c r="K172" s="70"/>
      <c r="L172" s="70"/>
      <c r="M172" s="70"/>
      <c r="N172" s="70"/>
      <c r="O172" s="70"/>
      <c r="P172" s="71"/>
      <c r="Q172" s="71"/>
      <c r="R172" s="71"/>
      <c r="S172" s="71"/>
      <c r="T172" s="71"/>
      <c r="U172" s="71"/>
      <c r="V172" s="71"/>
      <c r="W172" s="71"/>
      <c r="X172" s="71"/>
      <c r="Y172" s="71"/>
      <c r="Z172" s="71"/>
      <c r="AA172" s="71"/>
      <c r="AB172" s="71"/>
    </row>
    <row r="173" spans="1:29">
      <c r="A173" s="74">
        <f t="shared" si="2"/>
        <v>41811</v>
      </c>
      <c r="B173" s="55"/>
      <c r="C173" s="55"/>
      <c r="D173" s="55"/>
      <c r="E173" s="55"/>
      <c r="F173" s="55"/>
      <c r="G173" s="55"/>
      <c r="H173" s="55"/>
      <c r="I173" s="55"/>
      <c r="J173" s="55"/>
      <c r="K173" s="55"/>
      <c r="L173" s="55"/>
      <c r="M173" s="55"/>
      <c r="N173" s="55"/>
      <c r="O173" s="55"/>
      <c r="P173" s="68"/>
      <c r="Q173" s="68"/>
      <c r="R173" s="68"/>
      <c r="S173" s="68"/>
      <c r="T173" s="68"/>
      <c r="U173" s="68"/>
      <c r="V173" s="68"/>
      <c r="W173" s="68"/>
      <c r="X173" s="68"/>
      <c r="Y173" s="68"/>
      <c r="Z173" s="68"/>
      <c r="AA173" s="68"/>
      <c r="AB173" s="68"/>
      <c r="AC173" s="76"/>
    </row>
    <row r="174" spans="1:29">
      <c r="A174" s="74">
        <f t="shared" si="2"/>
        <v>41812</v>
      </c>
      <c r="B174" s="55"/>
      <c r="C174" s="55"/>
      <c r="D174" s="55"/>
      <c r="E174" s="55"/>
      <c r="F174" s="55"/>
      <c r="G174" s="55"/>
      <c r="H174" s="55"/>
      <c r="I174" s="55"/>
      <c r="J174" s="55"/>
      <c r="K174" s="55"/>
      <c r="L174" s="55"/>
      <c r="M174" s="55"/>
      <c r="N174" s="55"/>
      <c r="O174" s="55"/>
      <c r="P174" s="68"/>
      <c r="Q174" s="68"/>
      <c r="R174" s="68"/>
      <c r="S174" s="68"/>
      <c r="T174" s="68"/>
      <c r="U174" s="68"/>
      <c r="V174" s="68"/>
      <c r="W174" s="68"/>
      <c r="X174" s="68"/>
      <c r="Y174" s="68"/>
      <c r="Z174" s="68"/>
      <c r="AA174" s="68"/>
      <c r="AB174" s="68"/>
      <c r="AC174" s="76"/>
    </row>
    <row r="175" spans="1:29" s="73" customFormat="1">
      <c r="A175" s="72">
        <f t="shared" si="2"/>
        <v>41813</v>
      </c>
      <c r="B175" s="70"/>
      <c r="C175" s="70"/>
      <c r="D175" s="70"/>
      <c r="E175" s="70"/>
      <c r="F175" s="70"/>
      <c r="G175" s="70"/>
      <c r="H175" s="70"/>
      <c r="I175" s="70"/>
      <c r="J175" s="70"/>
      <c r="K175" s="70"/>
      <c r="L175" s="70"/>
      <c r="M175" s="70"/>
      <c r="N175" s="70"/>
      <c r="O175" s="70"/>
      <c r="P175" s="71"/>
      <c r="Q175" s="71"/>
      <c r="R175" s="71"/>
      <c r="S175" s="71"/>
      <c r="T175" s="71"/>
      <c r="U175" s="71"/>
      <c r="V175" s="71"/>
      <c r="W175" s="71"/>
      <c r="X175" s="71"/>
      <c r="Y175" s="71"/>
      <c r="Z175" s="71"/>
      <c r="AA175" s="71"/>
      <c r="AB175" s="71"/>
    </row>
    <row r="176" spans="1:29" s="73" customFormat="1">
      <c r="A176" s="72">
        <f t="shared" si="2"/>
        <v>41814</v>
      </c>
      <c r="B176" s="70"/>
      <c r="C176" s="70"/>
      <c r="D176" s="70"/>
      <c r="E176" s="70"/>
      <c r="F176" s="70"/>
      <c r="G176" s="70"/>
      <c r="H176" s="70"/>
      <c r="I176" s="70"/>
      <c r="J176" s="70"/>
      <c r="K176" s="70"/>
      <c r="L176" s="70"/>
      <c r="M176" s="70"/>
      <c r="N176" s="70"/>
      <c r="O176" s="70"/>
      <c r="P176" s="71"/>
      <c r="Q176" s="71"/>
      <c r="R176" s="71"/>
      <c r="S176" s="71"/>
      <c r="T176" s="71"/>
      <c r="U176" s="71"/>
      <c r="V176" s="71"/>
      <c r="W176" s="71"/>
      <c r="X176" s="71"/>
      <c r="Y176" s="71"/>
      <c r="Z176" s="71"/>
      <c r="AA176" s="71"/>
      <c r="AB176" s="71"/>
    </row>
    <row r="177" spans="1:28" s="73" customFormat="1">
      <c r="A177" s="72">
        <f t="shared" si="2"/>
        <v>41815</v>
      </c>
      <c r="B177" s="70"/>
      <c r="C177" s="70"/>
      <c r="D177" s="70"/>
      <c r="E177" s="70"/>
      <c r="F177" s="70"/>
      <c r="G177" s="70"/>
      <c r="H177" s="70"/>
      <c r="I177" s="70"/>
      <c r="J177" s="70"/>
      <c r="K177" s="70"/>
      <c r="L177" s="70"/>
      <c r="M177" s="70"/>
      <c r="N177" s="70"/>
      <c r="O177" s="70"/>
      <c r="P177" s="71"/>
      <c r="Q177" s="71"/>
      <c r="R177" s="71"/>
      <c r="S177" s="71"/>
      <c r="T177" s="71"/>
      <c r="U177" s="71"/>
      <c r="V177" s="71"/>
      <c r="W177" s="71"/>
      <c r="X177" s="71"/>
      <c r="Y177" s="71"/>
      <c r="Z177" s="71"/>
      <c r="AA177" s="71"/>
      <c r="AB177" s="71"/>
    </row>
    <row r="178" spans="1:28" s="73" customFormat="1">
      <c r="A178" s="72">
        <f t="shared" si="2"/>
        <v>41816</v>
      </c>
      <c r="B178" s="70"/>
      <c r="C178" s="70"/>
      <c r="D178" s="70"/>
      <c r="E178" s="70"/>
      <c r="F178" s="70"/>
      <c r="G178" s="70"/>
      <c r="H178" s="70"/>
      <c r="I178" s="70"/>
      <c r="J178" s="70"/>
      <c r="K178" s="70"/>
      <c r="L178" s="70"/>
      <c r="M178" s="70"/>
      <c r="N178" s="70"/>
      <c r="O178" s="70"/>
      <c r="P178" s="71"/>
      <c r="Q178" s="71"/>
      <c r="R178" s="71"/>
      <c r="S178" s="71"/>
      <c r="T178" s="71"/>
      <c r="U178" s="71"/>
      <c r="V178" s="71"/>
      <c r="W178" s="71"/>
      <c r="X178" s="71"/>
      <c r="Y178" s="71"/>
      <c r="Z178" s="71"/>
      <c r="AA178" s="71"/>
      <c r="AB178" s="71"/>
    </row>
    <row r="179" spans="1:28" s="73" customFormat="1">
      <c r="A179" s="72">
        <f t="shared" si="2"/>
        <v>41817</v>
      </c>
      <c r="B179" s="70"/>
      <c r="C179" s="70"/>
      <c r="D179" s="70"/>
      <c r="E179" s="70"/>
      <c r="F179" s="70"/>
      <c r="G179" s="70"/>
      <c r="H179" s="70"/>
      <c r="I179" s="70"/>
      <c r="J179" s="70"/>
      <c r="K179" s="70"/>
      <c r="L179" s="70"/>
      <c r="M179" s="70"/>
      <c r="N179" s="70"/>
      <c r="O179" s="70"/>
      <c r="P179" s="71"/>
      <c r="Q179" s="71"/>
      <c r="R179" s="71"/>
      <c r="S179" s="71"/>
      <c r="T179" s="71"/>
      <c r="U179" s="71"/>
      <c r="V179" s="71"/>
      <c r="W179" s="71"/>
      <c r="X179" s="71"/>
      <c r="Y179" s="71"/>
      <c r="Z179" s="71"/>
      <c r="AA179" s="71"/>
      <c r="AB179" s="71"/>
    </row>
    <row r="180" spans="1:28">
      <c r="A180" s="74">
        <f t="shared" si="2"/>
        <v>41818</v>
      </c>
      <c r="B180" s="55"/>
      <c r="C180" s="55"/>
      <c r="D180" s="55"/>
      <c r="E180" s="55"/>
      <c r="F180" s="55"/>
      <c r="G180" s="55"/>
      <c r="H180" s="55"/>
      <c r="I180" s="55"/>
      <c r="J180" s="55"/>
      <c r="K180" s="55"/>
      <c r="L180" s="55"/>
      <c r="M180" s="55"/>
      <c r="N180" s="55"/>
      <c r="O180" s="55"/>
      <c r="P180" s="68"/>
      <c r="Q180" s="68"/>
      <c r="R180" s="68"/>
      <c r="S180" s="68"/>
      <c r="T180" s="68"/>
      <c r="U180" s="68"/>
      <c r="V180" s="68"/>
      <c r="W180" s="68"/>
      <c r="X180" s="68"/>
      <c r="Y180" s="68"/>
      <c r="Z180" s="68"/>
      <c r="AA180" s="68"/>
      <c r="AB180" s="68"/>
    </row>
    <row r="181" spans="1:28">
      <c r="A181" s="74">
        <f t="shared" si="2"/>
        <v>41819</v>
      </c>
      <c r="B181" s="55"/>
      <c r="C181" s="55"/>
      <c r="D181" s="55"/>
      <c r="E181" s="55"/>
      <c r="F181" s="55"/>
      <c r="G181" s="55"/>
      <c r="H181" s="55"/>
      <c r="I181" s="55"/>
      <c r="J181" s="55"/>
      <c r="K181" s="55"/>
      <c r="L181" s="55"/>
      <c r="M181" s="55"/>
      <c r="N181" s="55"/>
      <c r="O181" s="55"/>
      <c r="P181" s="68"/>
      <c r="Q181" s="68"/>
      <c r="R181" s="68"/>
      <c r="S181" s="68"/>
      <c r="T181" s="68"/>
      <c r="U181" s="68"/>
      <c r="V181" s="68"/>
      <c r="W181" s="68"/>
      <c r="X181" s="68"/>
      <c r="Y181" s="68"/>
      <c r="Z181" s="68"/>
      <c r="AA181" s="68"/>
      <c r="AB181" s="68"/>
    </row>
    <row r="182" spans="1:28" s="73" customFormat="1">
      <c r="A182" s="72">
        <f t="shared" si="2"/>
        <v>41820</v>
      </c>
      <c r="B182" s="70"/>
      <c r="C182" s="70"/>
      <c r="D182" s="70"/>
      <c r="E182" s="70"/>
      <c r="F182" s="70"/>
      <c r="G182" s="70"/>
      <c r="H182" s="70"/>
      <c r="I182" s="70"/>
      <c r="J182" s="70"/>
      <c r="K182" s="70"/>
      <c r="L182" s="70"/>
      <c r="M182" s="70"/>
      <c r="N182" s="70"/>
      <c r="O182" s="70"/>
      <c r="P182" s="71"/>
      <c r="Q182" s="71"/>
      <c r="R182" s="71"/>
      <c r="S182" s="71"/>
      <c r="T182" s="71"/>
      <c r="U182" s="71"/>
      <c r="V182" s="71"/>
      <c r="W182" s="71"/>
      <c r="X182" s="71"/>
      <c r="Y182" s="71"/>
      <c r="Z182" s="71"/>
      <c r="AA182" s="71"/>
      <c r="AB182" s="71"/>
    </row>
    <row r="183" spans="1:28" s="73" customFormat="1">
      <c r="A183" s="72">
        <f t="shared" si="2"/>
        <v>41821</v>
      </c>
      <c r="B183" s="70"/>
      <c r="C183" s="70"/>
      <c r="D183" s="70"/>
      <c r="E183" s="70"/>
      <c r="F183" s="70"/>
      <c r="G183" s="70"/>
      <c r="H183" s="70"/>
      <c r="I183" s="70"/>
      <c r="J183" s="70"/>
      <c r="K183" s="70"/>
      <c r="L183" s="70"/>
      <c r="M183" s="70"/>
      <c r="N183" s="70"/>
      <c r="O183" s="70"/>
      <c r="P183" s="71"/>
      <c r="Q183" s="71"/>
      <c r="R183" s="71"/>
      <c r="S183" s="71"/>
      <c r="T183" s="71"/>
      <c r="U183" s="71"/>
      <c r="V183" s="71"/>
      <c r="W183" s="71"/>
      <c r="X183" s="71"/>
      <c r="Y183" s="71"/>
      <c r="Z183" s="71"/>
      <c r="AA183" s="71"/>
      <c r="AB183" s="71"/>
    </row>
    <row r="184" spans="1:28" s="73" customFormat="1">
      <c r="A184" s="72">
        <f t="shared" si="2"/>
        <v>41822</v>
      </c>
      <c r="B184" s="70"/>
      <c r="C184" s="70"/>
      <c r="D184" s="70"/>
      <c r="E184" s="70"/>
      <c r="F184" s="70"/>
      <c r="G184" s="70"/>
      <c r="H184" s="70"/>
      <c r="I184" s="70"/>
      <c r="J184" s="70"/>
      <c r="K184" s="70"/>
      <c r="L184" s="70"/>
      <c r="M184" s="70"/>
      <c r="N184" s="70"/>
      <c r="O184" s="70"/>
      <c r="P184" s="71"/>
      <c r="Q184" s="71"/>
      <c r="R184" s="71"/>
      <c r="S184" s="71"/>
      <c r="T184" s="71"/>
      <c r="U184" s="71"/>
      <c r="V184" s="71"/>
      <c r="W184" s="71"/>
      <c r="X184" s="71"/>
      <c r="Y184" s="71"/>
      <c r="Z184" s="71"/>
      <c r="AA184" s="71"/>
      <c r="AB184" s="71"/>
    </row>
    <row r="185" spans="1:28" s="73" customFormat="1">
      <c r="A185" s="72">
        <f t="shared" si="2"/>
        <v>41823</v>
      </c>
      <c r="B185" s="70"/>
      <c r="C185" s="70"/>
      <c r="D185" s="70"/>
      <c r="E185" s="70"/>
      <c r="F185" s="70"/>
      <c r="G185" s="70"/>
      <c r="H185" s="70"/>
      <c r="I185" s="70"/>
      <c r="J185" s="70"/>
      <c r="K185" s="70"/>
      <c r="L185" s="70"/>
      <c r="M185" s="70"/>
      <c r="N185" s="70"/>
      <c r="O185" s="70"/>
      <c r="P185" s="71"/>
      <c r="Q185" s="71"/>
      <c r="R185" s="71"/>
      <c r="S185" s="71"/>
      <c r="T185" s="71"/>
      <c r="U185" s="71"/>
      <c r="V185" s="71"/>
      <c r="W185" s="71"/>
      <c r="X185" s="71"/>
      <c r="Y185" s="71"/>
      <c r="Z185" s="71"/>
      <c r="AA185" s="71"/>
      <c r="AB185" s="71"/>
    </row>
    <row r="186" spans="1:28" s="73" customFormat="1">
      <c r="A186" s="72">
        <f t="shared" si="2"/>
        <v>41824</v>
      </c>
      <c r="B186" s="70"/>
      <c r="C186" s="70"/>
      <c r="D186" s="70"/>
      <c r="E186" s="70"/>
      <c r="F186" s="70"/>
      <c r="G186" s="71"/>
      <c r="H186" s="71"/>
      <c r="I186" s="71"/>
      <c r="J186" s="71"/>
      <c r="K186" s="71"/>
      <c r="L186" s="71"/>
      <c r="M186" s="71"/>
      <c r="N186" s="71"/>
      <c r="O186" s="71"/>
      <c r="P186" s="71"/>
      <c r="Q186" s="71"/>
      <c r="R186" s="71"/>
      <c r="S186" s="71"/>
      <c r="T186" s="71"/>
      <c r="U186" s="71"/>
      <c r="V186" s="71"/>
      <c r="W186" s="71"/>
      <c r="X186" s="71"/>
      <c r="Y186" s="71"/>
      <c r="Z186" s="71"/>
      <c r="AA186" s="71"/>
      <c r="AB186" s="71"/>
    </row>
    <row r="187" spans="1:28">
      <c r="A187" s="74">
        <f t="shared" si="2"/>
        <v>41825</v>
      </c>
      <c r="B187" s="55"/>
      <c r="C187" s="55"/>
      <c r="D187" s="55"/>
      <c r="E187" s="55"/>
      <c r="F187" s="55"/>
      <c r="G187" s="55"/>
      <c r="H187" s="55"/>
      <c r="I187" s="55"/>
      <c r="J187" s="55"/>
      <c r="K187" s="55"/>
      <c r="L187" s="55"/>
      <c r="M187" s="55"/>
      <c r="N187" s="55"/>
      <c r="O187" s="55"/>
      <c r="P187" s="55"/>
      <c r="Q187" s="55"/>
      <c r="R187" s="55"/>
      <c r="S187" s="55"/>
      <c r="T187" s="55"/>
      <c r="U187" s="55"/>
      <c r="V187" s="55"/>
      <c r="W187" s="55"/>
      <c r="X187" s="55"/>
      <c r="Y187" s="55"/>
      <c r="Z187" s="55"/>
      <c r="AA187" s="55"/>
      <c r="AB187" s="55"/>
    </row>
    <row r="188" spans="1:28">
      <c r="A188" s="74">
        <f t="shared" si="2"/>
        <v>41826</v>
      </c>
      <c r="B188" s="55"/>
      <c r="C188" s="55"/>
      <c r="D188" s="55"/>
      <c r="E188" s="55"/>
      <c r="F188" s="55"/>
      <c r="G188" s="55"/>
      <c r="H188" s="55"/>
      <c r="I188" s="55"/>
      <c r="J188" s="55"/>
      <c r="K188" s="55"/>
      <c r="L188" s="55"/>
      <c r="M188" s="55"/>
      <c r="N188" s="55"/>
      <c r="O188" s="55"/>
      <c r="P188" s="68"/>
      <c r="Q188" s="68"/>
      <c r="R188" s="68"/>
      <c r="S188" s="68"/>
      <c r="T188" s="68"/>
      <c r="U188" s="68"/>
      <c r="V188" s="68"/>
      <c r="W188" s="68"/>
      <c r="X188" s="68"/>
      <c r="Y188" s="68"/>
      <c r="Z188" s="68"/>
      <c r="AA188" s="68"/>
      <c r="AB188" s="68"/>
    </row>
    <row r="189" spans="1:28" s="73" customFormat="1">
      <c r="A189" s="72">
        <f t="shared" si="2"/>
        <v>41827</v>
      </c>
      <c r="B189" s="70"/>
      <c r="C189" s="70"/>
      <c r="D189" s="70"/>
      <c r="E189" s="70"/>
      <c r="F189" s="70"/>
      <c r="G189" s="70"/>
      <c r="H189" s="70"/>
      <c r="I189" s="70"/>
      <c r="J189" s="70"/>
      <c r="K189" s="70"/>
      <c r="L189" s="70"/>
      <c r="M189" s="70"/>
      <c r="N189" s="70"/>
      <c r="O189" s="70"/>
      <c r="P189" s="71"/>
      <c r="Q189" s="71"/>
      <c r="R189" s="71"/>
      <c r="S189" s="71"/>
      <c r="T189" s="71"/>
      <c r="U189" s="71"/>
      <c r="V189" s="71"/>
      <c r="W189" s="71"/>
      <c r="X189" s="71"/>
      <c r="Y189" s="71"/>
      <c r="Z189" s="71"/>
      <c r="AA189" s="71"/>
      <c r="AB189" s="71"/>
    </row>
    <row r="190" spans="1:28" s="73" customFormat="1">
      <c r="A190" s="72">
        <f t="shared" si="2"/>
        <v>41828</v>
      </c>
      <c r="B190" s="70"/>
      <c r="C190" s="70"/>
      <c r="D190" s="70"/>
      <c r="E190" s="70"/>
      <c r="F190" s="70"/>
      <c r="G190" s="70"/>
      <c r="H190" s="70"/>
      <c r="I190" s="70"/>
      <c r="J190" s="70"/>
      <c r="K190" s="70"/>
      <c r="L190" s="70"/>
      <c r="M190" s="70"/>
      <c r="N190" s="70"/>
      <c r="O190" s="70"/>
      <c r="P190" s="71"/>
      <c r="Q190" s="71"/>
      <c r="R190" s="71"/>
      <c r="S190" s="71"/>
      <c r="T190" s="71"/>
      <c r="U190" s="71"/>
      <c r="V190" s="71"/>
      <c r="W190" s="71"/>
      <c r="X190" s="71"/>
      <c r="Y190" s="71"/>
      <c r="Z190" s="71"/>
      <c r="AA190" s="71"/>
      <c r="AB190" s="71"/>
    </row>
    <row r="191" spans="1:28" s="73" customFormat="1">
      <c r="A191" s="72">
        <f t="shared" si="2"/>
        <v>41829</v>
      </c>
      <c r="B191" s="70"/>
      <c r="C191" s="70"/>
      <c r="D191" s="70"/>
      <c r="E191" s="70"/>
      <c r="F191" s="70"/>
      <c r="G191" s="70"/>
      <c r="H191" s="70"/>
      <c r="I191" s="70"/>
      <c r="J191" s="70"/>
      <c r="K191" s="70"/>
      <c r="L191" s="70"/>
      <c r="M191" s="70"/>
      <c r="N191" s="70"/>
      <c r="O191" s="70"/>
      <c r="P191" s="71"/>
      <c r="Q191" s="71"/>
      <c r="R191" s="71"/>
      <c r="S191" s="71"/>
      <c r="T191" s="71"/>
      <c r="U191" s="71"/>
      <c r="V191" s="71"/>
      <c r="W191" s="71"/>
      <c r="X191" s="71"/>
      <c r="Y191" s="71"/>
      <c r="Z191" s="71"/>
      <c r="AA191" s="71"/>
      <c r="AB191" s="71"/>
    </row>
    <row r="192" spans="1:28" s="73" customFormat="1">
      <c r="A192" s="72">
        <f t="shared" si="2"/>
        <v>41830</v>
      </c>
      <c r="B192" s="70"/>
      <c r="C192" s="70"/>
      <c r="D192" s="70"/>
      <c r="E192" s="70"/>
      <c r="F192" s="70"/>
      <c r="G192" s="70"/>
      <c r="H192" s="70"/>
      <c r="I192" s="70"/>
      <c r="J192" s="70"/>
      <c r="K192" s="70"/>
      <c r="L192" s="70"/>
      <c r="M192" s="70"/>
      <c r="N192" s="70"/>
      <c r="O192" s="70"/>
      <c r="P192" s="71"/>
      <c r="Q192" s="71"/>
      <c r="R192" s="71"/>
      <c r="S192" s="71"/>
      <c r="T192" s="71"/>
      <c r="U192" s="71"/>
      <c r="V192" s="71"/>
      <c r="W192" s="71"/>
      <c r="X192" s="71"/>
      <c r="Y192" s="71"/>
      <c r="Z192" s="71"/>
      <c r="AA192" s="71"/>
      <c r="AB192" s="71"/>
    </row>
    <row r="193" spans="1:28" s="73" customFormat="1">
      <c r="A193" s="72">
        <f t="shared" si="2"/>
        <v>41831</v>
      </c>
      <c r="B193" s="70"/>
      <c r="C193" s="70"/>
      <c r="D193" s="70"/>
      <c r="E193" s="70"/>
      <c r="F193" s="70"/>
      <c r="G193" s="70"/>
      <c r="H193" s="70"/>
      <c r="I193" s="70"/>
      <c r="J193" s="70"/>
      <c r="K193" s="70"/>
      <c r="L193" s="70"/>
      <c r="M193" s="70"/>
      <c r="N193" s="70"/>
      <c r="O193" s="70"/>
      <c r="P193" s="71"/>
      <c r="Q193" s="71"/>
      <c r="R193" s="71"/>
      <c r="S193" s="71"/>
      <c r="T193" s="71"/>
      <c r="U193" s="71"/>
      <c r="V193" s="71"/>
      <c r="W193" s="71"/>
      <c r="X193" s="71"/>
      <c r="Y193" s="71"/>
      <c r="Z193" s="71"/>
      <c r="AA193" s="71"/>
      <c r="AB193" s="71"/>
    </row>
    <row r="194" spans="1:28">
      <c r="A194" s="74">
        <f t="shared" si="2"/>
        <v>41832</v>
      </c>
      <c r="B194" s="67"/>
      <c r="C194" s="67"/>
      <c r="D194" s="67"/>
      <c r="E194" s="67"/>
      <c r="F194" s="67"/>
      <c r="G194" s="75"/>
      <c r="H194" s="75"/>
      <c r="I194" s="75"/>
      <c r="J194" s="75"/>
      <c r="K194" s="75"/>
      <c r="L194" s="75"/>
      <c r="M194" s="75"/>
      <c r="N194" s="75"/>
      <c r="O194" s="75"/>
      <c r="P194" s="75"/>
      <c r="Q194" s="75"/>
      <c r="R194" s="75"/>
      <c r="S194" s="75"/>
      <c r="T194" s="75"/>
      <c r="U194" s="75"/>
      <c r="V194" s="75"/>
      <c r="W194" s="75"/>
      <c r="X194" s="75"/>
      <c r="Y194" s="75"/>
      <c r="Z194" s="75"/>
      <c r="AA194" s="75"/>
      <c r="AB194" s="75"/>
    </row>
    <row r="195" spans="1:28">
      <c r="A195" s="74">
        <f t="shared" si="2"/>
        <v>41833</v>
      </c>
      <c r="B195" s="55"/>
      <c r="C195" s="55"/>
      <c r="D195" s="55"/>
      <c r="E195" s="55"/>
      <c r="F195" s="55"/>
      <c r="G195" s="55"/>
      <c r="H195" s="55"/>
      <c r="I195" s="55"/>
      <c r="J195" s="55"/>
      <c r="K195" s="55"/>
      <c r="L195" s="55"/>
      <c r="M195" s="55"/>
      <c r="N195" s="55"/>
      <c r="O195" s="55"/>
      <c r="P195" s="55"/>
      <c r="Q195" s="55"/>
      <c r="R195" s="55"/>
      <c r="S195" s="55"/>
      <c r="T195" s="55"/>
      <c r="U195" s="55"/>
      <c r="V195" s="55"/>
      <c r="W195" s="55"/>
      <c r="X195" s="55"/>
      <c r="Y195" s="55"/>
      <c r="Z195" s="55"/>
      <c r="AA195" s="55"/>
      <c r="AB195" s="55"/>
    </row>
    <row r="196" spans="1:28">
      <c r="A196" s="74">
        <f t="shared" ref="A196:A259" si="3">A195+1</f>
        <v>41834</v>
      </c>
      <c r="B196" s="55"/>
      <c r="C196" s="55"/>
      <c r="D196" s="55"/>
      <c r="E196" s="55"/>
      <c r="F196" s="55"/>
      <c r="G196" s="55"/>
      <c r="H196" s="55"/>
      <c r="I196" s="55"/>
      <c r="J196" s="55"/>
      <c r="K196" s="55"/>
      <c r="L196" s="55"/>
      <c r="M196" s="55"/>
      <c r="N196" s="55"/>
      <c r="O196" s="55"/>
      <c r="P196" s="68"/>
      <c r="Q196" s="68"/>
      <c r="R196" s="68"/>
      <c r="S196" s="68"/>
      <c r="T196" s="68"/>
      <c r="U196" s="68"/>
      <c r="V196" s="68"/>
      <c r="W196" s="68"/>
      <c r="X196" s="68"/>
      <c r="Y196" s="68"/>
      <c r="Z196" s="68"/>
      <c r="AA196" s="68"/>
      <c r="AB196" s="68"/>
    </row>
    <row r="197" spans="1:28" s="73" customFormat="1">
      <c r="A197" s="72">
        <f t="shared" si="3"/>
        <v>41835</v>
      </c>
      <c r="B197" s="70"/>
      <c r="C197" s="70"/>
      <c r="D197" s="70"/>
      <c r="E197" s="70"/>
      <c r="F197" s="70"/>
      <c r="G197" s="70"/>
      <c r="H197" s="70"/>
      <c r="I197" s="70"/>
      <c r="J197" s="70"/>
      <c r="K197" s="70"/>
      <c r="L197" s="70"/>
      <c r="M197" s="70"/>
      <c r="N197" s="70"/>
      <c r="O197" s="70"/>
      <c r="P197" s="71"/>
      <c r="Q197" s="71"/>
      <c r="R197" s="71"/>
      <c r="S197" s="71"/>
      <c r="T197" s="71"/>
      <c r="U197" s="71"/>
      <c r="V197" s="71"/>
      <c r="W197" s="71"/>
      <c r="X197" s="71"/>
      <c r="Y197" s="71"/>
      <c r="Z197" s="71"/>
      <c r="AA197" s="71"/>
      <c r="AB197" s="71"/>
    </row>
    <row r="198" spans="1:28" s="73" customFormat="1">
      <c r="A198" s="72">
        <f t="shared" si="3"/>
        <v>41836</v>
      </c>
      <c r="B198" s="70"/>
      <c r="C198" s="70"/>
      <c r="D198" s="70"/>
      <c r="E198" s="70"/>
      <c r="F198" s="70"/>
      <c r="G198" s="70"/>
      <c r="H198" s="70"/>
      <c r="I198" s="70"/>
      <c r="J198" s="70"/>
      <c r="K198" s="70"/>
      <c r="L198" s="70"/>
      <c r="M198" s="70"/>
      <c r="N198" s="70"/>
      <c r="O198" s="70"/>
      <c r="P198" s="71"/>
      <c r="Q198" s="71"/>
      <c r="R198" s="71"/>
      <c r="S198" s="71"/>
      <c r="T198" s="71"/>
      <c r="U198" s="71"/>
      <c r="V198" s="71"/>
      <c r="W198" s="71"/>
      <c r="X198" s="71"/>
      <c r="Y198" s="71"/>
      <c r="Z198" s="71"/>
      <c r="AA198" s="71"/>
      <c r="AB198" s="71"/>
    </row>
    <row r="199" spans="1:28" s="73" customFormat="1">
      <c r="A199" s="72">
        <f t="shared" si="3"/>
        <v>41837</v>
      </c>
      <c r="B199" s="70"/>
      <c r="C199" s="70"/>
      <c r="D199" s="70"/>
      <c r="E199" s="70"/>
      <c r="F199" s="70"/>
      <c r="G199" s="70"/>
      <c r="H199" s="70"/>
      <c r="I199" s="70"/>
      <c r="J199" s="70"/>
      <c r="K199" s="70"/>
      <c r="L199" s="70"/>
      <c r="M199" s="70"/>
      <c r="N199" s="70"/>
      <c r="O199" s="70"/>
      <c r="P199" s="71"/>
      <c r="Q199" s="71"/>
      <c r="R199" s="71"/>
      <c r="S199" s="71"/>
      <c r="T199" s="71"/>
      <c r="U199" s="71"/>
      <c r="V199" s="71"/>
      <c r="W199" s="71"/>
      <c r="X199" s="71"/>
      <c r="Y199" s="71"/>
      <c r="Z199" s="71"/>
      <c r="AA199" s="71"/>
      <c r="AB199" s="71"/>
    </row>
    <row r="200" spans="1:28" s="73" customFormat="1">
      <c r="A200" s="72">
        <f t="shared" si="3"/>
        <v>41838</v>
      </c>
      <c r="B200" s="70"/>
      <c r="C200" s="70"/>
      <c r="D200" s="70"/>
      <c r="E200" s="70"/>
      <c r="F200" s="70"/>
      <c r="G200" s="70"/>
      <c r="H200" s="70"/>
      <c r="I200" s="70"/>
      <c r="J200" s="70"/>
      <c r="K200" s="70"/>
      <c r="L200" s="70"/>
      <c r="M200" s="70"/>
      <c r="N200" s="70"/>
      <c r="O200" s="70"/>
      <c r="P200" s="71"/>
      <c r="Q200" s="71"/>
      <c r="R200" s="71"/>
      <c r="S200" s="71"/>
      <c r="T200" s="71"/>
      <c r="U200" s="71"/>
      <c r="V200" s="71"/>
      <c r="W200" s="71"/>
      <c r="X200" s="71"/>
      <c r="Y200" s="71"/>
      <c r="Z200" s="71"/>
      <c r="AA200" s="71"/>
      <c r="AB200" s="71"/>
    </row>
    <row r="201" spans="1:28">
      <c r="A201" s="74">
        <f t="shared" si="3"/>
        <v>41839</v>
      </c>
      <c r="B201" s="55"/>
      <c r="C201" s="55"/>
      <c r="D201" s="55"/>
      <c r="E201" s="55"/>
      <c r="F201" s="55"/>
      <c r="G201" s="55"/>
      <c r="H201" s="55"/>
      <c r="I201" s="55"/>
      <c r="J201" s="55"/>
      <c r="K201" s="55"/>
      <c r="L201" s="55"/>
      <c r="M201" s="55"/>
      <c r="N201" s="55"/>
      <c r="O201" s="55"/>
      <c r="P201" s="68"/>
      <c r="Q201" s="68"/>
      <c r="R201" s="68"/>
      <c r="S201" s="68"/>
      <c r="T201" s="68"/>
      <c r="U201" s="68"/>
      <c r="V201" s="68"/>
      <c r="W201" s="68"/>
      <c r="X201" s="68"/>
      <c r="Y201" s="68"/>
      <c r="Z201" s="68"/>
      <c r="AA201" s="68"/>
      <c r="AB201" s="68"/>
    </row>
    <row r="202" spans="1:28">
      <c r="A202" s="74">
        <f t="shared" si="3"/>
        <v>41840</v>
      </c>
      <c r="B202" s="67"/>
      <c r="C202" s="67"/>
      <c r="D202" s="67"/>
      <c r="E202" s="67"/>
      <c r="F202" s="67"/>
      <c r="G202" s="75"/>
      <c r="H202" s="75"/>
      <c r="I202" s="75"/>
      <c r="J202" s="75"/>
      <c r="K202" s="75"/>
      <c r="L202" s="75"/>
      <c r="M202" s="75"/>
      <c r="N202" s="75"/>
      <c r="O202" s="75"/>
      <c r="P202" s="75"/>
      <c r="Q202" s="75"/>
      <c r="R202" s="75"/>
      <c r="S202" s="75"/>
      <c r="T202" s="75"/>
      <c r="U202" s="75"/>
      <c r="V202" s="75"/>
      <c r="W202" s="75"/>
      <c r="X202" s="75"/>
      <c r="Y202" s="75"/>
      <c r="Z202" s="75"/>
      <c r="AA202" s="75"/>
      <c r="AB202" s="75"/>
    </row>
    <row r="203" spans="1:28" s="73" customFormat="1">
      <c r="A203" s="72">
        <f t="shared" si="3"/>
        <v>41841</v>
      </c>
      <c r="B203" s="70"/>
      <c r="C203" s="70"/>
      <c r="D203" s="70"/>
      <c r="E203" s="70"/>
      <c r="F203" s="70"/>
      <c r="G203" s="70"/>
      <c r="H203" s="70"/>
      <c r="I203" s="70"/>
      <c r="J203" s="70"/>
      <c r="K203" s="70"/>
      <c r="L203" s="70"/>
      <c r="M203" s="70"/>
      <c r="N203" s="70"/>
      <c r="O203" s="70"/>
      <c r="P203" s="71"/>
      <c r="Q203" s="71"/>
      <c r="R203" s="71"/>
      <c r="S203" s="71"/>
      <c r="T203" s="71"/>
      <c r="U203" s="71"/>
      <c r="V203" s="71"/>
      <c r="W203" s="71"/>
      <c r="X203" s="71"/>
      <c r="Y203" s="71"/>
      <c r="Z203" s="71"/>
      <c r="AA203" s="71"/>
      <c r="AB203" s="71"/>
    </row>
    <row r="204" spans="1:28" s="73" customFormat="1">
      <c r="A204" s="72">
        <f t="shared" si="3"/>
        <v>41842</v>
      </c>
      <c r="B204" s="70"/>
      <c r="C204" s="70"/>
      <c r="D204" s="70"/>
      <c r="E204" s="70"/>
      <c r="F204" s="70"/>
      <c r="G204" s="70"/>
      <c r="H204" s="70"/>
      <c r="I204" s="70"/>
      <c r="J204" s="70"/>
      <c r="K204" s="70"/>
      <c r="L204" s="70"/>
      <c r="M204" s="70"/>
      <c r="N204" s="70"/>
      <c r="O204" s="70"/>
      <c r="P204" s="71"/>
      <c r="Q204" s="71"/>
      <c r="R204" s="71"/>
      <c r="S204" s="71"/>
      <c r="T204" s="71"/>
      <c r="U204" s="71"/>
      <c r="V204" s="71"/>
      <c r="W204" s="71"/>
      <c r="X204" s="71"/>
      <c r="Y204" s="71"/>
      <c r="Z204" s="71"/>
      <c r="AA204" s="71"/>
      <c r="AB204" s="71"/>
    </row>
    <row r="205" spans="1:28" s="73" customFormat="1">
      <c r="A205" s="72">
        <f t="shared" si="3"/>
        <v>41843</v>
      </c>
      <c r="B205" s="70"/>
      <c r="C205" s="70"/>
      <c r="D205" s="70"/>
      <c r="E205" s="70"/>
      <c r="F205" s="70"/>
      <c r="G205" s="70"/>
      <c r="H205" s="70"/>
      <c r="I205" s="70"/>
      <c r="J205" s="70"/>
      <c r="K205" s="70"/>
      <c r="L205" s="70"/>
      <c r="M205" s="70"/>
      <c r="N205" s="70"/>
      <c r="O205" s="70"/>
      <c r="P205" s="71"/>
      <c r="Q205" s="71"/>
      <c r="R205" s="71"/>
      <c r="S205" s="71"/>
      <c r="T205" s="71"/>
      <c r="U205" s="71"/>
      <c r="V205" s="71"/>
      <c r="W205" s="71"/>
      <c r="X205" s="71"/>
      <c r="Y205" s="71"/>
      <c r="Z205" s="71"/>
      <c r="AA205" s="71"/>
      <c r="AB205" s="71"/>
    </row>
    <row r="206" spans="1:28" s="73" customFormat="1">
      <c r="A206" s="72">
        <f t="shared" si="3"/>
        <v>41844</v>
      </c>
      <c r="B206" s="70"/>
      <c r="C206" s="70"/>
      <c r="D206" s="70"/>
      <c r="E206" s="70"/>
      <c r="F206" s="70"/>
      <c r="G206" s="70"/>
      <c r="H206" s="70"/>
      <c r="I206" s="70"/>
      <c r="J206" s="70"/>
      <c r="K206" s="70"/>
      <c r="L206" s="70"/>
      <c r="M206" s="70"/>
      <c r="N206" s="70"/>
      <c r="O206" s="70"/>
      <c r="P206" s="71"/>
      <c r="Q206" s="71"/>
      <c r="R206" s="71"/>
      <c r="S206" s="71"/>
      <c r="T206" s="71"/>
      <c r="U206" s="71"/>
      <c r="V206" s="71"/>
      <c r="W206" s="71"/>
      <c r="X206" s="71"/>
      <c r="Y206" s="71"/>
      <c r="Z206" s="71"/>
      <c r="AA206" s="71"/>
      <c r="AB206" s="71"/>
    </row>
    <row r="207" spans="1:28" s="73" customFormat="1">
      <c r="A207" s="72">
        <f t="shared" si="3"/>
        <v>41845</v>
      </c>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row>
    <row r="208" spans="1:28">
      <c r="A208" s="74">
        <f t="shared" si="3"/>
        <v>41846</v>
      </c>
      <c r="B208" s="55"/>
      <c r="C208" s="55"/>
      <c r="D208" s="55"/>
      <c r="E208" s="55"/>
      <c r="F208" s="55"/>
      <c r="G208" s="55"/>
      <c r="H208" s="55"/>
      <c r="I208" s="55"/>
      <c r="J208" s="55"/>
      <c r="K208" s="55"/>
      <c r="L208" s="55"/>
      <c r="M208" s="55"/>
      <c r="N208" s="55"/>
      <c r="O208" s="55"/>
      <c r="P208" s="68"/>
      <c r="Q208" s="68"/>
      <c r="R208" s="68"/>
      <c r="S208" s="68"/>
      <c r="T208" s="68"/>
      <c r="U208" s="68"/>
      <c r="V208" s="68"/>
      <c r="W208" s="68"/>
      <c r="X208" s="68"/>
      <c r="Y208" s="68"/>
      <c r="Z208" s="68"/>
      <c r="AA208" s="68"/>
      <c r="AB208" s="68"/>
    </row>
    <row r="209" spans="1:28">
      <c r="A209" s="74">
        <f t="shared" si="3"/>
        <v>41847</v>
      </c>
      <c r="B209" s="55"/>
      <c r="C209" s="55"/>
      <c r="D209" s="55"/>
      <c r="E209" s="55"/>
      <c r="F209" s="55"/>
      <c r="G209" s="55"/>
      <c r="H209" s="55"/>
      <c r="I209" s="55"/>
      <c r="J209" s="55"/>
      <c r="K209" s="55"/>
      <c r="L209" s="55"/>
      <c r="M209" s="55"/>
      <c r="N209" s="55"/>
      <c r="O209" s="55"/>
      <c r="P209" s="68"/>
      <c r="Q209" s="68"/>
      <c r="R209" s="68"/>
      <c r="S209" s="68"/>
      <c r="T209" s="68"/>
      <c r="U209" s="68"/>
      <c r="V209" s="68"/>
      <c r="W209" s="68"/>
      <c r="X209" s="68"/>
      <c r="Y209" s="68"/>
      <c r="Z209" s="68"/>
      <c r="AA209" s="68"/>
      <c r="AB209" s="68"/>
    </row>
    <row r="210" spans="1:28" s="73" customFormat="1">
      <c r="A210" s="72">
        <f t="shared" si="3"/>
        <v>41848</v>
      </c>
      <c r="B210" s="70"/>
      <c r="C210" s="70"/>
      <c r="D210" s="70"/>
      <c r="E210" s="70"/>
      <c r="F210" s="70"/>
      <c r="G210" s="70"/>
      <c r="H210" s="70"/>
      <c r="I210" s="70"/>
      <c r="J210" s="70"/>
      <c r="K210" s="70"/>
      <c r="L210" s="70"/>
      <c r="M210" s="70"/>
      <c r="N210" s="70"/>
      <c r="O210" s="70"/>
      <c r="P210" s="71"/>
      <c r="Q210" s="71"/>
      <c r="R210" s="71"/>
      <c r="S210" s="71"/>
      <c r="T210" s="71"/>
      <c r="U210" s="71"/>
      <c r="V210" s="71"/>
      <c r="W210" s="71"/>
      <c r="X210" s="71"/>
      <c r="Y210" s="71"/>
      <c r="Z210" s="71"/>
      <c r="AA210" s="71"/>
      <c r="AB210" s="71"/>
    </row>
    <row r="211" spans="1:28" s="73" customFormat="1">
      <c r="A211" s="72">
        <f t="shared" si="3"/>
        <v>41849</v>
      </c>
      <c r="B211" s="70"/>
      <c r="C211" s="70"/>
      <c r="D211" s="70"/>
      <c r="E211" s="70"/>
      <c r="F211" s="70"/>
      <c r="G211" s="70"/>
      <c r="H211" s="70"/>
      <c r="I211" s="70"/>
      <c r="J211" s="70"/>
      <c r="K211" s="70"/>
      <c r="L211" s="70"/>
      <c r="M211" s="70"/>
      <c r="N211" s="70"/>
      <c r="O211" s="70"/>
      <c r="P211" s="71"/>
      <c r="Q211" s="71"/>
      <c r="R211" s="71"/>
      <c r="S211" s="71"/>
      <c r="T211" s="71"/>
      <c r="U211" s="71"/>
      <c r="V211" s="71"/>
      <c r="W211" s="71"/>
      <c r="X211" s="71"/>
      <c r="Y211" s="71"/>
      <c r="Z211" s="71"/>
      <c r="AA211" s="71"/>
      <c r="AB211" s="71"/>
    </row>
    <row r="212" spans="1:28" s="73" customFormat="1">
      <c r="A212" s="72">
        <f t="shared" si="3"/>
        <v>41850</v>
      </c>
      <c r="B212" s="70"/>
      <c r="C212" s="70"/>
      <c r="D212" s="70"/>
      <c r="E212" s="70"/>
      <c r="F212" s="70"/>
      <c r="G212" s="70"/>
      <c r="H212" s="70"/>
      <c r="I212" s="70"/>
      <c r="J212" s="70"/>
      <c r="K212" s="70"/>
      <c r="L212" s="70"/>
      <c r="M212" s="70"/>
      <c r="N212" s="70"/>
      <c r="O212" s="70"/>
      <c r="P212" s="71"/>
      <c r="Q212" s="71"/>
      <c r="R212" s="71"/>
      <c r="S212" s="71"/>
      <c r="T212" s="71"/>
      <c r="U212" s="71"/>
      <c r="V212" s="71"/>
      <c r="W212" s="71"/>
      <c r="X212" s="71"/>
      <c r="Y212" s="71"/>
      <c r="Z212" s="71"/>
      <c r="AA212" s="71"/>
      <c r="AB212" s="71"/>
    </row>
    <row r="213" spans="1:28" s="73" customFormat="1">
      <c r="A213" s="72">
        <f t="shared" si="3"/>
        <v>41851</v>
      </c>
      <c r="B213" s="70"/>
      <c r="C213" s="70"/>
      <c r="D213" s="70"/>
      <c r="E213" s="70"/>
      <c r="F213" s="70"/>
      <c r="G213" s="70"/>
      <c r="H213" s="70"/>
      <c r="I213" s="70"/>
      <c r="J213" s="70"/>
      <c r="K213" s="70"/>
      <c r="L213" s="70"/>
      <c r="M213" s="70"/>
      <c r="N213" s="70"/>
      <c r="O213" s="70"/>
      <c r="P213" s="71"/>
      <c r="Q213" s="71"/>
      <c r="R213" s="71"/>
      <c r="S213" s="71"/>
      <c r="T213" s="71"/>
      <c r="U213" s="71"/>
      <c r="V213" s="71"/>
      <c r="W213" s="71"/>
      <c r="X213" s="71"/>
      <c r="Y213" s="71"/>
      <c r="Z213" s="71"/>
      <c r="AA213" s="71"/>
      <c r="AB213" s="71"/>
    </row>
    <row r="214" spans="1:28" s="73" customFormat="1">
      <c r="A214" s="72">
        <f t="shared" si="3"/>
        <v>41852</v>
      </c>
      <c r="B214" s="70"/>
      <c r="C214" s="70"/>
      <c r="D214" s="70"/>
      <c r="E214" s="70"/>
      <c r="F214" s="70"/>
      <c r="G214" s="70"/>
      <c r="H214" s="70"/>
      <c r="I214" s="70"/>
      <c r="J214" s="70"/>
      <c r="K214" s="70"/>
      <c r="L214" s="70"/>
      <c r="M214" s="70"/>
      <c r="N214" s="70"/>
      <c r="O214" s="70"/>
      <c r="P214" s="71"/>
      <c r="Q214" s="71"/>
      <c r="R214" s="71"/>
      <c r="S214" s="71"/>
      <c r="T214" s="71"/>
      <c r="U214" s="71"/>
      <c r="V214" s="71"/>
      <c r="W214" s="71"/>
      <c r="X214" s="71"/>
      <c r="Y214" s="71"/>
      <c r="Z214" s="71"/>
      <c r="AA214" s="71"/>
      <c r="AB214" s="71"/>
    </row>
    <row r="215" spans="1:28">
      <c r="A215" s="74">
        <f t="shared" si="3"/>
        <v>41853</v>
      </c>
      <c r="B215" s="55"/>
      <c r="C215" s="55"/>
      <c r="D215" s="55"/>
      <c r="E215" s="55"/>
      <c r="F215" s="55"/>
      <c r="G215" s="55"/>
      <c r="H215" s="55"/>
      <c r="I215" s="55"/>
      <c r="J215" s="55"/>
      <c r="K215" s="55"/>
      <c r="L215" s="55"/>
      <c r="M215" s="55"/>
      <c r="N215" s="55"/>
      <c r="O215" s="55"/>
      <c r="P215" s="55"/>
      <c r="Q215" s="55"/>
      <c r="R215" s="55"/>
      <c r="S215" s="55"/>
      <c r="T215" s="55"/>
      <c r="U215" s="55"/>
      <c r="V215" s="55"/>
      <c r="W215" s="55"/>
      <c r="X215" s="55"/>
      <c r="Y215" s="55"/>
      <c r="Z215" s="55"/>
      <c r="AA215" s="55"/>
      <c r="AB215" s="55"/>
    </row>
    <row r="216" spans="1:28">
      <c r="A216" s="74">
        <f t="shared" si="3"/>
        <v>41854</v>
      </c>
      <c r="B216" s="55"/>
      <c r="C216" s="55"/>
      <c r="D216" s="55"/>
      <c r="E216" s="55"/>
      <c r="F216" s="55"/>
      <c r="G216" s="55"/>
      <c r="H216" s="55"/>
      <c r="I216" s="55"/>
      <c r="J216" s="55"/>
      <c r="K216" s="55"/>
      <c r="L216" s="55"/>
      <c r="M216" s="55"/>
      <c r="N216" s="55"/>
      <c r="O216" s="55"/>
      <c r="P216" s="68"/>
      <c r="Q216" s="68"/>
      <c r="R216" s="68"/>
      <c r="S216" s="68"/>
      <c r="T216" s="68"/>
      <c r="U216" s="68"/>
      <c r="V216" s="68"/>
      <c r="W216" s="68"/>
      <c r="X216" s="68"/>
      <c r="Y216" s="68"/>
      <c r="Z216" s="68"/>
      <c r="AA216" s="68"/>
      <c r="AB216" s="68"/>
    </row>
    <row r="217" spans="1:28" s="73" customFormat="1">
      <c r="A217" s="72">
        <f t="shared" si="3"/>
        <v>41855</v>
      </c>
      <c r="B217" s="70"/>
      <c r="C217" s="70"/>
      <c r="D217" s="70"/>
      <c r="E217" s="70"/>
      <c r="F217" s="70"/>
      <c r="G217" s="70"/>
      <c r="H217" s="70"/>
      <c r="I217" s="70"/>
      <c r="J217" s="70"/>
      <c r="K217" s="70"/>
      <c r="L217" s="70"/>
      <c r="M217" s="70"/>
      <c r="N217" s="70"/>
      <c r="O217" s="70"/>
      <c r="P217" s="71"/>
      <c r="Q217" s="71"/>
      <c r="R217" s="71"/>
      <c r="S217" s="71"/>
      <c r="T217" s="71"/>
      <c r="U217" s="71"/>
      <c r="V217" s="71"/>
      <c r="W217" s="71"/>
      <c r="X217" s="71"/>
      <c r="Y217" s="71"/>
      <c r="Z217" s="71"/>
      <c r="AA217" s="71"/>
      <c r="AB217" s="71"/>
    </row>
    <row r="218" spans="1:28" s="73" customFormat="1">
      <c r="A218" s="72">
        <f t="shared" si="3"/>
        <v>41856</v>
      </c>
      <c r="B218" s="70"/>
      <c r="C218" s="70"/>
      <c r="D218" s="70"/>
      <c r="E218" s="70"/>
      <c r="F218" s="70"/>
      <c r="G218" s="70"/>
      <c r="H218" s="70"/>
      <c r="I218" s="70"/>
      <c r="J218" s="70"/>
      <c r="K218" s="70"/>
      <c r="L218" s="70"/>
      <c r="M218" s="70"/>
      <c r="N218" s="70"/>
      <c r="O218" s="70"/>
      <c r="P218" s="71"/>
      <c r="Q218" s="71"/>
      <c r="R218" s="71"/>
      <c r="S218" s="71"/>
      <c r="T218" s="71"/>
      <c r="U218" s="71"/>
      <c r="V218" s="71"/>
      <c r="W218" s="71"/>
      <c r="X218" s="71"/>
      <c r="Y218" s="71"/>
      <c r="Z218" s="71"/>
      <c r="AA218" s="71"/>
      <c r="AB218" s="71"/>
    </row>
    <row r="219" spans="1:28" s="73" customFormat="1">
      <c r="A219" s="72">
        <f t="shared" si="3"/>
        <v>41857</v>
      </c>
      <c r="B219" s="70"/>
      <c r="C219" s="70"/>
      <c r="D219" s="70"/>
      <c r="E219" s="70"/>
      <c r="F219" s="70"/>
      <c r="G219" s="70"/>
      <c r="H219" s="70"/>
      <c r="I219" s="70"/>
      <c r="J219" s="70"/>
      <c r="K219" s="70"/>
      <c r="L219" s="70"/>
      <c r="M219" s="70"/>
      <c r="N219" s="70"/>
      <c r="O219" s="70"/>
      <c r="P219" s="71"/>
      <c r="Q219" s="71"/>
      <c r="R219" s="71"/>
      <c r="S219" s="71"/>
      <c r="T219" s="71"/>
      <c r="U219" s="71"/>
      <c r="V219" s="71"/>
      <c r="W219" s="71"/>
      <c r="X219" s="71"/>
      <c r="Y219" s="71"/>
      <c r="Z219" s="71"/>
      <c r="AA219" s="71"/>
      <c r="AB219" s="71"/>
    </row>
    <row r="220" spans="1:28" s="73" customFormat="1">
      <c r="A220" s="72">
        <f t="shared" si="3"/>
        <v>41858</v>
      </c>
      <c r="B220" s="70"/>
      <c r="C220" s="70"/>
      <c r="D220" s="70"/>
      <c r="E220" s="70"/>
      <c r="F220" s="70"/>
      <c r="G220" s="70"/>
      <c r="H220" s="70"/>
      <c r="I220" s="70"/>
      <c r="J220" s="70"/>
      <c r="K220" s="70"/>
      <c r="L220" s="70"/>
      <c r="M220" s="70"/>
      <c r="N220" s="70"/>
      <c r="O220" s="70"/>
      <c r="P220" s="71"/>
      <c r="Q220" s="71"/>
      <c r="R220" s="71"/>
      <c r="S220" s="71"/>
      <c r="T220" s="71"/>
      <c r="U220" s="71"/>
      <c r="V220" s="71"/>
      <c r="W220" s="71"/>
      <c r="X220" s="71"/>
      <c r="Y220" s="71"/>
      <c r="Z220" s="71"/>
      <c r="AA220" s="71"/>
      <c r="AB220" s="71"/>
    </row>
    <row r="221" spans="1:28" s="73" customFormat="1">
      <c r="A221" s="72">
        <f t="shared" si="3"/>
        <v>41859</v>
      </c>
      <c r="B221" s="70"/>
      <c r="C221" s="70"/>
      <c r="D221" s="70"/>
      <c r="E221" s="70"/>
      <c r="F221" s="70"/>
      <c r="G221" s="70"/>
      <c r="H221" s="70"/>
      <c r="I221" s="70"/>
      <c r="J221" s="70"/>
      <c r="K221" s="70"/>
      <c r="L221" s="70"/>
      <c r="M221" s="70"/>
      <c r="N221" s="70"/>
      <c r="O221" s="70"/>
      <c r="P221" s="71"/>
      <c r="Q221" s="71"/>
      <c r="R221" s="71"/>
      <c r="S221" s="71"/>
      <c r="T221" s="71"/>
      <c r="U221" s="71"/>
      <c r="V221" s="71"/>
      <c r="W221" s="71"/>
      <c r="X221" s="71"/>
      <c r="Y221" s="71"/>
      <c r="Z221" s="71"/>
      <c r="AA221" s="71"/>
      <c r="AB221" s="71"/>
    </row>
    <row r="222" spans="1:28">
      <c r="A222" s="74">
        <f t="shared" si="3"/>
        <v>41860</v>
      </c>
      <c r="B222" s="67"/>
      <c r="C222" s="67"/>
      <c r="D222" s="67"/>
      <c r="E222" s="67"/>
      <c r="F222" s="67"/>
      <c r="G222" s="75"/>
      <c r="H222" s="75"/>
      <c r="I222" s="75"/>
      <c r="J222" s="75"/>
      <c r="K222" s="75"/>
      <c r="L222" s="75"/>
      <c r="M222" s="75"/>
      <c r="N222" s="75"/>
      <c r="O222" s="75"/>
      <c r="P222" s="75"/>
      <c r="Q222" s="75"/>
      <c r="R222" s="75"/>
      <c r="S222" s="75"/>
      <c r="T222" s="75"/>
      <c r="U222" s="75"/>
      <c r="V222" s="75"/>
      <c r="W222" s="75"/>
      <c r="X222" s="75"/>
      <c r="Y222" s="75"/>
      <c r="Z222" s="75"/>
      <c r="AA222" s="75"/>
      <c r="AB222" s="75"/>
    </row>
    <row r="223" spans="1:28">
      <c r="A223" s="74">
        <f t="shared" si="3"/>
        <v>41861</v>
      </c>
      <c r="B223" s="55"/>
      <c r="C223" s="55"/>
      <c r="D223" s="55"/>
      <c r="E223" s="55"/>
      <c r="F223" s="55"/>
      <c r="G223" s="55"/>
      <c r="H223" s="55"/>
      <c r="I223" s="55"/>
      <c r="J223" s="55"/>
      <c r="K223" s="55"/>
      <c r="L223" s="55"/>
      <c r="M223" s="55"/>
      <c r="N223" s="55"/>
      <c r="O223" s="55"/>
      <c r="P223" s="55"/>
      <c r="Q223" s="55"/>
      <c r="R223" s="55"/>
      <c r="S223" s="55"/>
      <c r="T223" s="55"/>
      <c r="U223" s="55"/>
      <c r="V223" s="55"/>
      <c r="W223" s="55"/>
      <c r="X223" s="55"/>
      <c r="Y223" s="55"/>
      <c r="Z223" s="55"/>
      <c r="AA223" s="55"/>
      <c r="AB223" s="55"/>
    </row>
    <row r="224" spans="1:28" s="73" customFormat="1">
      <c r="A224" s="72">
        <f t="shared" si="3"/>
        <v>41862</v>
      </c>
      <c r="B224" s="70"/>
      <c r="C224" s="70"/>
      <c r="D224" s="70"/>
      <c r="E224" s="70"/>
      <c r="F224" s="70"/>
      <c r="G224" s="70"/>
      <c r="H224" s="70"/>
      <c r="I224" s="70"/>
      <c r="J224" s="70"/>
      <c r="K224" s="70"/>
      <c r="L224" s="70"/>
      <c r="M224" s="70"/>
      <c r="N224" s="70"/>
      <c r="O224" s="70"/>
      <c r="P224" s="71"/>
      <c r="Q224" s="71"/>
      <c r="R224" s="71"/>
      <c r="S224" s="71"/>
      <c r="T224" s="71"/>
      <c r="U224" s="71"/>
      <c r="V224" s="71"/>
      <c r="W224" s="71"/>
      <c r="X224" s="71"/>
      <c r="Y224" s="71"/>
      <c r="Z224" s="71"/>
      <c r="AA224" s="71"/>
      <c r="AB224" s="71"/>
    </row>
    <row r="225" spans="1:28" s="73" customFormat="1">
      <c r="A225" s="72">
        <f t="shared" si="3"/>
        <v>41863</v>
      </c>
      <c r="B225" s="70"/>
      <c r="C225" s="70"/>
      <c r="D225" s="70"/>
      <c r="E225" s="70"/>
      <c r="F225" s="70"/>
      <c r="G225" s="70"/>
      <c r="H225" s="70"/>
      <c r="I225" s="70"/>
      <c r="J225" s="70"/>
      <c r="K225" s="70"/>
      <c r="L225" s="70"/>
      <c r="M225" s="70"/>
      <c r="N225" s="70"/>
      <c r="O225" s="70"/>
      <c r="P225" s="71"/>
      <c r="Q225" s="71"/>
      <c r="R225" s="71"/>
      <c r="S225" s="71"/>
      <c r="T225" s="71"/>
      <c r="U225" s="71"/>
      <c r="V225" s="71"/>
      <c r="W225" s="71"/>
      <c r="X225" s="71"/>
      <c r="Y225" s="71"/>
      <c r="Z225" s="71"/>
      <c r="AA225" s="71"/>
      <c r="AB225" s="71"/>
    </row>
    <row r="226" spans="1:28" s="73" customFormat="1">
      <c r="A226" s="72">
        <f t="shared" si="3"/>
        <v>41864</v>
      </c>
      <c r="B226" s="70"/>
      <c r="C226" s="70"/>
      <c r="D226" s="70"/>
      <c r="E226" s="70"/>
      <c r="F226" s="70"/>
      <c r="G226" s="70"/>
      <c r="H226" s="70"/>
      <c r="I226" s="70"/>
      <c r="J226" s="70"/>
      <c r="K226" s="70"/>
      <c r="L226" s="70"/>
      <c r="M226" s="70"/>
      <c r="N226" s="70"/>
      <c r="O226" s="70"/>
      <c r="P226" s="71"/>
      <c r="Q226" s="71"/>
      <c r="R226" s="71"/>
      <c r="S226" s="71"/>
      <c r="T226" s="71"/>
      <c r="U226" s="71"/>
      <c r="V226" s="71"/>
      <c r="W226" s="71"/>
      <c r="X226" s="71"/>
      <c r="Y226" s="71"/>
      <c r="Z226" s="71"/>
      <c r="AA226" s="71"/>
      <c r="AB226" s="71"/>
    </row>
    <row r="227" spans="1:28" s="73" customFormat="1">
      <c r="A227" s="72">
        <f t="shared" si="3"/>
        <v>41865</v>
      </c>
      <c r="B227" s="70"/>
      <c r="C227" s="70"/>
      <c r="D227" s="70"/>
      <c r="E227" s="70"/>
      <c r="F227" s="70"/>
      <c r="G227" s="70"/>
      <c r="H227" s="70"/>
      <c r="I227" s="70"/>
      <c r="J227" s="70"/>
      <c r="K227" s="70"/>
      <c r="L227" s="70"/>
      <c r="M227" s="70"/>
      <c r="N227" s="70"/>
      <c r="O227" s="70"/>
      <c r="P227" s="71"/>
      <c r="Q227" s="71"/>
      <c r="R227" s="71"/>
      <c r="S227" s="71"/>
      <c r="T227" s="71"/>
      <c r="U227" s="71"/>
      <c r="V227" s="71"/>
      <c r="W227" s="71"/>
      <c r="X227" s="71"/>
      <c r="Y227" s="71"/>
      <c r="Z227" s="71"/>
      <c r="AA227" s="71"/>
      <c r="AB227" s="71"/>
    </row>
    <row r="228" spans="1:28">
      <c r="A228" s="74">
        <f t="shared" si="3"/>
        <v>41866</v>
      </c>
      <c r="B228" s="70"/>
      <c r="C228" s="70"/>
      <c r="D228" s="70"/>
      <c r="E228" s="70"/>
      <c r="F228" s="70"/>
      <c r="G228" s="70"/>
      <c r="H228" s="70"/>
      <c r="I228" s="70"/>
      <c r="J228" s="70"/>
      <c r="K228" s="70"/>
      <c r="L228" s="70"/>
      <c r="M228" s="70"/>
      <c r="N228" s="70"/>
      <c r="O228" s="70"/>
      <c r="P228" s="71"/>
      <c r="Q228" s="71"/>
      <c r="R228" s="71"/>
      <c r="S228" s="71"/>
      <c r="T228" s="71"/>
      <c r="U228" s="71"/>
      <c r="V228" s="71"/>
      <c r="W228" s="71"/>
      <c r="X228" s="71"/>
      <c r="Y228" s="71"/>
      <c r="Z228" s="71"/>
      <c r="AA228" s="71"/>
      <c r="AB228" s="71"/>
    </row>
    <row r="229" spans="1:28">
      <c r="A229" s="74">
        <f t="shared" si="3"/>
        <v>41867</v>
      </c>
      <c r="B229" s="55"/>
      <c r="C229" s="55"/>
      <c r="D229" s="55"/>
      <c r="E229" s="55"/>
      <c r="F229" s="55"/>
      <c r="G229" s="55"/>
      <c r="H229" s="55"/>
      <c r="I229" s="55"/>
      <c r="J229" s="55"/>
      <c r="K229" s="55"/>
      <c r="L229" s="55"/>
      <c r="M229" s="55"/>
      <c r="N229" s="55"/>
      <c r="O229" s="55"/>
      <c r="P229" s="68"/>
      <c r="Q229" s="68"/>
      <c r="R229" s="68"/>
      <c r="S229" s="68"/>
      <c r="T229" s="68"/>
      <c r="U229" s="68"/>
      <c r="V229" s="68"/>
      <c r="W229" s="68"/>
      <c r="X229" s="68"/>
      <c r="Y229" s="68"/>
      <c r="Z229" s="68"/>
      <c r="AA229" s="68"/>
      <c r="AB229" s="68"/>
    </row>
    <row r="230" spans="1:28">
      <c r="A230" s="74">
        <f t="shared" si="3"/>
        <v>41868</v>
      </c>
      <c r="B230" s="67"/>
      <c r="C230" s="67"/>
      <c r="D230" s="67"/>
      <c r="E230" s="67"/>
      <c r="F230" s="67"/>
      <c r="G230" s="75"/>
      <c r="H230" s="75"/>
      <c r="I230" s="75"/>
      <c r="J230" s="75"/>
      <c r="K230" s="75"/>
      <c r="L230" s="75"/>
      <c r="M230" s="75"/>
      <c r="N230" s="75"/>
      <c r="O230" s="75"/>
      <c r="P230" s="75"/>
      <c r="Q230" s="75"/>
      <c r="R230" s="75"/>
      <c r="S230" s="75"/>
      <c r="T230" s="75"/>
      <c r="U230" s="75"/>
      <c r="V230" s="75"/>
      <c r="W230" s="75"/>
      <c r="X230" s="75"/>
      <c r="Y230" s="75"/>
      <c r="Z230" s="75"/>
      <c r="AA230" s="75"/>
      <c r="AB230" s="75"/>
    </row>
    <row r="231" spans="1:28" s="73" customFormat="1">
      <c r="A231" s="72">
        <f t="shared" si="3"/>
        <v>41869</v>
      </c>
      <c r="B231" s="70"/>
      <c r="C231" s="70"/>
      <c r="D231" s="70"/>
      <c r="E231" s="70"/>
      <c r="F231" s="70"/>
      <c r="G231" s="70"/>
      <c r="H231" s="70"/>
      <c r="I231" s="70"/>
      <c r="J231" s="70"/>
      <c r="K231" s="70"/>
      <c r="L231" s="70"/>
      <c r="M231" s="70"/>
      <c r="N231" s="70"/>
      <c r="O231" s="70"/>
      <c r="P231" s="71"/>
      <c r="Q231" s="71"/>
      <c r="R231" s="71"/>
      <c r="S231" s="71"/>
      <c r="T231" s="71"/>
      <c r="U231" s="71"/>
      <c r="V231" s="71"/>
      <c r="W231" s="71"/>
      <c r="X231" s="71"/>
      <c r="Y231" s="71"/>
      <c r="Z231" s="71"/>
      <c r="AA231" s="71"/>
      <c r="AB231" s="71"/>
    </row>
    <row r="232" spans="1:28" s="73" customFormat="1">
      <c r="A232" s="72">
        <f t="shared" si="3"/>
        <v>41870</v>
      </c>
      <c r="B232" s="70"/>
      <c r="C232" s="70"/>
      <c r="D232" s="70"/>
      <c r="E232" s="70"/>
      <c r="F232" s="70"/>
      <c r="G232" s="70"/>
      <c r="H232" s="70"/>
      <c r="I232" s="70"/>
      <c r="J232" s="70"/>
      <c r="K232" s="70"/>
      <c r="L232" s="70"/>
      <c r="M232" s="70"/>
      <c r="N232" s="70"/>
      <c r="O232" s="70"/>
      <c r="P232" s="71"/>
      <c r="Q232" s="71"/>
      <c r="R232" s="71"/>
      <c r="S232" s="71"/>
      <c r="T232" s="71"/>
      <c r="U232" s="71"/>
      <c r="V232" s="71"/>
      <c r="W232" s="71"/>
      <c r="X232" s="71"/>
      <c r="Y232" s="71"/>
      <c r="Z232" s="71"/>
      <c r="AA232" s="71"/>
      <c r="AB232" s="71"/>
    </row>
    <row r="233" spans="1:28" s="73" customFormat="1">
      <c r="A233" s="72">
        <f t="shared" si="3"/>
        <v>41871</v>
      </c>
      <c r="B233" s="70"/>
      <c r="C233" s="70"/>
      <c r="D233" s="70"/>
      <c r="E233" s="70"/>
      <c r="F233" s="70"/>
      <c r="G233" s="70"/>
      <c r="H233" s="70"/>
      <c r="I233" s="70"/>
      <c r="J233" s="70"/>
      <c r="K233" s="70"/>
      <c r="L233" s="70"/>
      <c r="M233" s="70"/>
      <c r="N233" s="70"/>
      <c r="O233" s="70"/>
      <c r="P233" s="71"/>
      <c r="Q233" s="71"/>
      <c r="R233" s="71"/>
      <c r="S233" s="71"/>
      <c r="T233" s="71"/>
      <c r="U233" s="71"/>
      <c r="V233" s="71"/>
      <c r="W233" s="71"/>
      <c r="X233" s="71"/>
      <c r="Y233" s="71"/>
      <c r="Z233" s="71"/>
      <c r="AA233" s="71"/>
      <c r="AB233" s="71"/>
    </row>
    <row r="234" spans="1:28" s="73" customFormat="1">
      <c r="A234" s="72">
        <f t="shared" si="3"/>
        <v>41872</v>
      </c>
      <c r="B234" s="70"/>
      <c r="C234" s="70"/>
      <c r="D234" s="70"/>
      <c r="E234" s="70"/>
      <c r="F234" s="70"/>
      <c r="G234" s="70"/>
      <c r="H234" s="70"/>
      <c r="I234" s="70"/>
      <c r="J234" s="70"/>
      <c r="K234" s="70"/>
      <c r="L234" s="70"/>
      <c r="M234" s="70"/>
      <c r="N234" s="70"/>
      <c r="O234" s="70"/>
      <c r="P234" s="71"/>
      <c r="Q234" s="71"/>
      <c r="R234" s="71"/>
      <c r="S234" s="71"/>
      <c r="T234" s="71"/>
      <c r="U234" s="71"/>
      <c r="V234" s="71"/>
      <c r="W234" s="71"/>
      <c r="X234" s="71"/>
      <c r="Y234" s="71"/>
      <c r="Z234" s="71"/>
      <c r="AA234" s="71"/>
      <c r="AB234" s="71"/>
    </row>
    <row r="235" spans="1:28" s="73" customFormat="1">
      <c r="A235" s="72">
        <f t="shared" si="3"/>
        <v>41873</v>
      </c>
      <c r="B235" s="70"/>
      <c r="C235" s="70"/>
      <c r="D235" s="70"/>
      <c r="E235" s="70"/>
      <c r="F235" s="70"/>
      <c r="G235" s="70"/>
      <c r="H235" s="70"/>
      <c r="I235" s="70"/>
      <c r="J235" s="70"/>
      <c r="K235" s="70"/>
      <c r="L235" s="70"/>
      <c r="M235" s="70"/>
      <c r="N235" s="70"/>
      <c r="O235" s="70"/>
      <c r="P235" s="71"/>
      <c r="Q235" s="71"/>
      <c r="R235" s="71"/>
      <c r="S235" s="71"/>
      <c r="T235" s="71"/>
      <c r="U235" s="71"/>
      <c r="V235" s="71"/>
      <c r="W235" s="71"/>
      <c r="X235" s="71"/>
      <c r="Y235" s="71"/>
      <c r="Z235" s="71"/>
      <c r="AA235" s="71"/>
      <c r="AB235" s="71"/>
    </row>
    <row r="236" spans="1:28">
      <c r="A236" s="74">
        <f t="shared" si="3"/>
        <v>41874</v>
      </c>
      <c r="B236" s="67"/>
      <c r="C236" s="67"/>
      <c r="D236" s="67"/>
      <c r="E236" s="67"/>
      <c r="F236" s="67"/>
      <c r="G236" s="75"/>
      <c r="H236" s="75"/>
      <c r="I236" s="75"/>
      <c r="J236" s="75"/>
      <c r="K236" s="75"/>
      <c r="L236" s="75"/>
      <c r="M236" s="75"/>
      <c r="N236" s="75"/>
      <c r="O236" s="75"/>
      <c r="P236" s="75"/>
      <c r="Q236" s="75"/>
      <c r="R236" s="75"/>
      <c r="S236" s="75"/>
      <c r="T236" s="75"/>
      <c r="U236" s="75"/>
      <c r="V236" s="75"/>
      <c r="W236" s="75"/>
      <c r="X236" s="75"/>
      <c r="Y236" s="75"/>
      <c r="Z236" s="75"/>
      <c r="AA236" s="75"/>
      <c r="AB236" s="75"/>
    </row>
    <row r="237" spans="1:28">
      <c r="A237" s="74">
        <f t="shared" si="3"/>
        <v>41875</v>
      </c>
      <c r="B237" s="67"/>
      <c r="C237" s="67"/>
      <c r="D237" s="67"/>
      <c r="E237" s="67"/>
      <c r="F237" s="67"/>
      <c r="G237" s="75"/>
      <c r="H237" s="75"/>
      <c r="I237" s="75"/>
      <c r="J237" s="75"/>
      <c r="K237" s="75"/>
      <c r="L237" s="75"/>
      <c r="M237" s="75"/>
      <c r="N237" s="75"/>
      <c r="O237" s="75"/>
      <c r="P237" s="75"/>
      <c r="Q237" s="75"/>
      <c r="R237" s="75"/>
      <c r="S237" s="75"/>
      <c r="T237" s="75"/>
      <c r="U237" s="75"/>
      <c r="V237" s="75"/>
      <c r="W237" s="75"/>
      <c r="X237" s="75"/>
      <c r="Y237" s="75"/>
      <c r="Z237" s="75"/>
      <c r="AA237" s="75"/>
      <c r="AB237" s="75"/>
    </row>
    <row r="238" spans="1:28">
      <c r="A238" s="64">
        <f t="shared" si="3"/>
        <v>41876</v>
      </c>
      <c r="B238" s="70"/>
      <c r="C238" s="70"/>
      <c r="D238" s="70"/>
      <c r="E238" s="70"/>
      <c r="F238" s="70"/>
      <c r="G238" s="70"/>
      <c r="H238" s="70"/>
      <c r="I238" s="70"/>
      <c r="J238" s="70"/>
      <c r="K238" s="70"/>
      <c r="L238" s="70"/>
      <c r="M238" s="70"/>
      <c r="N238" s="70"/>
      <c r="O238" s="70"/>
      <c r="P238" s="71"/>
      <c r="Q238" s="71"/>
      <c r="R238" s="71"/>
      <c r="S238" s="71"/>
      <c r="T238" s="71"/>
      <c r="U238" s="71"/>
      <c r="V238" s="71"/>
      <c r="W238" s="71"/>
      <c r="X238" s="71"/>
      <c r="Y238" s="71"/>
      <c r="Z238" s="71"/>
      <c r="AA238" s="71"/>
      <c r="AB238" s="71"/>
    </row>
    <row r="239" spans="1:28">
      <c r="A239" s="64">
        <f t="shared" si="3"/>
        <v>41877</v>
      </c>
      <c r="B239" s="70"/>
      <c r="C239" s="70"/>
      <c r="D239" s="70"/>
      <c r="E239" s="70"/>
      <c r="F239" s="70"/>
      <c r="G239" s="70"/>
      <c r="H239" s="70"/>
      <c r="I239" s="70"/>
      <c r="J239" s="70"/>
      <c r="K239" s="70"/>
      <c r="L239" s="70"/>
      <c r="M239" s="70"/>
      <c r="N239" s="70"/>
      <c r="O239" s="70"/>
      <c r="P239" s="71"/>
      <c r="Q239" s="71"/>
      <c r="R239" s="71"/>
      <c r="S239" s="71"/>
      <c r="T239" s="71"/>
      <c r="U239" s="71"/>
      <c r="V239" s="71"/>
      <c r="W239" s="71"/>
      <c r="X239" s="71"/>
      <c r="Y239" s="71"/>
      <c r="Z239" s="71"/>
      <c r="AA239" s="71"/>
      <c r="AB239" s="71"/>
    </row>
    <row r="240" spans="1:28">
      <c r="A240" s="64">
        <f t="shared" si="3"/>
        <v>41878</v>
      </c>
      <c r="B240" s="70"/>
      <c r="C240" s="70"/>
      <c r="D240" s="70"/>
      <c r="E240" s="70"/>
      <c r="F240" s="70"/>
      <c r="G240" s="70"/>
      <c r="H240" s="70"/>
      <c r="I240" s="70"/>
      <c r="J240" s="70"/>
      <c r="K240" s="70"/>
      <c r="L240" s="70"/>
      <c r="M240" s="70"/>
      <c r="N240" s="70"/>
      <c r="O240" s="70"/>
      <c r="P240" s="71"/>
      <c r="Q240" s="71"/>
      <c r="R240" s="71"/>
      <c r="S240" s="71"/>
      <c r="T240" s="71"/>
      <c r="U240" s="71"/>
      <c r="V240" s="71"/>
      <c r="W240" s="71"/>
      <c r="X240" s="71"/>
      <c r="Y240" s="71"/>
      <c r="Z240" s="71"/>
      <c r="AA240" s="71"/>
      <c r="AB240" s="71"/>
    </row>
    <row r="241" spans="1:28">
      <c r="A241" s="64">
        <f t="shared" si="3"/>
        <v>41879</v>
      </c>
      <c r="B241" s="70"/>
      <c r="C241" s="70"/>
      <c r="D241" s="70"/>
      <c r="E241" s="70"/>
      <c r="F241" s="70"/>
      <c r="G241" s="70"/>
      <c r="H241" s="70"/>
      <c r="I241" s="70"/>
      <c r="J241" s="70"/>
      <c r="K241" s="70"/>
      <c r="L241" s="70"/>
      <c r="M241" s="70"/>
      <c r="N241" s="70"/>
      <c r="O241" s="70"/>
      <c r="P241" s="71"/>
      <c r="Q241" s="71"/>
      <c r="R241" s="71"/>
      <c r="S241" s="71"/>
      <c r="T241" s="71"/>
      <c r="U241" s="71"/>
      <c r="V241" s="71"/>
      <c r="W241" s="71"/>
      <c r="X241" s="71"/>
      <c r="Y241" s="71"/>
      <c r="Z241" s="71"/>
      <c r="AA241" s="71"/>
      <c r="AB241" s="71"/>
    </row>
    <row r="242" spans="1:28">
      <c r="A242" s="64">
        <f t="shared" si="3"/>
        <v>41880</v>
      </c>
      <c r="B242" s="70"/>
      <c r="C242" s="70"/>
      <c r="D242" s="70"/>
      <c r="E242" s="70"/>
      <c r="F242" s="70"/>
      <c r="G242" s="70"/>
      <c r="H242" s="70"/>
      <c r="I242" s="70"/>
      <c r="J242" s="70"/>
      <c r="K242" s="70"/>
      <c r="L242" s="70"/>
      <c r="M242" s="70"/>
      <c r="N242" s="70"/>
      <c r="O242" s="70"/>
      <c r="P242" s="71"/>
      <c r="Q242" s="71"/>
      <c r="R242" s="71"/>
      <c r="S242" s="71"/>
      <c r="T242" s="71"/>
      <c r="U242" s="71"/>
      <c r="V242" s="71"/>
      <c r="W242" s="71"/>
      <c r="X242" s="71"/>
      <c r="Y242" s="71"/>
      <c r="Z242" s="71"/>
      <c r="AA242" s="71"/>
      <c r="AB242" s="71"/>
    </row>
    <row r="243" spans="1:28">
      <c r="A243" s="74">
        <f t="shared" si="3"/>
        <v>41881</v>
      </c>
      <c r="B243" s="67"/>
      <c r="C243" s="67"/>
      <c r="D243" s="67"/>
      <c r="E243" s="67"/>
      <c r="F243" s="67"/>
      <c r="G243" s="75"/>
      <c r="H243" s="75"/>
      <c r="I243" s="75"/>
      <c r="J243" s="75"/>
      <c r="K243" s="75"/>
      <c r="L243" s="75"/>
      <c r="M243" s="75"/>
      <c r="N243" s="75"/>
      <c r="O243" s="75"/>
      <c r="P243" s="75"/>
      <c r="Q243" s="75"/>
      <c r="R243" s="75"/>
      <c r="S243" s="75"/>
      <c r="T243" s="75"/>
      <c r="U243" s="75"/>
      <c r="V243" s="75"/>
      <c r="W243" s="75"/>
      <c r="X243" s="75"/>
      <c r="Y243" s="75"/>
      <c r="Z243" s="75"/>
      <c r="AA243" s="75"/>
      <c r="AB243" s="75"/>
    </row>
    <row r="244" spans="1:28">
      <c r="A244" s="74">
        <f t="shared" si="3"/>
        <v>41882</v>
      </c>
      <c r="B244" s="67"/>
      <c r="C244" s="67"/>
      <c r="D244" s="67"/>
      <c r="E244" s="67"/>
      <c r="F244" s="67"/>
      <c r="G244" s="75"/>
      <c r="H244" s="75"/>
      <c r="I244" s="75"/>
      <c r="J244" s="75"/>
      <c r="K244" s="75"/>
      <c r="L244" s="75"/>
      <c r="M244" s="75"/>
      <c r="N244" s="75"/>
      <c r="O244" s="75"/>
      <c r="P244" s="75"/>
      <c r="Q244" s="75"/>
      <c r="R244" s="75"/>
      <c r="S244" s="75"/>
      <c r="T244" s="75"/>
      <c r="U244" s="75"/>
      <c r="V244" s="75"/>
      <c r="W244" s="75"/>
      <c r="X244" s="75"/>
      <c r="Y244" s="75"/>
      <c r="Z244" s="75"/>
      <c r="AA244" s="75"/>
      <c r="AB244" s="75"/>
    </row>
    <row r="245" spans="1:28">
      <c r="A245" s="64">
        <f t="shared" si="3"/>
        <v>41883</v>
      </c>
      <c r="B245" s="70"/>
      <c r="C245" s="70"/>
      <c r="D245" s="70"/>
      <c r="E245" s="70"/>
      <c r="F245" s="70"/>
      <c r="G245" s="70"/>
      <c r="H245" s="70"/>
      <c r="I245" s="70"/>
      <c r="J245" s="70"/>
      <c r="K245" s="70"/>
      <c r="L245" s="70"/>
      <c r="M245" s="70"/>
      <c r="N245" s="70"/>
      <c r="O245" s="70"/>
      <c r="P245" s="71"/>
      <c r="Q245" s="71"/>
      <c r="R245" s="71"/>
      <c r="S245" s="71"/>
      <c r="T245" s="71"/>
      <c r="U245" s="71"/>
      <c r="V245" s="71"/>
      <c r="W245" s="71"/>
      <c r="X245" s="71"/>
      <c r="Y245" s="71"/>
      <c r="Z245" s="71"/>
      <c r="AA245" s="71"/>
      <c r="AB245" s="71"/>
    </row>
    <row r="246" spans="1:28">
      <c r="A246" s="64">
        <f t="shared" si="3"/>
        <v>41884</v>
      </c>
      <c r="B246" s="70"/>
      <c r="C246" s="70"/>
      <c r="D246" s="70"/>
      <c r="E246" s="70"/>
      <c r="F246" s="70"/>
      <c r="G246" s="70"/>
      <c r="H246" s="70"/>
      <c r="I246" s="70"/>
      <c r="J246" s="70"/>
      <c r="K246" s="70"/>
      <c r="L246" s="70"/>
      <c r="M246" s="70"/>
      <c r="N246" s="70"/>
      <c r="O246" s="70"/>
      <c r="P246" s="71"/>
      <c r="Q246" s="71"/>
      <c r="R246" s="71"/>
      <c r="S246" s="71"/>
      <c r="T246" s="71"/>
      <c r="U246" s="71"/>
      <c r="V246" s="71"/>
      <c r="W246" s="71"/>
      <c r="X246" s="71"/>
      <c r="Y246" s="71"/>
      <c r="Z246" s="71"/>
      <c r="AA246" s="71"/>
      <c r="AB246" s="71"/>
    </row>
    <row r="247" spans="1:28">
      <c r="A247" s="64">
        <f t="shared" si="3"/>
        <v>41885</v>
      </c>
      <c r="B247" s="70"/>
      <c r="C247" s="70"/>
      <c r="D247" s="70"/>
      <c r="E247" s="70"/>
      <c r="F247" s="70"/>
      <c r="G247" s="70"/>
      <c r="H247" s="70"/>
      <c r="I247" s="70"/>
      <c r="J247" s="70"/>
      <c r="K247" s="70"/>
      <c r="L247" s="70"/>
      <c r="M247" s="70"/>
      <c r="N247" s="70"/>
      <c r="O247" s="70"/>
      <c r="P247" s="71"/>
      <c r="Q247" s="71"/>
      <c r="R247" s="71"/>
      <c r="S247" s="71"/>
      <c r="T247" s="71"/>
      <c r="U247" s="71"/>
      <c r="V247" s="71"/>
      <c r="W247" s="71"/>
      <c r="X247" s="71"/>
      <c r="Y247" s="71"/>
      <c r="Z247" s="71"/>
      <c r="AA247" s="71"/>
      <c r="AB247" s="71"/>
    </row>
    <row r="248" spans="1:28">
      <c r="A248" s="64">
        <f t="shared" si="3"/>
        <v>41886</v>
      </c>
      <c r="B248" s="70"/>
      <c r="C248" s="70"/>
      <c r="D248" s="70"/>
      <c r="E248" s="70"/>
      <c r="F248" s="70"/>
      <c r="G248" s="70"/>
      <c r="H248" s="70"/>
      <c r="I248" s="70"/>
      <c r="J248" s="70"/>
      <c r="K248" s="70"/>
      <c r="L248" s="70"/>
      <c r="M248" s="70"/>
      <c r="N248" s="70"/>
      <c r="O248" s="70"/>
      <c r="P248" s="71"/>
      <c r="Q248" s="71"/>
      <c r="R248" s="71"/>
      <c r="S248" s="71"/>
      <c r="T248" s="71"/>
      <c r="U248" s="71"/>
      <c r="V248" s="71"/>
      <c r="W248" s="71"/>
      <c r="X248" s="71"/>
      <c r="Y248" s="71"/>
      <c r="Z248" s="71"/>
      <c r="AA248" s="71"/>
      <c r="AB248" s="71"/>
    </row>
    <row r="249" spans="1:28">
      <c r="A249" s="64">
        <f t="shared" si="3"/>
        <v>41887</v>
      </c>
      <c r="B249" s="70"/>
      <c r="C249" s="70"/>
      <c r="D249" s="70"/>
      <c r="E249" s="70"/>
      <c r="F249" s="70"/>
      <c r="G249" s="70"/>
      <c r="H249" s="70"/>
      <c r="I249" s="70"/>
      <c r="J249" s="70"/>
      <c r="K249" s="70"/>
      <c r="L249" s="70"/>
      <c r="M249" s="70"/>
      <c r="N249" s="70"/>
      <c r="O249" s="70"/>
      <c r="P249" s="71"/>
      <c r="Q249" s="71"/>
      <c r="R249" s="71"/>
      <c r="S249" s="71"/>
      <c r="T249" s="71"/>
      <c r="U249" s="71"/>
      <c r="V249" s="71"/>
      <c r="W249" s="71"/>
      <c r="X249" s="71"/>
      <c r="Y249" s="71"/>
      <c r="Z249" s="71"/>
      <c r="AA249" s="71"/>
      <c r="AB249" s="71"/>
    </row>
    <row r="250" spans="1:28">
      <c r="A250" s="74">
        <f t="shared" si="3"/>
        <v>41888</v>
      </c>
      <c r="B250" s="67"/>
      <c r="C250" s="67"/>
      <c r="D250" s="67"/>
      <c r="E250" s="67"/>
      <c r="F250" s="67"/>
      <c r="G250" s="75"/>
      <c r="H250" s="75"/>
      <c r="I250" s="75"/>
      <c r="J250" s="75"/>
      <c r="K250" s="75"/>
      <c r="L250" s="75"/>
      <c r="M250" s="75"/>
      <c r="N250" s="75"/>
      <c r="O250" s="75"/>
      <c r="P250" s="75"/>
      <c r="Q250" s="75"/>
      <c r="R250" s="75"/>
      <c r="S250" s="75"/>
      <c r="T250" s="75"/>
      <c r="U250" s="75"/>
      <c r="V250" s="75"/>
      <c r="W250" s="75"/>
      <c r="X250" s="75"/>
      <c r="Y250" s="75"/>
      <c r="Z250" s="75"/>
      <c r="AA250" s="75"/>
      <c r="AB250" s="75"/>
    </row>
    <row r="251" spans="1:28">
      <c r="A251" s="74">
        <f t="shared" si="3"/>
        <v>41889</v>
      </c>
      <c r="B251" s="67"/>
      <c r="C251" s="67"/>
      <c r="D251" s="67"/>
      <c r="E251" s="67"/>
      <c r="F251" s="67"/>
      <c r="G251" s="75"/>
      <c r="H251" s="75"/>
      <c r="I251" s="75"/>
      <c r="J251" s="75"/>
      <c r="K251" s="75"/>
      <c r="L251" s="75"/>
      <c r="M251" s="75"/>
      <c r="N251" s="75"/>
      <c r="O251" s="75"/>
      <c r="P251" s="75"/>
      <c r="Q251" s="75"/>
      <c r="R251" s="75"/>
      <c r="S251" s="75"/>
      <c r="T251" s="75"/>
      <c r="U251" s="75"/>
      <c r="V251" s="75"/>
      <c r="W251" s="75"/>
      <c r="X251" s="75"/>
      <c r="Y251" s="75"/>
      <c r="Z251" s="75"/>
      <c r="AA251" s="75"/>
      <c r="AB251" s="75"/>
    </row>
    <row r="252" spans="1:28">
      <c r="A252" s="64">
        <f t="shared" si="3"/>
        <v>41890</v>
      </c>
      <c r="B252" s="70"/>
      <c r="C252" s="70"/>
      <c r="D252" s="70"/>
      <c r="E252" s="70"/>
      <c r="F252" s="70"/>
      <c r="G252" s="70"/>
      <c r="H252" s="70"/>
      <c r="I252" s="70"/>
      <c r="J252" s="70"/>
      <c r="K252" s="70"/>
      <c r="L252" s="70"/>
      <c r="M252" s="70"/>
      <c r="N252" s="70"/>
      <c r="O252" s="70"/>
      <c r="P252" s="71"/>
      <c r="Q252" s="71"/>
      <c r="R252" s="71"/>
      <c r="S252" s="71"/>
      <c r="T252" s="71"/>
      <c r="U252" s="71"/>
      <c r="V252" s="71"/>
      <c r="W252" s="71"/>
      <c r="X252" s="71"/>
      <c r="Y252" s="71"/>
      <c r="Z252" s="71"/>
      <c r="AA252" s="71"/>
      <c r="AB252" s="71"/>
    </row>
    <row r="253" spans="1:28">
      <c r="A253" s="64">
        <f t="shared" si="3"/>
        <v>41891</v>
      </c>
      <c r="B253" s="70"/>
      <c r="C253" s="70"/>
      <c r="D253" s="70"/>
      <c r="E253" s="70"/>
      <c r="F253" s="70"/>
      <c r="G253" s="70"/>
      <c r="H253" s="70"/>
      <c r="I253" s="70"/>
      <c r="J253" s="70"/>
      <c r="K253" s="70"/>
      <c r="L253" s="70"/>
      <c r="M253" s="70"/>
      <c r="N253" s="70"/>
      <c r="O253" s="70"/>
      <c r="P253" s="71"/>
      <c r="Q253" s="71"/>
      <c r="R253" s="71"/>
      <c r="S253" s="71"/>
      <c r="T253" s="71"/>
      <c r="U253" s="71"/>
      <c r="V253" s="71"/>
      <c r="W253" s="71"/>
      <c r="X253" s="71"/>
      <c r="Y253" s="71"/>
      <c r="Z253" s="71"/>
      <c r="AA253" s="71"/>
      <c r="AB253" s="71"/>
    </row>
    <row r="254" spans="1:28">
      <c r="A254" s="64">
        <f t="shared" si="3"/>
        <v>41892</v>
      </c>
      <c r="B254" s="70"/>
      <c r="C254" s="70"/>
      <c r="D254" s="70"/>
      <c r="E254" s="70"/>
      <c r="F254" s="70"/>
      <c r="G254" s="70"/>
      <c r="H254" s="70"/>
      <c r="I254" s="70"/>
      <c r="J254" s="70"/>
      <c r="K254" s="70"/>
      <c r="L254" s="70"/>
      <c r="M254" s="70"/>
      <c r="N254" s="70"/>
      <c r="O254" s="70"/>
      <c r="P254" s="71"/>
      <c r="Q254" s="71"/>
      <c r="R254" s="71"/>
      <c r="S254" s="71"/>
      <c r="T254" s="71"/>
      <c r="U254" s="71"/>
      <c r="V254" s="71"/>
      <c r="W254" s="71"/>
      <c r="X254" s="71"/>
      <c r="Y254" s="71"/>
      <c r="Z254" s="71"/>
      <c r="AA254" s="71"/>
      <c r="AB254" s="71"/>
    </row>
    <row r="255" spans="1:28">
      <c r="A255" s="64">
        <f t="shared" si="3"/>
        <v>41893</v>
      </c>
      <c r="B255" s="70"/>
      <c r="C255" s="70"/>
      <c r="D255" s="70"/>
      <c r="E255" s="70"/>
      <c r="F255" s="70"/>
      <c r="G255" s="70"/>
      <c r="H255" s="70"/>
      <c r="I255" s="70"/>
      <c r="J255" s="70"/>
      <c r="K255" s="70"/>
      <c r="L255" s="70"/>
      <c r="M255" s="70"/>
      <c r="N255" s="70"/>
      <c r="O255" s="70"/>
      <c r="P255" s="71"/>
      <c r="Q255" s="71"/>
      <c r="R255" s="71"/>
      <c r="S255" s="71"/>
      <c r="T255" s="71"/>
      <c r="U255" s="71"/>
      <c r="V255" s="71"/>
      <c r="W255" s="71"/>
      <c r="X255" s="71"/>
      <c r="Y255" s="71"/>
      <c r="Z255" s="71"/>
      <c r="AA255" s="71"/>
      <c r="AB255" s="71"/>
    </row>
    <row r="256" spans="1:28">
      <c r="A256" s="64">
        <f t="shared" si="3"/>
        <v>41894</v>
      </c>
      <c r="B256" s="70"/>
      <c r="C256" s="70"/>
      <c r="D256" s="70"/>
      <c r="E256" s="70"/>
      <c r="F256" s="70"/>
      <c r="G256" s="70"/>
      <c r="H256" s="70"/>
      <c r="I256" s="70"/>
      <c r="J256" s="70"/>
      <c r="K256" s="70"/>
      <c r="L256" s="70"/>
      <c r="M256" s="70"/>
      <c r="N256" s="70"/>
      <c r="O256" s="70"/>
      <c r="P256" s="71"/>
      <c r="Q256" s="71"/>
      <c r="R256" s="71"/>
      <c r="S256" s="71"/>
      <c r="T256" s="71"/>
      <c r="U256" s="71"/>
      <c r="V256" s="71"/>
      <c r="W256" s="71"/>
      <c r="X256" s="71"/>
      <c r="Y256" s="71"/>
      <c r="Z256" s="71"/>
      <c r="AA256" s="71"/>
      <c r="AB256" s="71"/>
    </row>
    <row r="257" spans="1:28">
      <c r="A257" s="74">
        <f t="shared" si="3"/>
        <v>41895</v>
      </c>
      <c r="B257" s="67"/>
      <c r="C257" s="67"/>
      <c r="D257" s="67"/>
      <c r="E257" s="67"/>
      <c r="F257" s="67"/>
      <c r="G257" s="75"/>
      <c r="H257" s="75"/>
      <c r="I257" s="75"/>
      <c r="J257" s="75"/>
      <c r="K257" s="75"/>
      <c r="L257" s="75"/>
      <c r="M257" s="75"/>
      <c r="N257" s="75"/>
      <c r="O257" s="75"/>
      <c r="P257" s="75"/>
      <c r="Q257" s="75"/>
      <c r="R257" s="75"/>
      <c r="S257" s="75"/>
      <c r="T257" s="75"/>
      <c r="U257" s="75"/>
      <c r="V257" s="75"/>
      <c r="W257" s="75"/>
      <c r="X257" s="75"/>
      <c r="Y257" s="75"/>
      <c r="Z257" s="75"/>
      <c r="AA257" s="75"/>
      <c r="AB257" s="75"/>
    </row>
    <row r="258" spans="1:28">
      <c r="A258" s="74">
        <f t="shared" si="3"/>
        <v>41896</v>
      </c>
      <c r="B258" s="67"/>
      <c r="C258" s="67"/>
      <c r="D258" s="67"/>
      <c r="E258" s="67"/>
      <c r="F258" s="67"/>
      <c r="G258" s="75"/>
      <c r="H258" s="75"/>
      <c r="I258" s="75"/>
      <c r="J258" s="75"/>
      <c r="K258" s="75"/>
      <c r="L258" s="75"/>
      <c r="M258" s="75"/>
      <c r="N258" s="75"/>
      <c r="O258" s="75"/>
      <c r="P258" s="75"/>
      <c r="Q258" s="75"/>
      <c r="R258" s="75"/>
      <c r="S258" s="75"/>
      <c r="T258" s="75"/>
      <c r="U258" s="75"/>
      <c r="V258" s="75"/>
      <c r="W258" s="75"/>
      <c r="X258" s="75"/>
      <c r="Y258" s="75"/>
      <c r="Z258" s="75"/>
      <c r="AA258" s="75"/>
      <c r="AB258" s="75"/>
    </row>
    <row r="259" spans="1:28">
      <c r="A259" s="64">
        <f t="shared" si="3"/>
        <v>41897</v>
      </c>
      <c r="B259" s="70"/>
      <c r="C259" s="70"/>
      <c r="D259" s="70"/>
      <c r="E259" s="70"/>
      <c r="F259" s="70"/>
      <c r="G259" s="70"/>
      <c r="H259" s="70"/>
      <c r="I259" s="70"/>
      <c r="J259" s="70"/>
      <c r="K259" s="70"/>
      <c r="L259" s="70"/>
      <c r="M259" s="70"/>
      <c r="N259" s="70"/>
      <c r="O259" s="70"/>
      <c r="P259" s="71"/>
      <c r="Q259" s="71"/>
      <c r="R259" s="71"/>
      <c r="S259" s="71"/>
      <c r="T259" s="71"/>
      <c r="U259" s="71"/>
      <c r="V259" s="71"/>
      <c r="W259" s="71"/>
      <c r="X259" s="71"/>
      <c r="Y259" s="71"/>
      <c r="Z259" s="71"/>
      <c r="AA259" s="71"/>
      <c r="AB259" s="71"/>
    </row>
    <row r="260" spans="1:28">
      <c r="A260" s="64">
        <f t="shared" ref="A260:A323" si="4">A259+1</f>
        <v>41898</v>
      </c>
      <c r="B260" s="70"/>
      <c r="C260" s="70"/>
      <c r="D260" s="70"/>
      <c r="E260" s="70"/>
      <c r="F260" s="70"/>
      <c r="G260" s="70"/>
      <c r="H260" s="70"/>
      <c r="I260" s="70"/>
      <c r="J260" s="70"/>
      <c r="K260" s="70"/>
      <c r="L260" s="70"/>
      <c r="M260" s="70"/>
      <c r="N260" s="70"/>
      <c r="O260" s="70"/>
      <c r="P260" s="71"/>
      <c r="Q260" s="71"/>
      <c r="R260" s="71"/>
      <c r="S260" s="71"/>
      <c r="T260" s="71"/>
      <c r="U260" s="71"/>
      <c r="V260" s="71"/>
      <c r="W260" s="71"/>
      <c r="X260" s="71"/>
      <c r="Y260" s="71"/>
      <c r="Z260" s="71"/>
      <c r="AA260" s="71"/>
      <c r="AB260" s="71"/>
    </row>
    <row r="261" spans="1:28">
      <c r="A261" s="64">
        <f t="shared" si="4"/>
        <v>41899</v>
      </c>
      <c r="B261" s="70"/>
      <c r="C261" s="70"/>
      <c r="D261" s="70"/>
      <c r="E261" s="70"/>
      <c r="F261" s="70"/>
      <c r="G261" s="70"/>
      <c r="H261" s="70"/>
      <c r="I261" s="70"/>
      <c r="J261" s="70"/>
      <c r="K261" s="70"/>
      <c r="L261" s="70"/>
      <c r="M261" s="70"/>
      <c r="N261" s="70"/>
      <c r="O261" s="70"/>
      <c r="P261" s="71"/>
      <c r="Q261" s="71"/>
      <c r="R261" s="71"/>
      <c r="S261" s="71"/>
      <c r="T261" s="71"/>
      <c r="U261" s="71"/>
      <c r="V261" s="71"/>
      <c r="W261" s="71"/>
      <c r="X261" s="71"/>
      <c r="Y261" s="71"/>
      <c r="Z261" s="71"/>
      <c r="AA261" s="71"/>
      <c r="AB261" s="71"/>
    </row>
    <row r="262" spans="1:28">
      <c r="A262" s="64">
        <f t="shared" si="4"/>
        <v>41900</v>
      </c>
      <c r="B262" s="70"/>
      <c r="C262" s="70"/>
      <c r="D262" s="70"/>
      <c r="E262" s="70"/>
      <c r="F262" s="70"/>
      <c r="G262" s="70"/>
      <c r="H262" s="70"/>
      <c r="I262" s="70"/>
      <c r="J262" s="70"/>
      <c r="K262" s="70"/>
      <c r="L262" s="70"/>
      <c r="M262" s="70"/>
      <c r="N262" s="70"/>
      <c r="O262" s="70"/>
      <c r="P262" s="71"/>
      <c r="Q262" s="71"/>
      <c r="R262" s="71"/>
      <c r="S262" s="71"/>
      <c r="T262" s="71"/>
      <c r="U262" s="71"/>
      <c r="V262" s="71"/>
      <c r="W262" s="71"/>
      <c r="X262" s="71"/>
      <c r="Y262" s="71"/>
      <c r="Z262" s="71"/>
      <c r="AA262" s="71"/>
      <c r="AB262" s="71"/>
    </row>
    <row r="263" spans="1:28">
      <c r="A263" s="64">
        <f t="shared" si="4"/>
        <v>41901</v>
      </c>
      <c r="B263" s="70"/>
      <c r="C263" s="70"/>
      <c r="D263" s="70"/>
      <c r="E263" s="70"/>
      <c r="F263" s="70"/>
      <c r="G263" s="70"/>
      <c r="H263" s="70"/>
      <c r="I263" s="70"/>
      <c r="J263" s="70"/>
      <c r="K263" s="70"/>
      <c r="L263" s="70"/>
      <c r="M263" s="70"/>
      <c r="N263" s="70"/>
      <c r="O263" s="70"/>
      <c r="P263" s="71"/>
      <c r="Q263" s="71"/>
      <c r="R263" s="71"/>
      <c r="S263" s="71"/>
      <c r="T263" s="71"/>
      <c r="U263" s="71"/>
      <c r="V263" s="71"/>
      <c r="W263" s="71"/>
      <c r="X263" s="71"/>
      <c r="Y263" s="71"/>
      <c r="Z263" s="71"/>
      <c r="AA263" s="71"/>
      <c r="AB263" s="71"/>
    </row>
    <row r="264" spans="1:28">
      <c r="A264" s="74">
        <f t="shared" si="4"/>
        <v>41902</v>
      </c>
      <c r="B264" s="67"/>
      <c r="C264" s="67"/>
      <c r="D264" s="67"/>
      <c r="E264" s="67"/>
      <c r="F264" s="67"/>
      <c r="G264" s="75"/>
      <c r="H264" s="75"/>
      <c r="I264" s="75"/>
      <c r="J264" s="75"/>
      <c r="K264" s="75"/>
      <c r="L264" s="75"/>
      <c r="M264" s="75"/>
      <c r="N264" s="75"/>
      <c r="O264" s="75"/>
      <c r="P264" s="75"/>
      <c r="Q264" s="75"/>
      <c r="R264" s="75"/>
      <c r="S264" s="75"/>
      <c r="T264" s="75"/>
      <c r="U264" s="75"/>
      <c r="V264" s="75"/>
      <c r="W264" s="75"/>
      <c r="X264" s="75"/>
      <c r="Y264" s="75"/>
      <c r="Z264" s="75"/>
      <c r="AA264" s="75"/>
      <c r="AB264" s="75"/>
    </row>
    <row r="265" spans="1:28">
      <c r="A265" s="74">
        <f t="shared" si="4"/>
        <v>41903</v>
      </c>
      <c r="B265" s="67"/>
      <c r="C265" s="67"/>
      <c r="D265" s="67"/>
      <c r="E265" s="67"/>
      <c r="F265" s="67"/>
      <c r="G265" s="75"/>
      <c r="H265" s="75"/>
      <c r="I265" s="75"/>
      <c r="J265" s="75"/>
      <c r="K265" s="75"/>
      <c r="L265" s="75"/>
      <c r="M265" s="75"/>
      <c r="N265" s="75"/>
      <c r="O265" s="75"/>
      <c r="P265" s="75"/>
      <c r="Q265" s="75"/>
      <c r="R265" s="75"/>
      <c r="S265" s="75"/>
      <c r="T265" s="75"/>
      <c r="U265" s="75"/>
      <c r="V265" s="75"/>
      <c r="W265" s="75"/>
      <c r="X265" s="75"/>
      <c r="Y265" s="75"/>
      <c r="Z265" s="75"/>
      <c r="AA265" s="75"/>
      <c r="AB265" s="75"/>
    </row>
    <row r="266" spans="1:28">
      <c r="A266" s="64">
        <f t="shared" si="4"/>
        <v>41904</v>
      </c>
      <c r="B266" s="70"/>
      <c r="C266" s="70"/>
      <c r="D266" s="70"/>
      <c r="E266" s="70"/>
      <c r="F266" s="70"/>
      <c r="G266" s="70"/>
      <c r="H266" s="70"/>
      <c r="I266" s="70"/>
      <c r="J266" s="70"/>
      <c r="K266" s="70"/>
      <c r="L266" s="70"/>
      <c r="M266" s="70"/>
      <c r="N266" s="70"/>
      <c r="O266" s="70"/>
      <c r="P266" s="71"/>
      <c r="Q266" s="71"/>
      <c r="R266" s="71"/>
      <c r="S266" s="71"/>
      <c r="T266" s="71"/>
      <c r="U266" s="71"/>
      <c r="V266" s="71"/>
      <c r="W266" s="71"/>
      <c r="X266" s="71"/>
      <c r="Y266" s="71"/>
      <c r="Z266" s="71"/>
      <c r="AA266" s="71"/>
      <c r="AB266" s="71"/>
    </row>
    <row r="267" spans="1:28">
      <c r="A267" s="64">
        <f t="shared" si="4"/>
        <v>41905</v>
      </c>
      <c r="B267" s="70"/>
      <c r="C267" s="70"/>
      <c r="D267" s="70"/>
      <c r="E267" s="70"/>
      <c r="F267" s="70"/>
      <c r="G267" s="70"/>
      <c r="H267" s="70"/>
      <c r="I267" s="70"/>
      <c r="J267" s="70"/>
      <c r="K267" s="70"/>
      <c r="L267" s="70"/>
      <c r="M267" s="70"/>
      <c r="N267" s="70"/>
      <c r="O267" s="70"/>
      <c r="P267" s="71"/>
      <c r="Q267" s="71"/>
      <c r="R267" s="71"/>
      <c r="S267" s="71"/>
      <c r="T267" s="71"/>
      <c r="U267" s="71"/>
      <c r="V267" s="71"/>
      <c r="W267" s="71"/>
      <c r="X267" s="71"/>
      <c r="Y267" s="71"/>
      <c r="Z267" s="71"/>
      <c r="AA267" s="71"/>
      <c r="AB267" s="71"/>
    </row>
    <row r="268" spans="1:28">
      <c r="A268" s="64">
        <f t="shared" si="4"/>
        <v>41906</v>
      </c>
      <c r="B268" s="70"/>
      <c r="C268" s="70"/>
      <c r="D268" s="70"/>
      <c r="E268" s="70"/>
      <c r="F268" s="70"/>
      <c r="G268" s="70"/>
      <c r="H268" s="70"/>
      <c r="I268" s="70"/>
      <c r="J268" s="70"/>
      <c r="K268" s="70"/>
      <c r="L268" s="70"/>
      <c r="M268" s="70"/>
      <c r="N268" s="70"/>
      <c r="O268" s="70"/>
      <c r="P268" s="71"/>
      <c r="Q268" s="71"/>
      <c r="R268" s="71"/>
      <c r="S268" s="71"/>
      <c r="T268" s="71"/>
      <c r="U268" s="71"/>
      <c r="V268" s="71"/>
      <c r="W268" s="71"/>
      <c r="X268" s="71"/>
      <c r="Y268" s="71"/>
      <c r="Z268" s="71"/>
      <c r="AA268" s="71"/>
      <c r="AB268" s="71"/>
    </row>
    <row r="269" spans="1:28">
      <c r="A269" s="64">
        <f t="shared" si="4"/>
        <v>41907</v>
      </c>
      <c r="B269" s="70"/>
      <c r="C269" s="70"/>
      <c r="D269" s="70"/>
      <c r="E269" s="70"/>
      <c r="F269" s="70"/>
      <c r="G269" s="70"/>
      <c r="H269" s="70"/>
      <c r="I269" s="70"/>
      <c r="J269" s="70"/>
      <c r="K269" s="70"/>
      <c r="L269" s="70"/>
      <c r="M269" s="70"/>
      <c r="N269" s="70"/>
      <c r="O269" s="70"/>
      <c r="P269" s="71"/>
      <c r="Q269" s="71"/>
      <c r="R269" s="71"/>
      <c r="S269" s="71"/>
      <c r="T269" s="71"/>
      <c r="U269" s="71"/>
      <c r="V269" s="71"/>
      <c r="W269" s="71"/>
      <c r="X269" s="71"/>
      <c r="Y269" s="71"/>
      <c r="Z269" s="71"/>
      <c r="AA269" s="71"/>
      <c r="AB269" s="71"/>
    </row>
    <row r="270" spans="1:28">
      <c r="A270" s="64">
        <f t="shared" si="4"/>
        <v>41908</v>
      </c>
      <c r="B270" s="70"/>
      <c r="C270" s="70"/>
      <c r="D270" s="70"/>
      <c r="E270" s="70"/>
      <c r="F270" s="70"/>
      <c r="G270" s="70"/>
      <c r="H270" s="70"/>
      <c r="I270" s="70"/>
      <c r="J270" s="70"/>
      <c r="K270" s="70"/>
      <c r="L270" s="70"/>
      <c r="M270" s="70"/>
      <c r="N270" s="70"/>
      <c r="O270" s="70"/>
      <c r="P270" s="71"/>
      <c r="Q270" s="71"/>
      <c r="R270" s="71"/>
      <c r="S270" s="71"/>
      <c r="T270" s="71"/>
      <c r="U270" s="71"/>
      <c r="V270" s="71"/>
      <c r="W270" s="71"/>
      <c r="X270" s="71"/>
      <c r="Y270" s="71"/>
      <c r="Z270" s="71"/>
      <c r="AA270" s="71"/>
      <c r="AB270" s="71"/>
    </row>
    <row r="271" spans="1:28">
      <c r="A271" s="74">
        <f t="shared" si="4"/>
        <v>41909</v>
      </c>
      <c r="B271" s="67"/>
      <c r="C271" s="67"/>
      <c r="D271" s="67"/>
      <c r="E271" s="67"/>
      <c r="F271" s="67"/>
      <c r="G271" s="75"/>
      <c r="H271" s="75"/>
      <c r="I271" s="75"/>
      <c r="J271" s="75"/>
      <c r="K271" s="75"/>
      <c r="L271" s="75"/>
      <c r="M271" s="75"/>
      <c r="N271" s="75"/>
      <c r="O271" s="75"/>
      <c r="P271" s="75"/>
      <c r="Q271" s="75"/>
      <c r="R271" s="75"/>
      <c r="S271" s="75"/>
      <c r="T271" s="75"/>
      <c r="U271" s="75"/>
      <c r="V271" s="75"/>
      <c r="W271" s="75"/>
      <c r="X271" s="75"/>
      <c r="Y271" s="75"/>
      <c r="Z271" s="75"/>
      <c r="AA271" s="75"/>
      <c r="AB271" s="75"/>
    </row>
    <row r="272" spans="1:28">
      <c r="A272" s="74">
        <f t="shared" si="4"/>
        <v>41910</v>
      </c>
      <c r="B272" s="67"/>
      <c r="C272" s="67"/>
      <c r="D272" s="67"/>
      <c r="E272" s="67"/>
      <c r="F272" s="67"/>
      <c r="G272" s="75"/>
      <c r="H272" s="75"/>
      <c r="I272" s="75"/>
      <c r="J272" s="75"/>
      <c r="K272" s="75"/>
      <c r="L272" s="75"/>
      <c r="M272" s="75"/>
      <c r="N272" s="75"/>
      <c r="O272" s="75"/>
      <c r="P272" s="75"/>
      <c r="Q272" s="75"/>
      <c r="R272" s="75"/>
      <c r="S272" s="75"/>
      <c r="T272" s="75"/>
      <c r="U272" s="75"/>
      <c r="V272" s="75"/>
      <c r="W272" s="75"/>
      <c r="X272" s="75"/>
      <c r="Y272" s="75"/>
      <c r="Z272" s="75"/>
      <c r="AA272" s="75"/>
      <c r="AB272" s="75"/>
    </row>
    <row r="273" spans="1:28">
      <c r="A273" s="64">
        <f t="shared" si="4"/>
        <v>41911</v>
      </c>
      <c r="B273" s="70"/>
      <c r="C273" s="70"/>
      <c r="D273" s="70"/>
      <c r="E273" s="70"/>
      <c r="F273" s="70"/>
      <c r="G273" s="70"/>
      <c r="H273" s="70"/>
      <c r="I273" s="70"/>
      <c r="J273" s="70"/>
      <c r="K273" s="70"/>
      <c r="L273" s="70"/>
      <c r="M273" s="70"/>
      <c r="N273" s="70"/>
      <c r="O273" s="70"/>
      <c r="P273" s="71"/>
      <c r="Q273" s="71"/>
      <c r="R273" s="71"/>
      <c r="S273" s="71"/>
      <c r="T273" s="71"/>
      <c r="U273" s="71"/>
      <c r="V273" s="71"/>
      <c r="W273" s="71"/>
      <c r="X273" s="71"/>
      <c r="Y273" s="71"/>
      <c r="Z273" s="71"/>
      <c r="AA273" s="71"/>
      <c r="AB273" s="71"/>
    </row>
    <row r="274" spans="1:28">
      <c r="A274" s="64">
        <f t="shared" si="4"/>
        <v>41912</v>
      </c>
      <c r="B274" s="70"/>
      <c r="C274" s="70"/>
      <c r="D274" s="70"/>
      <c r="E274" s="70"/>
      <c r="F274" s="70"/>
      <c r="G274" s="70"/>
      <c r="H274" s="70"/>
      <c r="I274" s="70"/>
      <c r="J274" s="70"/>
      <c r="K274" s="70"/>
      <c r="L274" s="70"/>
      <c r="M274" s="70"/>
      <c r="N274" s="70"/>
      <c r="O274" s="70"/>
      <c r="P274" s="71"/>
      <c r="Q274" s="71"/>
      <c r="R274" s="71"/>
      <c r="S274" s="71"/>
      <c r="T274" s="71"/>
      <c r="U274" s="71"/>
      <c r="V274" s="71"/>
      <c r="W274" s="71"/>
      <c r="X274" s="71"/>
      <c r="Y274" s="71"/>
      <c r="Z274" s="71"/>
      <c r="AA274" s="71"/>
      <c r="AB274" s="71"/>
    </row>
    <row r="275" spans="1:28">
      <c r="A275" s="64">
        <f t="shared" si="4"/>
        <v>41913</v>
      </c>
      <c r="B275" s="70"/>
      <c r="C275" s="70"/>
      <c r="D275" s="70"/>
      <c r="E275" s="70"/>
      <c r="F275" s="70"/>
      <c r="G275" s="70"/>
      <c r="H275" s="70"/>
      <c r="I275" s="70"/>
      <c r="J275" s="70"/>
      <c r="K275" s="70"/>
      <c r="L275" s="70"/>
      <c r="M275" s="70"/>
      <c r="N275" s="70"/>
      <c r="O275" s="70"/>
      <c r="P275" s="71"/>
      <c r="Q275" s="71"/>
      <c r="R275" s="71"/>
      <c r="S275" s="71"/>
      <c r="T275" s="71"/>
      <c r="U275" s="71"/>
      <c r="V275" s="71"/>
      <c r="W275" s="71"/>
      <c r="X275" s="71"/>
      <c r="Y275" s="71"/>
      <c r="Z275" s="71"/>
      <c r="AA275" s="71"/>
      <c r="AB275" s="71"/>
    </row>
    <row r="276" spans="1:28">
      <c r="A276" s="64">
        <f t="shared" si="4"/>
        <v>41914</v>
      </c>
      <c r="B276" s="70"/>
      <c r="C276" s="70"/>
      <c r="D276" s="70"/>
      <c r="E276" s="70"/>
      <c r="F276" s="70"/>
      <c r="G276" s="70"/>
      <c r="H276" s="70"/>
      <c r="I276" s="70"/>
      <c r="J276" s="70"/>
      <c r="K276" s="70"/>
      <c r="L276" s="70"/>
      <c r="M276" s="70"/>
      <c r="N276" s="70"/>
      <c r="O276" s="70"/>
      <c r="P276" s="71"/>
      <c r="Q276" s="71"/>
      <c r="R276" s="71"/>
      <c r="S276" s="71"/>
      <c r="T276" s="71"/>
      <c r="U276" s="71"/>
      <c r="V276" s="71"/>
      <c r="W276" s="71"/>
      <c r="X276" s="71"/>
      <c r="Y276" s="71"/>
      <c r="Z276" s="71"/>
      <c r="AA276" s="71"/>
      <c r="AB276" s="71"/>
    </row>
    <row r="277" spans="1:28">
      <c r="A277" s="64">
        <f t="shared" si="4"/>
        <v>41915</v>
      </c>
      <c r="B277" s="70"/>
      <c r="C277" s="70"/>
      <c r="D277" s="70"/>
      <c r="E277" s="70"/>
      <c r="F277" s="70"/>
      <c r="G277" s="70"/>
      <c r="H277" s="70"/>
      <c r="I277" s="70"/>
      <c r="J277" s="70"/>
      <c r="K277" s="70"/>
      <c r="L277" s="70"/>
      <c r="M277" s="70"/>
      <c r="N277" s="70"/>
      <c r="O277" s="70"/>
      <c r="P277" s="71"/>
      <c r="Q277" s="71"/>
      <c r="R277" s="71"/>
      <c r="S277" s="71"/>
      <c r="T277" s="71"/>
      <c r="U277" s="71"/>
      <c r="V277" s="71"/>
      <c r="W277" s="71"/>
      <c r="X277" s="71"/>
      <c r="Y277" s="71"/>
      <c r="Z277" s="71"/>
      <c r="AA277" s="71"/>
      <c r="AB277" s="71"/>
    </row>
    <row r="278" spans="1:28">
      <c r="A278" s="74">
        <f t="shared" si="4"/>
        <v>41916</v>
      </c>
      <c r="B278" s="67"/>
      <c r="C278" s="67"/>
      <c r="D278" s="67"/>
      <c r="E278" s="67"/>
      <c r="F278" s="67"/>
      <c r="G278" s="75"/>
      <c r="H278" s="75"/>
      <c r="I278" s="75"/>
      <c r="J278" s="75"/>
      <c r="K278" s="75"/>
      <c r="L278" s="75"/>
      <c r="M278" s="75"/>
      <c r="N278" s="75"/>
      <c r="O278" s="75"/>
      <c r="P278" s="75"/>
      <c r="Q278" s="75"/>
      <c r="R278" s="75"/>
      <c r="S278" s="75"/>
      <c r="T278" s="75"/>
      <c r="U278" s="75"/>
      <c r="V278" s="75"/>
      <c r="W278" s="75"/>
      <c r="X278" s="75"/>
      <c r="Y278" s="75"/>
      <c r="Z278" s="75"/>
      <c r="AA278" s="75"/>
      <c r="AB278" s="75"/>
    </row>
    <row r="279" spans="1:28">
      <c r="A279" s="74">
        <f t="shared" si="4"/>
        <v>41917</v>
      </c>
      <c r="B279" s="67"/>
      <c r="C279" s="67"/>
      <c r="D279" s="67"/>
      <c r="E279" s="67"/>
      <c r="F279" s="67"/>
      <c r="G279" s="75"/>
      <c r="H279" s="75"/>
      <c r="I279" s="75"/>
      <c r="J279" s="75"/>
      <c r="K279" s="75"/>
      <c r="L279" s="75"/>
      <c r="M279" s="75"/>
      <c r="N279" s="75"/>
      <c r="O279" s="75"/>
      <c r="P279" s="75"/>
      <c r="Q279" s="75"/>
      <c r="R279" s="75"/>
      <c r="S279" s="75"/>
      <c r="T279" s="75"/>
      <c r="U279" s="75"/>
      <c r="V279" s="75"/>
      <c r="W279" s="75"/>
      <c r="X279" s="75"/>
      <c r="Y279" s="75"/>
      <c r="Z279" s="75"/>
      <c r="AA279" s="75"/>
      <c r="AB279" s="75"/>
    </row>
    <row r="280" spans="1:28">
      <c r="A280" s="64">
        <f t="shared" si="4"/>
        <v>41918</v>
      </c>
      <c r="B280" s="70"/>
      <c r="C280" s="70"/>
      <c r="D280" s="70"/>
      <c r="E280" s="70"/>
      <c r="F280" s="70"/>
      <c r="G280" s="70"/>
      <c r="H280" s="70"/>
      <c r="I280" s="70"/>
      <c r="J280" s="70"/>
      <c r="K280" s="70"/>
      <c r="L280" s="70"/>
      <c r="M280" s="70"/>
      <c r="N280" s="70"/>
      <c r="O280" s="70"/>
      <c r="P280" s="71"/>
      <c r="Q280" s="71"/>
      <c r="R280" s="71"/>
      <c r="S280" s="71"/>
      <c r="T280" s="71"/>
      <c r="U280" s="71"/>
      <c r="V280" s="71"/>
      <c r="W280" s="71"/>
      <c r="X280" s="71"/>
      <c r="Y280" s="71"/>
      <c r="Z280" s="71"/>
      <c r="AA280" s="71"/>
      <c r="AB280" s="71"/>
    </row>
    <row r="281" spans="1:28">
      <c r="A281" s="64">
        <f t="shared" si="4"/>
        <v>41919</v>
      </c>
      <c r="B281" s="70"/>
      <c r="C281" s="70"/>
      <c r="D281" s="70"/>
      <c r="E281" s="70"/>
      <c r="F281" s="70"/>
      <c r="G281" s="70"/>
      <c r="H281" s="70"/>
      <c r="I281" s="70"/>
      <c r="J281" s="70"/>
      <c r="K281" s="70"/>
      <c r="L281" s="70"/>
      <c r="M281" s="70"/>
      <c r="N281" s="70"/>
      <c r="O281" s="70"/>
      <c r="P281" s="71"/>
      <c r="Q281" s="71"/>
      <c r="R281" s="71"/>
      <c r="S281" s="71"/>
      <c r="T281" s="71"/>
      <c r="U281" s="71"/>
      <c r="V281" s="71"/>
      <c r="W281" s="71"/>
      <c r="X281" s="71"/>
      <c r="Y281" s="71"/>
      <c r="Z281" s="71"/>
      <c r="AA281" s="71"/>
      <c r="AB281" s="71"/>
    </row>
    <row r="282" spans="1:28">
      <c r="A282" s="64">
        <f t="shared" si="4"/>
        <v>41920</v>
      </c>
      <c r="B282" s="70"/>
      <c r="C282" s="70"/>
      <c r="D282" s="70"/>
      <c r="E282" s="70"/>
      <c r="F282" s="70"/>
      <c r="G282" s="70"/>
      <c r="H282" s="70"/>
      <c r="I282" s="70"/>
      <c r="J282" s="70"/>
      <c r="K282" s="70"/>
      <c r="L282" s="70"/>
      <c r="M282" s="70"/>
      <c r="N282" s="70"/>
      <c r="O282" s="70"/>
      <c r="P282" s="71"/>
      <c r="Q282" s="71"/>
      <c r="R282" s="71"/>
      <c r="S282" s="71"/>
      <c r="T282" s="71"/>
      <c r="U282" s="71"/>
      <c r="V282" s="71"/>
      <c r="W282" s="71"/>
      <c r="X282" s="71"/>
      <c r="Y282" s="71"/>
      <c r="Z282" s="71"/>
      <c r="AA282" s="71"/>
      <c r="AB282" s="71"/>
    </row>
    <row r="283" spans="1:28">
      <c r="A283" s="64">
        <f t="shared" si="4"/>
        <v>41921</v>
      </c>
      <c r="B283" s="70"/>
      <c r="C283" s="70"/>
      <c r="D283" s="70"/>
      <c r="E283" s="70"/>
      <c r="F283" s="70"/>
      <c r="G283" s="70"/>
      <c r="H283" s="70"/>
      <c r="I283" s="70"/>
      <c r="J283" s="70"/>
      <c r="K283" s="70"/>
      <c r="L283" s="70"/>
      <c r="M283" s="70"/>
      <c r="N283" s="70"/>
      <c r="O283" s="70"/>
      <c r="P283" s="71"/>
      <c r="Q283" s="71"/>
      <c r="R283" s="71"/>
      <c r="S283" s="71"/>
      <c r="T283" s="71"/>
      <c r="U283" s="71"/>
      <c r="V283" s="71"/>
      <c r="W283" s="71"/>
      <c r="X283" s="71"/>
      <c r="Y283" s="71"/>
      <c r="Z283" s="71"/>
      <c r="AA283" s="71"/>
      <c r="AB283" s="71"/>
    </row>
    <row r="284" spans="1:28">
      <c r="A284" s="64">
        <f t="shared" si="4"/>
        <v>41922</v>
      </c>
      <c r="B284" s="70"/>
      <c r="C284" s="70"/>
      <c r="D284" s="70"/>
      <c r="E284" s="70"/>
      <c r="F284" s="70"/>
      <c r="G284" s="70"/>
      <c r="H284" s="70"/>
      <c r="I284" s="70"/>
      <c r="J284" s="70"/>
      <c r="K284" s="70"/>
      <c r="L284" s="70"/>
      <c r="M284" s="70"/>
      <c r="N284" s="70"/>
      <c r="O284" s="70"/>
      <c r="P284" s="71"/>
      <c r="Q284" s="71"/>
      <c r="R284" s="71"/>
      <c r="S284" s="71"/>
      <c r="T284" s="71"/>
      <c r="U284" s="71"/>
      <c r="V284" s="71"/>
      <c r="W284" s="71"/>
      <c r="X284" s="71"/>
      <c r="Y284" s="71"/>
      <c r="Z284" s="71"/>
      <c r="AA284" s="71"/>
      <c r="AB284" s="71"/>
    </row>
    <row r="285" spans="1:28">
      <c r="A285" s="74">
        <f t="shared" si="4"/>
        <v>41923</v>
      </c>
      <c r="B285" s="67"/>
      <c r="C285" s="67"/>
      <c r="D285" s="67"/>
      <c r="E285" s="67"/>
      <c r="F285" s="67"/>
      <c r="G285" s="75"/>
      <c r="H285" s="75"/>
      <c r="I285" s="75"/>
      <c r="J285" s="75"/>
      <c r="K285" s="75"/>
      <c r="L285" s="75"/>
      <c r="M285" s="75"/>
      <c r="N285" s="75"/>
      <c r="O285" s="75"/>
      <c r="P285" s="75"/>
      <c r="Q285" s="75"/>
      <c r="R285" s="75"/>
      <c r="S285" s="75"/>
      <c r="T285" s="75"/>
      <c r="U285" s="75"/>
      <c r="V285" s="75"/>
      <c r="W285" s="75"/>
      <c r="X285" s="75"/>
      <c r="Y285" s="75"/>
      <c r="Z285" s="75"/>
      <c r="AA285" s="75"/>
      <c r="AB285" s="75"/>
    </row>
    <row r="286" spans="1:28">
      <c r="A286" s="74">
        <f t="shared" si="4"/>
        <v>41924</v>
      </c>
      <c r="B286" s="67"/>
      <c r="C286" s="67"/>
      <c r="D286" s="67"/>
      <c r="E286" s="67"/>
      <c r="F286" s="67"/>
      <c r="G286" s="75"/>
      <c r="H286" s="75"/>
      <c r="I286" s="75"/>
      <c r="J286" s="75"/>
      <c r="K286" s="75"/>
      <c r="L286" s="75"/>
      <c r="M286" s="75"/>
      <c r="N286" s="75"/>
      <c r="O286" s="75"/>
      <c r="P286" s="75"/>
      <c r="Q286" s="75"/>
      <c r="R286" s="75"/>
      <c r="S286" s="75"/>
      <c r="T286" s="75"/>
      <c r="U286" s="75"/>
      <c r="V286" s="75"/>
      <c r="W286" s="75"/>
      <c r="X286" s="75"/>
      <c r="Y286" s="75"/>
      <c r="Z286" s="75"/>
      <c r="AA286" s="75"/>
      <c r="AB286" s="75"/>
    </row>
    <row r="287" spans="1:28">
      <c r="A287" s="64">
        <f t="shared" si="4"/>
        <v>41925</v>
      </c>
      <c r="B287" s="70"/>
      <c r="C287" s="70"/>
      <c r="D287" s="70"/>
      <c r="E287" s="70"/>
      <c r="F287" s="70"/>
      <c r="G287" s="70"/>
      <c r="H287" s="70"/>
      <c r="I287" s="70"/>
      <c r="J287" s="70"/>
      <c r="K287" s="70"/>
      <c r="L287" s="70"/>
      <c r="M287" s="70"/>
      <c r="N287" s="70"/>
      <c r="O287" s="70"/>
      <c r="P287" s="71"/>
      <c r="Q287" s="71"/>
      <c r="R287" s="71"/>
      <c r="S287" s="71"/>
      <c r="T287" s="71"/>
      <c r="U287" s="71"/>
      <c r="V287" s="71"/>
      <c r="W287" s="71"/>
      <c r="X287" s="71"/>
      <c r="Y287" s="71"/>
      <c r="Z287" s="71"/>
      <c r="AA287" s="71"/>
      <c r="AB287" s="71"/>
    </row>
    <row r="288" spans="1:28">
      <c r="A288" s="64">
        <f t="shared" si="4"/>
        <v>41926</v>
      </c>
      <c r="B288" s="70"/>
      <c r="C288" s="70"/>
      <c r="D288" s="70"/>
      <c r="E288" s="70"/>
      <c r="F288" s="70"/>
      <c r="G288" s="70"/>
      <c r="H288" s="70"/>
      <c r="I288" s="70"/>
      <c r="J288" s="70"/>
      <c r="K288" s="70"/>
      <c r="L288" s="70"/>
      <c r="M288" s="70"/>
      <c r="N288" s="70"/>
      <c r="O288" s="70"/>
      <c r="P288" s="71"/>
      <c r="Q288" s="71"/>
      <c r="R288" s="71"/>
      <c r="S288" s="71"/>
      <c r="T288" s="71"/>
      <c r="U288" s="71"/>
      <c r="V288" s="71"/>
      <c r="W288" s="71"/>
      <c r="X288" s="71"/>
      <c r="Y288" s="71"/>
      <c r="Z288" s="71"/>
      <c r="AA288" s="71"/>
      <c r="AB288" s="71"/>
    </row>
    <row r="289" spans="1:28">
      <c r="A289" s="64">
        <f t="shared" si="4"/>
        <v>41927</v>
      </c>
      <c r="B289" s="70"/>
      <c r="C289" s="70"/>
      <c r="D289" s="70"/>
      <c r="E289" s="70"/>
      <c r="F289" s="70"/>
      <c r="G289" s="70"/>
      <c r="H289" s="70"/>
      <c r="I289" s="70"/>
      <c r="J289" s="70"/>
      <c r="K289" s="70"/>
      <c r="L289" s="70"/>
      <c r="M289" s="70"/>
      <c r="N289" s="70"/>
      <c r="O289" s="70"/>
      <c r="P289" s="71"/>
      <c r="Q289" s="71"/>
      <c r="R289" s="71"/>
      <c r="S289" s="71"/>
      <c r="T289" s="71"/>
      <c r="U289" s="71"/>
      <c r="V289" s="71"/>
      <c r="W289" s="71"/>
      <c r="X289" s="71"/>
      <c r="Y289" s="71"/>
      <c r="Z289" s="71"/>
      <c r="AA289" s="71"/>
      <c r="AB289" s="71"/>
    </row>
    <row r="290" spans="1:28">
      <c r="A290" s="64">
        <f t="shared" si="4"/>
        <v>41928</v>
      </c>
      <c r="B290" s="70"/>
      <c r="C290" s="70"/>
      <c r="D290" s="70"/>
      <c r="E290" s="70"/>
      <c r="F290" s="70"/>
      <c r="G290" s="70"/>
      <c r="H290" s="70"/>
      <c r="I290" s="70"/>
      <c r="J290" s="70"/>
      <c r="K290" s="70"/>
      <c r="L290" s="70"/>
      <c r="M290" s="70"/>
      <c r="N290" s="70"/>
      <c r="O290" s="70"/>
      <c r="P290" s="71"/>
      <c r="Q290" s="71"/>
      <c r="R290" s="71"/>
      <c r="S290" s="71"/>
      <c r="T290" s="71"/>
      <c r="U290" s="71"/>
      <c r="V290" s="71"/>
      <c r="W290" s="71"/>
      <c r="X290" s="71"/>
      <c r="Y290" s="71"/>
      <c r="Z290" s="71"/>
      <c r="AA290" s="71"/>
      <c r="AB290" s="71"/>
    </row>
    <row r="291" spans="1:28">
      <c r="A291" s="64">
        <f t="shared" si="4"/>
        <v>41929</v>
      </c>
      <c r="B291" s="70"/>
      <c r="C291" s="70"/>
      <c r="D291" s="70"/>
      <c r="E291" s="70"/>
      <c r="F291" s="70"/>
      <c r="G291" s="70"/>
      <c r="H291" s="70"/>
      <c r="I291" s="70"/>
      <c r="J291" s="70"/>
      <c r="K291" s="70"/>
      <c r="L291" s="70"/>
      <c r="M291" s="70"/>
      <c r="N291" s="70"/>
      <c r="O291" s="70"/>
      <c r="P291" s="71"/>
      <c r="Q291" s="71"/>
      <c r="R291" s="71"/>
      <c r="S291" s="71"/>
      <c r="T291" s="71"/>
      <c r="U291" s="71"/>
      <c r="V291" s="71"/>
      <c r="W291" s="71"/>
      <c r="X291" s="71"/>
      <c r="Y291" s="71"/>
      <c r="Z291" s="71"/>
      <c r="AA291" s="71"/>
      <c r="AB291" s="71"/>
    </row>
    <row r="292" spans="1:28">
      <c r="A292" s="74">
        <f t="shared" si="4"/>
        <v>41930</v>
      </c>
      <c r="B292" s="67"/>
      <c r="C292" s="67"/>
      <c r="D292" s="67"/>
      <c r="E292" s="67"/>
      <c r="F292" s="67"/>
      <c r="G292" s="75"/>
      <c r="H292" s="75"/>
      <c r="I292" s="75"/>
      <c r="J292" s="75"/>
      <c r="K292" s="75"/>
      <c r="L292" s="75"/>
      <c r="M292" s="75"/>
      <c r="N292" s="75"/>
      <c r="O292" s="75"/>
      <c r="P292" s="75"/>
      <c r="Q292" s="75"/>
      <c r="R292" s="75"/>
      <c r="S292" s="75"/>
      <c r="T292" s="75"/>
      <c r="U292" s="75"/>
      <c r="V292" s="75"/>
      <c r="W292" s="75"/>
      <c r="X292" s="75"/>
      <c r="Y292" s="75"/>
      <c r="Z292" s="75"/>
      <c r="AA292" s="75"/>
      <c r="AB292" s="75"/>
    </row>
    <row r="293" spans="1:28">
      <c r="A293" s="74">
        <f t="shared" si="4"/>
        <v>41931</v>
      </c>
      <c r="B293" s="67"/>
      <c r="C293" s="67"/>
      <c r="D293" s="67"/>
      <c r="E293" s="67"/>
      <c r="F293" s="67"/>
      <c r="G293" s="75"/>
      <c r="H293" s="75"/>
      <c r="I293" s="75"/>
      <c r="J293" s="75"/>
      <c r="K293" s="75"/>
      <c r="L293" s="75"/>
      <c r="M293" s="75"/>
      <c r="N293" s="75"/>
      <c r="O293" s="75"/>
      <c r="P293" s="75"/>
      <c r="Q293" s="75"/>
      <c r="R293" s="75"/>
      <c r="S293" s="75"/>
      <c r="T293" s="75"/>
      <c r="U293" s="75"/>
      <c r="V293" s="75"/>
      <c r="W293" s="75"/>
      <c r="X293" s="75"/>
      <c r="Y293" s="75"/>
      <c r="Z293" s="75"/>
      <c r="AA293" s="75"/>
      <c r="AB293" s="75"/>
    </row>
    <row r="294" spans="1:28">
      <c r="A294" s="64">
        <f t="shared" si="4"/>
        <v>41932</v>
      </c>
      <c r="B294" s="70"/>
      <c r="C294" s="70"/>
      <c r="D294" s="70"/>
      <c r="E294" s="70"/>
      <c r="F294" s="70"/>
      <c r="G294" s="70"/>
      <c r="H294" s="70"/>
      <c r="I294" s="70"/>
      <c r="J294" s="70"/>
      <c r="K294" s="70"/>
      <c r="L294" s="70"/>
      <c r="M294" s="70"/>
      <c r="N294" s="70"/>
      <c r="O294" s="70"/>
      <c r="P294" s="71"/>
      <c r="Q294" s="71"/>
      <c r="R294" s="71"/>
      <c r="S294" s="71"/>
      <c r="T294" s="71"/>
      <c r="U294" s="71"/>
      <c r="V294" s="71"/>
      <c r="W294" s="71"/>
      <c r="X294" s="71"/>
      <c r="Y294" s="71"/>
      <c r="Z294" s="71"/>
      <c r="AA294" s="71"/>
      <c r="AB294" s="71"/>
    </row>
    <row r="295" spans="1:28">
      <c r="A295" s="64">
        <f t="shared" si="4"/>
        <v>41933</v>
      </c>
      <c r="B295" s="70"/>
      <c r="C295" s="70"/>
      <c r="D295" s="70"/>
      <c r="E295" s="70"/>
      <c r="F295" s="70"/>
      <c r="G295" s="70"/>
      <c r="H295" s="70"/>
      <c r="I295" s="70"/>
      <c r="J295" s="70"/>
      <c r="K295" s="70"/>
      <c r="L295" s="70"/>
      <c r="M295" s="70"/>
      <c r="N295" s="70"/>
      <c r="O295" s="70"/>
      <c r="P295" s="71"/>
      <c r="Q295" s="71"/>
      <c r="R295" s="71"/>
      <c r="S295" s="71"/>
      <c r="T295" s="71"/>
      <c r="U295" s="71"/>
      <c r="V295" s="71"/>
      <c r="W295" s="71"/>
      <c r="X295" s="71"/>
      <c r="Y295" s="71"/>
      <c r="Z295" s="71"/>
      <c r="AA295" s="71"/>
      <c r="AB295" s="71"/>
    </row>
    <row r="296" spans="1:28">
      <c r="A296" s="64">
        <f t="shared" si="4"/>
        <v>41934</v>
      </c>
      <c r="B296" s="70"/>
      <c r="C296" s="70"/>
      <c r="D296" s="70"/>
      <c r="E296" s="70"/>
      <c r="F296" s="70"/>
      <c r="G296" s="70"/>
      <c r="H296" s="70"/>
      <c r="I296" s="70"/>
      <c r="J296" s="70"/>
      <c r="K296" s="70"/>
      <c r="L296" s="70"/>
      <c r="M296" s="70"/>
      <c r="N296" s="70"/>
      <c r="O296" s="70"/>
      <c r="P296" s="71"/>
      <c r="Q296" s="71"/>
      <c r="R296" s="71"/>
      <c r="S296" s="71"/>
      <c r="T296" s="71"/>
      <c r="U296" s="71"/>
      <c r="V296" s="71"/>
      <c r="W296" s="71"/>
      <c r="X296" s="71"/>
      <c r="Y296" s="71"/>
      <c r="Z296" s="71"/>
      <c r="AA296" s="71"/>
      <c r="AB296" s="71"/>
    </row>
    <row r="297" spans="1:28">
      <c r="A297" s="64">
        <f t="shared" si="4"/>
        <v>41935</v>
      </c>
      <c r="B297" s="70"/>
      <c r="C297" s="70"/>
      <c r="D297" s="70"/>
      <c r="E297" s="70"/>
      <c r="F297" s="70"/>
      <c r="G297" s="70"/>
      <c r="H297" s="70"/>
      <c r="I297" s="70"/>
      <c r="J297" s="70"/>
      <c r="K297" s="70"/>
      <c r="L297" s="70"/>
      <c r="M297" s="70"/>
      <c r="N297" s="70"/>
      <c r="O297" s="70"/>
      <c r="P297" s="71"/>
      <c r="Q297" s="71"/>
      <c r="R297" s="71"/>
      <c r="S297" s="71"/>
      <c r="T297" s="71"/>
      <c r="U297" s="71"/>
      <c r="V297" s="71"/>
      <c r="W297" s="71"/>
      <c r="X297" s="71"/>
      <c r="Y297" s="71"/>
      <c r="Z297" s="71"/>
      <c r="AA297" s="71"/>
      <c r="AB297" s="71"/>
    </row>
    <row r="298" spans="1:28">
      <c r="A298" s="64">
        <f t="shared" si="4"/>
        <v>41936</v>
      </c>
      <c r="B298" s="70"/>
      <c r="C298" s="70"/>
      <c r="D298" s="70"/>
      <c r="E298" s="70"/>
      <c r="F298" s="70"/>
      <c r="G298" s="70"/>
      <c r="H298" s="70"/>
      <c r="I298" s="70"/>
      <c r="J298" s="70"/>
      <c r="K298" s="70"/>
      <c r="L298" s="70"/>
      <c r="M298" s="70"/>
      <c r="N298" s="70"/>
      <c r="O298" s="70"/>
      <c r="P298" s="71"/>
      <c r="Q298" s="71"/>
      <c r="R298" s="71"/>
      <c r="S298" s="71"/>
      <c r="T298" s="71"/>
      <c r="U298" s="71"/>
      <c r="V298" s="71"/>
      <c r="W298" s="71"/>
      <c r="X298" s="71"/>
      <c r="Y298" s="71"/>
      <c r="Z298" s="71"/>
      <c r="AA298" s="71"/>
      <c r="AB298" s="71"/>
    </row>
    <row r="299" spans="1:28">
      <c r="A299" s="74">
        <f t="shared" si="4"/>
        <v>41937</v>
      </c>
      <c r="B299" s="67"/>
      <c r="C299" s="67"/>
      <c r="D299" s="67"/>
      <c r="E299" s="67"/>
      <c r="F299" s="67"/>
      <c r="G299" s="75"/>
      <c r="H299" s="75"/>
      <c r="I299" s="75"/>
      <c r="J299" s="75"/>
      <c r="K299" s="75"/>
      <c r="L299" s="75"/>
      <c r="M299" s="75"/>
      <c r="N299" s="75"/>
      <c r="O299" s="75"/>
      <c r="P299" s="75"/>
      <c r="Q299" s="75"/>
      <c r="R299" s="75"/>
      <c r="S299" s="75"/>
      <c r="T299" s="75"/>
      <c r="U299" s="75"/>
      <c r="V299" s="75"/>
      <c r="W299" s="75"/>
      <c r="X299" s="75"/>
      <c r="Y299" s="75"/>
      <c r="Z299" s="75"/>
      <c r="AA299" s="75"/>
      <c r="AB299" s="75"/>
    </row>
    <row r="300" spans="1:28">
      <c r="A300" s="74">
        <f t="shared" si="4"/>
        <v>41938</v>
      </c>
      <c r="B300" s="67"/>
      <c r="C300" s="67"/>
      <c r="D300" s="67"/>
      <c r="E300" s="67"/>
      <c r="F300" s="67"/>
      <c r="G300" s="75"/>
      <c r="H300" s="75"/>
      <c r="I300" s="75"/>
      <c r="J300" s="75"/>
      <c r="K300" s="75"/>
      <c r="L300" s="75"/>
      <c r="M300" s="75"/>
      <c r="N300" s="75"/>
      <c r="O300" s="75"/>
      <c r="P300" s="75"/>
      <c r="Q300" s="75"/>
      <c r="R300" s="75"/>
      <c r="S300" s="75"/>
      <c r="T300" s="75"/>
      <c r="U300" s="75"/>
      <c r="V300" s="75"/>
      <c r="W300" s="75"/>
      <c r="X300" s="75"/>
      <c r="Y300" s="75"/>
      <c r="Z300" s="75"/>
      <c r="AA300" s="75"/>
      <c r="AB300" s="75"/>
    </row>
    <row r="301" spans="1:28">
      <c r="A301" s="64">
        <f t="shared" si="4"/>
        <v>41939</v>
      </c>
      <c r="B301" s="70"/>
      <c r="C301" s="70"/>
      <c r="D301" s="70"/>
      <c r="E301" s="70"/>
      <c r="F301" s="70"/>
      <c r="G301" s="70"/>
      <c r="H301" s="70"/>
      <c r="I301" s="70"/>
      <c r="J301" s="70"/>
      <c r="K301" s="70"/>
      <c r="L301" s="70"/>
      <c r="M301" s="70"/>
      <c r="N301" s="70"/>
      <c r="O301" s="70"/>
      <c r="P301" s="71"/>
      <c r="Q301" s="71"/>
      <c r="R301" s="71"/>
      <c r="S301" s="71"/>
      <c r="T301" s="71"/>
      <c r="U301" s="71"/>
      <c r="V301" s="71"/>
      <c r="W301" s="71"/>
      <c r="X301" s="71"/>
      <c r="Y301" s="71"/>
      <c r="Z301" s="71"/>
      <c r="AA301" s="71"/>
      <c r="AB301" s="71"/>
    </row>
    <row r="302" spans="1:28">
      <c r="A302" s="64">
        <f t="shared" si="4"/>
        <v>41940</v>
      </c>
      <c r="B302" s="70"/>
      <c r="C302" s="70"/>
      <c r="D302" s="70"/>
      <c r="E302" s="70"/>
      <c r="F302" s="70"/>
      <c r="G302" s="70"/>
      <c r="H302" s="70"/>
      <c r="I302" s="70"/>
      <c r="J302" s="70"/>
      <c r="K302" s="70"/>
      <c r="L302" s="70"/>
      <c r="M302" s="70"/>
      <c r="N302" s="70"/>
      <c r="O302" s="70"/>
      <c r="P302" s="71"/>
      <c r="Q302" s="71"/>
      <c r="R302" s="71"/>
      <c r="S302" s="71"/>
      <c r="T302" s="71"/>
      <c r="U302" s="71"/>
      <c r="V302" s="71"/>
      <c r="W302" s="71"/>
      <c r="X302" s="71"/>
      <c r="Y302" s="71"/>
      <c r="Z302" s="71"/>
      <c r="AA302" s="71"/>
      <c r="AB302" s="71"/>
    </row>
    <row r="303" spans="1:28">
      <c r="A303" s="64">
        <f t="shared" si="4"/>
        <v>41941</v>
      </c>
      <c r="B303" s="70"/>
      <c r="C303" s="70"/>
      <c r="D303" s="70"/>
      <c r="E303" s="70"/>
      <c r="F303" s="70"/>
      <c r="G303" s="70"/>
      <c r="H303" s="70"/>
      <c r="I303" s="70"/>
      <c r="J303" s="70"/>
      <c r="K303" s="70"/>
      <c r="L303" s="70"/>
      <c r="M303" s="70"/>
      <c r="N303" s="70"/>
      <c r="O303" s="70"/>
      <c r="P303" s="71"/>
      <c r="Q303" s="71"/>
      <c r="R303" s="71"/>
      <c r="S303" s="71"/>
      <c r="T303" s="71"/>
      <c r="U303" s="71"/>
      <c r="V303" s="71"/>
      <c r="W303" s="71"/>
      <c r="X303" s="71"/>
      <c r="Y303" s="71"/>
      <c r="Z303" s="71"/>
      <c r="AA303" s="71"/>
      <c r="AB303" s="71"/>
    </row>
    <row r="304" spans="1:28">
      <c r="A304" s="64">
        <f t="shared" si="4"/>
        <v>41942</v>
      </c>
      <c r="B304" s="70"/>
      <c r="C304" s="70"/>
      <c r="D304" s="70"/>
      <c r="E304" s="70"/>
      <c r="F304" s="70"/>
      <c r="G304" s="70"/>
      <c r="H304" s="70"/>
      <c r="I304" s="70"/>
      <c r="J304" s="70"/>
      <c r="K304" s="70"/>
      <c r="L304" s="70"/>
      <c r="M304" s="70"/>
      <c r="N304" s="70"/>
      <c r="O304" s="70"/>
      <c r="P304" s="71"/>
      <c r="Q304" s="71"/>
      <c r="R304" s="71"/>
      <c r="S304" s="71"/>
      <c r="T304" s="71"/>
      <c r="U304" s="71"/>
      <c r="V304" s="71"/>
      <c r="W304" s="71"/>
      <c r="X304" s="71"/>
      <c r="Y304" s="71"/>
      <c r="Z304" s="71"/>
      <c r="AA304" s="71"/>
      <c r="AB304" s="71"/>
    </row>
    <row r="305" spans="1:28">
      <c r="A305" s="64">
        <f t="shared" si="4"/>
        <v>41943</v>
      </c>
      <c r="B305" s="70"/>
      <c r="C305" s="70"/>
      <c r="D305" s="70"/>
      <c r="E305" s="70"/>
      <c r="F305" s="70"/>
      <c r="G305" s="70"/>
      <c r="H305" s="70"/>
      <c r="I305" s="70"/>
      <c r="J305" s="70"/>
      <c r="K305" s="70"/>
      <c r="L305" s="70"/>
      <c r="M305" s="70"/>
      <c r="N305" s="70"/>
      <c r="O305" s="70"/>
      <c r="P305" s="71"/>
      <c r="Q305" s="71"/>
      <c r="R305" s="71"/>
      <c r="S305" s="71"/>
      <c r="T305" s="71"/>
      <c r="U305" s="71"/>
      <c r="V305" s="71"/>
      <c r="W305" s="71"/>
      <c r="X305" s="71"/>
      <c r="Y305" s="71"/>
      <c r="Z305" s="71"/>
      <c r="AA305" s="71"/>
      <c r="AB305" s="71"/>
    </row>
    <row r="306" spans="1:28">
      <c r="A306" s="74">
        <f t="shared" si="4"/>
        <v>41944</v>
      </c>
      <c r="B306" s="67"/>
      <c r="C306" s="67"/>
      <c r="D306" s="67"/>
      <c r="E306" s="67"/>
      <c r="F306" s="67"/>
      <c r="G306" s="75"/>
      <c r="H306" s="75"/>
      <c r="I306" s="75"/>
      <c r="J306" s="75"/>
      <c r="K306" s="75"/>
      <c r="L306" s="75"/>
      <c r="M306" s="75"/>
      <c r="N306" s="75"/>
      <c r="O306" s="75"/>
      <c r="P306" s="75"/>
      <c r="Q306" s="75"/>
      <c r="R306" s="75"/>
      <c r="S306" s="75"/>
      <c r="T306" s="75"/>
      <c r="U306" s="75"/>
      <c r="V306" s="75"/>
      <c r="W306" s="75"/>
      <c r="X306" s="75"/>
      <c r="Y306" s="75"/>
      <c r="Z306" s="75"/>
      <c r="AA306" s="75"/>
      <c r="AB306" s="75"/>
    </row>
    <row r="307" spans="1:28">
      <c r="A307" s="74">
        <f t="shared" si="4"/>
        <v>41945</v>
      </c>
      <c r="B307" s="67"/>
      <c r="C307" s="67"/>
      <c r="D307" s="67"/>
      <c r="E307" s="67"/>
      <c r="F307" s="67"/>
      <c r="G307" s="75"/>
      <c r="H307" s="75"/>
      <c r="I307" s="75"/>
      <c r="J307" s="75"/>
      <c r="K307" s="75"/>
      <c r="L307" s="75"/>
      <c r="M307" s="75"/>
      <c r="N307" s="75"/>
      <c r="O307" s="75"/>
      <c r="P307" s="75"/>
      <c r="Q307" s="75"/>
      <c r="R307" s="75"/>
      <c r="S307" s="75"/>
      <c r="T307" s="75"/>
      <c r="U307" s="75"/>
      <c r="V307" s="75"/>
      <c r="W307" s="75"/>
      <c r="X307" s="75"/>
      <c r="Y307" s="75"/>
      <c r="Z307" s="75"/>
      <c r="AA307" s="75"/>
      <c r="AB307" s="75"/>
    </row>
    <row r="308" spans="1:28">
      <c r="A308" s="64">
        <f t="shared" si="4"/>
        <v>41946</v>
      </c>
      <c r="B308" s="70"/>
      <c r="C308" s="70"/>
      <c r="D308" s="70"/>
      <c r="E308" s="70"/>
      <c r="F308" s="70"/>
      <c r="G308" s="70"/>
      <c r="H308" s="70"/>
      <c r="I308" s="70"/>
      <c r="J308" s="70"/>
      <c r="K308" s="70"/>
      <c r="L308" s="70"/>
      <c r="M308" s="70"/>
      <c r="N308" s="70"/>
      <c r="O308" s="70"/>
      <c r="P308" s="71"/>
      <c r="Q308" s="71"/>
      <c r="R308" s="71"/>
      <c r="S308" s="71"/>
      <c r="T308" s="71"/>
      <c r="U308" s="71"/>
      <c r="V308" s="71"/>
      <c r="W308" s="71"/>
      <c r="X308" s="71"/>
      <c r="Y308" s="71"/>
      <c r="Z308" s="71"/>
      <c r="AA308" s="71"/>
      <c r="AB308" s="71"/>
    </row>
    <row r="309" spans="1:28">
      <c r="A309" s="64">
        <f t="shared" si="4"/>
        <v>41947</v>
      </c>
      <c r="B309" s="70"/>
      <c r="C309" s="70"/>
      <c r="D309" s="70"/>
      <c r="E309" s="70"/>
      <c r="F309" s="70"/>
      <c r="G309" s="70"/>
      <c r="H309" s="70"/>
      <c r="I309" s="70"/>
      <c r="J309" s="70"/>
      <c r="K309" s="70"/>
      <c r="L309" s="70"/>
      <c r="M309" s="70"/>
      <c r="N309" s="70"/>
      <c r="O309" s="70"/>
      <c r="P309" s="71"/>
      <c r="Q309" s="71"/>
      <c r="R309" s="71"/>
      <c r="S309" s="71"/>
      <c r="T309" s="71"/>
      <c r="U309" s="71"/>
      <c r="V309" s="71"/>
      <c r="W309" s="71"/>
      <c r="X309" s="71"/>
      <c r="Y309" s="71"/>
      <c r="Z309" s="71"/>
      <c r="AA309" s="71"/>
      <c r="AB309" s="71"/>
    </row>
    <row r="310" spans="1:28">
      <c r="A310" s="64">
        <f t="shared" si="4"/>
        <v>41948</v>
      </c>
      <c r="B310" s="70"/>
      <c r="C310" s="70"/>
      <c r="D310" s="70"/>
      <c r="E310" s="70"/>
      <c r="F310" s="70"/>
      <c r="G310" s="70"/>
      <c r="H310" s="70"/>
      <c r="I310" s="70"/>
      <c r="J310" s="70"/>
      <c r="K310" s="70"/>
      <c r="L310" s="70"/>
      <c r="M310" s="70"/>
      <c r="N310" s="70"/>
      <c r="O310" s="70"/>
      <c r="P310" s="71"/>
      <c r="Q310" s="71"/>
      <c r="R310" s="71"/>
      <c r="S310" s="71"/>
      <c r="T310" s="71"/>
      <c r="U310" s="71"/>
      <c r="V310" s="71"/>
      <c r="W310" s="71"/>
      <c r="X310" s="71"/>
      <c r="Y310" s="71"/>
      <c r="Z310" s="71"/>
      <c r="AA310" s="71"/>
      <c r="AB310" s="71"/>
    </row>
    <row r="311" spans="1:28">
      <c r="A311" s="64">
        <f t="shared" si="4"/>
        <v>41949</v>
      </c>
      <c r="B311" s="70"/>
      <c r="C311" s="70"/>
      <c r="D311" s="70"/>
      <c r="E311" s="70"/>
      <c r="F311" s="70"/>
      <c r="G311" s="70"/>
      <c r="H311" s="70"/>
      <c r="I311" s="70"/>
      <c r="J311" s="70"/>
      <c r="K311" s="70"/>
      <c r="L311" s="70"/>
      <c r="M311" s="70"/>
      <c r="N311" s="70"/>
      <c r="O311" s="70"/>
      <c r="P311" s="71"/>
      <c r="Q311" s="71"/>
      <c r="R311" s="71"/>
      <c r="S311" s="71"/>
      <c r="T311" s="71"/>
      <c r="U311" s="71"/>
      <c r="V311" s="71"/>
      <c r="W311" s="71"/>
      <c r="X311" s="71"/>
      <c r="Y311" s="71"/>
      <c r="Z311" s="71"/>
      <c r="AA311" s="71"/>
      <c r="AB311" s="71"/>
    </row>
    <row r="312" spans="1:28">
      <c r="A312" s="64">
        <f t="shared" si="4"/>
        <v>41950</v>
      </c>
      <c r="B312" s="70"/>
      <c r="C312" s="70"/>
      <c r="D312" s="70"/>
      <c r="E312" s="70"/>
      <c r="F312" s="70"/>
      <c r="G312" s="70"/>
      <c r="H312" s="70"/>
      <c r="I312" s="70"/>
      <c r="J312" s="70"/>
      <c r="K312" s="70"/>
      <c r="L312" s="70"/>
      <c r="M312" s="70"/>
      <c r="N312" s="70"/>
      <c r="O312" s="70"/>
      <c r="P312" s="71"/>
      <c r="Q312" s="71"/>
      <c r="R312" s="71"/>
      <c r="S312" s="71"/>
      <c r="T312" s="71"/>
      <c r="U312" s="71"/>
      <c r="V312" s="71"/>
      <c r="W312" s="71"/>
      <c r="X312" s="71"/>
      <c r="Y312" s="71"/>
      <c r="Z312" s="71"/>
      <c r="AA312" s="71"/>
      <c r="AB312" s="71"/>
    </row>
    <row r="313" spans="1:28">
      <c r="A313" s="74">
        <f t="shared" si="4"/>
        <v>41951</v>
      </c>
      <c r="B313" s="67"/>
      <c r="C313" s="67"/>
      <c r="D313" s="67"/>
      <c r="E313" s="67"/>
      <c r="F313" s="67"/>
      <c r="G313" s="75"/>
      <c r="H313" s="75"/>
      <c r="I313" s="75"/>
      <c r="J313" s="75"/>
      <c r="K313" s="75"/>
      <c r="L313" s="75"/>
      <c r="M313" s="75"/>
      <c r="N313" s="75"/>
      <c r="O313" s="75"/>
      <c r="P313" s="75"/>
      <c r="Q313" s="75"/>
      <c r="R313" s="75"/>
      <c r="S313" s="75"/>
      <c r="T313" s="75"/>
      <c r="U313" s="75"/>
      <c r="V313" s="75"/>
      <c r="W313" s="75"/>
      <c r="X313" s="75"/>
      <c r="Y313" s="75"/>
      <c r="Z313" s="75"/>
      <c r="AA313" s="75"/>
      <c r="AB313" s="75"/>
    </row>
    <row r="314" spans="1:28">
      <c r="A314" s="74">
        <f t="shared" si="4"/>
        <v>41952</v>
      </c>
      <c r="B314" s="67"/>
      <c r="C314" s="67"/>
      <c r="D314" s="67"/>
      <c r="E314" s="67"/>
      <c r="F314" s="67"/>
      <c r="G314" s="75"/>
      <c r="H314" s="75"/>
      <c r="I314" s="75"/>
      <c r="J314" s="75"/>
      <c r="K314" s="75"/>
      <c r="L314" s="75"/>
      <c r="M314" s="75"/>
      <c r="N314" s="75"/>
      <c r="O314" s="75"/>
      <c r="P314" s="75"/>
      <c r="Q314" s="75"/>
      <c r="R314" s="75"/>
      <c r="S314" s="75"/>
      <c r="T314" s="75"/>
      <c r="U314" s="75"/>
      <c r="V314" s="75"/>
      <c r="W314" s="75"/>
      <c r="X314" s="75"/>
      <c r="Y314" s="75"/>
      <c r="Z314" s="75"/>
      <c r="AA314" s="75"/>
      <c r="AB314" s="75"/>
    </row>
    <row r="315" spans="1:28">
      <c r="A315" s="64">
        <f t="shared" si="4"/>
        <v>41953</v>
      </c>
      <c r="B315" s="54"/>
      <c r="C315" s="54"/>
      <c r="D315" s="54"/>
      <c r="E315" s="54"/>
      <c r="F315" s="54"/>
      <c r="G315" s="65"/>
      <c r="H315" s="65"/>
      <c r="I315" s="65"/>
      <c r="J315" s="65"/>
      <c r="K315" s="65"/>
      <c r="L315" s="65"/>
      <c r="M315" s="65"/>
      <c r="N315" s="65"/>
      <c r="O315" s="65"/>
      <c r="P315" s="65"/>
      <c r="Q315" s="65"/>
      <c r="R315" s="65"/>
      <c r="S315" s="65"/>
      <c r="T315" s="65"/>
      <c r="U315" s="65"/>
      <c r="V315" s="65"/>
      <c r="W315" s="65"/>
      <c r="X315" s="65"/>
      <c r="Y315" s="65"/>
      <c r="Z315" s="65"/>
      <c r="AA315" s="65"/>
      <c r="AB315" s="65"/>
    </row>
    <row r="316" spans="1:28">
      <c r="A316" s="64">
        <f t="shared" si="4"/>
        <v>41954</v>
      </c>
      <c r="B316" s="55"/>
      <c r="C316" s="55"/>
      <c r="D316" s="55"/>
      <c r="E316" s="55"/>
      <c r="F316" s="55"/>
      <c r="G316" s="68"/>
      <c r="H316" s="68"/>
      <c r="I316" s="68"/>
      <c r="J316" s="68"/>
      <c r="K316" s="68"/>
      <c r="L316" s="68"/>
      <c r="M316" s="68"/>
      <c r="N316" s="68"/>
      <c r="O316" s="68"/>
      <c r="P316" s="68"/>
      <c r="Q316" s="68"/>
      <c r="R316" s="68"/>
      <c r="S316" s="68"/>
      <c r="T316" s="68"/>
      <c r="U316" s="68"/>
      <c r="V316" s="68"/>
      <c r="W316" s="68"/>
      <c r="X316" s="68"/>
      <c r="Y316" s="68"/>
      <c r="Z316" s="68"/>
      <c r="AA316" s="68"/>
      <c r="AB316" s="68"/>
    </row>
    <row r="317" spans="1:28">
      <c r="A317" s="64">
        <f t="shared" si="4"/>
        <v>41955</v>
      </c>
      <c r="B317" s="54"/>
      <c r="C317" s="54"/>
      <c r="D317" s="54"/>
      <c r="E317" s="54"/>
      <c r="F317" s="54"/>
      <c r="G317" s="65"/>
      <c r="H317" s="65"/>
      <c r="I317" s="65"/>
      <c r="J317" s="65"/>
      <c r="K317" s="65"/>
      <c r="L317" s="65"/>
      <c r="M317" s="65"/>
      <c r="N317" s="65"/>
      <c r="O317" s="65"/>
      <c r="P317" s="65"/>
      <c r="Q317" s="65"/>
      <c r="R317" s="65"/>
      <c r="S317" s="65"/>
      <c r="T317" s="65"/>
      <c r="U317" s="65"/>
      <c r="V317" s="65"/>
      <c r="W317" s="65"/>
      <c r="X317" s="65"/>
      <c r="Y317" s="65"/>
      <c r="Z317" s="65"/>
      <c r="AA317" s="65"/>
      <c r="AB317" s="65"/>
    </row>
    <row r="318" spans="1:28">
      <c r="A318" s="64">
        <f t="shared" si="4"/>
        <v>41956</v>
      </c>
      <c r="B318" s="54"/>
      <c r="C318" s="54"/>
      <c r="D318" s="54"/>
      <c r="E318" s="54"/>
      <c r="F318" s="54"/>
      <c r="G318" s="65"/>
      <c r="H318" s="65"/>
      <c r="I318" s="65"/>
      <c r="J318" s="65"/>
      <c r="K318" s="65"/>
      <c r="L318" s="65"/>
      <c r="M318" s="65"/>
      <c r="N318" s="65"/>
      <c r="O318" s="65"/>
      <c r="P318" s="65"/>
      <c r="Q318" s="65"/>
      <c r="R318" s="65"/>
      <c r="S318" s="65"/>
      <c r="T318" s="65"/>
      <c r="U318" s="65"/>
      <c r="V318" s="65"/>
      <c r="W318" s="65"/>
      <c r="X318" s="65"/>
      <c r="Y318" s="65"/>
      <c r="Z318" s="65"/>
      <c r="AA318" s="65"/>
      <c r="AB318" s="65"/>
    </row>
    <row r="319" spans="1:28">
      <c r="A319" s="64">
        <f t="shared" si="4"/>
        <v>41957</v>
      </c>
      <c r="B319" s="54"/>
      <c r="C319" s="54"/>
      <c r="D319" s="54"/>
      <c r="E319" s="54"/>
      <c r="F319" s="54"/>
      <c r="G319" s="65"/>
      <c r="H319" s="65"/>
      <c r="I319" s="65"/>
      <c r="J319" s="65"/>
      <c r="K319" s="65"/>
      <c r="L319" s="65"/>
      <c r="M319" s="65"/>
      <c r="N319" s="65"/>
      <c r="O319" s="65"/>
      <c r="P319" s="65"/>
      <c r="Q319" s="65"/>
      <c r="R319" s="65"/>
      <c r="S319" s="65"/>
      <c r="T319" s="65"/>
      <c r="U319" s="65"/>
      <c r="V319" s="65"/>
      <c r="W319" s="65"/>
      <c r="X319" s="65"/>
      <c r="Y319" s="65"/>
      <c r="Z319" s="65"/>
      <c r="AA319" s="65"/>
      <c r="AB319" s="65"/>
    </row>
    <row r="320" spans="1:28">
      <c r="A320" s="74">
        <f t="shared" si="4"/>
        <v>41958</v>
      </c>
      <c r="B320" s="67"/>
      <c r="C320" s="67"/>
      <c r="D320" s="67"/>
      <c r="E320" s="67"/>
      <c r="F320" s="67"/>
      <c r="G320" s="75"/>
      <c r="H320" s="75"/>
      <c r="I320" s="75"/>
      <c r="J320" s="75"/>
      <c r="K320" s="75"/>
      <c r="L320" s="75"/>
      <c r="M320" s="75"/>
      <c r="N320" s="75"/>
      <c r="O320" s="75"/>
      <c r="P320" s="75"/>
      <c r="Q320" s="75"/>
      <c r="R320" s="75"/>
      <c r="S320" s="75"/>
      <c r="T320" s="75"/>
      <c r="U320" s="75"/>
      <c r="V320" s="75"/>
      <c r="W320" s="75"/>
      <c r="X320" s="75"/>
      <c r="Y320" s="75"/>
      <c r="Z320" s="75"/>
      <c r="AA320" s="75"/>
      <c r="AB320" s="75"/>
    </row>
    <row r="321" spans="1:28">
      <c r="A321" s="74">
        <f t="shared" si="4"/>
        <v>41959</v>
      </c>
      <c r="B321" s="67"/>
      <c r="C321" s="67"/>
      <c r="D321" s="67"/>
      <c r="E321" s="67"/>
      <c r="F321" s="67"/>
      <c r="G321" s="75"/>
      <c r="H321" s="75"/>
      <c r="I321" s="75"/>
      <c r="J321" s="75"/>
      <c r="K321" s="75"/>
      <c r="L321" s="75"/>
      <c r="M321" s="75"/>
      <c r="N321" s="75"/>
      <c r="O321" s="75"/>
      <c r="P321" s="75"/>
      <c r="Q321" s="75"/>
      <c r="R321" s="75"/>
      <c r="S321" s="75"/>
      <c r="T321" s="75"/>
      <c r="U321" s="75"/>
      <c r="V321" s="75"/>
      <c r="W321" s="75"/>
      <c r="X321" s="75"/>
      <c r="Y321" s="75"/>
      <c r="Z321" s="75"/>
      <c r="AA321" s="75"/>
      <c r="AB321" s="75"/>
    </row>
    <row r="322" spans="1:28">
      <c r="A322" s="64">
        <f t="shared" si="4"/>
        <v>41960</v>
      </c>
      <c r="B322" s="70"/>
      <c r="C322" s="70"/>
      <c r="D322" s="70"/>
      <c r="E322" s="70"/>
      <c r="F322" s="70"/>
      <c r="G322" s="70"/>
      <c r="H322" s="70"/>
      <c r="I322" s="70"/>
      <c r="J322" s="70"/>
      <c r="K322" s="70"/>
      <c r="L322" s="70"/>
      <c r="M322" s="70"/>
      <c r="N322" s="70"/>
      <c r="O322" s="70"/>
      <c r="P322" s="71"/>
      <c r="Q322" s="71"/>
      <c r="R322" s="71"/>
      <c r="S322" s="71"/>
      <c r="T322" s="71"/>
      <c r="U322" s="71"/>
      <c r="V322" s="71"/>
      <c r="W322" s="71"/>
      <c r="X322" s="71"/>
      <c r="Y322" s="71"/>
      <c r="Z322" s="71"/>
      <c r="AA322" s="71"/>
      <c r="AB322" s="71"/>
    </row>
    <row r="323" spans="1:28">
      <c r="A323" s="64">
        <f t="shared" si="4"/>
        <v>41961</v>
      </c>
      <c r="B323" s="70"/>
      <c r="C323" s="70"/>
      <c r="D323" s="70"/>
      <c r="E323" s="70"/>
      <c r="F323" s="70"/>
      <c r="G323" s="70"/>
      <c r="H323" s="70"/>
      <c r="I323" s="70"/>
      <c r="J323" s="70"/>
      <c r="K323" s="70"/>
      <c r="L323" s="70"/>
      <c r="M323" s="70"/>
      <c r="N323" s="70"/>
      <c r="O323" s="70"/>
      <c r="P323" s="71"/>
      <c r="Q323" s="71"/>
      <c r="R323" s="71"/>
      <c r="S323" s="71"/>
      <c r="T323" s="71"/>
      <c r="U323" s="71"/>
      <c r="V323" s="71"/>
      <c r="W323" s="71"/>
      <c r="X323" s="71"/>
      <c r="Y323" s="71"/>
      <c r="Z323" s="71"/>
      <c r="AA323" s="71"/>
      <c r="AB323" s="71"/>
    </row>
    <row r="324" spans="1:28">
      <c r="A324" s="64">
        <f t="shared" ref="A324:A366" si="5">A323+1</f>
        <v>41962</v>
      </c>
      <c r="B324" s="70"/>
      <c r="C324" s="70"/>
      <c r="D324" s="70"/>
      <c r="E324" s="70"/>
      <c r="F324" s="70"/>
      <c r="G324" s="70"/>
      <c r="H324" s="70"/>
      <c r="I324" s="70"/>
      <c r="J324" s="70"/>
      <c r="K324" s="70"/>
      <c r="L324" s="70"/>
      <c r="M324" s="70"/>
      <c r="N324" s="70"/>
      <c r="O324" s="70"/>
      <c r="P324" s="71"/>
      <c r="Q324" s="71"/>
      <c r="R324" s="71"/>
      <c r="S324" s="71"/>
      <c r="T324" s="71"/>
      <c r="U324" s="71"/>
      <c r="V324" s="71"/>
      <c r="W324" s="71"/>
      <c r="X324" s="71"/>
      <c r="Y324" s="71"/>
      <c r="Z324" s="71"/>
      <c r="AA324" s="71"/>
      <c r="AB324" s="71"/>
    </row>
    <row r="325" spans="1:28">
      <c r="A325" s="64">
        <f t="shared" si="5"/>
        <v>41963</v>
      </c>
      <c r="B325" s="70"/>
      <c r="C325" s="70"/>
      <c r="D325" s="70"/>
      <c r="E325" s="70"/>
      <c r="F325" s="70"/>
      <c r="G325" s="70"/>
      <c r="H325" s="70"/>
      <c r="I325" s="70"/>
      <c r="J325" s="70"/>
      <c r="K325" s="70"/>
      <c r="L325" s="70"/>
      <c r="M325" s="70"/>
      <c r="N325" s="70"/>
      <c r="O325" s="70"/>
      <c r="P325" s="71"/>
      <c r="Q325" s="71"/>
      <c r="R325" s="71"/>
      <c r="S325" s="71"/>
      <c r="T325" s="71"/>
      <c r="U325" s="71"/>
      <c r="V325" s="71"/>
      <c r="W325" s="71"/>
      <c r="X325" s="71"/>
      <c r="Y325" s="71"/>
      <c r="Z325" s="71"/>
      <c r="AA325" s="71"/>
      <c r="AB325" s="71"/>
    </row>
    <row r="326" spans="1:28">
      <c r="A326" s="64">
        <f t="shared" si="5"/>
        <v>41964</v>
      </c>
      <c r="B326" s="70"/>
      <c r="C326" s="70"/>
      <c r="D326" s="70"/>
      <c r="E326" s="70"/>
      <c r="F326" s="70"/>
      <c r="G326" s="70"/>
      <c r="H326" s="70"/>
      <c r="I326" s="70"/>
      <c r="J326" s="70"/>
      <c r="K326" s="70"/>
      <c r="L326" s="70"/>
      <c r="M326" s="70"/>
      <c r="N326" s="70"/>
      <c r="O326" s="70"/>
      <c r="P326" s="71"/>
      <c r="Q326" s="71"/>
      <c r="R326" s="71"/>
      <c r="S326" s="71"/>
      <c r="T326" s="71"/>
      <c r="U326" s="71"/>
      <c r="V326" s="71"/>
      <c r="W326" s="71"/>
      <c r="X326" s="71"/>
      <c r="Y326" s="71"/>
      <c r="Z326" s="71"/>
      <c r="AA326" s="71"/>
      <c r="AB326" s="71"/>
    </row>
    <row r="327" spans="1:28">
      <c r="A327" s="74">
        <f t="shared" si="5"/>
        <v>41965</v>
      </c>
      <c r="B327" s="75"/>
      <c r="C327" s="75"/>
      <c r="D327" s="75"/>
      <c r="E327" s="75"/>
      <c r="F327" s="75"/>
      <c r="G327" s="75"/>
      <c r="H327" s="75"/>
      <c r="I327" s="75"/>
      <c r="J327" s="75"/>
      <c r="K327" s="75"/>
      <c r="L327" s="75"/>
      <c r="M327" s="75"/>
      <c r="N327" s="75"/>
      <c r="O327" s="75"/>
      <c r="P327" s="75"/>
      <c r="Q327" s="75"/>
      <c r="R327" s="75"/>
      <c r="S327" s="75"/>
      <c r="T327" s="75"/>
      <c r="U327" s="75"/>
      <c r="V327" s="75"/>
      <c r="W327" s="75"/>
      <c r="X327" s="75"/>
      <c r="Y327" s="75"/>
      <c r="Z327" s="75"/>
      <c r="AA327" s="75"/>
      <c r="AB327" s="75"/>
    </row>
    <row r="328" spans="1:28">
      <c r="A328" s="74">
        <f t="shared" si="5"/>
        <v>41966</v>
      </c>
      <c r="B328" s="75"/>
      <c r="C328" s="75"/>
      <c r="D328" s="75"/>
      <c r="E328" s="75"/>
      <c r="F328" s="75"/>
      <c r="G328" s="75"/>
      <c r="H328" s="75"/>
      <c r="I328" s="75"/>
      <c r="J328" s="75"/>
      <c r="K328" s="75"/>
      <c r="L328" s="75"/>
      <c r="M328" s="75"/>
      <c r="N328" s="75"/>
      <c r="O328" s="75"/>
      <c r="P328" s="75"/>
      <c r="Q328" s="75"/>
      <c r="R328" s="75"/>
      <c r="S328" s="75"/>
      <c r="T328" s="75"/>
      <c r="U328" s="75"/>
      <c r="V328" s="75"/>
      <c r="W328" s="75"/>
      <c r="X328" s="75"/>
      <c r="Y328" s="75"/>
      <c r="Z328" s="75"/>
      <c r="AA328" s="75"/>
      <c r="AB328" s="75"/>
    </row>
    <row r="329" spans="1:28">
      <c r="A329" s="64">
        <f t="shared" si="5"/>
        <v>41967</v>
      </c>
      <c r="B329" s="70"/>
      <c r="C329" s="70"/>
      <c r="D329" s="70"/>
      <c r="E329" s="70"/>
      <c r="F329" s="70"/>
      <c r="G329" s="70"/>
      <c r="H329" s="70"/>
      <c r="I329" s="70"/>
      <c r="J329" s="70"/>
      <c r="K329" s="70"/>
      <c r="L329" s="70"/>
      <c r="M329" s="70"/>
      <c r="N329" s="70"/>
      <c r="O329" s="70"/>
      <c r="P329" s="71"/>
      <c r="Q329" s="71"/>
      <c r="R329" s="71"/>
      <c r="S329" s="71"/>
      <c r="T329" s="71"/>
      <c r="U329" s="71"/>
      <c r="V329" s="71"/>
      <c r="W329" s="71"/>
      <c r="X329" s="71"/>
      <c r="Y329" s="71"/>
      <c r="Z329" s="71"/>
      <c r="AA329" s="71"/>
      <c r="AB329" s="71"/>
    </row>
    <row r="330" spans="1:28">
      <c r="A330" s="64">
        <f t="shared" si="5"/>
        <v>41968</v>
      </c>
      <c r="B330" s="70"/>
      <c r="C330" s="70"/>
      <c r="D330" s="70"/>
      <c r="E330" s="70"/>
      <c r="F330" s="70"/>
      <c r="G330" s="70"/>
      <c r="H330" s="70"/>
      <c r="I330" s="70"/>
      <c r="J330" s="70"/>
      <c r="K330" s="70"/>
      <c r="L330" s="70"/>
      <c r="M330" s="70"/>
      <c r="N330" s="70"/>
      <c r="O330" s="70"/>
      <c r="P330" s="71"/>
      <c r="Q330" s="71"/>
      <c r="R330" s="71"/>
      <c r="S330" s="71"/>
      <c r="T330" s="71"/>
      <c r="U330" s="71"/>
      <c r="V330" s="71"/>
      <c r="W330" s="71"/>
      <c r="X330" s="71"/>
      <c r="Y330" s="71"/>
      <c r="Z330" s="71"/>
      <c r="AA330" s="71"/>
      <c r="AB330" s="71"/>
    </row>
    <row r="331" spans="1:28">
      <c r="A331" s="64">
        <f t="shared" si="5"/>
        <v>41969</v>
      </c>
      <c r="B331" s="70"/>
      <c r="C331" s="70"/>
      <c r="D331" s="70"/>
      <c r="E331" s="70"/>
      <c r="F331" s="70"/>
      <c r="G331" s="70"/>
      <c r="H331" s="70"/>
      <c r="I331" s="70"/>
      <c r="J331" s="70"/>
      <c r="K331" s="70"/>
      <c r="L331" s="70"/>
      <c r="M331" s="70"/>
      <c r="N331" s="70"/>
      <c r="O331" s="70"/>
      <c r="P331" s="71"/>
      <c r="Q331" s="71"/>
      <c r="R331" s="71"/>
      <c r="S331" s="71"/>
      <c r="T331" s="71"/>
      <c r="U331" s="71"/>
      <c r="V331" s="71"/>
      <c r="W331" s="71"/>
      <c r="X331" s="71"/>
      <c r="Y331" s="71"/>
      <c r="Z331" s="71"/>
      <c r="AA331" s="71"/>
      <c r="AB331" s="71"/>
    </row>
    <row r="332" spans="1:28">
      <c r="A332" s="64">
        <f t="shared" si="5"/>
        <v>41970</v>
      </c>
      <c r="B332" s="70"/>
      <c r="C332" s="70"/>
      <c r="D332" s="70"/>
      <c r="E332" s="70"/>
      <c r="F332" s="70"/>
      <c r="G332" s="70"/>
      <c r="H332" s="70"/>
      <c r="I332" s="70"/>
      <c r="J332" s="70"/>
      <c r="K332" s="70"/>
      <c r="L332" s="70"/>
      <c r="M332" s="70"/>
      <c r="N332" s="70"/>
      <c r="O332" s="70"/>
      <c r="P332" s="71"/>
      <c r="Q332" s="71"/>
      <c r="R332" s="71"/>
      <c r="S332" s="71"/>
      <c r="T332" s="71"/>
      <c r="U332" s="71"/>
      <c r="V332" s="71"/>
      <c r="W332" s="71"/>
      <c r="X332" s="71"/>
      <c r="Y332" s="71"/>
      <c r="Z332" s="71"/>
      <c r="AA332" s="71"/>
      <c r="AB332" s="71"/>
    </row>
    <row r="333" spans="1:28">
      <c r="A333" s="64">
        <f t="shared" si="5"/>
        <v>41971</v>
      </c>
      <c r="B333" s="70"/>
      <c r="C333" s="70"/>
      <c r="D333" s="70"/>
      <c r="E333" s="70"/>
      <c r="F333" s="70"/>
      <c r="G333" s="70"/>
      <c r="H333" s="70"/>
      <c r="I333" s="70"/>
      <c r="J333" s="70"/>
      <c r="K333" s="70"/>
      <c r="L333" s="70"/>
      <c r="M333" s="70"/>
      <c r="N333" s="70"/>
      <c r="O333" s="70"/>
      <c r="P333" s="71"/>
      <c r="Q333" s="71"/>
      <c r="R333" s="71"/>
      <c r="S333" s="71"/>
      <c r="T333" s="71"/>
      <c r="U333" s="71"/>
      <c r="V333" s="71"/>
      <c r="W333" s="71"/>
      <c r="X333" s="71"/>
      <c r="Y333" s="71"/>
      <c r="Z333" s="71"/>
      <c r="AA333" s="71"/>
      <c r="AB333" s="71"/>
    </row>
    <row r="334" spans="1:28">
      <c r="A334" s="74">
        <f t="shared" si="5"/>
        <v>41972</v>
      </c>
      <c r="B334" s="75"/>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c r="AA334" s="75"/>
      <c r="AB334" s="75"/>
    </row>
    <row r="335" spans="1:28">
      <c r="A335" s="74">
        <f t="shared" si="5"/>
        <v>41973</v>
      </c>
      <c r="B335" s="75"/>
      <c r="C335" s="75"/>
      <c r="D335" s="75"/>
      <c r="E335" s="75"/>
      <c r="F335" s="75"/>
      <c r="G335" s="75"/>
      <c r="H335" s="75"/>
      <c r="I335" s="75"/>
      <c r="J335" s="75"/>
      <c r="K335" s="75"/>
      <c r="L335" s="75"/>
      <c r="M335" s="75"/>
      <c r="N335" s="75"/>
      <c r="O335" s="75"/>
      <c r="P335" s="75"/>
      <c r="Q335" s="75"/>
      <c r="R335" s="75"/>
      <c r="S335" s="75"/>
      <c r="T335" s="75"/>
      <c r="U335" s="75"/>
      <c r="V335" s="75"/>
      <c r="W335" s="75"/>
      <c r="X335" s="75"/>
      <c r="Y335" s="75"/>
      <c r="Z335" s="75"/>
      <c r="AA335" s="75"/>
      <c r="AB335" s="75"/>
    </row>
    <row r="336" spans="1:28">
      <c r="A336" s="64">
        <f t="shared" si="5"/>
        <v>41974</v>
      </c>
      <c r="B336" s="70"/>
      <c r="C336" s="70"/>
      <c r="D336" s="70"/>
      <c r="E336" s="70"/>
      <c r="F336" s="70"/>
      <c r="G336" s="70"/>
      <c r="H336" s="70"/>
      <c r="I336" s="70"/>
      <c r="J336" s="70"/>
      <c r="K336" s="70"/>
      <c r="L336" s="70"/>
      <c r="M336" s="70"/>
      <c r="N336" s="70"/>
      <c r="O336" s="70"/>
      <c r="P336" s="71"/>
      <c r="Q336" s="71"/>
      <c r="R336" s="71"/>
      <c r="S336" s="71"/>
      <c r="T336" s="71"/>
      <c r="U336" s="71"/>
      <c r="V336" s="71"/>
      <c r="W336" s="71"/>
      <c r="X336" s="71"/>
      <c r="Y336" s="71"/>
      <c r="Z336" s="71"/>
      <c r="AA336" s="71"/>
      <c r="AB336" s="71"/>
    </row>
    <row r="337" spans="1:28">
      <c r="A337" s="64">
        <f t="shared" si="5"/>
        <v>41975</v>
      </c>
      <c r="B337" s="70"/>
      <c r="C337" s="70"/>
      <c r="D337" s="70"/>
      <c r="E337" s="70"/>
      <c r="F337" s="70"/>
      <c r="G337" s="70"/>
      <c r="H337" s="70"/>
      <c r="I337" s="70"/>
      <c r="J337" s="70"/>
      <c r="K337" s="70"/>
      <c r="L337" s="70"/>
      <c r="M337" s="70"/>
      <c r="N337" s="70"/>
      <c r="O337" s="70"/>
      <c r="P337" s="71"/>
      <c r="Q337" s="71"/>
      <c r="R337" s="71"/>
      <c r="S337" s="71"/>
      <c r="T337" s="71"/>
      <c r="U337" s="71"/>
      <c r="V337" s="71"/>
      <c r="W337" s="71"/>
      <c r="X337" s="71"/>
      <c r="Y337" s="71"/>
      <c r="Z337" s="71"/>
      <c r="AA337" s="71"/>
      <c r="AB337" s="71"/>
    </row>
    <row r="338" spans="1:28">
      <c r="A338" s="64">
        <f t="shared" si="5"/>
        <v>41976</v>
      </c>
      <c r="B338" s="70"/>
      <c r="C338" s="70"/>
      <c r="D338" s="70"/>
      <c r="E338" s="70"/>
      <c r="F338" s="70"/>
      <c r="G338" s="70"/>
      <c r="H338" s="70"/>
      <c r="I338" s="70"/>
      <c r="J338" s="70"/>
      <c r="K338" s="70"/>
      <c r="L338" s="70"/>
      <c r="M338" s="70"/>
      <c r="N338" s="70"/>
      <c r="O338" s="70"/>
      <c r="P338" s="71"/>
      <c r="Q338" s="71"/>
      <c r="R338" s="71"/>
      <c r="S338" s="71"/>
      <c r="T338" s="71"/>
      <c r="U338" s="71"/>
      <c r="V338" s="71"/>
      <c r="W338" s="71"/>
      <c r="X338" s="71"/>
      <c r="Y338" s="71"/>
      <c r="Z338" s="71"/>
      <c r="AA338" s="71"/>
      <c r="AB338" s="71"/>
    </row>
    <row r="339" spans="1:28">
      <c r="A339" s="64">
        <f t="shared" si="5"/>
        <v>41977</v>
      </c>
      <c r="B339" s="70"/>
      <c r="C339" s="70"/>
      <c r="D339" s="70"/>
      <c r="E339" s="70"/>
      <c r="F339" s="70"/>
      <c r="G339" s="70"/>
      <c r="H339" s="70"/>
      <c r="I339" s="70"/>
      <c r="J339" s="70"/>
      <c r="K339" s="70"/>
      <c r="L339" s="70"/>
      <c r="M339" s="70"/>
      <c r="N339" s="70"/>
      <c r="O339" s="70"/>
      <c r="P339" s="71"/>
      <c r="Q339" s="71"/>
      <c r="R339" s="71"/>
      <c r="S339" s="71"/>
      <c r="T339" s="71"/>
      <c r="U339" s="71"/>
      <c r="V339" s="71"/>
      <c r="W339" s="71"/>
      <c r="X339" s="71"/>
      <c r="Y339" s="71"/>
      <c r="Z339" s="71"/>
      <c r="AA339" s="71"/>
      <c r="AB339" s="71"/>
    </row>
    <row r="340" spans="1:28">
      <c r="A340" s="64">
        <f t="shared" si="5"/>
        <v>41978</v>
      </c>
      <c r="B340" s="70"/>
      <c r="C340" s="70"/>
      <c r="D340" s="70"/>
      <c r="E340" s="70"/>
      <c r="F340" s="70"/>
      <c r="G340" s="70"/>
      <c r="H340" s="70"/>
      <c r="I340" s="70"/>
      <c r="J340" s="70"/>
      <c r="K340" s="70"/>
      <c r="L340" s="70"/>
      <c r="M340" s="70"/>
      <c r="N340" s="70"/>
      <c r="O340" s="70"/>
      <c r="P340" s="71"/>
      <c r="Q340" s="71"/>
      <c r="R340" s="71"/>
      <c r="S340" s="71"/>
      <c r="T340" s="71"/>
      <c r="U340" s="71"/>
      <c r="V340" s="71"/>
      <c r="W340" s="71"/>
      <c r="X340" s="71"/>
      <c r="Y340" s="71"/>
      <c r="Z340" s="71"/>
      <c r="AA340" s="71"/>
      <c r="AB340" s="71"/>
    </row>
    <row r="341" spans="1:28">
      <c r="A341" s="74">
        <f t="shared" si="5"/>
        <v>41979</v>
      </c>
      <c r="B341" s="75"/>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c r="AA341" s="75"/>
      <c r="AB341" s="75"/>
    </row>
    <row r="342" spans="1:28">
      <c r="A342" s="74">
        <f t="shared" si="5"/>
        <v>41980</v>
      </c>
      <c r="B342" s="75"/>
      <c r="C342" s="75"/>
      <c r="D342" s="75"/>
      <c r="E342" s="75"/>
      <c r="F342" s="75"/>
      <c r="G342" s="75"/>
      <c r="H342" s="75"/>
      <c r="I342" s="75"/>
      <c r="J342" s="75"/>
      <c r="K342" s="75"/>
      <c r="L342" s="75"/>
      <c r="M342" s="75"/>
      <c r="N342" s="75"/>
      <c r="O342" s="75"/>
      <c r="P342" s="75"/>
      <c r="Q342" s="75"/>
      <c r="R342" s="75"/>
      <c r="S342" s="75"/>
      <c r="T342" s="75"/>
      <c r="U342" s="75"/>
      <c r="V342" s="75"/>
      <c r="W342" s="75"/>
      <c r="X342" s="75"/>
      <c r="Y342" s="75"/>
      <c r="Z342" s="75"/>
      <c r="AA342" s="75"/>
      <c r="AB342" s="75"/>
    </row>
    <row r="343" spans="1:28">
      <c r="A343" s="64">
        <f t="shared" si="5"/>
        <v>41981</v>
      </c>
      <c r="B343" s="70"/>
      <c r="C343" s="70"/>
      <c r="D343" s="70"/>
      <c r="E343" s="70"/>
      <c r="F343" s="70"/>
      <c r="G343" s="70"/>
      <c r="H343" s="70"/>
      <c r="I343" s="70"/>
      <c r="J343" s="70"/>
      <c r="K343" s="70"/>
      <c r="L343" s="70"/>
      <c r="M343" s="70"/>
      <c r="N343" s="70"/>
      <c r="O343" s="70"/>
      <c r="P343" s="71"/>
      <c r="Q343" s="71"/>
      <c r="R343" s="71"/>
      <c r="S343" s="71"/>
      <c r="T343" s="71"/>
      <c r="U343" s="71"/>
      <c r="V343" s="71"/>
      <c r="W343" s="71"/>
      <c r="X343" s="71"/>
      <c r="Y343" s="71"/>
      <c r="Z343" s="71"/>
      <c r="AA343" s="71"/>
      <c r="AB343" s="71"/>
    </row>
    <row r="344" spans="1:28">
      <c r="A344" s="64">
        <f t="shared" si="5"/>
        <v>41982</v>
      </c>
      <c r="B344" s="70"/>
      <c r="C344" s="70"/>
      <c r="D344" s="70"/>
      <c r="E344" s="70"/>
      <c r="F344" s="70"/>
      <c r="G344" s="70"/>
      <c r="H344" s="70"/>
      <c r="I344" s="70"/>
      <c r="J344" s="70"/>
      <c r="K344" s="70"/>
      <c r="L344" s="70"/>
      <c r="M344" s="70"/>
      <c r="N344" s="70"/>
      <c r="O344" s="70"/>
      <c r="P344" s="71"/>
      <c r="Q344" s="71"/>
      <c r="R344" s="71"/>
      <c r="S344" s="71"/>
      <c r="T344" s="71"/>
      <c r="U344" s="71"/>
      <c r="V344" s="71"/>
      <c r="W344" s="71"/>
      <c r="X344" s="71"/>
      <c r="Y344" s="71"/>
      <c r="Z344" s="71"/>
      <c r="AA344" s="71"/>
      <c r="AB344" s="71"/>
    </row>
    <row r="345" spans="1:28">
      <c r="A345" s="64">
        <f t="shared" si="5"/>
        <v>41983</v>
      </c>
      <c r="B345" s="70"/>
      <c r="C345" s="70"/>
      <c r="D345" s="70"/>
      <c r="E345" s="70"/>
      <c r="F345" s="70"/>
      <c r="G345" s="70"/>
      <c r="H345" s="70"/>
      <c r="I345" s="70"/>
      <c r="J345" s="70"/>
      <c r="K345" s="70"/>
      <c r="L345" s="70"/>
      <c r="M345" s="70"/>
      <c r="N345" s="70"/>
      <c r="O345" s="70"/>
      <c r="P345" s="71"/>
      <c r="Q345" s="71"/>
      <c r="R345" s="71"/>
      <c r="S345" s="71"/>
      <c r="T345" s="71"/>
      <c r="U345" s="71"/>
      <c r="V345" s="71"/>
      <c r="W345" s="71"/>
      <c r="X345" s="71"/>
      <c r="Y345" s="71"/>
      <c r="Z345" s="71"/>
      <c r="AA345" s="71"/>
      <c r="AB345" s="71"/>
    </row>
    <row r="346" spans="1:28">
      <c r="A346" s="64">
        <f t="shared" si="5"/>
        <v>41984</v>
      </c>
      <c r="B346" s="70"/>
      <c r="C346" s="70"/>
      <c r="D346" s="70"/>
      <c r="E346" s="70"/>
      <c r="F346" s="70"/>
      <c r="G346" s="70"/>
      <c r="H346" s="70"/>
      <c r="I346" s="70"/>
      <c r="J346" s="70"/>
      <c r="K346" s="70"/>
      <c r="L346" s="70"/>
      <c r="M346" s="70"/>
      <c r="N346" s="70"/>
      <c r="O346" s="70"/>
      <c r="P346" s="71"/>
      <c r="Q346" s="71"/>
      <c r="R346" s="71"/>
      <c r="S346" s="71"/>
      <c r="T346" s="71"/>
      <c r="U346" s="71"/>
      <c r="V346" s="71"/>
      <c r="W346" s="71"/>
      <c r="X346" s="71"/>
      <c r="Y346" s="71"/>
      <c r="Z346" s="71"/>
      <c r="AA346" s="71"/>
      <c r="AB346" s="71"/>
    </row>
    <row r="347" spans="1:28">
      <c r="A347" s="64">
        <f t="shared" si="5"/>
        <v>41985</v>
      </c>
      <c r="B347" s="70"/>
      <c r="C347" s="70"/>
      <c r="D347" s="70"/>
      <c r="E347" s="70"/>
      <c r="F347" s="70"/>
      <c r="G347" s="70"/>
      <c r="H347" s="70"/>
      <c r="I347" s="70"/>
      <c r="J347" s="70"/>
      <c r="K347" s="70"/>
      <c r="L347" s="70"/>
      <c r="M347" s="70"/>
      <c r="N347" s="70"/>
      <c r="O347" s="70"/>
      <c r="P347" s="71"/>
      <c r="Q347" s="71"/>
      <c r="R347" s="71"/>
      <c r="S347" s="71"/>
      <c r="T347" s="71"/>
      <c r="U347" s="71"/>
      <c r="V347" s="71"/>
      <c r="W347" s="71"/>
      <c r="X347" s="71"/>
      <c r="Y347" s="71"/>
      <c r="Z347" s="71"/>
      <c r="AA347" s="71"/>
      <c r="AB347" s="71"/>
    </row>
    <row r="348" spans="1:28">
      <c r="A348" s="74">
        <f t="shared" si="5"/>
        <v>41986</v>
      </c>
      <c r="B348" s="75"/>
      <c r="C348" s="75"/>
      <c r="D348" s="75"/>
      <c r="E348" s="75"/>
      <c r="F348" s="75"/>
      <c r="G348" s="75"/>
      <c r="H348" s="75"/>
      <c r="I348" s="75"/>
      <c r="J348" s="75"/>
      <c r="K348" s="75"/>
      <c r="L348" s="75"/>
      <c r="M348" s="75"/>
      <c r="N348" s="75"/>
      <c r="O348" s="75"/>
      <c r="P348" s="75"/>
      <c r="Q348" s="75"/>
      <c r="R348" s="75"/>
      <c r="S348" s="75"/>
      <c r="T348" s="75"/>
      <c r="U348" s="75"/>
      <c r="V348" s="75"/>
      <c r="W348" s="75"/>
      <c r="X348" s="75"/>
      <c r="Y348" s="75"/>
      <c r="Z348" s="75"/>
      <c r="AA348" s="75"/>
      <c r="AB348" s="75"/>
    </row>
    <row r="349" spans="1:28">
      <c r="A349" s="74">
        <f t="shared" si="5"/>
        <v>41987</v>
      </c>
      <c r="B349" s="75"/>
      <c r="C349" s="75"/>
      <c r="D349" s="75"/>
      <c r="E349" s="75"/>
      <c r="F349" s="75"/>
      <c r="G349" s="75"/>
      <c r="H349" s="75"/>
      <c r="I349" s="75"/>
      <c r="J349" s="75"/>
      <c r="K349" s="75"/>
      <c r="L349" s="75"/>
      <c r="M349" s="75"/>
      <c r="N349" s="75"/>
      <c r="O349" s="75"/>
      <c r="P349" s="75"/>
      <c r="Q349" s="75"/>
      <c r="R349" s="75"/>
      <c r="S349" s="75"/>
      <c r="T349" s="75"/>
      <c r="U349" s="75"/>
      <c r="V349" s="75"/>
      <c r="W349" s="75"/>
      <c r="X349" s="75"/>
      <c r="Y349" s="75"/>
      <c r="Z349" s="75"/>
      <c r="AA349" s="75"/>
      <c r="AB349" s="75"/>
    </row>
    <row r="350" spans="1:28">
      <c r="A350" s="64">
        <f t="shared" si="5"/>
        <v>41988</v>
      </c>
      <c r="B350" s="70"/>
      <c r="C350" s="70"/>
      <c r="D350" s="70"/>
      <c r="E350" s="70"/>
      <c r="F350" s="70"/>
      <c r="G350" s="70"/>
      <c r="H350" s="70"/>
      <c r="I350" s="70"/>
      <c r="J350" s="70"/>
      <c r="K350" s="70"/>
      <c r="L350" s="70"/>
      <c r="M350" s="70"/>
      <c r="N350" s="70"/>
      <c r="O350" s="70"/>
      <c r="P350" s="71"/>
      <c r="Q350" s="71"/>
      <c r="R350" s="71"/>
      <c r="S350" s="71"/>
      <c r="T350" s="71"/>
      <c r="U350" s="71"/>
      <c r="V350" s="71"/>
      <c r="W350" s="71"/>
      <c r="X350" s="71"/>
      <c r="Y350" s="71"/>
      <c r="Z350" s="71"/>
      <c r="AA350" s="71"/>
      <c r="AB350" s="71"/>
    </row>
    <row r="351" spans="1:28">
      <c r="A351" s="64">
        <f t="shared" si="5"/>
        <v>41989</v>
      </c>
      <c r="B351" s="70"/>
      <c r="C351" s="70"/>
      <c r="D351" s="70"/>
      <c r="E351" s="70"/>
      <c r="F351" s="70"/>
      <c r="G351" s="70"/>
      <c r="H351" s="70"/>
      <c r="I351" s="70"/>
      <c r="J351" s="70"/>
      <c r="K351" s="70"/>
      <c r="L351" s="70"/>
      <c r="M351" s="70"/>
      <c r="N351" s="70"/>
      <c r="O351" s="70"/>
      <c r="P351" s="71"/>
      <c r="Q351" s="71"/>
      <c r="R351" s="71"/>
      <c r="S351" s="71"/>
      <c r="T351" s="71"/>
      <c r="U351" s="71"/>
      <c r="V351" s="71"/>
      <c r="W351" s="71"/>
      <c r="X351" s="71"/>
      <c r="Y351" s="71"/>
      <c r="Z351" s="71"/>
      <c r="AA351" s="71"/>
      <c r="AB351" s="71"/>
    </row>
    <row r="352" spans="1:28">
      <c r="A352" s="64">
        <f t="shared" si="5"/>
        <v>41990</v>
      </c>
      <c r="B352" s="70"/>
      <c r="C352" s="70"/>
      <c r="D352" s="70"/>
      <c r="E352" s="70"/>
      <c r="F352" s="70"/>
      <c r="G352" s="70"/>
      <c r="H352" s="70"/>
      <c r="I352" s="70"/>
      <c r="J352" s="70"/>
      <c r="K352" s="70"/>
      <c r="L352" s="70"/>
      <c r="M352" s="70"/>
      <c r="N352" s="70"/>
      <c r="O352" s="70"/>
      <c r="P352" s="71"/>
      <c r="Q352" s="71"/>
      <c r="R352" s="71"/>
      <c r="S352" s="71"/>
      <c r="T352" s="71"/>
      <c r="U352" s="71"/>
      <c r="V352" s="71"/>
      <c r="W352" s="71"/>
      <c r="X352" s="71"/>
      <c r="Y352" s="71"/>
      <c r="Z352" s="71"/>
      <c r="AA352" s="71"/>
      <c r="AB352" s="71"/>
    </row>
    <row r="353" spans="1:28">
      <c r="A353" s="64">
        <f t="shared" si="5"/>
        <v>41991</v>
      </c>
      <c r="B353" s="70"/>
      <c r="C353" s="70"/>
      <c r="D353" s="70"/>
      <c r="E353" s="70"/>
      <c r="F353" s="70"/>
      <c r="G353" s="70"/>
      <c r="H353" s="70"/>
      <c r="I353" s="70"/>
      <c r="J353" s="70"/>
      <c r="K353" s="70"/>
      <c r="L353" s="70"/>
      <c r="M353" s="70"/>
      <c r="N353" s="70"/>
      <c r="O353" s="70"/>
      <c r="P353" s="71"/>
      <c r="Q353" s="71"/>
      <c r="R353" s="71"/>
      <c r="S353" s="71"/>
      <c r="T353" s="71"/>
      <c r="U353" s="71"/>
      <c r="V353" s="71"/>
      <c r="W353" s="71"/>
      <c r="X353" s="71"/>
      <c r="Y353" s="71"/>
      <c r="Z353" s="71"/>
      <c r="AA353" s="71"/>
      <c r="AB353" s="71"/>
    </row>
    <row r="354" spans="1:28">
      <c r="A354" s="64">
        <f t="shared" si="5"/>
        <v>41992</v>
      </c>
      <c r="B354" s="70"/>
      <c r="C354" s="70"/>
      <c r="D354" s="70"/>
      <c r="E354" s="70"/>
      <c r="F354" s="70"/>
      <c r="G354" s="70"/>
      <c r="H354" s="70"/>
      <c r="I354" s="70"/>
      <c r="J354" s="70"/>
      <c r="K354" s="70"/>
      <c r="L354" s="70"/>
      <c r="M354" s="70"/>
      <c r="N354" s="70"/>
      <c r="O354" s="70"/>
      <c r="P354" s="71"/>
      <c r="Q354" s="71"/>
      <c r="R354" s="71"/>
      <c r="S354" s="71"/>
      <c r="T354" s="71"/>
      <c r="U354" s="71"/>
      <c r="V354" s="71"/>
      <c r="W354" s="71"/>
      <c r="X354" s="71"/>
      <c r="Y354" s="71"/>
      <c r="Z354" s="71"/>
      <c r="AA354" s="71"/>
      <c r="AB354" s="71"/>
    </row>
    <row r="355" spans="1:28">
      <c r="A355" s="74">
        <f t="shared" si="5"/>
        <v>41993</v>
      </c>
      <c r="B355" s="75"/>
      <c r="C355" s="75"/>
      <c r="D355" s="75"/>
      <c r="E355" s="75"/>
      <c r="F355" s="75"/>
      <c r="G355" s="75"/>
      <c r="H355" s="75"/>
      <c r="I355" s="75"/>
      <c r="J355" s="75"/>
      <c r="K355" s="75"/>
      <c r="L355" s="75"/>
      <c r="M355" s="75"/>
      <c r="N355" s="75"/>
      <c r="O355" s="75"/>
      <c r="P355" s="75"/>
      <c r="Q355" s="75"/>
      <c r="R355" s="75"/>
      <c r="S355" s="75"/>
      <c r="T355" s="75"/>
      <c r="U355" s="75"/>
      <c r="V355" s="75"/>
      <c r="W355" s="75"/>
      <c r="X355" s="75"/>
      <c r="Y355" s="75"/>
      <c r="Z355" s="75"/>
      <c r="AA355" s="75"/>
      <c r="AB355" s="75"/>
    </row>
    <row r="356" spans="1:28">
      <c r="A356" s="74">
        <f t="shared" si="5"/>
        <v>41994</v>
      </c>
      <c r="B356" s="75"/>
      <c r="C356" s="75"/>
      <c r="D356" s="75"/>
      <c r="E356" s="75"/>
      <c r="F356" s="75"/>
      <c r="G356" s="75"/>
      <c r="H356" s="75"/>
      <c r="I356" s="75"/>
      <c r="J356" s="75"/>
      <c r="K356" s="75"/>
      <c r="L356" s="75"/>
      <c r="M356" s="75"/>
      <c r="N356" s="75"/>
      <c r="O356" s="75"/>
      <c r="P356" s="75"/>
      <c r="Q356" s="75"/>
      <c r="R356" s="75"/>
      <c r="S356" s="75"/>
      <c r="T356" s="75"/>
      <c r="U356" s="75"/>
      <c r="V356" s="75"/>
      <c r="W356" s="75"/>
      <c r="X356" s="75"/>
      <c r="Y356" s="75"/>
      <c r="Z356" s="75"/>
      <c r="AA356" s="75"/>
      <c r="AB356" s="75"/>
    </row>
    <row r="357" spans="1:28">
      <c r="A357" s="64">
        <f t="shared" si="5"/>
        <v>41995</v>
      </c>
      <c r="B357" s="65"/>
      <c r="C357" s="65"/>
      <c r="D357" s="65"/>
      <c r="E357" s="65"/>
      <c r="F357" s="65"/>
      <c r="G357" s="65"/>
      <c r="H357" s="65"/>
      <c r="I357" s="65"/>
      <c r="J357" s="65"/>
      <c r="K357" s="65"/>
      <c r="L357" s="65"/>
      <c r="M357" s="65"/>
      <c r="N357" s="65"/>
      <c r="O357" s="65"/>
      <c r="P357" s="65"/>
      <c r="Q357" s="65"/>
      <c r="R357" s="65"/>
      <c r="S357" s="65"/>
      <c r="T357" s="65"/>
      <c r="U357" s="65"/>
      <c r="V357" s="65"/>
      <c r="W357" s="65"/>
      <c r="X357" s="65"/>
      <c r="Y357" s="65"/>
      <c r="Z357" s="65"/>
      <c r="AA357" s="65"/>
      <c r="AB357" s="65"/>
    </row>
    <row r="358" spans="1:28">
      <c r="A358" s="64">
        <f t="shared" si="5"/>
        <v>41996</v>
      </c>
      <c r="B358" s="65"/>
      <c r="C358" s="65"/>
      <c r="D358" s="65"/>
      <c r="E358" s="65"/>
      <c r="F358" s="65"/>
      <c r="G358" s="65"/>
      <c r="H358" s="65"/>
      <c r="I358" s="65"/>
      <c r="J358" s="65"/>
      <c r="K358" s="65"/>
      <c r="L358" s="65"/>
      <c r="M358" s="65"/>
      <c r="N358" s="65"/>
      <c r="O358" s="65"/>
      <c r="P358" s="65"/>
      <c r="Q358" s="65"/>
      <c r="R358" s="65"/>
      <c r="S358" s="65"/>
      <c r="T358" s="65"/>
      <c r="U358" s="65"/>
      <c r="V358" s="65"/>
      <c r="W358" s="65"/>
      <c r="X358" s="65"/>
      <c r="Y358" s="65"/>
      <c r="Z358" s="65"/>
      <c r="AA358" s="65"/>
      <c r="AB358" s="65"/>
    </row>
    <row r="359" spans="1:28">
      <c r="A359" s="64">
        <f t="shared" si="5"/>
        <v>41997</v>
      </c>
      <c r="B359" s="65"/>
      <c r="C359" s="65"/>
      <c r="D359" s="65"/>
      <c r="E359" s="65"/>
      <c r="F359" s="65"/>
      <c r="G359" s="65"/>
      <c r="H359" s="65"/>
      <c r="I359" s="65"/>
      <c r="J359" s="65"/>
      <c r="K359" s="65"/>
      <c r="L359" s="65"/>
      <c r="M359" s="65"/>
      <c r="N359" s="65"/>
      <c r="O359" s="65"/>
      <c r="P359" s="65"/>
      <c r="Q359" s="65"/>
      <c r="R359" s="65"/>
      <c r="S359" s="65"/>
      <c r="T359" s="65"/>
      <c r="U359" s="65"/>
      <c r="V359" s="65"/>
      <c r="W359" s="65"/>
      <c r="X359" s="65"/>
      <c r="Y359" s="65"/>
      <c r="Z359" s="65"/>
      <c r="AA359" s="65"/>
      <c r="AB359" s="65"/>
    </row>
    <row r="360" spans="1:28">
      <c r="A360" s="64">
        <f t="shared" si="5"/>
        <v>41998</v>
      </c>
      <c r="B360" s="75"/>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c r="AA360" s="75"/>
      <c r="AB360" s="75"/>
    </row>
    <row r="361" spans="1:28">
      <c r="A361" s="64">
        <f t="shared" si="5"/>
        <v>41999</v>
      </c>
      <c r="B361" s="75"/>
      <c r="C361" s="75"/>
      <c r="D361" s="75"/>
      <c r="E361" s="75"/>
      <c r="F361" s="75"/>
      <c r="G361" s="75"/>
      <c r="H361" s="75"/>
      <c r="I361" s="75"/>
      <c r="J361" s="75"/>
      <c r="K361" s="75"/>
      <c r="L361" s="75"/>
      <c r="M361" s="75"/>
      <c r="N361" s="75"/>
      <c r="O361" s="75"/>
      <c r="P361" s="75"/>
      <c r="Q361" s="75"/>
      <c r="R361" s="75"/>
      <c r="S361" s="75"/>
      <c r="T361" s="75"/>
      <c r="U361" s="75"/>
      <c r="V361" s="75"/>
      <c r="W361" s="75"/>
      <c r="X361" s="75"/>
      <c r="Y361" s="75"/>
      <c r="Z361" s="75"/>
      <c r="AA361" s="75"/>
      <c r="AB361" s="75"/>
    </row>
    <row r="362" spans="1:28">
      <c r="A362" s="64">
        <f t="shared" si="5"/>
        <v>42000</v>
      </c>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row>
    <row r="363" spans="1:28">
      <c r="A363" s="64">
        <f t="shared" si="5"/>
        <v>42001</v>
      </c>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row>
    <row r="364" spans="1:28">
      <c r="A364" s="64">
        <f t="shared" si="5"/>
        <v>42002</v>
      </c>
      <c r="B364" s="65"/>
      <c r="C364" s="65"/>
      <c r="D364" s="65"/>
      <c r="E364" s="65"/>
      <c r="F364" s="65"/>
      <c r="G364" s="65"/>
      <c r="H364" s="65"/>
      <c r="I364" s="65"/>
      <c r="J364" s="65"/>
      <c r="K364" s="65"/>
      <c r="L364" s="65"/>
      <c r="M364" s="65"/>
      <c r="N364" s="65"/>
      <c r="O364" s="65"/>
      <c r="P364" s="65"/>
      <c r="Q364" s="65"/>
      <c r="R364" s="65"/>
      <c r="S364" s="65"/>
      <c r="T364" s="65"/>
      <c r="U364" s="65"/>
      <c r="V364" s="65"/>
      <c r="W364" s="65"/>
      <c r="X364" s="65"/>
      <c r="Y364" s="65"/>
      <c r="Z364" s="65"/>
      <c r="AA364" s="65"/>
      <c r="AB364" s="65"/>
    </row>
    <row r="365" spans="1:28">
      <c r="A365" s="64">
        <f t="shared" si="5"/>
        <v>42003</v>
      </c>
      <c r="B365" s="65"/>
      <c r="C365" s="65"/>
      <c r="D365" s="65"/>
      <c r="E365" s="65"/>
      <c r="F365" s="65"/>
      <c r="G365" s="65"/>
      <c r="H365" s="65"/>
      <c r="I365" s="65"/>
      <c r="J365" s="65"/>
      <c r="K365" s="65"/>
      <c r="L365" s="65"/>
      <c r="M365" s="65"/>
      <c r="N365" s="65"/>
      <c r="O365" s="65"/>
      <c r="P365" s="65"/>
      <c r="Q365" s="65"/>
      <c r="R365" s="65"/>
      <c r="S365" s="65"/>
      <c r="T365" s="65"/>
      <c r="U365" s="65"/>
      <c r="V365" s="65"/>
      <c r="W365" s="65"/>
      <c r="X365" s="65"/>
      <c r="Y365" s="65"/>
      <c r="Z365" s="65"/>
      <c r="AA365" s="65"/>
      <c r="AB365" s="65"/>
    </row>
    <row r="366" spans="1:28">
      <c r="A366" s="64">
        <f t="shared" si="5"/>
        <v>42004</v>
      </c>
      <c r="B366" s="65"/>
      <c r="C366" s="65"/>
      <c r="D366" s="65"/>
      <c r="E366" s="65"/>
      <c r="F366" s="65"/>
      <c r="G366" s="65"/>
      <c r="H366" s="65"/>
      <c r="I366" s="65"/>
      <c r="J366" s="65"/>
      <c r="K366" s="65"/>
      <c r="L366" s="65"/>
      <c r="M366" s="65"/>
      <c r="N366" s="65"/>
      <c r="O366" s="65"/>
      <c r="P366" s="65"/>
      <c r="Q366" s="65"/>
      <c r="R366" s="65"/>
      <c r="S366" s="65"/>
      <c r="T366" s="65"/>
      <c r="U366" s="65"/>
      <c r="V366" s="65"/>
      <c r="W366" s="65"/>
      <c r="X366" s="65"/>
      <c r="Y366" s="65"/>
      <c r="Z366" s="65"/>
      <c r="AA366" s="65"/>
      <c r="AB366" s="65"/>
    </row>
    <row r="367" spans="1:28">
      <c r="A367" s="77"/>
    </row>
    <row r="368" spans="1:28">
      <c r="A368" s="77"/>
    </row>
    <row r="369" spans="1:1">
      <c r="A369" s="77"/>
    </row>
    <row r="370" spans="1:1">
      <c r="A370" s="77"/>
    </row>
    <row r="371" spans="1:1">
      <c r="A371" s="77"/>
    </row>
    <row r="372" spans="1:1">
      <c r="A372" s="77"/>
    </row>
    <row r="373" spans="1:1">
      <c r="A373" s="77"/>
    </row>
    <row r="374" spans="1:1">
      <c r="A374" s="77"/>
    </row>
    <row r="375" spans="1:1">
      <c r="A375" s="77"/>
    </row>
    <row r="376" spans="1:1">
      <c r="A376" s="77"/>
    </row>
    <row r="377" spans="1:1">
      <c r="A377" s="77"/>
    </row>
    <row r="378" spans="1:1">
      <c r="A378" s="77"/>
    </row>
    <row r="379" spans="1:1">
      <c r="A379" s="77"/>
    </row>
    <row r="380" spans="1:1">
      <c r="A380" s="77"/>
    </row>
    <row r="381" spans="1:1">
      <c r="A381" s="77"/>
    </row>
    <row r="382" spans="1:1">
      <c r="A382" s="77"/>
    </row>
    <row r="383" spans="1:1">
      <c r="A383" s="77"/>
    </row>
    <row r="384" spans="1:1">
      <c r="A384" s="77"/>
    </row>
    <row r="385" spans="1:2">
      <c r="A385" s="77"/>
      <c r="B385" s="78" t="s">
        <v>51</v>
      </c>
    </row>
    <row r="386" spans="1:2">
      <c r="A386" s="77"/>
      <c r="B386" s="78" t="s">
        <v>47</v>
      </c>
    </row>
    <row r="387" spans="1:2">
      <c r="A387" s="77"/>
      <c r="B387" s="78" t="s">
        <v>49</v>
      </c>
    </row>
    <row r="388" spans="1:2">
      <c r="A388" s="77"/>
      <c r="B388" s="78" t="s">
        <v>45</v>
      </c>
    </row>
    <row r="389" spans="1:2">
      <c r="A389" s="77"/>
      <c r="B389" s="78" t="s">
        <v>50</v>
      </c>
    </row>
    <row r="390" spans="1:2">
      <c r="A390" s="77"/>
      <c r="B390" s="78" t="s">
        <v>46</v>
      </c>
    </row>
    <row r="391" spans="1:2">
      <c r="A391" s="77"/>
      <c r="B391" s="78" t="s">
        <v>48</v>
      </c>
    </row>
    <row r="392" spans="1:2">
      <c r="A392" s="77"/>
      <c r="B392" s="78" t="s">
        <v>44</v>
      </c>
    </row>
    <row r="393" spans="1:2">
      <c r="A393" s="77"/>
      <c r="B393" s="78" t="s">
        <v>43</v>
      </c>
    </row>
    <row r="394" spans="1:2">
      <c r="B394" s="78" t="s">
        <v>42</v>
      </c>
    </row>
    <row r="395" spans="1:2">
      <c r="B395" s="78" t="s">
        <v>41</v>
      </c>
    </row>
    <row r="396" spans="1:2">
      <c r="B396" s="78" t="s">
        <v>56</v>
      </c>
    </row>
    <row r="397" spans="1:2">
      <c r="B397" s="78" t="s">
        <v>40</v>
      </c>
    </row>
    <row r="398" spans="1:2">
      <c r="B398" s="78" t="s">
        <v>39</v>
      </c>
    </row>
    <row r="399" spans="1:2">
      <c r="B399" s="78" t="s">
        <v>38</v>
      </c>
    </row>
    <row r="400" spans="1:2">
      <c r="B400" s="78" t="s">
        <v>55</v>
      </c>
    </row>
    <row r="401" spans="2:2">
      <c r="B401" s="78" t="s">
        <v>37</v>
      </c>
    </row>
    <row r="402" spans="2:2">
      <c r="B402" s="78" t="s">
        <v>36</v>
      </c>
    </row>
    <row r="403" spans="2:2">
      <c r="B403" s="78" t="s">
        <v>35</v>
      </c>
    </row>
    <row r="404" spans="2:2">
      <c r="B404" s="78" t="s">
        <v>34</v>
      </c>
    </row>
    <row r="405" spans="2:2">
      <c r="B405" s="78" t="s">
        <v>33</v>
      </c>
    </row>
    <row r="406" spans="2:2">
      <c r="B406" s="78" t="s">
        <v>54</v>
      </c>
    </row>
    <row r="407" spans="2:2">
      <c r="B407" s="78" t="s">
        <v>32</v>
      </c>
    </row>
    <row r="408" spans="2:2">
      <c r="B408" s="78" t="s">
        <v>31</v>
      </c>
    </row>
    <row r="409" spans="2:2">
      <c r="B409" s="78" t="s">
        <v>53</v>
      </c>
    </row>
    <row r="410" spans="2:2">
      <c r="B410" s="78" t="s">
        <v>24</v>
      </c>
    </row>
    <row r="411" spans="2:2">
      <c r="B411" s="78" t="s">
        <v>30</v>
      </c>
    </row>
    <row r="412" spans="2:2">
      <c r="B412" s="78" t="s">
        <v>22</v>
      </c>
    </row>
    <row r="413" spans="2:2">
      <c r="B413" s="78" t="s">
        <v>29</v>
      </c>
    </row>
    <row r="414" spans="2:2">
      <c r="B414" s="78" t="s">
        <v>28</v>
      </c>
    </row>
    <row r="415" spans="2:2">
      <c r="B415" s="78" t="s">
        <v>27</v>
      </c>
    </row>
    <row r="416" spans="2:2">
      <c r="B416" s="78" t="s">
        <v>26</v>
      </c>
    </row>
    <row r="417" spans="2:3">
      <c r="B417" s="78" t="s">
        <v>76</v>
      </c>
    </row>
    <row r="418" spans="2:3">
      <c r="B418" s="78" t="s">
        <v>75</v>
      </c>
    </row>
    <row r="419" spans="2:3">
      <c r="B419" s="78" t="s">
        <v>117</v>
      </c>
    </row>
    <row r="420" spans="2:3">
      <c r="B420" s="78"/>
      <c r="C420" s="63" t="s">
        <v>72</v>
      </c>
    </row>
  </sheetData>
  <conditionalFormatting sqref="B3:B4 C2:C4 D3:D6 E2:F5 H2:H3 J2:J4 B2:AB2 N2:N5 Q2:Q4 U2:U4 V2:V3 X2:AB4">
    <cfRule type="expression" dxfId="1201" priority="1200">
      <formula>OR(B2="CA",B2="RCF",B2="CA.",B2="RTT",B2="CA,",B2="RTT.",B2="CF",B2="CF.",B2="CAS",B2="CAS.",B2="R",B2="RH",B2="RC",B2="CE",B2="CET",B2="AEA")</formula>
    </cfRule>
  </conditionalFormatting>
  <conditionalFormatting sqref="B3:B4 C2:C4 D3:D6 E2:F5 H2:H3 J2:J4 B2:AB2 N2:N5 Q2:Q4 U2:U4 V2:V3 X2:AB4">
    <cfRule type="expression" dxfId="1200" priority="1198">
      <formula>OR(B2="CM",B2="COB",B2="DPm")</formula>
    </cfRule>
    <cfRule type="expression" dxfId="1199" priority="1199">
      <formula>OR(B2="MI",B2="Mir",B2="DP",B2="Stag",B2="JET",B2="DPr",B2="MAE",B2="MP",B2="SO",B2="SO-",B2="LVh",B2="PRU",B2="Am",B2="Mat",B2="Nui",B2="ASA",B2="CS")</formula>
    </cfRule>
  </conditionalFormatting>
  <conditionalFormatting sqref="B3:F3 B4:B6 C3:C6 E3:E4 F3:F6 J3:J6 C4:AB4 N3:N6 O4:O6 Q3:Q6 U3:U6 X3:AB6">
    <cfRule type="expression" dxfId="1198" priority="1197">
      <formula>OR(B3="CA",B3="RCF",B3="CA.",B3="RTT",B3="CA,",B3="RTT.",B3="CF",B3="CF.",B3="CAS",B3="CAS.",B3="R",B3="RH",B3="RC",B3="CE",B3="CET",B3="AEA")</formula>
    </cfRule>
  </conditionalFormatting>
  <conditionalFormatting sqref="B3:F3 B4:B6 C3:C6 E3:E4 F3:F6 J3:J6 C4:AB4 N3:N6 O4:O6 Q3:Q6 U3:U6 X3:AB6">
    <cfRule type="expression" dxfId="1197" priority="1195">
      <formula>OR(B3="CM",B3="COB",B3="DPm")</formula>
    </cfRule>
    <cfRule type="expression" dxfId="1196" priority="1196">
      <formula>OR(B3="MI",B3="Mir",B3="DP",B3="Stag",B3="JET",B3="DPr",B3="MAE",B3="MP",B3="SO",B3="SO-",B3="LVh",B3="PRU",B3="Am",B3="Mat",B3="Nui",B3="ASA",B3="CS")</formula>
    </cfRule>
  </conditionalFormatting>
  <conditionalFormatting sqref="B4:AB4">
    <cfRule type="expression" dxfId="1195" priority="1194">
      <formula>OR(B4="CA",B4="RCF",B4="CA.",B4="RTT",B4="CA,",B4="RTT.",B4="CF",B4="CF.",B4="CAS",B4="CAS.",B4="R",B4="RH",B4="RC",B4="CE",B4="CET",B4="AEA")</formula>
    </cfRule>
  </conditionalFormatting>
  <conditionalFormatting sqref="B4:AB4">
    <cfRule type="expression" dxfId="1194" priority="1192">
      <formula>OR(B4="CM",B4="COB",B4="DPm")</formula>
    </cfRule>
    <cfRule type="expression" dxfId="1193" priority="1193">
      <formula>OR(B4="MI",B4="Mir",B4="DP",B4="Stag",B4="JET",B4="DPr",B4="MAE",B4="MP",B4="SO",B4="SO-",B4="LVh",B4="PRU",B4="Am",B4="Mat",B4="Nui",B4="ASA",B4="CS")</formula>
    </cfRule>
  </conditionalFormatting>
  <conditionalFormatting sqref="B5:F5">
    <cfRule type="expression" dxfId="1192" priority="1191">
      <formula>OR(B5="CA",B5="RCF",B5="CA.",B5="RTT",B5="CA,",B5="RTT.",B5="CF",B5="CF.",B5="CAS",B5="CAS.",B5="R",B5="RH",B5="RC",B5="CE",B5="CET",B5="AEA")</formula>
    </cfRule>
  </conditionalFormatting>
  <conditionalFormatting sqref="B5:F5">
    <cfRule type="expression" dxfId="1191" priority="1189">
      <formula>OR(B5="CM",B5="COB",B5="DPm")</formula>
    </cfRule>
    <cfRule type="expression" dxfId="1190" priority="1190">
      <formula>OR(B5="MI",B5="Mir",B5="DP",B5="Stag",B5="JET",B5="DPr",B5="MAE",B5="MP",B5="SO",B5="SO-",B5="LVh",B5="PRU",B5="Am",B5="Mat",B5="Nui",B5="ASA",B5="CS")</formula>
    </cfRule>
  </conditionalFormatting>
  <conditionalFormatting sqref="B6:F8 B9:B10 C6:C10 E8:E11 F6:F10">
    <cfRule type="expression" dxfId="1189" priority="1188">
      <formula>OR(B6="CA",B6="RCF",B6="CA.",B6="RTT",B6="CA,",B6="RTT.",B6="CF",B6="CF.",B6="CAS",B6="CAS.",B6="R",B6="RH",B6="RC",B6="CE",B6="CET",B6="AEA")</formula>
    </cfRule>
  </conditionalFormatting>
  <conditionalFormatting sqref="B6:F8 B9:B10 C6:C10 E8:E11 F6:F10">
    <cfRule type="expression" dxfId="1188" priority="1186">
      <formula>OR(B6="CM",B6="COB",B6="DPm")</formula>
    </cfRule>
    <cfRule type="expression" dxfId="1187" priority="1187">
      <formula>OR(B6="MI",B6="Mir",B6="DP",B6="Stag",B6="JET",B6="DPr",B6="MAE",B6="MP",B6="SO",B6="SO-",B6="LVh",B6="PRU",B6="Am",B6="Mat",B6="Nui",B6="ASA",B6="CS")</formula>
    </cfRule>
  </conditionalFormatting>
  <conditionalFormatting sqref="B9:F31 V39:AB39 V41:AB41 V47:AB47 V49:AB49 W57:AB57 V35:AB35 C52:O52 C58:O58 N48:N59 V61:AB61 V55:AB55 C48:O48 C54:O54 C60:O60 T33:T60 C56:O56 V51:AB51 C63:AB63 C65:AB65 C67:AB67 C69:AB69 C71:AB71 C73:AB73 C75:AB75 C77:AB77 C79:AB79 C81:AB81 C83:AB83 C85:AB85 C87:AB87 C89:AB89 C91:AB91 C93:AB93 C95:AB95 C97:AB97 C99:AB99 C101:AB101 C103:AB103 C105:AB105 C107:AB107 C109:AB109 C111:AB111 C113:AB113 C115:AB115 C117:AB117 C119:AB119 C62:O62 C64:O64 C66:O66 C68:O68 C70:O70 C72:O72 C74:O74 C76:O76 C78:O78 C80:O80 C82:O82 C84:O84 C86:O86 C88:O88 C90:O90 C92:O92 C94:O94 C96:O96 C98:O98 C100:O100 C102:O102 C104:O104 C106:O106 C108:O108 C110:O110 C112:O112 C114:O114 C116:O116 C118:O118 C120:O120 B187:B188 B195:B196 B207:B208 B215:B216 B223:B224 B227:B228 C123:AB123 C127:AB127 C131:AB131 C135:AB135 C139:AB139 C143:AB143 C147:AB147 C151:AB151 C155:AB155 C187:AB187 C195:AB195 C215:AB215 C188:O188 C196:O196 C208:O208 C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29:B120 C50:O50 C52:C53 C57:C59 D30:D55 E48:E55 D57:E60 F50:F60 H34:H45 H47:J59 C46:O46 V43:AB43 K52:K53 V53:AB53 K56:K60 M43:M48 M50:M60 C33:N44 V37:AB37 O45:O60 Q35:Q43 Q46:Q49 V45:AB45 Q52 Q54:Q59 P35:T35 P41:T41 P39:T39 P37:T37 P43:T43 C47:T47 C45:T45 C53:T53 C55:T55 C49:T49 C51:T51 C61:T61 C59:T59 C57:T57 V51:V53 V33:V43 W59:AB59 X33:X60 Z36:Z40 Z42:Z46 Z50:Z59 AA33:AA59 AB33:AB43 AB47:AB59">
    <cfRule type="expression" dxfId="1186" priority="1185">
      <formula>OR(B9="CA",B9="RCF",B9="CA.",B9="RTT",B9="CA,",B9="RTT.",B9="CF",B9="CF.",B9="CAS",B9="CAS.",B9="R",B9="RH",B9="RC",B9="CE",B9="CET",B9="AEA")</formula>
    </cfRule>
  </conditionalFormatting>
  <conditionalFormatting sqref="B9:F31 V39:AB39 V41:AB41 V47:AB47 V49:AB49 W57:AB57 V35:AB35 C52:O52 C58:O58 N48:N59 V61:AB61 V55:AB55 C48:O48 C54:O54 C60:O60 T33:T60 C56:O56 V51:AB51 C63:AB63 C65:AB65 C67:AB67 C69:AB69 C71:AB71 C73:AB73 C75:AB75 C77:AB77 C79:AB79 C81:AB81 C83:AB83 C85:AB85 C87:AB87 C89:AB89 C91:AB91 C93:AB93 C95:AB95 C97:AB97 C99:AB99 C101:AB101 C103:AB103 C105:AB105 C107:AB107 C109:AB109 C111:AB111 C113:AB113 C115:AB115 C117:AB117 C119:AB119 C62:O62 C64:O64 C66:O66 C68:O68 C70:O70 C72:O72 C74:O74 C76:O76 C78:O78 C80:O80 C82:O82 C84:O84 C86:O86 C88:O88 C90:O90 C92:O92 C94:O94 C96:O96 C98:O98 C100:O100 C102:O102 C104:O104 C106:O106 C108:O108 C110:O110 C112:O112 C114:O114 C116:O116 C118:O118 C120:O120 B187:B188 B195:B196 B207:B208 B215:B216 B223:B224 B227:B228 C123:AB123 C127:AB127 C131:AB131 C135:AB135 C139:AB139 C143:AB143 C147:AB147 C151:AB151 C155:AB155 C187:AB187 C195:AB195 C215:AB215 C188:O188 C196:O196 C208:O208 C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29:B120 C50:O50 C52:C53 C57:C59 D30:D55 E48:E55 D57:E60 F50:F60 H34:H45 H47:J59 C46:O46 V43:AB43 K52:K53 V53:AB53 K56:K60 M43:M48 M50:M60 C33:N44 V37:AB37 O45:O60 Q35:Q43 Q46:Q49 V45:AB45 Q52 Q54:Q59 P35:T35 P41:T41 P39:T39 P37:T37 P43:T43 C47:T47 C45:T45 C53:T53 C55:T55 C49:T49 C51:T51 C61:T61 C59:T59 C57:T57 V51:V53 V33:V43 W59:AB59 X33:X60 Z36:Z40 Z42:Z46 Z50:Z59 AA33:AA59 AB33:AB43 AB47:AB59">
    <cfRule type="expression" dxfId="1185" priority="1183">
      <formula>OR(B9="CM",B9="COB",B9="DPm")</formula>
    </cfRule>
    <cfRule type="expression" dxfId="1184" priority="1184">
      <formula>OR(B9="MI",B9="Mir",B9="DP",B9="Stag",B9="JET",B9="DPr",B9="MAE",B9="MP",B9="SO",B9="SO-",B9="LVh",B9="PRU",B9="Am",B9="Mat",B9="Nui",B9="ASA",B9="CS")</formula>
    </cfRule>
  </conditionalFormatting>
  <conditionalFormatting sqref="V39:AB39 G36:N36 G38:N38 V41:AB41 G40:N40 V47:AB47 V49:AB49 W57:AB57 V35:AB35 G52:O52 G58:O58 N48:N59 V61:AB61 G42:N42 V55:AB55 G44:N44 G48:O48 G54:O54 G60:O60 T33:T60 G50:O50 G56:O56 V51:AB51 C63:AB63 C65:AB65 C67:AB67 C69:AB69 C71:AB71 C73:AB73 C75:AB75 C77:AB77 C79:AB79 C81:AB81 C83:AB83 C85:AB85 C87:AB87 C89:AB89 C91:AB91 C93:AB93 C95:AB95 C97:AB97 C99:AB99 C101:AB101 C103:AB103 C105:AB105 C107:AB107 C109:AB109 C111:AB111 C113:AB113 C115:AB115 C117:AB117 C119:AB119 G62:O62 G64:O64 G66:O66 G68:O68 G70:O70 G72:O72 G74:O74 G76:O76 G78:O78 G80:O80 G82:O82 G84:O84 G86:O86 G88:O88 G90:O90 G92:O92 G94:O94 G96:O96 G98:O98 G100:O100 G102:O102 G104:O104 G106:O106 G108:O108 G110:O110 G112:O112 G114:O114 G116:O116 G118:O118 G120:O120 C123:AB123 C127:AB127 C131:AB131 C135:AB135 C139:AB139 C143:AB143 C147:AB147 C151:AB151 C155:AB155 C187:AB187 C195:AB195 C215:AB215 B187:F188 B195:F196 B207:F208 B215:F216 B223:F224 B227:F228 G188:O188 G196:O196 G208:O208 G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32:F120 H34:H45 I33:I43 C33:N33 G34:N34 J37:J43 H47:J59 K33:K34 K37:K38 K40:K43 G46:O46 V43:AB43 K52:K53 V53:AB53 K56:K60 M33:M35 M43:M48 M50:M60 N33:N34 N37:N42 C41:N41 C39:N39 C37:N37 C35:N35 C43:N43 V37:AB37 O45:O60 Q35:Q43 Q46:Q49 V45:AB45 Q52 Q54:Q59 P35:T35 P41:T41 P39:T39 P37:T37 P43:T43 C47:T47 C45:T45 C53:T53 C55:T55 C49:T49 C51:T51 C61:T61 C59:T59 C57:T57 V51:V53 V33:V43 W59:AB59 X33:X60 Z36:Z40 Z42:Z46 Z50:Z59 AA33:AA59 AB33:AB43 AB47:AB59">
    <cfRule type="expression" dxfId="1183" priority="1182">
      <formula>OR(B32="CA",B32="RCF",B32="CA.",B32="RTT",B32="CA,",B32="RTT.",B32="CF",B32="CF.",B32="CAS",B32="CAS.",B32="R",B32="RH",B32="RC",B32="CE",B32="CET",B32="AEA")</formula>
    </cfRule>
  </conditionalFormatting>
  <conditionalFormatting sqref="V39:AB39 G36:N36 G38:N38 V41:AB41 G40:N40 V47:AB47 V49:AB49 W57:AB57 V35:AB35 G52:O52 G58:O58 N48:N59 V61:AB61 G42:N42 V55:AB55 G44:N44 G48:O48 G54:O54 G60:O60 T33:T60 G50:O50 G56:O56 V51:AB51 C63:AB63 C65:AB65 C67:AB67 C69:AB69 C71:AB71 C73:AB73 C75:AB75 C77:AB77 C79:AB79 C81:AB81 C83:AB83 C85:AB85 C87:AB87 C89:AB89 C91:AB91 C93:AB93 C95:AB95 C97:AB97 C99:AB99 C101:AB101 C103:AB103 C105:AB105 C107:AB107 C109:AB109 C111:AB111 C113:AB113 C115:AB115 C117:AB117 C119:AB119 G62:O62 G64:O64 G66:O66 G68:O68 G70:O70 G72:O72 G74:O74 G76:O76 G78:O78 G80:O80 G82:O82 G84:O84 G86:O86 G88:O88 G90:O90 G92:O92 G94:O94 G96:O96 G98:O98 G100:O100 G102:O102 G104:O104 G106:O106 G108:O108 G110:O110 G112:O112 G114:O114 G116:O116 G118:O118 G120:O120 C123:AB123 C127:AB127 C131:AB131 C135:AB135 C139:AB139 C143:AB143 C147:AB147 C151:AB151 C155:AB155 C187:AB187 C195:AB195 C215:AB215 B187:F188 B195:F196 B207:F208 B215:F216 B223:F224 B227:F228 G188:O188 G196:O196 G208:O208 G216:O216 B229:O229 C158:AB159 C161:AB161 C163:AB164 C167:AB167 C170:AB171 C173:AB173 C175:AB176 C179:AB179 C182:AB183 C185:AB185 B121:O185 C189:AB192 B189:O193 C197:AB200 B197:O201 C203:AB204 C206:AB207 B203:O206 C210:AB211 C213:AB213 B209:O213 B214:AB214 B217:AB221 C223:AB225 C227:AB227 B224:O227 B228:AB228 C231:AB232 C234:AB234 B231:O234 B235:AB235 P33:T33 V33:AB33 B32:F120 H34:H45 I33:I43 C33:N33 G34:N34 J37:J43 H47:J59 K33:K34 K37:K38 K40:K43 G46:O46 V43:AB43 K52:K53 V53:AB53 K56:K60 M33:M35 M43:M48 M50:M60 N33:N34 N37:N42 C41:N41 C39:N39 C37:N37 C35:N35 C43:N43 V37:AB37 O45:O60 Q35:Q43 Q46:Q49 V45:AB45 Q52 Q54:Q59 P35:T35 P41:T41 P39:T39 P37:T37 P43:T43 C47:T47 C45:T45 C53:T53 C55:T55 C49:T49 C51:T51 C61:T61 C59:T59 C57:T57 V51:V53 V33:V43 W59:AB59 X33:X60 Z36:Z40 Z42:Z46 Z50:Z59 AA33:AA59 AB33:AB43 AB47:AB59">
    <cfRule type="expression" dxfId="1182" priority="1180">
      <formula>OR(B32="CM",B32="COB",B32="DPm")</formula>
    </cfRule>
    <cfRule type="expression" dxfId="1181" priority="1181">
      <formula>OR(B32="MI",B32="Mir",B32="DP",B32="Stag",B32="JET",B32="DPr",B32="MAE",B32="MP",B32="SO",B32="SO-",B32="LVh",B32="PRU",B32="Am",B32="Mat",B32="Nui",B32="ASA",B32="CS")</formula>
    </cfRule>
  </conditionalFormatting>
  <conditionalFormatting sqref="B63:F92">
    <cfRule type="expression" dxfId="1180" priority="1179">
      <formula>OR(B63="CA",B63="RCF",B63="CA.",B63="RTT",B63="CA,",B63="RTT.",B63="CF",B63="CF.",B63="CAS",B63="CAS.",B63="R",B63="RH",B63="RC",B63="CE",B63="CET",B63="AEA")</formula>
    </cfRule>
  </conditionalFormatting>
  <conditionalFormatting sqref="B63:F92">
    <cfRule type="expression" dxfId="1179" priority="1177">
      <formula>OR(B63="CM",B63="COB",B63="DPm")</formula>
    </cfRule>
    <cfRule type="expression" dxfId="1178" priority="1178">
      <formula>OR(B63="MI",B63="Mir",B63="DP",B63="Stag",B63="JET",B63="DPr",B63="MAE",B63="MP",B63="SO",B63="SO-",B63="LVh",B63="PRU",B63="Am",B63="Mat",B63="Nui",B63="ASA",B63="CS")</formula>
    </cfRule>
  </conditionalFormatting>
  <conditionalFormatting sqref="B93:F326">
    <cfRule type="expression" dxfId="1177" priority="1176">
      <formula>OR(B93="CA",B93="RCF",B93="CA.",B93="RTT",B93="CA,",B93="RTT.",B93="CF",B93="CF.",B93="CAS",B93="CAS.",B93="R",B93="RH",B93="RC",B93="CE",B93="CET",B93="AEA")</formula>
    </cfRule>
  </conditionalFormatting>
  <conditionalFormatting sqref="B93:F326">
    <cfRule type="expression" dxfId="1176" priority="1174">
      <formula>OR(B93="CM",B93="COB",B93="DPm")</formula>
    </cfRule>
    <cfRule type="expression" dxfId="1175" priority="1175">
      <formula>OR(B93="MI",B93="Mir",B93="DP",B93="Stag",B93="JET",B93="DPr",B93="MAE",B93="MP",B93="SO",B93="SO-",B93="LVh",B93="PRU",B93="Am",B93="Mat",B93="Nui",B93="ASA",B93="CS")</formula>
    </cfRule>
  </conditionalFormatting>
  <conditionalFormatting sqref="C2:C5 D3:D4 E2:E4 F2:F5 H2:H3 J2:J5 D2:AB2 N2:N5 Q2:Q5 U2:U5 V2:V3 X2:AB5">
    <cfRule type="expression" dxfId="1174" priority="1173">
      <formula>OR(C2="CA",C2="RCF",C2="CA.",C2="RTT",C2="CA,",C2="RTT.",C2="CF",C2="CF.",C2="CAS",C2="CAS.",C2="R",C2="RH",C2="RC",C2="CE",C2="CET",C2="AEA")</formula>
    </cfRule>
  </conditionalFormatting>
  <conditionalFormatting sqref="C2:C5 D3:D4 E2:E4 F2:F5 H2:H3 J2:J5 D2:AB2 N2:N5 Q2:Q5 U2:U5 V2:V3 X2:AB5">
    <cfRule type="expression" dxfId="1173" priority="1171">
      <formula>OR(C2="CM",C2="COB",C2="DPm")</formula>
    </cfRule>
    <cfRule type="expression" dxfId="1172" priority="1172">
      <formula>OR(C2="MI",C2="Mir",C2="DP",C2="Stag",C2="JET",C2="DPr",C2="MAE",C2="MP",C2="SO",C2="SO-",C2="LVh",C2="PRU",C2="Am",C2="Mat",C2="Nui",C2="ASA",C2="CS")</formula>
    </cfRule>
  </conditionalFormatting>
  <conditionalFormatting sqref="D9:D13">
    <cfRule type="expression" dxfId="1171" priority="1170">
      <formula>OR(D9="CA",D9="RCF",D9="CA.",D9="RTT",D9="CA,",D9="RTT.",D9="CF",D9="CF.",D9="CAS",D9="CAS.",D9="R",D9="RH",D9="RC",D9="CE",D9="CET",D9="AEA")</formula>
    </cfRule>
  </conditionalFormatting>
  <conditionalFormatting sqref="D9:D13">
    <cfRule type="expression" dxfId="1170" priority="1168">
      <formula>OR(D9="CM",D9="COB",D9="DPm")</formula>
    </cfRule>
    <cfRule type="expression" dxfId="1169" priority="1169">
      <formula>OR(D9="MI",D9="Mir",D9="DP",D9="Stag",D9="JET",D9="DPr",D9="MAE",D9="MP",D9="SO",D9="SO-",D9="LVh",D9="PRU",D9="Am",D9="Mat",D9="Nui",D9="ASA",D9="CS")</formula>
    </cfRule>
  </conditionalFormatting>
  <conditionalFormatting sqref="D10">
    <cfRule type="expression" dxfId="1168" priority="1167">
      <formula>OR(D10="CA",D10="RCF",D10="CA.",D10="RTT",D10="CA,",D10="RTT.",D10="CF",D10="CF.",D10="CAS",D10="CAS.",D10="R",D10="RH",D10="RC",D10="CE",D10="CET",D10="AEA")</formula>
    </cfRule>
  </conditionalFormatting>
  <conditionalFormatting sqref="D10">
    <cfRule type="expression" dxfId="1167" priority="1165">
      <formula>OR(D10="CM",D10="COB",D10="DPm")</formula>
    </cfRule>
    <cfRule type="expression" dxfId="1166" priority="1166">
      <formula>OR(D10="MI",D10="Mir",D10="DP",D10="Stag",D10="JET",D10="DPr",D10="MAE",D10="MP",D10="SO",D10="SO-",D10="LVh",D10="PRU",D10="Am",D10="Mat",D10="Nui",D10="ASA",D10="CS")</formula>
    </cfRule>
  </conditionalFormatting>
  <conditionalFormatting sqref="D11">
    <cfRule type="expression" dxfId="1165" priority="1164">
      <formula>OR(D11="CA",D11="RCF",D11="CA.",D11="RTT",D11="CA,",D11="RTT.",D11="CF",D11="CF.",D11="CAS",D11="CAS.",D11="R",D11="RH",D11="RC",D11="CE",D11="CET",D11="AEA")</formula>
    </cfRule>
  </conditionalFormatting>
  <conditionalFormatting sqref="D11">
    <cfRule type="expression" dxfId="1164" priority="1162">
      <formula>OR(D11="CM",D11="COB",D11="DPm")</formula>
    </cfRule>
    <cfRule type="expression" dxfId="1163" priority="1163">
      <formula>OR(D11="MI",D11="Mir",D11="DP",D11="Stag",D11="JET",D11="DPr",D11="MAE",D11="MP",D11="SO",D11="SO-",D11="LVh",D11="PRU",D11="Am",D11="Mat",D11="Nui",D11="ASA",D11="CS")</formula>
    </cfRule>
  </conditionalFormatting>
  <conditionalFormatting sqref="D12">
    <cfRule type="expression" dxfId="1162" priority="1161">
      <formula>OR(D12="CA",D12="RCF",D12="CA.",D12="RTT",D12="CA,",D12="RTT.",D12="CF",D12="CF.",D12="CAS",D12="CAS.",D12="R",D12="RH",D12="RC",D12="CE",D12="CET",D12="AEA")</formula>
    </cfRule>
  </conditionalFormatting>
  <conditionalFormatting sqref="D12">
    <cfRule type="expression" dxfId="1161" priority="1159">
      <formula>OR(D12="CM",D12="COB",D12="DPm")</formula>
    </cfRule>
    <cfRule type="expression" dxfId="1160" priority="1160">
      <formula>OR(D12="MI",D12="Mir",D12="DP",D12="Stag",D12="JET",D12="DPr",D12="MAE",D12="MP",D12="SO",D12="SO-",D12="LVh",D12="PRU",D12="Am",D12="Mat",D12="Nui",D12="ASA",D12="CS")</formula>
    </cfRule>
  </conditionalFormatting>
  <conditionalFormatting sqref="D13">
    <cfRule type="expression" dxfId="1159" priority="1158">
      <formula>OR(D13="CA",D13="RCF",D13="CA.",D13="RTT",D13="CA,",D13="RTT.",D13="CF",D13="CF.",D13="CAS",D13="CAS.",D13="R",D13="RH",D13="RC",D13="CE",D13="CET",D13="AEA")</formula>
    </cfRule>
  </conditionalFormatting>
  <conditionalFormatting sqref="D13">
    <cfRule type="expression" dxfId="1158" priority="1156">
      <formula>OR(D13="CM",D13="COB",D13="DPm")</formula>
    </cfRule>
    <cfRule type="expression" dxfId="1157" priority="1157">
      <formula>OR(D13="MI",D13="Mir",D13="DP",D13="Stag",D13="JET",D13="DPr",D13="MAE",D13="MP",D13="SO",D13="SO-",D13="LVh",D13="PRU",D13="Am",D13="Mat",D13="Nui",D13="ASA",D13="CS")</formula>
    </cfRule>
  </conditionalFormatting>
  <conditionalFormatting sqref="D16:D20">
    <cfRule type="expression" dxfId="1156" priority="1155">
      <formula>OR(D16="CA",D16="RCF",D16="CA.",D16="RTT",D16="CA,",D16="RTT.",D16="CF",D16="CF.",D16="CAS",D16="CAS.",D16="R",D16="RH",D16="RC",D16="CE",D16="CET",D16="AEA")</formula>
    </cfRule>
  </conditionalFormatting>
  <conditionalFormatting sqref="D16:D20">
    <cfRule type="expression" dxfId="1155" priority="1153">
      <formula>OR(D16="CM",D16="COB",D16="DPm")</formula>
    </cfRule>
    <cfRule type="expression" dxfId="1154" priority="1154">
      <formula>OR(D16="MI",D16="Mir",D16="DP",D16="Stag",D16="JET",D16="DPr",D16="MAE",D16="MP",D16="SO",D16="SO-",D16="LVh",D16="PRU",D16="Am",D16="Mat",D16="Nui",D16="ASA",D16="CS")</formula>
    </cfRule>
  </conditionalFormatting>
  <conditionalFormatting sqref="D17">
    <cfRule type="expression" dxfId="1153" priority="1152">
      <formula>OR(D17="CA",D17="RCF",D17="CA.",D17="RTT",D17="CA,",D17="RTT.",D17="CF",D17="CF.",D17="CAS",D17="CAS.",D17="R",D17="RH",D17="RC",D17="CE",D17="CET",D17="AEA")</formula>
    </cfRule>
  </conditionalFormatting>
  <conditionalFormatting sqref="D17">
    <cfRule type="expression" dxfId="1152" priority="1150">
      <formula>OR(D17="CM",D17="COB",D17="DPm")</formula>
    </cfRule>
    <cfRule type="expression" dxfId="1151" priority="1151">
      <formula>OR(D17="MI",D17="Mir",D17="DP",D17="Stag",D17="JET",D17="DPr",D17="MAE",D17="MP",D17="SO",D17="SO-",D17="LVh",D17="PRU",D17="Am",D17="Mat",D17="Nui",D17="ASA",D17="CS")</formula>
    </cfRule>
  </conditionalFormatting>
  <conditionalFormatting sqref="D18">
    <cfRule type="expression" dxfId="1150" priority="1149">
      <formula>OR(D18="CA",D18="RCF",D18="CA.",D18="RTT",D18="CA,",D18="RTT.",D18="CF",D18="CF.",D18="CAS",D18="CAS.",D18="R",D18="RH",D18="RC",D18="CE",D18="CET",D18="AEA")</formula>
    </cfRule>
  </conditionalFormatting>
  <conditionalFormatting sqref="D18">
    <cfRule type="expression" dxfId="1149" priority="1147">
      <formula>OR(D18="CM",D18="COB",D18="DPm")</formula>
    </cfRule>
    <cfRule type="expression" dxfId="1148" priority="1148">
      <formula>OR(D18="MI",D18="Mir",D18="DP",D18="Stag",D18="JET",D18="DPr",D18="MAE",D18="MP",D18="SO",D18="SO-",D18="LVh",D18="PRU",D18="Am",D18="Mat",D18="Nui",D18="ASA",D18="CS")</formula>
    </cfRule>
  </conditionalFormatting>
  <conditionalFormatting sqref="D19">
    <cfRule type="expression" dxfId="1147" priority="1146">
      <formula>OR(D19="CA",D19="RCF",D19="CA.",D19="RTT",D19="CA,",D19="RTT.",D19="CF",D19="CF.",D19="CAS",D19="CAS.",D19="R",D19="RH",D19="RC",D19="CE",D19="CET",D19="AEA")</formula>
    </cfRule>
  </conditionalFormatting>
  <conditionalFormatting sqref="D19">
    <cfRule type="expression" dxfId="1146" priority="1144">
      <formula>OR(D19="CM",D19="COB",D19="DPm")</formula>
    </cfRule>
    <cfRule type="expression" dxfId="1145" priority="1145">
      <formula>OR(D19="MI",D19="Mir",D19="DP",D19="Stag",D19="JET",D19="DPr",D19="MAE",D19="MP",D19="SO",D19="SO-",D19="LVh",D19="PRU",D19="Am",D19="Mat",D19="Nui",D19="ASA",D19="CS")</formula>
    </cfRule>
  </conditionalFormatting>
  <conditionalFormatting sqref="D20">
    <cfRule type="expression" dxfId="1144" priority="1143">
      <formula>OR(D20="CA",D20="RCF",D20="CA.",D20="RTT",D20="CA,",D20="RTT.",D20="CF",D20="CF.",D20="CAS",D20="CAS.",D20="R",D20="RH",D20="RC",D20="CE",D20="CET",D20="AEA")</formula>
    </cfRule>
  </conditionalFormatting>
  <conditionalFormatting sqref="D20">
    <cfRule type="expression" dxfId="1143" priority="1141">
      <formula>OR(D20="CM",D20="COB",D20="DPm")</formula>
    </cfRule>
    <cfRule type="expression" dxfId="1142" priority="1142">
      <formula>OR(D20="MI",D20="Mir",D20="DP",D20="Stag",D20="JET",D20="DPr",D20="MAE",D20="MP",D20="SO",D20="SO-",D20="LVh",D20="PRU",D20="Am",D20="Mat",D20="Nui",D20="ASA",D20="CS")</formula>
    </cfRule>
  </conditionalFormatting>
  <conditionalFormatting sqref="D23:D27">
    <cfRule type="expression" dxfId="1141" priority="1140">
      <formula>OR(D23="CA",D23="RCF",D23="CA.",D23="RTT",D23="CA,",D23="RTT.",D23="CF",D23="CF.",D23="CAS",D23="CAS.",D23="R",D23="RH",D23="RC",D23="CE",D23="CET",D23="AEA")</formula>
    </cfRule>
  </conditionalFormatting>
  <conditionalFormatting sqref="D23:D27">
    <cfRule type="expression" dxfId="1140" priority="1138">
      <formula>OR(D23="CM",D23="COB",D23="DPm")</formula>
    </cfRule>
    <cfRule type="expression" dxfId="1139" priority="1139">
      <formula>OR(D23="MI",D23="Mir",D23="DP",D23="Stag",D23="JET",D23="DPr",D23="MAE",D23="MP",D23="SO",D23="SO-",D23="LVh",D23="PRU",D23="Am",D23="Mat",D23="Nui",D23="ASA",D23="CS")</formula>
    </cfRule>
  </conditionalFormatting>
  <conditionalFormatting sqref="D24">
    <cfRule type="expression" dxfId="1138" priority="1137">
      <formula>OR(D24="CA",D24="RCF",D24="CA.",D24="RTT",D24="CA,",D24="RTT.",D24="CF",D24="CF.",D24="CAS",D24="CAS.",D24="R",D24="RH",D24="RC",D24="CE",D24="CET",D24="AEA")</formula>
    </cfRule>
  </conditionalFormatting>
  <conditionalFormatting sqref="D24">
    <cfRule type="expression" dxfId="1137" priority="1135">
      <formula>OR(D24="CM",D24="COB",D24="DPm")</formula>
    </cfRule>
    <cfRule type="expression" dxfId="1136" priority="1136">
      <formula>OR(D24="MI",D24="Mir",D24="DP",D24="Stag",D24="JET",D24="DPr",D24="MAE",D24="MP",D24="SO",D24="SO-",D24="LVh",D24="PRU",D24="Am",D24="Mat",D24="Nui",D24="ASA",D24="CS")</formula>
    </cfRule>
  </conditionalFormatting>
  <conditionalFormatting sqref="D25">
    <cfRule type="expression" dxfId="1135" priority="1134">
      <formula>OR(D25="CA",D25="RCF",D25="CA.",D25="RTT",D25="CA,",D25="RTT.",D25="CF",D25="CF.",D25="CAS",D25="CAS.",D25="R",D25="RH",D25="RC",D25="CE",D25="CET",D25="AEA")</formula>
    </cfRule>
  </conditionalFormatting>
  <conditionalFormatting sqref="D25">
    <cfRule type="expression" dxfId="1134" priority="1132">
      <formula>OR(D25="CM",D25="COB",D25="DPm")</formula>
    </cfRule>
    <cfRule type="expression" dxfId="1133" priority="1133">
      <formula>OR(D25="MI",D25="Mir",D25="DP",D25="Stag",D25="JET",D25="DPr",D25="MAE",D25="MP",D25="SO",D25="SO-",D25="LVh",D25="PRU",D25="Am",D25="Mat",D25="Nui",D25="ASA",D25="CS")</formula>
    </cfRule>
  </conditionalFormatting>
  <conditionalFormatting sqref="D26">
    <cfRule type="expression" dxfId="1132" priority="1131">
      <formula>OR(D26="CA",D26="RCF",D26="CA.",D26="RTT",D26="CA,",D26="RTT.",D26="CF",D26="CF.",D26="CAS",D26="CAS.",D26="R",D26="RH",D26="RC",D26="CE",D26="CET",D26="AEA")</formula>
    </cfRule>
  </conditionalFormatting>
  <conditionalFormatting sqref="D26">
    <cfRule type="expression" dxfId="1131" priority="1129">
      <formula>OR(D26="CM",D26="COB",D26="DPm")</formula>
    </cfRule>
    <cfRule type="expression" dxfId="1130" priority="1130">
      <formula>OR(D26="MI",D26="Mir",D26="DP",D26="Stag",D26="JET",D26="DPr",D26="MAE",D26="MP",D26="SO",D26="SO-",D26="LVh",D26="PRU",D26="Am",D26="Mat",D26="Nui",D26="ASA",D26="CS")</formula>
    </cfRule>
  </conditionalFormatting>
  <conditionalFormatting sqref="D27">
    <cfRule type="expression" dxfId="1129" priority="1128">
      <formula>OR(D27="CA",D27="RCF",D27="CA.",D27="RTT",D27="CA,",D27="RTT.",D27="CF",D27="CF.",D27="CAS",D27="CAS.",D27="R",D27="RH",D27="RC",D27="CE",D27="CET",D27="AEA")</formula>
    </cfRule>
  </conditionalFormatting>
  <conditionalFormatting sqref="D27">
    <cfRule type="expression" dxfId="1128" priority="1126">
      <formula>OR(D27="CM",D27="COB",D27="DPm")</formula>
    </cfRule>
    <cfRule type="expression" dxfId="1127" priority="1127">
      <formula>OR(D27="MI",D27="Mir",D27="DP",D27="Stag",D27="JET",D27="DPr",D27="MAE",D27="MP",D27="SO",D27="SO-",D27="LVh",D27="PRU",D27="Am",D27="Mat",D27="Nui",D27="ASA",D27="CS")</formula>
    </cfRule>
  </conditionalFormatting>
  <conditionalFormatting sqref="I36 I46 I60 I44 I62 I64 I66 I68 I70 I72 I74 I76 I78 I80 I82 I84 I86 I88 I90 I92 I94 I96 I98 I100 I102 I104 I106 I108 I110 I112 I114 I116 I118 I120:I185 D187:D193 I188:I193 D195:D201 I196:I201 I203:I206 I208:I214 D203:D221 I216:I221 I224:I229 D223:D229 I231:I235 D231:D235 D30:D185 I52:J52 I58:J58 I48:J48 I54:J54 I50:J50 I56:J56 I34:K34 I38:K38 I40:K40 I42:K42">
    <cfRule type="expression" dxfId="1126" priority="1125">
      <formula>OR(D30="CA",D30="RCF",D30="CA.",D30="RTT",D30="CA,",D30="RTT.",D30="CF",D30="CF.",D30="CAS",D30="CAS.",D30="R",D30="RH",D30="RC",D30="CE",D30="CET",D30="AEA")</formula>
    </cfRule>
  </conditionalFormatting>
  <conditionalFormatting sqref="I36 I46 I60 I44 I62 I64 I66 I68 I70 I72 I74 I76 I78 I80 I82 I84 I86 I88 I90 I92 I94 I96 I98 I100 I102 I104 I106 I108 I110 I112 I114 I116 I118 I120:I185 D187:D193 I188:I193 D195:D201 I196:I201 I203:I206 I208:I214 D203:D221 I216:I221 I224:I229 D223:D229 I231:I235 D231:D235 D30:D185 I52:J52 I58:J58 I48:J48 I54:J54 I50:J50 I56:J56 I34:K34 I38:K38 I40:K40 I42:K42">
    <cfRule type="expression" dxfId="1125" priority="1123">
      <formula>OR(D30="CM",D30="COB",D30="DPm")</formula>
    </cfRule>
    <cfRule type="expression" dxfId="1124" priority="1124">
      <formula>OR(D30="MI",D30="Mir",D30="DP",D30="Stag",D30="JET",D30="DPr",D30="MAE",D30="MP",D30="SO",D30="SO-",D30="LVh",D30="PRU",D30="Am",D30="Mat",D30="Nui",D30="ASA",D30="CS")</formula>
    </cfRule>
  </conditionalFormatting>
  <conditionalFormatting sqref="D31">
    <cfRule type="expression" dxfId="1123" priority="1122">
      <formula>OR(D31="CA",D31="RCF",D31="CA.",D31="RTT",D31="CA,",D31="RTT.",D31="CF",D31="CF.",D31="CAS",D31="CAS.",D31="R",D31="RH",D31="RC",D31="CE",D31="CET",D31="AEA")</formula>
    </cfRule>
  </conditionalFormatting>
  <conditionalFormatting sqref="D31">
    <cfRule type="expression" dxfId="1122" priority="1120">
      <formula>OR(D31="CM",D31="COB",D31="DPm")</formula>
    </cfRule>
    <cfRule type="expression" dxfId="1121" priority="1121">
      <formula>OR(D31="MI",D31="Mir",D31="DP",D31="Stag",D31="JET",D31="DPr",D31="MAE",D31="MP",D31="SO",D31="SO-",D31="LVh",D31="PRU",D31="Am",D31="Mat",D31="Nui",D31="ASA",D31="CS")</formula>
    </cfRule>
  </conditionalFormatting>
  <conditionalFormatting sqref="D32">
    <cfRule type="expression" dxfId="1120" priority="1119">
      <formula>OR(D32="CA",D32="RCF",D32="CA.",D32="RTT",D32="CA,",D32="RTT.",D32="CF",D32="CF.",D32="CAS",D32="CAS.",D32="R",D32="RH",D32="RC",D32="CE",D32="CET",D32="AEA")</formula>
    </cfRule>
  </conditionalFormatting>
  <conditionalFormatting sqref="D32">
    <cfRule type="expression" dxfId="1119" priority="1117">
      <formula>OR(D32="CM",D32="COB",D32="DPm")</formula>
    </cfRule>
    <cfRule type="expression" dxfId="1118" priority="1118">
      <formula>OR(D32="MI",D32="Mir",D32="DP",D32="Stag",D32="JET",D32="DPr",D32="MAE",D32="MP",D32="SO",D32="SO-",D32="LVh",D32="PRU",D32="Am",D32="Mat",D32="Nui",D32="ASA",D32="CS")</formula>
    </cfRule>
  </conditionalFormatting>
  <conditionalFormatting sqref="D33 D35 D37 D39 D45 D51 D57 D41 D53 D59 D43 D49 D55 D61 D63 D65 D67 D69 D71 D73 D75 D77 D79 D81 D83 D85 D87 D89 D91 D93 D95 D97 D99 D101 D103 D105 D107 D109 D111 D113 D115 D117 D119 D123 D127 D131 D135 D139 D143 D147 D151 D155 D187 D191 D195 D199 D219 D158:D159 D161 D163:D164 D167 D170:D171 D173 D175:D176 D179 D182:D183 D185 D203:D204 D206:D207 D210:D211 D213:D215 D223:D225 D227:D228 D231:D232 D234:D235 D47">
    <cfRule type="expression" dxfId="1117" priority="1116">
      <formula>OR(D33="CA",D33="RCF",D33="CA.",D33="RTT",D33="CA,",D33="RTT.",D33="CF",D33="CF.",D33="CAS",D33="CAS.",D33="R",D33="RH",D33="RC",D33="CE",D33="CET",D33="AEA")</formula>
    </cfRule>
  </conditionalFormatting>
  <conditionalFormatting sqref="D33 D35 D37 D39 D45 D51 D57 D41 D53 D59 D43 D49 D55 D61 D63 D65 D67 D69 D71 D73 D75 D77 D79 D81 D83 D85 D87 D89 D91 D93 D95 D97 D99 D101 D103 D105 D107 D109 D111 D113 D115 D117 D119 D123 D127 D131 D135 D139 D143 D147 D151 D155 D187 D191 D195 D199 D219 D158:D159 D161 D163:D164 D167 D170:D171 D173 D175:D176 D179 D182:D183 D185 D203:D204 D206:D207 D210:D211 D213:D215 D223:D225 D227:D228 D231:D232 D234:D235 D47">
    <cfRule type="expression" dxfId="1116" priority="1114">
      <formula>OR(D33="CM",D33="COB",D33="DPm")</formula>
    </cfRule>
    <cfRule type="expression" dxfId="1115" priority="1115">
      <formula>OR(D33="MI",D33="Mir",D33="DP",D33="Stag",D33="JET",D33="DPr",D33="MAE",D33="MP",D33="SO",D33="SO-",D33="LVh",D33="PRU",D33="Am",D33="Mat",D33="Nui",D33="ASA",D33="CS")</formula>
    </cfRule>
  </conditionalFormatting>
  <conditionalFormatting sqref="D34 D36 D38 I36 D40 D46 D52 I46 D42 D54 D44 D50 I60 I44 D62 D64 D66 D68 D70 D72 D74 D76 D78 D80 D82 D84 D86 D88 D90 D92 D94 D96 D98 D100 D102 D104 D106 D108 D110 D112 D114 D116 D118 I62 I64 I66 I68 I70 I72 I74 I76 I78 I80 I82 I84 I86 I88 I90 I92 I94 I96 I98 I100 I102 I104 I106 I108 I110 I112 I114 I116 I118 D120:D185 I120:I185 D188:D193 I188:I193 D196:D201 I196:I201 D203:D206 I203:I206 D208:D214 I208:I214 D216:D221 I216:I221 D224:D229 I224:I229 D231:D235 I231:I235 D48 D56:D60 I52:J52 I58:J58 I48:J48 I54:J54 I50:J50 I56:J56 I34:K34 I38:K38 I40:K40 I42:K42">
    <cfRule type="expression" dxfId="1114" priority="1113">
      <formula>OR(D34="CA",D34="RCF",D34="CA.",D34="RTT",D34="CA,",D34="RTT.",D34="CF",D34="CF.",D34="CAS",D34="CAS.",D34="R",D34="RH",D34="RC",D34="CE",D34="CET",D34="AEA")</formula>
    </cfRule>
  </conditionalFormatting>
  <conditionalFormatting sqref="D34 D36 D38 I36 D40 D46 D52 I46 D42 D54 D44 D50 I60 I44 D62 D64 D66 D68 D70 D72 D74 D76 D78 D80 D82 D84 D86 D88 D90 D92 D94 D96 D98 D100 D102 D104 D106 D108 D110 D112 D114 D116 D118 I62 I64 I66 I68 I70 I72 I74 I76 I78 I80 I82 I84 I86 I88 I90 I92 I94 I96 I98 I100 I102 I104 I106 I108 I110 I112 I114 I116 I118 D120:D185 I120:I185 D188:D193 I188:I193 D196:D201 I196:I201 D203:D206 I203:I206 D208:D214 I208:I214 D216:D221 I216:I221 D224:D229 I224:I229 D231:D235 I231:I235 D48 D56:D60 I52:J52 I58:J58 I48:J48 I54:J54 I50:J50 I56:J56 I34:K34 I38:K38 I40:K40 I42:K42">
    <cfRule type="expression" dxfId="1113" priority="1111">
      <formula>OR(D34="CM",D34="COB",D34="DPm")</formula>
    </cfRule>
    <cfRule type="expression" dxfId="1112" priority="1112">
      <formula>OR(D34="MI",D34="Mir",D34="DP",D34="Stag",D34="JET",D34="DPr",D34="MAE",D34="MP",D34="SO",D34="SO-",D34="LVh",D34="PRU",D34="Am",D34="Mat",D34="Nui",D34="ASA",D34="CS")</formula>
    </cfRule>
  </conditionalFormatting>
  <conditionalFormatting sqref="D37:D41 D43:D44 D49:D50 D67:D68 D55:D62">
    <cfRule type="expression" dxfId="1111" priority="1110">
      <formula>OR(D37="CA",D37="RCF",D37="CA.",D37="RTT",D37="CA,",D37="RTT.",D37="CF",D37="CF.",D37="CAS",D37="CAS.",D37="R",D37="RH",D37="RC",D37="CE",D37="CET",D37="AEA")</formula>
    </cfRule>
  </conditionalFormatting>
  <conditionalFormatting sqref="D37:D41 D43:D44 D49:D50 D67:D68 D55:D62">
    <cfRule type="expression" dxfId="1110" priority="1108">
      <formula>OR(D37="CM",D37="COB",D37="DPm")</formula>
    </cfRule>
    <cfRule type="expression" dxfId="1109" priority="1109">
      <formula>OR(D37="MI",D37="Mir",D37="DP",D37="Stag",D37="JET",D37="DPr",D37="MAE",D37="MP",D37="SO",D37="SO-",D37="LVh",D37="PRU",D37="Am",D37="Mat",D37="Nui",D37="ASA",D37="CS")</formula>
    </cfRule>
  </conditionalFormatting>
  <conditionalFormatting sqref="D38 D44 D50 D62 D68 D56:D60">
    <cfRule type="expression" dxfId="1108" priority="1107">
      <formula>OR(D38="CA",D38="RCF",D38="CA.",D38="RTT",D38="CA,",D38="RTT.",D38="CF",D38="CF.",D38="CAS",D38="CAS.",D38="R",D38="RH",D38="RC",D38="CE",D38="CET",D38="AEA")</formula>
    </cfRule>
  </conditionalFormatting>
  <conditionalFormatting sqref="D38 D44 D50 D62 D68 D56:D60">
    <cfRule type="expression" dxfId="1107" priority="1105">
      <formula>OR(D38="CM",D38="COB",D38="DPm")</formula>
    </cfRule>
    <cfRule type="expression" dxfId="1106" priority="1106">
      <formula>OR(D38="MI",D38="Mir",D38="DP",D38="Stag",D38="JET",D38="DPr",D38="MAE",D38="MP",D38="SO",D38="SO-",D38="LVh",D38="PRU",D38="Am",D38="Mat",D38="Nui",D38="ASA",D38="CS")</formula>
    </cfRule>
  </conditionalFormatting>
  <conditionalFormatting sqref="D39">
    <cfRule type="expression" dxfId="1105" priority="1104">
      <formula>OR(D39="CA",D39="RCF",D39="CA.",D39="RTT",D39="CA,",D39="RTT.",D39="CF",D39="CF.",D39="CAS",D39="CAS.",D39="R",D39="RH",D39="RC",D39="CE",D39="CET",D39="AEA")</formula>
    </cfRule>
  </conditionalFormatting>
  <conditionalFormatting sqref="D39">
    <cfRule type="expression" dxfId="1104" priority="1102">
      <formula>OR(D39="CM",D39="COB",D39="DPm")</formula>
    </cfRule>
    <cfRule type="expression" dxfId="1103" priority="1103">
      <formula>OR(D39="MI",D39="Mir",D39="DP",D39="Stag",D39="JET",D39="DPr",D39="MAE",D39="MP",D39="SO",D39="SO-",D39="LVh",D39="PRU",D39="Am",D39="Mat",D39="Nui",D39="ASA",D39="CS")</formula>
    </cfRule>
  </conditionalFormatting>
  <conditionalFormatting sqref="D40">
    <cfRule type="expression" dxfId="1102" priority="1101">
      <formula>OR(D40="CA",D40="RCF",D40="CA.",D40="RTT",D40="CA,",D40="RTT.",D40="CF",D40="CF.",D40="CAS",D40="CAS.",D40="R",D40="RH",D40="RC",D40="CE",D40="CET",D40="AEA")</formula>
    </cfRule>
  </conditionalFormatting>
  <conditionalFormatting sqref="D40">
    <cfRule type="expression" dxfId="1101" priority="1099">
      <formula>OR(D40="CM",D40="COB",D40="DPm")</formula>
    </cfRule>
    <cfRule type="expression" dxfId="1100" priority="1100">
      <formula>OR(D40="MI",D40="Mir",D40="DP",D40="Stag",D40="JET",D40="DPr",D40="MAE",D40="MP",D40="SO",D40="SO-",D40="LVh",D40="PRU",D40="Am",D40="Mat",D40="Nui",D40="ASA",D40="CS")</formula>
    </cfRule>
  </conditionalFormatting>
  <conditionalFormatting sqref="D41">
    <cfRule type="expression" dxfId="1099" priority="1098">
      <formula>OR(D41="CA",D41="RCF",D41="CA.",D41="RTT",D41="CA,",D41="RTT.",D41="CF",D41="CF.",D41="CAS",D41="CAS.",D41="R",D41="RH",D41="RC",D41="CE",D41="CET",D41="AEA")</formula>
    </cfRule>
  </conditionalFormatting>
  <conditionalFormatting sqref="D41">
    <cfRule type="expression" dxfId="1098" priority="1096">
      <formula>OR(D41="CM",D41="COB",D41="DPm")</formula>
    </cfRule>
    <cfRule type="expression" dxfId="1097" priority="1097">
      <formula>OR(D41="MI",D41="Mir",D41="DP",D41="Stag",D41="JET",D41="DPr",D41="MAE",D41="MP",D41="SO",D41="SO-",D41="LVh",D41="PRU",D41="Am",D41="Mat",D41="Nui",D41="ASA",D41="CS")</formula>
    </cfRule>
  </conditionalFormatting>
  <conditionalFormatting sqref="D44:D48">
    <cfRule type="expression" dxfId="1096" priority="1095">
      <formula>OR(D44="CA",D44="RCF",D44="CA.",D44="RTT",D44="CA,",D44="RTT.",D44="CF",D44="CF.",D44="CAS",D44="CAS.",D44="R",D44="RH",D44="RC",D44="CE",D44="CET",D44="AEA")</formula>
    </cfRule>
  </conditionalFormatting>
  <conditionalFormatting sqref="D44:D48">
    <cfRule type="expression" dxfId="1095" priority="1093">
      <formula>OR(D44="CM",D44="COB",D44="DPm")</formula>
    </cfRule>
    <cfRule type="expression" dxfId="1094" priority="1094">
      <formula>OR(D44="MI",D44="Mir",D44="DP",D44="Stag",D44="JET",D44="DPr",D44="MAE",D44="MP",D44="SO",D44="SO-",D44="LVh",D44="PRU",D44="Am",D44="Mat",D44="Nui",D44="ASA",D44="CS")</formula>
    </cfRule>
  </conditionalFormatting>
  <conditionalFormatting sqref="D45">
    <cfRule type="expression" dxfId="1093" priority="1092">
      <formula>OR(D45="CA",D45="RCF",D45="CA.",D45="RTT",D45="CA,",D45="RTT.",D45="CF",D45="CF.",D45="CAS",D45="CAS.",D45="R",D45="RH",D45="RC",D45="CE",D45="CET",D45="AEA")</formula>
    </cfRule>
  </conditionalFormatting>
  <conditionalFormatting sqref="D45">
    <cfRule type="expression" dxfId="1092" priority="1090">
      <formula>OR(D45="CM",D45="COB",D45="DPm")</formula>
    </cfRule>
    <cfRule type="expression" dxfId="1091" priority="1091">
      <formula>OR(D45="MI",D45="Mir",D45="DP",D45="Stag",D45="JET",D45="DPr",D45="MAE",D45="MP",D45="SO",D45="SO-",D45="LVh",D45="PRU",D45="Am",D45="Mat",D45="Nui",D45="ASA",D45="CS")</formula>
    </cfRule>
  </conditionalFormatting>
  <conditionalFormatting sqref="D46">
    <cfRule type="expression" dxfId="1090" priority="1089">
      <formula>OR(D46="CA",D46="RCF",D46="CA.",D46="RTT",D46="CA,",D46="RTT.",D46="CF",D46="CF.",D46="CAS",D46="CAS.",D46="R",D46="RH",D46="RC",D46="CE",D46="CET",D46="AEA")</formula>
    </cfRule>
  </conditionalFormatting>
  <conditionalFormatting sqref="D46">
    <cfRule type="expression" dxfId="1089" priority="1087">
      <formula>OR(D46="CM",D46="COB",D46="DPm")</formula>
    </cfRule>
    <cfRule type="expression" dxfId="1088" priority="1088">
      <formula>OR(D46="MI",D46="Mir",D46="DP",D46="Stag",D46="JET",D46="DPr",D46="MAE",D46="MP",D46="SO",D46="SO-",D46="LVh",D46="PRU",D46="Am",D46="Mat",D46="Nui",D46="ASA",D46="CS")</formula>
    </cfRule>
  </conditionalFormatting>
  <conditionalFormatting sqref="D47">
    <cfRule type="expression" dxfId="1087" priority="1086">
      <formula>OR(D47="CA",D47="RCF",D47="CA.",D47="RTT",D47="CA,",D47="RTT.",D47="CF",D47="CF.",D47="CAS",D47="CAS.",D47="R",D47="RH",D47="RC",D47="CE",D47="CET",D47="AEA")</formula>
    </cfRule>
  </conditionalFormatting>
  <conditionalFormatting sqref="D47">
    <cfRule type="expression" dxfId="1086" priority="1084">
      <formula>OR(D47="CM",D47="COB",D47="DPm")</formula>
    </cfRule>
    <cfRule type="expression" dxfId="1085" priority="1085">
      <formula>OR(D47="MI",D47="Mir",D47="DP",D47="Stag",D47="JET",D47="DPr",D47="MAE",D47="MP",D47="SO",D47="SO-",D47="LVh",D47="PRU",D47="Am",D47="Mat",D47="Nui",D47="ASA",D47="CS")</formula>
    </cfRule>
  </conditionalFormatting>
  <conditionalFormatting sqref="D48">
    <cfRule type="expression" dxfId="1084" priority="1083">
      <formula>OR(D48="CA",D48="RCF",D48="CA.",D48="RTT",D48="CA,",D48="RTT.",D48="CF",D48="CF.",D48="CAS",D48="CAS.",D48="R",D48="RH",D48="RC",D48="CE",D48="CET",D48="AEA")</formula>
    </cfRule>
  </conditionalFormatting>
  <conditionalFormatting sqref="D48">
    <cfRule type="expression" dxfId="1083" priority="1082">
      <formula>OR(D48="MI",D48="Mir",D48="DP",D48="Stag",D48="JET",D48="DPr",D48="MAE",D48="MP",D48="SO",D48="SO-",D48="LVh",D48="PRU",D48="Am",D48="Mat",D48="Nui",D48="ASA",D48="CS")</formula>
    </cfRule>
  </conditionalFormatting>
  <conditionalFormatting sqref="D189:D190 D192">
    <cfRule type="expression" dxfId="1082" priority="1080">
      <formula>OR(D189="CA",D189="RCF",D189="CA.",D189="RTT",D189="CA,",D189="RTT.",D189="CF",D189="CF.",D189="CAS",D189="CAS.",D189="R",D189="RH",D189="RC",D189="CE",D189="CET",D189="AEA")</formula>
    </cfRule>
  </conditionalFormatting>
  <conditionalFormatting sqref="D189:D190 D192">
    <cfRule type="expression" dxfId="1081" priority="1078">
      <formula>OR(D189="CM",D189="COB",D189="DPm")</formula>
    </cfRule>
    <cfRule type="expression" dxfId="1080" priority="1079">
      <formula>OR(D189="MI",D189="Mir",D189="DP",D189="Stag",D189="JET",D189="DPr",D189="MAE",D189="MP",D189="SO",D189="SO-",D189="LVh",D189="PRU",D189="Am",D189="Mat",D189="Nui",D189="ASA",D189="CS")</formula>
    </cfRule>
  </conditionalFormatting>
  <conditionalFormatting sqref="D197:D198 D200">
    <cfRule type="expression" dxfId="1079" priority="1077">
      <formula>OR(D197="CA",D197="RCF",D197="CA.",D197="RTT",D197="CA,",D197="RTT.",D197="CF",D197="CF.",D197="CAS",D197="CAS.",D197="R",D197="RH",D197="RC",D197="CE",D197="CET",D197="AEA")</formula>
    </cfRule>
  </conditionalFormatting>
  <conditionalFormatting sqref="D197:D198 D200">
    <cfRule type="expression" dxfId="1078" priority="1075">
      <formula>OR(D197="CM",D197="COB",D197="DPm")</formula>
    </cfRule>
    <cfRule type="expression" dxfId="1077" priority="1076">
      <formula>OR(D197="MI",D197="Mir",D197="DP",D197="Stag",D197="JET",D197="DPr",D197="MAE",D197="MP",D197="SO",D197="SO-",D197="LVh",D197="PRU",D197="Am",D197="Mat",D197="Nui",D197="ASA",D197="CS")</formula>
    </cfRule>
  </conditionalFormatting>
  <conditionalFormatting sqref="D217:D218 D220:D221">
    <cfRule type="expression" dxfId="1076" priority="1074">
      <formula>OR(D217="CA",D217="RCF",D217="CA.",D217="RTT",D217="CA,",D217="RTT.",D217="CF",D217="CF.",D217="CAS",D217="CAS.",D217="R",D217="RH",D217="RC",D217="CE",D217="CET",D217="AEA")</formula>
    </cfRule>
  </conditionalFormatting>
  <conditionalFormatting sqref="D217:D218 D220:D221">
    <cfRule type="expression" dxfId="1075" priority="1072">
      <formula>OR(D217="CM",D217="COB",D217="DPm")</formula>
    </cfRule>
    <cfRule type="expression" dxfId="1074" priority="1073">
      <formula>OR(D217="MI",D217="Mir",D217="DP",D217="Stag",D217="JET",D217="DPr",D217="MAE",D217="MP",D217="SO",D217="SO-",D217="LVh",D217="PRU",D217="Am",D217="Mat",D217="Nui",D217="ASA",D217="CS")</formula>
    </cfRule>
  </conditionalFormatting>
  <conditionalFormatting sqref="C238:AB239 C241:AB241 C240:O240 B238:B241 B242:AB242">
    <cfRule type="expression" dxfId="1073" priority="1071">
      <formula>OR(B238="CA",B238="RCF",B238="CA.",B238="RTT",B238="CA,",B238="RTT.",B238="CF",B238="CF.",B238="CAS",B238="CAS.",B238="R",B238="RH",B238="RC",B238="CE",B238="CET",B238="AEA")</formula>
    </cfRule>
  </conditionalFormatting>
  <conditionalFormatting sqref="C238:AB239 C241:AB241 C240:O240 B238:B241 B242:AB242">
    <cfRule type="expression" dxfId="1072" priority="1069">
      <formula>OR(B238="CM",B238="COB",B238="DPm")</formula>
    </cfRule>
    <cfRule type="expression" dxfId="1071" priority="1070">
      <formula>OR(B238="MI",B238="Mir",B238="DP",B238="Stag",B238="JET",B238="DPr",B238="MAE",B238="MP",B238="SO",B238="SO-",B238="LVh",B238="PRU",B238="Am",B238="Mat",B238="Nui",B238="ASA",B238="CS")</formula>
    </cfRule>
  </conditionalFormatting>
  <conditionalFormatting sqref="C238:AB239 C241:AB241 C240:O240 B238:B241 B242:AB242">
    <cfRule type="expression" dxfId="1070" priority="1068">
      <formula>OR(B238="CA",B238="RCF",B238="CA.",B238="RTT",B238="CA,",B238="RTT.",B238="CF",B238="CF.",B238="CAS",B238="CAS.",B238="R",B238="RH",B238="RC",B238="CE",B238="CET",B238="AEA")</formula>
    </cfRule>
  </conditionalFormatting>
  <conditionalFormatting sqref="C238:AB239 C241:AB241 C240:O240 B238:B241 B242:AB242">
    <cfRule type="expression" dxfId="1069" priority="1066">
      <formula>OR(B238="CM",B238="COB",B238="DPm")</formula>
    </cfRule>
    <cfRule type="expression" dxfId="1068" priority="1067">
      <formula>OR(B238="MI",B238="Mir",B238="DP",B238="Stag",B238="JET",B238="DPr",B238="MAE",B238="MP",B238="SO",B238="SO-",B238="LVh",B238="PRU",B238="Am",B238="Mat",B238="Nui",B238="ASA",B238="CS")</formula>
    </cfRule>
  </conditionalFormatting>
  <conditionalFormatting sqref="I238:I242 D238:D242">
    <cfRule type="expression" dxfId="1067" priority="1065">
      <formula>OR(D238="CA",D238="RCF",D238="CA.",D238="RTT",D238="CA,",D238="RTT.",D238="CF",D238="CF.",D238="CAS",D238="CAS.",D238="R",D238="RH",D238="RC",D238="CE",D238="CET",D238="AEA")</formula>
    </cfRule>
  </conditionalFormatting>
  <conditionalFormatting sqref="I238:I242 D238:D242">
    <cfRule type="expression" dxfId="1066" priority="1063">
      <formula>OR(D238="CM",D238="COB",D238="DPm")</formula>
    </cfRule>
    <cfRule type="expression" dxfId="1065" priority="1064">
      <formula>OR(D238="MI",D238="Mir",D238="DP",D238="Stag",D238="JET",D238="DPr",D238="MAE",D238="MP",D238="SO",D238="SO-",D238="LVh",D238="PRU",D238="Am",D238="Mat",D238="Nui",D238="ASA",D238="CS")</formula>
    </cfRule>
  </conditionalFormatting>
  <conditionalFormatting sqref="D238:D239 D241:D242">
    <cfRule type="expression" dxfId="1064" priority="1062">
      <formula>OR(D238="CA",D238="RCF",D238="CA.",D238="RTT",D238="CA,",D238="RTT.",D238="CF",D238="CF.",D238="CAS",D238="CAS.",D238="R",D238="RH",D238="RC",D238="CE",D238="CET",D238="AEA")</formula>
    </cfRule>
  </conditionalFormatting>
  <conditionalFormatting sqref="D238:D239 D241:D242">
    <cfRule type="expression" dxfId="1063" priority="1060">
      <formula>OR(D238="CM",D238="COB",D238="DPm")</formula>
    </cfRule>
    <cfRule type="expression" dxfId="1062" priority="1061">
      <formula>OR(D238="MI",D238="Mir",D238="DP",D238="Stag",D238="JET",D238="DPr",D238="MAE",D238="MP",D238="SO",D238="SO-",D238="LVh",D238="PRU",D238="Am",D238="Mat",D238="Nui",D238="ASA",D238="CS")</formula>
    </cfRule>
  </conditionalFormatting>
  <conditionalFormatting sqref="D238:D242 I238:I242">
    <cfRule type="expression" dxfId="1061" priority="1059">
      <formula>OR(D238="CA",D238="RCF",D238="CA.",D238="RTT",D238="CA,",D238="RTT.",D238="CF",D238="CF.",D238="CAS",D238="CAS.",D238="R",D238="RH",D238="RC",D238="CE",D238="CET",D238="AEA")</formula>
    </cfRule>
  </conditionalFormatting>
  <conditionalFormatting sqref="D238:D242 I238:I242">
    <cfRule type="expression" dxfId="1060" priority="1057">
      <formula>OR(D238="CM",D238="COB",D238="DPm")</formula>
    </cfRule>
    <cfRule type="expression" dxfId="1059" priority="1058">
      <formula>OR(D238="MI",D238="Mir",D238="DP",D238="Stag",D238="JET",D238="DPr",D238="MAE",D238="MP",D238="SO",D238="SO-",D238="LVh",D238="PRU",D238="Am",D238="Mat",D238="Nui",D238="ASA",D238="CS")</formula>
    </cfRule>
  </conditionalFormatting>
  <conditionalFormatting sqref="C245:AB246 C248:AB248 C247:O247 B245:B248 B249:AB249">
    <cfRule type="expression" dxfId="1058" priority="1056">
      <formula>OR(B245="CA",B245="RCF",B245="CA.",B245="RTT",B245="CA,",B245="RTT.",B245="CF",B245="CF.",B245="CAS",B245="CAS.",B245="R",B245="RH",B245="RC",B245="CE",B245="CET",B245="AEA")</formula>
    </cfRule>
  </conditionalFormatting>
  <conditionalFormatting sqref="C245:AB246 C248:AB248 C247:O247 B245:B248 B249:AB249">
    <cfRule type="expression" dxfId="1057" priority="1054">
      <formula>OR(B245="CM",B245="COB",B245="DPm")</formula>
    </cfRule>
    <cfRule type="expression" dxfId="1056" priority="1055">
      <formula>OR(B245="MI",B245="Mir",B245="DP",B245="Stag",B245="JET",B245="DPr",B245="MAE",B245="MP",B245="SO",B245="SO-",B245="LVh",B245="PRU",B245="Am",B245="Mat",B245="Nui",B245="ASA",B245="CS")</formula>
    </cfRule>
  </conditionalFormatting>
  <conditionalFormatting sqref="C245:AB246 C248:AB248 C247:O247 B245:B248 B249:AB249">
    <cfRule type="expression" dxfId="1055" priority="1053">
      <formula>OR(B245="CA",B245="RCF",B245="CA.",B245="RTT",B245="CA,",B245="RTT.",B245="CF",B245="CF.",B245="CAS",B245="CAS.",B245="R",B245="RH",B245="RC",B245="CE",B245="CET",B245="AEA")</formula>
    </cfRule>
  </conditionalFormatting>
  <conditionalFormatting sqref="C245:AB246 C248:AB248 C247:O247 B245:B248 B249:AB249">
    <cfRule type="expression" dxfId="1054" priority="1051">
      <formula>OR(B245="CM",B245="COB",B245="DPm")</formula>
    </cfRule>
    <cfRule type="expression" dxfId="1053" priority="1052">
      <formula>OR(B245="MI",B245="Mir",B245="DP",B245="Stag",B245="JET",B245="DPr",B245="MAE",B245="MP",B245="SO",B245="SO-",B245="LVh",B245="PRU",B245="Am",B245="Mat",B245="Nui",B245="ASA",B245="CS")</formula>
    </cfRule>
  </conditionalFormatting>
  <conditionalFormatting sqref="I245:I249 D245:D249">
    <cfRule type="expression" dxfId="1052" priority="1050">
      <formula>OR(D245="CA",D245="RCF",D245="CA.",D245="RTT",D245="CA,",D245="RTT.",D245="CF",D245="CF.",D245="CAS",D245="CAS.",D245="R",D245="RH",D245="RC",D245="CE",D245="CET",D245="AEA")</formula>
    </cfRule>
  </conditionalFormatting>
  <conditionalFormatting sqref="I245:I249 D245:D249">
    <cfRule type="expression" dxfId="1051" priority="1048">
      <formula>OR(D245="CM",D245="COB",D245="DPm")</formula>
    </cfRule>
    <cfRule type="expression" dxfId="1050" priority="1049">
      <formula>OR(D245="MI",D245="Mir",D245="DP",D245="Stag",D245="JET",D245="DPr",D245="MAE",D245="MP",D245="SO",D245="SO-",D245="LVh",D245="PRU",D245="Am",D245="Mat",D245="Nui",D245="ASA",D245="CS")</formula>
    </cfRule>
  </conditionalFormatting>
  <conditionalFormatting sqref="D245:D246 D248:D249">
    <cfRule type="expression" dxfId="1049" priority="1047">
      <formula>OR(D245="CA",D245="RCF",D245="CA.",D245="RTT",D245="CA,",D245="RTT.",D245="CF",D245="CF.",D245="CAS",D245="CAS.",D245="R",D245="RH",D245="RC",D245="CE",D245="CET",D245="AEA")</formula>
    </cfRule>
  </conditionalFormatting>
  <conditionalFormatting sqref="D245:D246 D248:D249">
    <cfRule type="expression" dxfId="1048" priority="1045">
      <formula>OR(D245="CM",D245="COB",D245="DPm")</formula>
    </cfRule>
    <cfRule type="expression" dxfId="1047" priority="1046">
      <formula>OR(D245="MI",D245="Mir",D245="DP",D245="Stag",D245="JET",D245="DPr",D245="MAE",D245="MP",D245="SO",D245="SO-",D245="LVh",D245="PRU",D245="Am",D245="Mat",D245="Nui",D245="ASA",D245="CS")</formula>
    </cfRule>
  </conditionalFormatting>
  <conditionalFormatting sqref="D245:D249 I245:I249">
    <cfRule type="expression" dxfId="1046" priority="1044">
      <formula>OR(D245="CA",D245="RCF",D245="CA.",D245="RTT",D245="CA,",D245="RTT.",D245="CF",D245="CF.",D245="CAS",D245="CAS.",D245="R",D245="RH",D245="RC",D245="CE",D245="CET",D245="AEA")</formula>
    </cfRule>
  </conditionalFormatting>
  <conditionalFormatting sqref="D245:D249 I245:I249">
    <cfRule type="expression" dxfId="1045" priority="1042">
      <formula>OR(D245="CM",D245="COB",D245="DPm")</formula>
    </cfRule>
    <cfRule type="expression" dxfId="1044" priority="1043">
      <formula>OR(D245="MI",D245="Mir",D245="DP",D245="Stag",D245="JET",D245="DPr",D245="MAE",D245="MP",D245="SO",D245="SO-",D245="LVh",D245="PRU",D245="Am",D245="Mat",D245="Nui",D245="ASA",D245="CS")</formula>
    </cfRule>
  </conditionalFormatting>
  <conditionalFormatting sqref="C252:AB253 C255:AB255 C254:O254 B252:B255 B256:AB256">
    <cfRule type="expression" dxfId="1043" priority="1041">
      <formula>OR(B252="CA",B252="RCF",B252="CA.",B252="RTT",B252="CA,",B252="RTT.",B252="CF",B252="CF.",B252="CAS",B252="CAS.",B252="R",B252="RH",B252="RC",B252="CE",B252="CET",B252="AEA")</formula>
    </cfRule>
  </conditionalFormatting>
  <conditionalFormatting sqref="C252:AB253 C255:AB255 C254:O254 B252:B255 B256:AB256">
    <cfRule type="expression" dxfId="1042" priority="1039">
      <formula>OR(B252="CM",B252="COB",B252="DPm")</formula>
    </cfRule>
    <cfRule type="expression" dxfId="1041" priority="1040">
      <formula>OR(B252="MI",B252="Mir",B252="DP",B252="Stag",B252="JET",B252="DPr",B252="MAE",B252="MP",B252="SO",B252="SO-",B252="LVh",B252="PRU",B252="Am",B252="Mat",B252="Nui",B252="ASA",B252="CS")</formula>
    </cfRule>
  </conditionalFormatting>
  <conditionalFormatting sqref="C252:AB253 C255:AB255 C254:O254 B252:B255 B256:AB256">
    <cfRule type="expression" dxfId="1040" priority="1038">
      <formula>OR(B252="CA",B252="RCF",B252="CA.",B252="RTT",B252="CA,",B252="RTT.",B252="CF",B252="CF.",B252="CAS",B252="CAS.",B252="R",B252="RH",B252="RC",B252="CE",B252="CET",B252="AEA")</formula>
    </cfRule>
  </conditionalFormatting>
  <conditionalFormatting sqref="C252:AB253 C255:AB255 C254:O254 B252:B255 B256:AB256">
    <cfRule type="expression" dxfId="1039" priority="1036">
      <formula>OR(B252="CM",B252="COB",B252="DPm")</formula>
    </cfRule>
    <cfRule type="expression" dxfId="1038" priority="1037">
      <formula>OR(B252="MI",B252="Mir",B252="DP",B252="Stag",B252="JET",B252="DPr",B252="MAE",B252="MP",B252="SO",B252="SO-",B252="LVh",B252="PRU",B252="Am",B252="Mat",B252="Nui",B252="ASA",B252="CS")</formula>
    </cfRule>
  </conditionalFormatting>
  <conditionalFormatting sqref="I252:I256 D252:D256">
    <cfRule type="expression" dxfId="1037" priority="1035">
      <formula>OR(D252="CA",D252="RCF",D252="CA.",D252="RTT",D252="CA,",D252="RTT.",D252="CF",D252="CF.",D252="CAS",D252="CAS.",D252="R",D252="RH",D252="RC",D252="CE",D252="CET",D252="AEA")</formula>
    </cfRule>
  </conditionalFormatting>
  <conditionalFormatting sqref="I252:I256 D252:D256">
    <cfRule type="expression" dxfId="1036" priority="1033">
      <formula>OR(D252="CM",D252="COB",D252="DPm")</formula>
    </cfRule>
    <cfRule type="expression" dxfId="1035" priority="1034">
      <formula>OR(D252="MI",D252="Mir",D252="DP",D252="Stag",D252="JET",D252="DPr",D252="MAE",D252="MP",D252="SO",D252="SO-",D252="LVh",D252="PRU",D252="Am",D252="Mat",D252="Nui",D252="ASA",D252="CS")</formula>
    </cfRule>
  </conditionalFormatting>
  <conditionalFormatting sqref="D252:D253 D255:D256">
    <cfRule type="expression" dxfId="1034" priority="1032">
      <formula>OR(D252="CA",D252="RCF",D252="CA.",D252="RTT",D252="CA,",D252="RTT.",D252="CF",D252="CF.",D252="CAS",D252="CAS.",D252="R",D252="RH",D252="RC",D252="CE",D252="CET",D252="AEA")</formula>
    </cfRule>
  </conditionalFormatting>
  <conditionalFormatting sqref="D252:D253 D255:D256">
    <cfRule type="expression" dxfId="1033" priority="1030">
      <formula>OR(D252="CM",D252="COB",D252="DPm")</formula>
    </cfRule>
    <cfRule type="expression" dxfId="1032" priority="1031">
      <formula>OR(D252="MI",D252="Mir",D252="DP",D252="Stag",D252="JET",D252="DPr",D252="MAE",D252="MP",D252="SO",D252="SO-",D252="LVh",D252="PRU",D252="Am",D252="Mat",D252="Nui",D252="ASA",D252="CS")</formula>
    </cfRule>
  </conditionalFormatting>
  <conditionalFormatting sqref="D252:D256 I252:I256">
    <cfRule type="expression" dxfId="1031" priority="1029">
      <formula>OR(D252="CA",D252="RCF",D252="CA.",D252="RTT",D252="CA,",D252="RTT.",D252="CF",D252="CF.",D252="CAS",D252="CAS.",D252="R",D252="RH",D252="RC",D252="CE",D252="CET",D252="AEA")</formula>
    </cfRule>
  </conditionalFormatting>
  <conditionalFormatting sqref="D252:D256 I252:I256">
    <cfRule type="expression" dxfId="1030" priority="1027">
      <formula>OR(D252="CM",D252="COB",D252="DPm")</formula>
    </cfRule>
    <cfRule type="expression" dxfId="1029" priority="1028">
      <formula>OR(D252="MI",D252="Mir",D252="DP",D252="Stag",D252="JET",D252="DPr",D252="MAE",D252="MP",D252="SO",D252="SO-",D252="LVh",D252="PRU",D252="Am",D252="Mat",D252="Nui",D252="ASA",D252="CS")</formula>
    </cfRule>
  </conditionalFormatting>
  <conditionalFormatting sqref="C259:AB260 C262:AB262 C261:O261 B259:B262 B263:AB263">
    <cfRule type="expression" dxfId="1028" priority="1026">
      <formula>OR(B259="CA",B259="RCF",B259="CA.",B259="RTT",B259="CA,",B259="RTT.",B259="CF",B259="CF.",B259="CAS",B259="CAS.",B259="R",B259="RH",B259="RC",B259="CE",B259="CET",B259="AEA")</formula>
    </cfRule>
  </conditionalFormatting>
  <conditionalFormatting sqref="C259:AB260 C262:AB262 C261:O261 B259:B262 B263:AB263">
    <cfRule type="expression" dxfId="1027" priority="1024">
      <formula>OR(B259="CM",B259="COB",B259="DPm")</formula>
    </cfRule>
    <cfRule type="expression" dxfId="1026" priority="1025">
      <formula>OR(B259="MI",B259="Mir",B259="DP",B259="Stag",B259="JET",B259="DPr",B259="MAE",B259="MP",B259="SO",B259="SO-",B259="LVh",B259="PRU",B259="Am",B259="Mat",B259="Nui",B259="ASA",B259="CS")</formula>
    </cfRule>
  </conditionalFormatting>
  <conditionalFormatting sqref="C259:AB260 C262:AB262 C261:O261 B259:B262 B263:AB263">
    <cfRule type="expression" dxfId="1025" priority="1023">
      <formula>OR(B259="CA",B259="RCF",B259="CA.",B259="RTT",B259="CA,",B259="RTT.",B259="CF",B259="CF.",B259="CAS",B259="CAS.",B259="R",B259="RH",B259="RC",B259="CE",B259="CET",B259="AEA")</formula>
    </cfRule>
  </conditionalFormatting>
  <conditionalFormatting sqref="C259:AB260 C262:AB262 C261:O261 B259:B262 B263:AB263">
    <cfRule type="expression" dxfId="1024" priority="1021">
      <formula>OR(B259="CM",B259="COB",B259="DPm")</formula>
    </cfRule>
    <cfRule type="expression" dxfId="1023" priority="1022">
      <formula>OR(B259="MI",B259="Mir",B259="DP",B259="Stag",B259="JET",B259="DPr",B259="MAE",B259="MP",B259="SO",B259="SO-",B259="LVh",B259="PRU",B259="Am",B259="Mat",B259="Nui",B259="ASA",B259="CS")</formula>
    </cfRule>
  </conditionalFormatting>
  <conditionalFormatting sqref="I259:I263 D259:D263">
    <cfRule type="expression" dxfId="1022" priority="1020">
      <formula>OR(D259="CA",D259="RCF",D259="CA.",D259="RTT",D259="CA,",D259="RTT.",D259="CF",D259="CF.",D259="CAS",D259="CAS.",D259="R",D259="RH",D259="RC",D259="CE",D259="CET",D259="AEA")</formula>
    </cfRule>
  </conditionalFormatting>
  <conditionalFormatting sqref="I259:I263 D259:D263">
    <cfRule type="expression" dxfId="1021" priority="1018">
      <formula>OR(D259="CM",D259="COB",D259="DPm")</formula>
    </cfRule>
    <cfRule type="expression" dxfId="1020" priority="1019">
      <formula>OR(D259="MI",D259="Mir",D259="DP",D259="Stag",D259="JET",D259="DPr",D259="MAE",D259="MP",D259="SO",D259="SO-",D259="LVh",D259="PRU",D259="Am",D259="Mat",D259="Nui",D259="ASA",D259="CS")</formula>
    </cfRule>
  </conditionalFormatting>
  <conditionalFormatting sqref="D259:D260 D262:D263">
    <cfRule type="expression" dxfId="1019" priority="1017">
      <formula>OR(D259="CA",D259="RCF",D259="CA.",D259="RTT",D259="CA,",D259="RTT.",D259="CF",D259="CF.",D259="CAS",D259="CAS.",D259="R",D259="RH",D259="RC",D259="CE",D259="CET",D259="AEA")</formula>
    </cfRule>
  </conditionalFormatting>
  <conditionalFormatting sqref="D259:D260 D262:D263">
    <cfRule type="expression" dxfId="1018" priority="1015">
      <formula>OR(D259="CM",D259="COB",D259="DPm")</formula>
    </cfRule>
    <cfRule type="expression" dxfId="1017" priority="1016">
      <formula>OR(D259="MI",D259="Mir",D259="DP",D259="Stag",D259="JET",D259="DPr",D259="MAE",D259="MP",D259="SO",D259="SO-",D259="LVh",D259="PRU",D259="Am",D259="Mat",D259="Nui",D259="ASA",D259="CS")</formula>
    </cfRule>
  </conditionalFormatting>
  <conditionalFormatting sqref="D259:D263 I259:I263">
    <cfRule type="expression" dxfId="1016" priority="1014">
      <formula>OR(D259="CA",D259="RCF",D259="CA.",D259="RTT",D259="CA,",D259="RTT.",D259="CF",D259="CF.",D259="CAS",D259="CAS.",D259="R",D259="RH",D259="RC",D259="CE",D259="CET",D259="AEA")</formula>
    </cfRule>
  </conditionalFormatting>
  <conditionalFormatting sqref="D259:D263 I259:I263">
    <cfRule type="expression" dxfId="1015" priority="1012">
      <formula>OR(D259="CM",D259="COB",D259="DPm")</formula>
    </cfRule>
    <cfRule type="expression" dxfId="1014" priority="1013">
      <formula>OR(D259="MI",D259="Mir",D259="DP",D259="Stag",D259="JET",D259="DPr",D259="MAE",D259="MP",D259="SO",D259="SO-",D259="LVh",D259="PRU",D259="Am",D259="Mat",D259="Nui",D259="ASA",D259="CS")</formula>
    </cfRule>
  </conditionalFormatting>
  <conditionalFormatting sqref="C266:AB267 C269:AB269 C268:O268 B266:B269 B270:AB270">
    <cfRule type="expression" dxfId="1013" priority="1011">
      <formula>OR(B266="CA",B266="RCF",B266="CA.",B266="RTT",B266="CA,",B266="RTT.",B266="CF",B266="CF.",B266="CAS",B266="CAS.",B266="R",B266="RH",B266="RC",B266="CE",B266="CET",B266="AEA")</formula>
    </cfRule>
  </conditionalFormatting>
  <conditionalFormatting sqref="C266:AB267 C269:AB269 C268:O268 B266:B269 B270:AB270">
    <cfRule type="expression" dxfId="1012" priority="1009">
      <formula>OR(B266="CM",B266="COB",B266="DPm")</formula>
    </cfRule>
    <cfRule type="expression" dxfId="1011" priority="1010">
      <formula>OR(B266="MI",B266="Mir",B266="DP",B266="Stag",B266="JET",B266="DPr",B266="MAE",B266="MP",B266="SO",B266="SO-",B266="LVh",B266="PRU",B266="Am",B266="Mat",B266="Nui",B266="ASA",B266="CS")</formula>
    </cfRule>
  </conditionalFormatting>
  <conditionalFormatting sqref="C266:AB267 C269:AB269 C268:O268 B266:B269 B270:AB270">
    <cfRule type="expression" dxfId="1010" priority="1008">
      <formula>OR(B266="CA",B266="RCF",B266="CA.",B266="RTT",B266="CA,",B266="RTT.",B266="CF",B266="CF.",B266="CAS",B266="CAS.",B266="R",B266="RH",B266="RC",B266="CE",B266="CET",B266="AEA")</formula>
    </cfRule>
  </conditionalFormatting>
  <conditionalFormatting sqref="C266:AB267 C269:AB269 C268:O268 B266:B269 B270:AB270">
    <cfRule type="expression" dxfId="1009" priority="1006">
      <formula>OR(B266="CM",B266="COB",B266="DPm")</formula>
    </cfRule>
    <cfRule type="expression" dxfId="1008" priority="1007">
      <formula>OR(B266="MI",B266="Mir",B266="DP",B266="Stag",B266="JET",B266="DPr",B266="MAE",B266="MP",B266="SO",B266="SO-",B266="LVh",B266="PRU",B266="Am",B266="Mat",B266="Nui",B266="ASA",B266="CS")</formula>
    </cfRule>
  </conditionalFormatting>
  <conditionalFormatting sqref="I266:I270 D266:D270">
    <cfRule type="expression" dxfId="1007" priority="1005">
      <formula>OR(D266="CA",D266="RCF",D266="CA.",D266="RTT",D266="CA,",D266="RTT.",D266="CF",D266="CF.",D266="CAS",D266="CAS.",D266="R",D266="RH",D266="RC",D266="CE",D266="CET",D266="AEA")</formula>
    </cfRule>
  </conditionalFormatting>
  <conditionalFormatting sqref="I266:I270 D266:D270">
    <cfRule type="expression" dxfId="1006" priority="1003">
      <formula>OR(D266="CM",D266="COB",D266="DPm")</formula>
    </cfRule>
    <cfRule type="expression" dxfId="1005" priority="1004">
      <formula>OR(D266="MI",D266="Mir",D266="DP",D266="Stag",D266="JET",D266="DPr",D266="MAE",D266="MP",D266="SO",D266="SO-",D266="LVh",D266="PRU",D266="Am",D266="Mat",D266="Nui",D266="ASA",D266="CS")</formula>
    </cfRule>
  </conditionalFormatting>
  <conditionalFormatting sqref="D266:D267 D269:D270">
    <cfRule type="expression" dxfId="1004" priority="1002">
      <formula>OR(D266="CA",D266="RCF",D266="CA.",D266="RTT",D266="CA,",D266="RTT.",D266="CF",D266="CF.",D266="CAS",D266="CAS.",D266="R",D266="RH",D266="RC",D266="CE",D266="CET",D266="AEA")</formula>
    </cfRule>
  </conditionalFormatting>
  <conditionalFormatting sqref="D266:D267 D269:D270">
    <cfRule type="expression" dxfId="1003" priority="1000">
      <formula>OR(D266="CM",D266="COB",D266="DPm")</formula>
    </cfRule>
    <cfRule type="expression" dxfId="1002" priority="1001">
      <formula>OR(D266="MI",D266="Mir",D266="DP",D266="Stag",D266="JET",D266="DPr",D266="MAE",D266="MP",D266="SO",D266="SO-",D266="LVh",D266="PRU",D266="Am",D266="Mat",D266="Nui",D266="ASA",D266="CS")</formula>
    </cfRule>
  </conditionalFormatting>
  <conditionalFormatting sqref="D266:D270 I266:I270">
    <cfRule type="expression" dxfId="1001" priority="999">
      <formula>OR(D266="CA",D266="RCF",D266="CA.",D266="RTT",D266="CA,",D266="RTT.",D266="CF",D266="CF.",D266="CAS",D266="CAS.",D266="R",D266="RH",D266="RC",D266="CE",D266="CET",D266="AEA")</formula>
    </cfRule>
  </conditionalFormatting>
  <conditionalFormatting sqref="D266:D270 I266:I270">
    <cfRule type="expression" dxfId="1000" priority="997">
      <formula>OR(D266="CM",D266="COB",D266="DPm")</formula>
    </cfRule>
    <cfRule type="expression" dxfId="999" priority="998">
      <formula>OR(D266="MI",D266="Mir",D266="DP",D266="Stag",D266="JET",D266="DPr",D266="MAE",D266="MP",D266="SO",D266="SO-",D266="LVh",D266="PRU",D266="Am",D266="Mat",D266="Nui",D266="ASA",D266="CS")</formula>
    </cfRule>
  </conditionalFormatting>
  <conditionalFormatting sqref="C273:AB274 C276:AB276 C275:O275 B273:B276 B277:AB277">
    <cfRule type="expression" dxfId="998" priority="996">
      <formula>OR(B273="CA",B273="RCF",B273="CA.",B273="RTT",B273="CA,",B273="RTT.",B273="CF",B273="CF.",B273="CAS",B273="CAS.",B273="R",B273="RH",B273="RC",B273="CE",B273="CET",B273="AEA")</formula>
    </cfRule>
  </conditionalFormatting>
  <conditionalFormatting sqref="C273:AB274 C276:AB276 C275:O275 B273:B276 B277:AB277">
    <cfRule type="expression" dxfId="997" priority="994">
      <formula>OR(B273="CM",B273="COB",B273="DPm")</formula>
    </cfRule>
    <cfRule type="expression" dxfId="996" priority="995">
      <formula>OR(B273="MI",B273="Mir",B273="DP",B273="Stag",B273="JET",B273="DPr",B273="MAE",B273="MP",B273="SO",B273="SO-",B273="LVh",B273="PRU",B273="Am",B273="Mat",B273="Nui",B273="ASA",B273="CS")</formula>
    </cfRule>
  </conditionalFormatting>
  <conditionalFormatting sqref="C273:AB274 C276:AB276 C275:O275 B273:B276 B277:AB277">
    <cfRule type="expression" dxfId="995" priority="993">
      <formula>OR(B273="CA",B273="RCF",B273="CA.",B273="RTT",B273="CA,",B273="RTT.",B273="CF",B273="CF.",B273="CAS",B273="CAS.",B273="R",B273="RH",B273="RC",B273="CE",B273="CET",B273="AEA")</formula>
    </cfRule>
  </conditionalFormatting>
  <conditionalFormatting sqref="C273:AB274 C276:AB276 C275:O275 B273:B276 B277:AB277">
    <cfRule type="expression" dxfId="994" priority="991">
      <formula>OR(B273="CM",B273="COB",B273="DPm")</formula>
    </cfRule>
    <cfRule type="expression" dxfId="993" priority="992">
      <formula>OR(B273="MI",B273="Mir",B273="DP",B273="Stag",B273="JET",B273="DPr",B273="MAE",B273="MP",B273="SO",B273="SO-",B273="LVh",B273="PRU",B273="Am",B273="Mat",B273="Nui",B273="ASA",B273="CS")</formula>
    </cfRule>
  </conditionalFormatting>
  <conditionalFormatting sqref="I273:I277 D273:D277">
    <cfRule type="expression" dxfId="992" priority="990">
      <formula>OR(D273="CA",D273="RCF",D273="CA.",D273="RTT",D273="CA,",D273="RTT.",D273="CF",D273="CF.",D273="CAS",D273="CAS.",D273="R",D273="RH",D273="RC",D273="CE",D273="CET",D273="AEA")</formula>
    </cfRule>
  </conditionalFormatting>
  <conditionalFormatting sqref="I273:I277 D273:D277">
    <cfRule type="expression" dxfId="991" priority="988">
      <formula>OR(D273="CM",D273="COB",D273="DPm")</formula>
    </cfRule>
    <cfRule type="expression" dxfId="990" priority="989">
      <formula>OR(D273="MI",D273="Mir",D273="DP",D273="Stag",D273="JET",D273="DPr",D273="MAE",D273="MP",D273="SO",D273="SO-",D273="LVh",D273="PRU",D273="Am",D273="Mat",D273="Nui",D273="ASA",D273="CS")</formula>
    </cfRule>
  </conditionalFormatting>
  <conditionalFormatting sqref="D273:D274 D276:D277">
    <cfRule type="expression" dxfId="989" priority="987">
      <formula>OR(D273="CA",D273="RCF",D273="CA.",D273="RTT",D273="CA,",D273="RTT.",D273="CF",D273="CF.",D273="CAS",D273="CAS.",D273="R",D273="RH",D273="RC",D273="CE",D273="CET",D273="AEA")</formula>
    </cfRule>
  </conditionalFormatting>
  <conditionalFormatting sqref="D273:D274 D276:D277">
    <cfRule type="expression" dxfId="988" priority="985">
      <formula>OR(D273="CM",D273="COB",D273="DPm")</formula>
    </cfRule>
    <cfRule type="expression" dxfId="987" priority="986">
      <formula>OR(D273="MI",D273="Mir",D273="DP",D273="Stag",D273="JET",D273="DPr",D273="MAE",D273="MP",D273="SO",D273="SO-",D273="LVh",D273="PRU",D273="Am",D273="Mat",D273="Nui",D273="ASA",D273="CS")</formula>
    </cfRule>
  </conditionalFormatting>
  <conditionalFormatting sqref="D273:D277 I273:I277">
    <cfRule type="expression" dxfId="986" priority="984">
      <formula>OR(D273="CA",D273="RCF",D273="CA.",D273="RTT",D273="CA,",D273="RTT.",D273="CF",D273="CF.",D273="CAS",D273="CAS.",D273="R",D273="RH",D273="RC",D273="CE",D273="CET",D273="AEA")</formula>
    </cfRule>
  </conditionalFormatting>
  <conditionalFormatting sqref="D273:D277 I273:I277">
    <cfRule type="expression" dxfId="985" priority="982">
      <formula>OR(D273="CM",D273="COB",D273="DPm")</formula>
    </cfRule>
    <cfRule type="expression" dxfId="984" priority="983">
      <formula>OR(D273="MI",D273="Mir",D273="DP",D273="Stag",D273="JET",D273="DPr",D273="MAE",D273="MP",D273="SO",D273="SO-",D273="LVh",D273="PRU",D273="Am",D273="Mat",D273="Nui",D273="ASA",D273="CS")</formula>
    </cfRule>
  </conditionalFormatting>
  <conditionalFormatting sqref="C280:AB281 C283:AB283 C282:O282 B280:B283 B284:AB284">
    <cfRule type="expression" dxfId="983" priority="981">
      <formula>OR(B280="CA",B280="RCF",B280="CA.",B280="RTT",B280="CA,",B280="RTT.",B280="CF",B280="CF.",B280="CAS",B280="CAS.",B280="R",B280="RH",B280="RC",B280="CE",B280="CET",B280="AEA")</formula>
    </cfRule>
  </conditionalFormatting>
  <conditionalFormatting sqref="C280:AB281 C283:AB283 C282:O282 B280:B283 B284:AB284">
    <cfRule type="expression" dxfId="982" priority="979">
      <formula>OR(B280="CM",B280="COB",B280="DPm")</formula>
    </cfRule>
    <cfRule type="expression" dxfId="981" priority="980">
      <formula>OR(B280="MI",B280="Mir",B280="DP",B280="Stag",B280="JET",B280="DPr",B280="MAE",B280="MP",B280="SO",B280="SO-",B280="LVh",B280="PRU",B280="Am",B280="Mat",B280="Nui",B280="ASA",B280="CS")</formula>
    </cfRule>
  </conditionalFormatting>
  <conditionalFormatting sqref="C280:AB281 C283:AB283 C282:O282 B280:B283 B284:AB284">
    <cfRule type="expression" dxfId="980" priority="978">
      <formula>OR(B280="CA",B280="RCF",B280="CA.",B280="RTT",B280="CA,",B280="RTT.",B280="CF",B280="CF.",B280="CAS",B280="CAS.",B280="R",B280="RH",B280="RC",B280="CE",B280="CET",B280="AEA")</formula>
    </cfRule>
  </conditionalFormatting>
  <conditionalFormatting sqref="C280:AB281 C283:AB283 C282:O282 B280:B283 B284:AB284">
    <cfRule type="expression" dxfId="979" priority="976">
      <formula>OR(B280="CM",B280="COB",B280="DPm")</formula>
    </cfRule>
    <cfRule type="expression" dxfId="978" priority="977">
      <formula>OR(B280="MI",B280="Mir",B280="DP",B280="Stag",B280="JET",B280="DPr",B280="MAE",B280="MP",B280="SO",B280="SO-",B280="LVh",B280="PRU",B280="Am",B280="Mat",B280="Nui",B280="ASA",B280="CS")</formula>
    </cfRule>
  </conditionalFormatting>
  <conditionalFormatting sqref="I280:I284 D280:D284">
    <cfRule type="expression" dxfId="977" priority="975">
      <formula>OR(D280="CA",D280="RCF",D280="CA.",D280="RTT",D280="CA,",D280="RTT.",D280="CF",D280="CF.",D280="CAS",D280="CAS.",D280="R",D280="RH",D280="RC",D280="CE",D280="CET",D280="AEA")</formula>
    </cfRule>
  </conditionalFormatting>
  <conditionalFormatting sqref="I280:I284 D280:D284">
    <cfRule type="expression" dxfId="976" priority="973">
      <formula>OR(D280="CM",D280="COB",D280="DPm")</formula>
    </cfRule>
    <cfRule type="expression" dxfId="975" priority="974">
      <formula>OR(D280="MI",D280="Mir",D280="DP",D280="Stag",D280="JET",D280="DPr",D280="MAE",D280="MP",D280="SO",D280="SO-",D280="LVh",D280="PRU",D280="Am",D280="Mat",D280="Nui",D280="ASA",D280="CS")</formula>
    </cfRule>
  </conditionalFormatting>
  <conditionalFormatting sqref="D280:D281 D283:D284">
    <cfRule type="expression" dxfId="974" priority="972">
      <formula>OR(D280="CA",D280="RCF",D280="CA.",D280="RTT",D280="CA,",D280="RTT.",D280="CF",D280="CF.",D280="CAS",D280="CAS.",D280="R",D280="RH",D280="RC",D280="CE",D280="CET",D280="AEA")</formula>
    </cfRule>
  </conditionalFormatting>
  <conditionalFormatting sqref="D280:D281 D283:D284">
    <cfRule type="expression" dxfId="973" priority="970">
      <formula>OR(D280="CM",D280="COB",D280="DPm")</formula>
    </cfRule>
    <cfRule type="expression" dxfId="972" priority="971">
      <formula>OR(D280="MI",D280="Mir",D280="DP",D280="Stag",D280="JET",D280="DPr",D280="MAE",D280="MP",D280="SO",D280="SO-",D280="LVh",D280="PRU",D280="Am",D280="Mat",D280="Nui",D280="ASA",D280="CS")</formula>
    </cfRule>
  </conditionalFormatting>
  <conditionalFormatting sqref="D280:D284 I280:I284">
    <cfRule type="expression" dxfId="971" priority="969">
      <formula>OR(D280="CA",D280="RCF",D280="CA.",D280="RTT",D280="CA,",D280="RTT.",D280="CF",D280="CF.",D280="CAS",D280="CAS.",D280="R",D280="RH",D280="RC",D280="CE",D280="CET",D280="AEA")</formula>
    </cfRule>
  </conditionalFormatting>
  <conditionalFormatting sqref="D280:D284 I280:I284">
    <cfRule type="expression" dxfId="970" priority="967">
      <formula>OR(D280="CM",D280="COB",D280="DPm")</formula>
    </cfRule>
    <cfRule type="expression" dxfId="969" priority="968">
      <formula>OR(D280="MI",D280="Mir",D280="DP",D280="Stag",D280="JET",D280="DPr",D280="MAE",D280="MP",D280="SO",D280="SO-",D280="LVh",D280="PRU",D280="Am",D280="Mat",D280="Nui",D280="ASA",D280="CS")</formula>
    </cfRule>
  </conditionalFormatting>
  <conditionalFormatting sqref="C287:AB288 C290:AB290 C289:O289 B287:B290 B291:AB291">
    <cfRule type="expression" dxfId="968" priority="966">
      <formula>OR(B287="CA",B287="RCF",B287="CA.",B287="RTT",B287="CA,",B287="RTT.",B287="CF",B287="CF.",B287="CAS",B287="CAS.",B287="R",B287="RH",B287="RC",B287="CE",B287="CET",B287="AEA")</formula>
    </cfRule>
  </conditionalFormatting>
  <conditionalFormatting sqref="C287:AB288 C290:AB290 C289:O289 B287:B290 B291:AB291">
    <cfRule type="expression" dxfId="967" priority="964">
      <formula>OR(B287="CM",B287="COB",B287="DPm")</formula>
    </cfRule>
    <cfRule type="expression" dxfId="966" priority="965">
      <formula>OR(B287="MI",B287="Mir",B287="DP",B287="Stag",B287="JET",B287="DPr",B287="MAE",B287="MP",B287="SO",B287="SO-",B287="LVh",B287="PRU",B287="Am",B287="Mat",B287="Nui",B287="ASA",B287="CS")</formula>
    </cfRule>
  </conditionalFormatting>
  <conditionalFormatting sqref="C287:AB288 C290:AB290 C289:O289 B287:B290 B291:AB291">
    <cfRule type="expression" dxfId="965" priority="963">
      <formula>OR(B287="CA",B287="RCF",B287="CA.",B287="RTT",B287="CA,",B287="RTT.",B287="CF",B287="CF.",B287="CAS",B287="CAS.",B287="R",B287="RH",B287="RC",B287="CE",B287="CET",B287="AEA")</formula>
    </cfRule>
  </conditionalFormatting>
  <conditionalFormatting sqref="C287:AB288 C290:AB290 C289:O289 B287:B290 B291:AB291">
    <cfRule type="expression" dxfId="964" priority="961">
      <formula>OR(B287="CM",B287="COB",B287="DPm")</formula>
    </cfRule>
    <cfRule type="expression" dxfId="963" priority="962">
      <formula>OR(B287="MI",B287="Mir",B287="DP",B287="Stag",B287="JET",B287="DPr",B287="MAE",B287="MP",B287="SO",B287="SO-",B287="LVh",B287="PRU",B287="Am",B287="Mat",B287="Nui",B287="ASA",B287="CS")</formula>
    </cfRule>
  </conditionalFormatting>
  <conditionalFormatting sqref="I287:I291 D287:D291">
    <cfRule type="expression" dxfId="962" priority="960">
      <formula>OR(D287="CA",D287="RCF",D287="CA.",D287="RTT",D287="CA,",D287="RTT.",D287="CF",D287="CF.",D287="CAS",D287="CAS.",D287="R",D287="RH",D287="RC",D287="CE",D287="CET",D287="AEA")</formula>
    </cfRule>
  </conditionalFormatting>
  <conditionalFormatting sqref="I287:I291 D287:D291">
    <cfRule type="expression" dxfId="961" priority="958">
      <formula>OR(D287="CM",D287="COB",D287="DPm")</formula>
    </cfRule>
    <cfRule type="expression" dxfId="960" priority="959">
      <formula>OR(D287="MI",D287="Mir",D287="DP",D287="Stag",D287="JET",D287="DPr",D287="MAE",D287="MP",D287="SO",D287="SO-",D287="LVh",D287="PRU",D287="Am",D287="Mat",D287="Nui",D287="ASA",D287="CS")</formula>
    </cfRule>
  </conditionalFormatting>
  <conditionalFormatting sqref="D287:D288 D290:D291">
    <cfRule type="expression" dxfId="959" priority="957">
      <formula>OR(D287="CA",D287="RCF",D287="CA.",D287="RTT",D287="CA,",D287="RTT.",D287="CF",D287="CF.",D287="CAS",D287="CAS.",D287="R",D287="RH",D287="RC",D287="CE",D287="CET",D287="AEA")</formula>
    </cfRule>
  </conditionalFormatting>
  <conditionalFormatting sqref="D287:D288 D290:D291">
    <cfRule type="expression" dxfId="958" priority="955">
      <formula>OR(D287="CM",D287="COB",D287="DPm")</formula>
    </cfRule>
    <cfRule type="expression" dxfId="957" priority="956">
      <formula>OR(D287="MI",D287="Mir",D287="DP",D287="Stag",D287="JET",D287="DPr",D287="MAE",D287="MP",D287="SO",D287="SO-",D287="LVh",D287="PRU",D287="Am",D287="Mat",D287="Nui",D287="ASA",D287="CS")</formula>
    </cfRule>
  </conditionalFormatting>
  <conditionalFormatting sqref="D287:D291 I287:I291">
    <cfRule type="expression" dxfId="956" priority="954">
      <formula>OR(D287="CA",D287="RCF",D287="CA.",D287="RTT",D287="CA,",D287="RTT.",D287="CF",D287="CF.",D287="CAS",D287="CAS.",D287="R",D287="RH",D287="RC",D287="CE",D287="CET",D287="AEA")</formula>
    </cfRule>
  </conditionalFormatting>
  <conditionalFormatting sqref="D287:D291 I287:I291">
    <cfRule type="expression" dxfId="955" priority="952">
      <formula>OR(D287="CM",D287="COB",D287="DPm")</formula>
    </cfRule>
    <cfRule type="expression" dxfId="954" priority="953">
      <formula>OR(D287="MI",D287="Mir",D287="DP",D287="Stag",D287="JET",D287="DPr",D287="MAE",D287="MP",D287="SO",D287="SO-",D287="LVh",D287="PRU",D287="Am",D287="Mat",D287="Nui",D287="ASA",D287="CS")</formula>
    </cfRule>
  </conditionalFormatting>
  <conditionalFormatting sqref="C294:AB295 C297:AB297 C296:O296 B294:B297 B298:AB298">
    <cfRule type="expression" dxfId="953" priority="951">
      <formula>OR(B294="CA",B294="RCF",B294="CA.",B294="RTT",B294="CA,",B294="RTT.",B294="CF",B294="CF.",B294="CAS",B294="CAS.",B294="R",B294="RH",B294="RC",B294="CE",B294="CET",B294="AEA")</formula>
    </cfRule>
  </conditionalFormatting>
  <conditionalFormatting sqref="C294:AB295 C297:AB297 C296:O296 B294:B297 B298:AB298">
    <cfRule type="expression" dxfId="952" priority="949">
      <formula>OR(B294="CM",B294="COB",B294="DPm")</formula>
    </cfRule>
    <cfRule type="expression" dxfId="951" priority="950">
      <formula>OR(B294="MI",B294="Mir",B294="DP",B294="Stag",B294="JET",B294="DPr",B294="MAE",B294="MP",B294="SO",B294="SO-",B294="LVh",B294="PRU",B294="Am",B294="Mat",B294="Nui",B294="ASA",B294="CS")</formula>
    </cfRule>
  </conditionalFormatting>
  <conditionalFormatting sqref="C294:AB295 C297:AB297 C296:O296 B294:B297 B298:AB298">
    <cfRule type="expression" dxfId="950" priority="948">
      <formula>OR(B294="CA",B294="RCF",B294="CA.",B294="RTT",B294="CA,",B294="RTT.",B294="CF",B294="CF.",B294="CAS",B294="CAS.",B294="R",B294="RH",B294="RC",B294="CE",B294="CET",B294="AEA")</formula>
    </cfRule>
  </conditionalFormatting>
  <conditionalFormatting sqref="C294:AB295 C297:AB297 C296:O296 B294:B297 B298:AB298">
    <cfRule type="expression" dxfId="949" priority="946">
      <formula>OR(B294="CM",B294="COB",B294="DPm")</formula>
    </cfRule>
    <cfRule type="expression" dxfId="948" priority="947">
      <formula>OR(B294="MI",B294="Mir",B294="DP",B294="Stag",B294="JET",B294="DPr",B294="MAE",B294="MP",B294="SO",B294="SO-",B294="LVh",B294="PRU",B294="Am",B294="Mat",B294="Nui",B294="ASA",B294="CS")</formula>
    </cfRule>
  </conditionalFormatting>
  <conditionalFormatting sqref="I294:I298 D294:D298">
    <cfRule type="expression" dxfId="947" priority="945">
      <formula>OR(D294="CA",D294="RCF",D294="CA.",D294="RTT",D294="CA,",D294="RTT.",D294="CF",D294="CF.",D294="CAS",D294="CAS.",D294="R",D294="RH",D294="RC",D294="CE",D294="CET",D294="AEA")</formula>
    </cfRule>
  </conditionalFormatting>
  <conditionalFormatting sqref="I294:I298 D294:D298">
    <cfRule type="expression" dxfId="946" priority="943">
      <formula>OR(D294="CM",D294="COB",D294="DPm")</formula>
    </cfRule>
    <cfRule type="expression" dxfId="945" priority="944">
      <formula>OR(D294="MI",D294="Mir",D294="DP",D294="Stag",D294="JET",D294="DPr",D294="MAE",D294="MP",D294="SO",D294="SO-",D294="LVh",D294="PRU",D294="Am",D294="Mat",D294="Nui",D294="ASA",D294="CS")</formula>
    </cfRule>
  </conditionalFormatting>
  <conditionalFormatting sqref="D294:D295 D297:D298">
    <cfRule type="expression" dxfId="944" priority="942">
      <formula>OR(D294="CA",D294="RCF",D294="CA.",D294="RTT",D294="CA,",D294="RTT.",D294="CF",D294="CF.",D294="CAS",D294="CAS.",D294="R",D294="RH",D294="RC",D294="CE",D294="CET",D294="AEA")</formula>
    </cfRule>
  </conditionalFormatting>
  <conditionalFormatting sqref="D294:D295 D297:D298">
    <cfRule type="expression" dxfId="943" priority="940">
      <formula>OR(D294="CM",D294="COB",D294="DPm")</formula>
    </cfRule>
    <cfRule type="expression" dxfId="942" priority="941">
      <formula>OR(D294="MI",D294="Mir",D294="DP",D294="Stag",D294="JET",D294="DPr",D294="MAE",D294="MP",D294="SO",D294="SO-",D294="LVh",D294="PRU",D294="Am",D294="Mat",D294="Nui",D294="ASA",D294="CS")</formula>
    </cfRule>
  </conditionalFormatting>
  <conditionalFormatting sqref="D294:D298 I294:I298">
    <cfRule type="expression" dxfId="941" priority="939">
      <formula>OR(D294="CA",D294="RCF",D294="CA.",D294="RTT",D294="CA,",D294="RTT.",D294="CF",D294="CF.",D294="CAS",D294="CAS.",D294="R",D294="RH",D294="RC",D294="CE",D294="CET",D294="AEA")</formula>
    </cfRule>
  </conditionalFormatting>
  <conditionalFormatting sqref="D294:D298 I294:I298">
    <cfRule type="expression" dxfId="940" priority="937">
      <formula>OR(D294="CM",D294="COB",D294="DPm")</formula>
    </cfRule>
    <cfRule type="expression" dxfId="939" priority="938">
      <formula>OR(D294="MI",D294="Mir",D294="DP",D294="Stag",D294="JET",D294="DPr",D294="MAE",D294="MP",D294="SO",D294="SO-",D294="LVh",D294="PRU",D294="Am",D294="Mat",D294="Nui",D294="ASA",D294="CS")</formula>
    </cfRule>
  </conditionalFormatting>
  <conditionalFormatting sqref="C301:AB302 C304:AB304 C303:O303 B301:B304 B305:AB305">
    <cfRule type="expression" dxfId="938" priority="936">
      <formula>OR(B301="CA",B301="RCF",B301="CA.",B301="RTT",B301="CA,",B301="RTT.",B301="CF",B301="CF.",B301="CAS",B301="CAS.",B301="R",B301="RH",B301="RC",B301="CE",B301="CET",B301="AEA")</formula>
    </cfRule>
  </conditionalFormatting>
  <conditionalFormatting sqref="C301:AB302 C304:AB304 C303:O303 B301:B304 B305:AB305">
    <cfRule type="expression" dxfId="937" priority="934">
      <formula>OR(B301="CM",B301="COB",B301="DPm")</formula>
    </cfRule>
    <cfRule type="expression" dxfId="936" priority="935">
      <formula>OR(B301="MI",B301="Mir",B301="DP",B301="Stag",B301="JET",B301="DPr",B301="MAE",B301="MP",B301="SO",B301="SO-",B301="LVh",B301="PRU",B301="Am",B301="Mat",B301="Nui",B301="ASA",B301="CS")</formula>
    </cfRule>
  </conditionalFormatting>
  <conditionalFormatting sqref="C301:AB302 C304:AB304 C303:O303 B301:B304 B305:AB305">
    <cfRule type="expression" dxfId="935" priority="933">
      <formula>OR(B301="CA",B301="RCF",B301="CA.",B301="RTT",B301="CA,",B301="RTT.",B301="CF",B301="CF.",B301="CAS",B301="CAS.",B301="R",B301="RH",B301="RC",B301="CE",B301="CET",B301="AEA")</formula>
    </cfRule>
  </conditionalFormatting>
  <conditionalFormatting sqref="C301:AB302 C304:AB304 C303:O303 B301:B304 B305:AB305">
    <cfRule type="expression" dxfId="934" priority="931">
      <formula>OR(B301="CM",B301="COB",B301="DPm")</formula>
    </cfRule>
    <cfRule type="expression" dxfId="933" priority="932">
      <formula>OR(B301="MI",B301="Mir",B301="DP",B301="Stag",B301="JET",B301="DPr",B301="MAE",B301="MP",B301="SO",B301="SO-",B301="LVh",B301="PRU",B301="Am",B301="Mat",B301="Nui",B301="ASA",B301="CS")</formula>
    </cfRule>
  </conditionalFormatting>
  <conditionalFormatting sqref="I301:I305 D301:D305">
    <cfRule type="expression" dxfId="932" priority="930">
      <formula>OR(D301="CA",D301="RCF",D301="CA.",D301="RTT",D301="CA,",D301="RTT.",D301="CF",D301="CF.",D301="CAS",D301="CAS.",D301="R",D301="RH",D301="RC",D301="CE",D301="CET",D301="AEA")</formula>
    </cfRule>
  </conditionalFormatting>
  <conditionalFormatting sqref="I301:I305 D301:D305">
    <cfRule type="expression" dxfId="931" priority="928">
      <formula>OR(D301="CM",D301="COB",D301="DPm")</formula>
    </cfRule>
    <cfRule type="expression" dxfId="930" priority="929">
      <formula>OR(D301="MI",D301="Mir",D301="DP",D301="Stag",D301="JET",D301="DPr",D301="MAE",D301="MP",D301="SO",D301="SO-",D301="LVh",D301="PRU",D301="Am",D301="Mat",D301="Nui",D301="ASA",D301="CS")</formula>
    </cfRule>
  </conditionalFormatting>
  <conditionalFormatting sqref="D301:D302 D304:D305">
    <cfRule type="expression" dxfId="929" priority="927">
      <formula>OR(D301="CA",D301="RCF",D301="CA.",D301="RTT",D301="CA,",D301="RTT.",D301="CF",D301="CF.",D301="CAS",D301="CAS.",D301="R",D301="RH",D301="RC",D301="CE",D301="CET",D301="AEA")</formula>
    </cfRule>
  </conditionalFormatting>
  <conditionalFormatting sqref="D301:D302 D304:D305">
    <cfRule type="expression" dxfId="928" priority="925">
      <formula>OR(D301="CM",D301="COB",D301="DPm")</formula>
    </cfRule>
    <cfRule type="expression" dxfId="927" priority="926">
      <formula>OR(D301="MI",D301="Mir",D301="DP",D301="Stag",D301="JET",D301="DPr",D301="MAE",D301="MP",D301="SO",D301="SO-",D301="LVh",D301="PRU",D301="Am",D301="Mat",D301="Nui",D301="ASA",D301="CS")</formula>
    </cfRule>
  </conditionalFormatting>
  <conditionalFormatting sqref="D301:D305 I301:I305">
    <cfRule type="expression" dxfId="926" priority="924">
      <formula>OR(D301="CA",D301="RCF",D301="CA.",D301="RTT",D301="CA,",D301="RTT.",D301="CF",D301="CF.",D301="CAS",D301="CAS.",D301="R",D301="RH",D301="RC",D301="CE",D301="CET",D301="AEA")</formula>
    </cfRule>
  </conditionalFormatting>
  <conditionalFormatting sqref="D301:D305 I301:I305">
    <cfRule type="expression" dxfId="925" priority="922">
      <formula>OR(D301="CM",D301="COB",D301="DPm")</formula>
    </cfRule>
    <cfRule type="expression" dxfId="924" priority="923">
      <formula>OR(D301="MI",D301="Mir",D301="DP",D301="Stag",D301="JET",D301="DPr",D301="MAE",D301="MP",D301="SO",D301="SO-",D301="LVh",D301="PRU",D301="Am",D301="Mat",D301="Nui",D301="ASA",D301="CS")</formula>
    </cfRule>
  </conditionalFormatting>
  <conditionalFormatting sqref="C308:AB309 C311:AB311 C310:O310 B308:B311 B312:AB312">
    <cfRule type="expression" dxfId="923" priority="921">
      <formula>OR(B308="CA",B308="RCF",B308="CA.",B308="RTT",B308="CA,",B308="RTT.",B308="CF",B308="CF.",B308="CAS",B308="CAS.",B308="R",B308="RH",B308="RC",B308="CE",B308="CET",B308="AEA")</formula>
    </cfRule>
  </conditionalFormatting>
  <conditionalFormatting sqref="C308:AB309 C311:AB311 C310:O310 B308:B311 B312:AB312">
    <cfRule type="expression" dxfId="922" priority="919">
      <formula>OR(B308="CM",B308="COB",B308="DPm")</formula>
    </cfRule>
    <cfRule type="expression" dxfId="921" priority="920">
      <formula>OR(B308="MI",B308="Mir",B308="DP",B308="Stag",B308="JET",B308="DPr",B308="MAE",B308="MP",B308="SO",B308="SO-",B308="LVh",B308="PRU",B308="Am",B308="Mat",B308="Nui",B308="ASA",B308="CS")</formula>
    </cfRule>
  </conditionalFormatting>
  <conditionalFormatting sqref="C308:AB309 C311:AB311 C310:O310 B308:B311 B312:AB312">
    <cfRule type="expression" dxfId="920" priority="918">
      <formula>OR(B308="CA",B308="RCF",B308="CA.",B308="RTT",B308="CA,",B308="RTT.",B308="CF",B308="CF.",B308="CAS",B308="CAS.",B308="R",B308="RH",B308="RC",B308="CE",B308="CET",B308="AEA")</formula>
    </cfRule>
  </conditionalFormatting>
  <conditionalFormatting sqref="C308:AB309 C311:AB311 C310:O310 B308:B311 B312:AB312">
    <cfRule type="expression" dxfId="919" priority="916">
      <formula>OR(B308="CM",B308="COB",B308="DPm")</formula>
    </cfRule>
    <cfRule type="expression" dxfId="918" priority="917">
      <formula>OR(B308="MI",B308="Mir",B308="DP",B308="Stag",B308="JET",B308="DPr",B308="MAE",B308="MP",B308="SO",B308="SO-",B308="LVh",B308="PRU",B308="Am",B308="Mat",B308="Nui",B308="ASA",B308="CS")</formula>
    </cfRule>
  </conditionalFormatting>
  <conditionalFormatting sqref="I308:I312 D308:D312">
    <cfRule type="expression" dxfId="917" priority="915">
      <formula>OR(D308="CA",D308="RCF",D308="CA.",D308="RTT",D308="CA,",D308="RTT.",D308="CF",D308="CF.",D308="CAS",D308="CAS.",D308="R",D308="RH",D308="RC",D308="CE",D308="CET",D308="AEA")</formula>
    </cfRule>
  </conditionalFormatting>
  <conditionalFormatting sqref="I308:I312 D308:D312">
    <cfRule type="expression" dxfId="916" priority="913">
      <formula>OR(D308="CM",D308="COB",D308="DPm")</formula>
    </cfRule>
    <cfRule type="expression" dxfId="915" priority="914">
      <formula>OR(D308="MI",D308="Mir",D308="DP",D308="Stag",D308="JET",D308="DPr",D308="MAE",D308="MP",D308="SO",D308="SO-",D308="LVh",D308="PRU",D308="Am",D308="Mat",D308="Nui",D308="ASA",D308="CS")</formula>
    </cfRule>
  </conditionalFormatting>
  <conditionalFormatting sqref="D308:D309 D311:D312">
    <cfRule type="expression" dxfId="914" priority="912">
      <formula>OR(D308="CA",D308="RCF",D308="CA.",D308="RTT",D308="CA,",D308="RTT.",D308="CF",D308="CF.",D308="CAS",D308="CAS.",D308="R",D308="RH",D308="RC",D308="CE",D308="CET",D308="AEA")</formula>
    </cfRule>
  </conditionalFormatting>
  <conditionalFormatting sqref="D308:D309 D311:D312">
    <cfRule type="expression" dxfId="913" priority="910">
      <formula>OR(D308="CM",D308="COB",D308="DPm")</formula>
    </cfRule>
    <cfRule type="expression" dxfId="912" priority="911">
      <formula>OR(D308="MI",D308="Mir",D308="DP",D308="Stag",D308="JET",D308="DPr",D308="MAE",D308="MP",D308="SO",D308="SO-",D308="LVh",D308="PRU",D308="Am",D308="Mat",D308="Nui",D308="ASA",D308="CS")</formula>
    </cfRule>
  </conditionalFormatting>
  <conditionalFormatting sqref="D308:D312 I308:I312">
    <cfRule type="expression" dxfId="911" priority="909">
      <formula>OR(D308="CA",D308="RCF",D308="CA.",D308="RTT",D308="CA,",D308="RTT.",D308="CF",D308="CF.",D308="CAS",D308="CAS.",D308="R",D308="RH",D308="RC",D308="CE",D308="CET",D308="AEA")</formula>
    </cfRule>
  </conditionalFormatting>
  <conditionalFormatting sqref="D308:D312 I308:I312">
    <cfRule type="expression" dxfId="910" priority="907">
      <formula>OR(D308="CM",D308="COB",D308="DPm")</formula>
    </cfRule>
    <cfRule type="expression" dxfId="909" priority="908">
      <formula>OR(D308="MI",D308="Mir",D308="DP",D308="Stag",D308="JET",D308="DPr",D308="MAE",D308="MP",D308="SO",D308="SO-",D308="LVh",D308="PRU",D308="Am",D308="Mat",D308="Nui",D308="ASA",D308="CS")</formula>
    </cfRule>
  </conditionalFormatting>
  <conditionalFormatting sqref="C322:AB323 C325:AB325 C324:O324 B322:B325 B326:AB326">
    <cfRule type="expression" dxfId="908" priority="906">
      <formula>OR(B322="CA",B322="RCF",B322="CA.",B322="RTT",B322="CA,",B322="RTT.",B322="CF",B322="CF.",B322="CAS",B322="CAS.",B322="R",B322="RH",B322="RC",B322="CE",B322="CET",B322="AEA")</formula>
    </cfRule>
  </conditionalFormatting>
  <conditionalFormatting sqref="C322:AB323 C325:AB325 C324:O324 B322:B325 B326:AB326">
    <cfRule type="expression" dxfId="907" priority="904">
      <formula>OR(B322="CM",B322="COB",B322="DPm")</formula>
    </cfRule>
    <cfRule type="expression" dxfId="906" priority="905">
      <formula>OR(B322="MI",B322="Mir",B322="DP",B322="Stag",B322="JET",B322="DPr",B322="MAE",B322="MP",B322="SO",B322="SO-",B322="LVh",B322="PRU",B322="Am",B322="Mat",B322="Nui",B322="ASA",B322="CS")</formula>
    </cfRule>
  </conditionalFormatting>
  <conditionalFormatting sqref="C322:AB323 C325:AB325 C324:O324 B322:B325 B326:AB326">
    <cfRule type="expression" dxfId="905" priority="903">
      <formula>OR(B322="CA",B322="RCF",B322="CA.",B322="RTT",B322="CA,",B322="RTT.",B322="CF",B322="CF.",B322="CAS",B322="CAS.",B322="R",B322="RH",B322="RC",B322="CE",B322="CET",B322="AEA")</formula>
    </cfRule>
  </conditionalFormatting>
  <conditionalFormatting sqref="C322:AB323 C325:AB325 C324:O324 B322:B325 B326:AB326">
    <cfRule type="expression" dxfId="904" priority="901">
      <formula>OR(B322="CM",B322="COB",B322="DPm")</formula>
    </cfRule>
    <cfRule type="expression" dxfId="903" priority="902">
      <formula>OR(B322="MI",B322="Mir",B322="DP",B322="Stag",B322="JET",B322="DPr",B322="MAE",B322="MP",B322="SO",B322="SO-",B322="LVh",B322="PRU",B322="Am",B322="Mat",B322="Nui",B322="ASA",B322="CS")</formula>
    </cfRule>
  </conditionalFormatting>
  <conditionalFormatting sqref="I322:I326 D322:D326">
    <cfRule type="expression" dxfId="902" priority="900">
      <formula>OR(D322="CA",D322="RCF",D322="CA.",D322="RTT",D322="CA,",D322="RTT.",D322="CF",D322="CF.",D322="CAS",D322="CAS.",D322="R",D322="RH",D322="RC",D322="CE",D322="CET",D322="AEA")</formula>
    </cfRule>
  </conditionalFormatting>
  <conditionalFormatting sqref="I322:I326 D322:D326">
    <cfRule type="expression" dxfId="901" priority="898">
      <formula>OR(D322="CM",D322="COB",D322="DPm")</formula>
    </cfRule>
    <cfRule type="expression" dxfId="900" priority="899">
      <formula>OR(D322="MI",D322="Mir",D322="DP",D322="Stag",D322="JET",D322="DPr",D322="MAE",D322="MP",D322="SO",D322="SO-",D322="LVh",D322="PRU",D322="Am",D322="Mat",D322="Nui",D322="ASA",D322="CS")</formula>
    </cfRule>
  </conditionalFormatting>
  <conditionalFormatting sqref="D322:D323 D325:D326">
    <cfRule type="expression" dxfId="899" priority="897">
      <formula>OR(D322="CA",D322="RCF",D322="CA.",D322="RTT",D322="CA,",D322="RTT.",D322="CF",D322="CF.",D322="CAS",D322="CAS.",D322="R",D322="RH",D322="RC",D322="CE",D322="CET",D322="AEA")</formula>
    </cfRule>
  </conditionalFormatting>
  <conditionalFormatting sqref="D322:D323 D325:D326">
    <cfRule type="expression" dxfId="898" priority="895">
      <formula>OR(D322="CM",D322="COB",D322="DPm")</formula>
    </cfRule>
    <cfRule type="expression" dxfId="897" priority="896">
      <formula>OR(D322="MI",D322="Mir",D322="DP",D322="Stag",D322="JET",D322="DPr",D322="MAE",D322="MP",D322="SO",D322="SO-",D322="LVh",D322="PRU",D322="Am",D322="Mat",D322="Nui",D322="ASA",D322="CS")</formula>
    </cfRule>
  </conditionalFormatting>
  <conditionalFormatting sqref="D322:D326 I322:I326">
    <cfRule type="expression" dxfId="896" priority="894">
      <formula>OR(D322="CA",D322="RCF",D322="CA.",D322="RTT",D322="CA,",D322="RTT.",D322="CF",D322="CF.",D322="CAS",D322="CAS.",D322="R",D322="RH",D322="RC",D322="CE",D322="CET",D322="AEA")</formula>
    </cfRule>
  </conditionalFormatting>
  <conditionalFormatting sqref="D322:D326 I322:I326">
    <cfRule type="expression" dxfId="895" priority="892">
      <formula>OR(D322="CM",D322="COB",D322="DPm")</formula>
    </cfRule>
    <cfRule type="expression" dxfId="894" priority="893">
      <formula>OR(D322="MI",D322="Mir",D322="DP",D322="Stag",D322="JET",D322="DPr",D322="MAE",D322="MP",D322="SO",D322="SO-",D322="LVh",D322="PRU",D322="Am",D322="Mat",D322="Nui",D322="ASA",D322="CS")</formula>
    </cfRule>
  </conditionalFormatting>
  <conditionalFormatting sqref="B329:F333">
    <cfRule type="expression" dxfId="893" priority="891">
      <formula>OR(B329="CA",B329="RCF",B329="CA.",B329="RTT",B329="CA,",B329="RTT.",B329="CF",B329="CF.",B329="CAS",B329="CAS.",B329="R",B329="RH",B329="RC",B329="CE",B329="CET",B329="AEA")</formula>
    </cfRule>
  </conditionalFormatting>
  <conditionalFormatting sqref="B329:F333">
    <cfRule type="expression" dxfId="892" priority="889">
      <formula>OR(B329="CM",B329="COB",B329="DPm")</formula>
    </cfRule>
    <cfRule type="expression" dxfId="891" priority="890">
      <formula>OR(B329="MI",B329="Mir",B329="DP",B329="Stag",B329="JET",B329="DPr",B329="MAE",B329="MP",B329="SO",B329="SO-",B329="LVh",B329="PRU",B329="Am",B329="Mat",B329="Nui",B329="ASA",B329="CS")</formula>
    </cfRule>
  </conditionalFormatting>
  <conditionalFormatting sqref="C329:AB330 C332:AB332 C331:O331 B329:B332 B333:AB333">
    <cfRule type="expression" dxfId="890" priority="888">
      <formula>OR(B329="CA",B329="RCF",B329="CA.",B329="RTT",B329="CA,",B329="RTT.",B329="CF",B329="CF.",B329="CAS",B329="CAS.",B329="R",B329="RH",B329="RC",B329="CE",B329="CET",B329="AEA")</formula>
    </cfRule>
  </conditionalFormatting>
  <conditionalFormatting sqref="C329:AB330 C332:AB332 C331:O331 B329:B332 B333:AB333">
    <cfRule type="expression" dxfId="889" priority="886">
      <formula>OR(B329="CM",B329="COB",B329="DPm")</formula>
    </cfRule>
    <cfRule type="expression" dxfId="888" priority="887">
      <formula>OR(B329="MI",B329="Mir",B329="DP",B329="Stag",B329="JET",B329="DPr",B329="MAE",B329="MP",B329="SO",B329="SO-",B329="LVh",B329="PRU",B329="Am",B329="Mat",B329="Nui",B329="ASA",B329="CS")</formula>
    </cfRule>
  </conditionalFormatting>
  <conditionalFormatting sqref="C329:AB330 C332:AB332 C331:O331 B329:B332 B333:AB333">
    <cfRule type="expression" dxfId="887" priority="885">
      <formula>OR(B329="CA",B329="RCF",B329="CA.",B329="RTT",B329="CA,",B329="RTT.",B329="CF",B329="CF.",B329="CAS",B329="CAS.",B329="R",B329="RH",B329="RC",B329="CE",B329="CET",B329="AEA")</formula>
    </cfRule>
  </conditionalFormatting>
  <conditionalFormatting sqref="C329:AB330 C332:AB332 C331:O331 B329:B332 B333:AB333">
    <cfRule type="expression" dxfId="886" priority="883">
      <formula>OR(B329="CM",B329="COB",B329="DPm")</formula>
    </cfRule>
    <cfRule type="expression" dxfId="885" priority="884">
      <formula>OR(B329="MI",B329="Mir",B329="DP",B329="Stag",B329="JET",B329="DPr",B329="MAE",B329="MP",B329="SO",B329="SO-",B329="LVh",B329="PRU",B329="Am",B329="Mat",B329="Nui",B329="ASA",B329="CS")</formula>
    </cfRule>
  </conditionalFormatting>
  <conditionalFormatting sqref="I329:I333 D329:D333">
    <cfRule type="expression" dxfId="884" priority="882">
      <formula>OR(D329="CA",D329="RCF",D329="CA.",D329="RTT",D329="CA,",D329="RTT.",D329="CF",D329="CF.",D329="CAS",D329="CAS.",D329="R",D329="RH",D329="RC",D329="CE",D329="CET",D329="AEA")</formula>
    </cfRule>
  </conditionalFormatting>
  <conditionalFormatting sqref="I329:I333 D329:D333">
    <cfRule type="expression" dxfId="883" priority="880">
      <formula>OR(D329="CM",D329="COB",D329="DPm")</formula>
    </cfRule>
    <cfRule type="expression" dxfId="882" priority="881">
      <formula>OR(D329="MI",D329="Mir",D329="DP",D329="Stag",D329="JET",D329="DPr",D329="MAE",D329="MP",D329="SO",D329="SO-",D329="LVh",D329="PRU",D329="Am",D329="Mat",D329="Nui",D329="ASA",D329="CS")</formula>
    </cfRule>
  </conditionalFormatting>
  <conditionalFormatting sqref="D329:D330 D332:D333">
    <cfRule type="expression" dxfId="881" priority="879">
      <formula>OR(D329="CA",D329="RCF",D329="CA.",D329="RTT",D329="CA,",D329="RTT.",D329="CF",D329="CF.",D329="CAS",D329="CAS.",D329="R",D329="RH",D329="RC",D329="CE",D329="CET",D329="AEA")</formula>
    </cfRule>
  </conditionalFormatting>
  <conditionalFormatting sqref="D329:D330 D332:D333">
    <cfRule type="expression" dxfId="880" priority="877">
      <formula>OR(D329="CM",D329="COB",D329="DPm")</formula>
    </cfRule>
    <cfRule type="expression" dxfId="879" priority="878">
      <formula>OR(D329="MI",D329="Mir",D329="DP",D329="Stag",D329="JET",D329="DPr",D329="MAE",D329="MP",D329="SO",D329="SO-",D329="LVh",D329="PRU",D329="Am",D329="Mat",D329="Nui",D329="ASA",D329="CS")</formula>
    </cfRule>
  </conditionalFormatting>
  <conditionalFormatting sqref="D329:D333 I329:I333">
    <cfRule type="expression" dxfId="878" priority="876">
      <formula>OR(D329="CA",D329="RCF",D329="CA.",D329="RTT",D329="CA,",D329="RTT.",D329="CF",D329="CF.",D329="CAS",D329="CAS.",D329="R",D329="RH",D329="RC",D329="CE",D329="CET",D329="AEA")</formula>
    </cfRule>
  </conditionalFormatting>
  <conditionalFormatting sqref="D329:D333 I329:I333">
    <cfRule type="expression" dxfId="877" priority="874">
      <formula>OR(D329="CM",D329="COB",D329="DPm")</formula>
    </cfRule>
    <cfRule type="expression" dxfId="876" priority="875">
      <formula>OR(D329="MI",D329="Mir",D329="DP",D329="Stag",D329="JET",D329="DPr",D329="MAE",D329="MP",D329="SO",D329="SO-",D329="LVh",D329="PRU",D329="Am",D329="Mat",D329="Nui",D329="ASA",D329="CS")</formula>
    </cfRule>
  </conditionalFormatting>
  <conditionalFormatting sqref="B336:F340">
    <cfRule type="expression" dxfId="875" priority="873">
      <formula>OR(B336="CA",B336="RCF",B336="CA.",B336="RTT",B336="CA,",B336="RTT.",B336="CF",B336="CF.",B336="CAS",B336="CAS.",B336="R",B336="RH",B336="RC",B336="CE",B336="CET",B336="AEA")</formula>
    </cfRule>
  </conditionalFormatting>
  <conditionalFormatting sqref="B336:F340">
    <cfRule type="expression" dxfId="874" priority="871">
      <formula>OR(B336="CM",B336="COB",B336="DPm")</formula>
    </cfRule>
    <cfRule type="expression" dxfId="873" priority="872">
      <formula>OR(B336="MI",B336="Mir",B336="DP",B336="Stag",B336="JET",B336="DPr",B336="MAE",B336="MP",B336="SO",B336="SO-",B336="LVh",B336="PRU",B336="Am",B336="Mat",B336="Nui",B336="ASA",B336="CS")</formula>
    </cfRule>
  </conditionalFormatting>
  <conditionalFormatting sqref="C336:AB337 C339:AB339 C338:O338 B336:B339 B340:AB340">
    <cfRule type="expression" dxfId="872" priority="870">
      <formula>OR(B336="CA",B336="RCF",B336="CA.",B336="RTT",B336="CA,",B336="RTT.",B336="CF",B336="CF.",B336="CAS",B336="CAS.",B336="R",B336="RH",B336="RC",B336="CE",B336="CET",B336="AEA")</formula>
    </cfRule>
  </conditionalFormatting>
  <conditionalFormatting sqref="C336:AB337 C339:AB339 C338:O338 B336:B339 B340:AB340">
    <cfRule type="expression" dxfId="871" priority="868">
      <formula>OR(B336="CM",B336="COB",B336="DPm")</formula>
    </cfRule>
    <cfRule type="expression" dxfId="870" priority="869">
      <formula>OR(B336="MI",B336="Mir",B336="DP",B336="Stag",B336="JET",B336="DPr",B336="MAE",B336="MP",B336="SO",B336="SO-",B336="LVh",B336="PRU",B336="Am",B336="Mat",B336="Nui",B336="ASA",B336="CS")</formula>
    </cfRule>
  </conditionalFormatting>
  <conditionalFormatting sqref="C336:AB337 C339:AB339 C338:O338 B336:B339 B340:AB340">
    <cfRule type="expression" dxfId="869" priority="867">
      <formula>OR(B336="CA",B336="RCF",B336="CA.",B336="RTT",B336="CA,",B336="RTT.",B336="CF",B336="CF.",B336="CAS",B336="CAS.",B336="R",B336="RH",B336="RC",B336="CE",B336="CET",B336="AEA")</formula>
    </cfRule>
  </conditionalFormatting>
  <conditionalFormatting sqref="C336:AB337 C339:AB339 C338:O338 B336:B339 B340:AB340">
    <cfRule type="expression" dxfId="868" priority="865">
      <formula>OR(B336="CM",B336="COB",B336="DPm")</formula>
    </cfRule>
    <cfRule type="expression" dxfId="867" priority="866">
      <formula>OR(B336="MI",B336="Mir",B336="DP",B336="Stag",B336="JET",B336="DPr",B336="MAE",B336="MP",B336="SO",B336="SO-",B336="LVh",B336="PRU",B336="Am",B336="Mat",B336="Nui",B336="ASA",B336="CS")</formula>
    </cfRule>
  </conditionalFormatting>
  <conditionalFormatting sqref="I336:I340 D336:D340">
    <cfRule type="expression" dxfId="866" priority="864">
      <formula>OR(D336="CA",D336="RCF",D336="CA.",D336="RTT",D336="CA,",D336="RTT.",D336="CF",D336="CF.",D336="CAS",D336="CAS.",D336="R",D336="RH",D336="RC",D336="CE",D336="CET",D336="AEA")</formula>
    </cfRule>
  </conditionalFormatting>
  <conditionalFormatting sqref="I336:I340 D336:D340">
    <cfRule type="expression" dxfId="865" priority="862">
      <formula>OR(D336="CM",D336="COB",D336="DPm")</formula>
    </cfRule>
    <cfRule type="expression" dxfId="864" priority="863">
      <formula>OR(D336="MI",D336="Mir",D336="DP",D336="Stag",D336="JET",D336="DPr",D336="MAE",D336="MP",D336="SO",D336="SO-",D336="LVh",D336="PRU",D336="Am",D336="Mat",D336="Nui",D336="ASA",D336="CS")</formula>
    </cfRule>
  </conditionalFormatting>
  <conditionalFormatting sqref="D336:D337 D339:D340">
    <cfRule type="expression" dxfId="863" priority="861">
      <formula>OR(D336="CA",D336="RCF",D336="CA.",D336="RTT",D336="CA,",D336="RTT.",D336="CF",D336="CF.",D336="CAS",D336="CAS.",D336="R",D336="RH",D336="RC",D336="CE",D336="CET",D336="AEA")</formula>
    </cfRule>
  </conditionalFormatting>
  <conditionalFormatting sqref="D336:D337 D339:D340">
    <cfRule type="expression" dxfId="862" priority="859">
      <formula>OR(D336="CM",D336="COB",D336="DPm")</formula>
    </cfRule>
    <cfRule type="expression" dxfId="861" priority="860">
      <formula>OR(D336="MI",D336="Mir",D336="DP",D336="Stag",D336="JET",D336="DPr",D336="MAE",D336="MP",D336="SO",D336="SO-",D336="LVh",D336="PRU",D336="Am",D336="Mat",D336="Nui",D336="ASA",D336="CS")</formula>
    </cfRule>
  </conditionalFormatting>
  <conditionalFormatting sqref="D336:D340 I336:I340">
    <cfRule type="expression" dxfId="860" priority="858">
      <formula>OR(D336="CA",D336="RCF",D336="CA.",D336="RTT",D336="CA,",D336="RTT.",D336="CF",D336="CF.",D336="CAS",D336="CAS.",D336="R",D336="RH",D336="RC",D336="CE",D336="CET",D336="AEA")</formula>
    </cfRule>
  </conditionalFormatting>
  <conditionalFormatting sqref="D336:D340 I336:I340">
    <cfRule type="expression" dxfId="859" priority="856">
      <formula>OR(D336="CM",D336="COB",D336="DPm")</formula>
    </cfRule>
    <cfRule type="expression" dxfId="858" priority="857">
      <formula>OR(D336="MI",D336="Mir",D336="DP",D336="Stag",D336="JET",D336="DPr",D336="MAE",D336="MP",D336="SO",D336="SO-",D336="LVh",D336="PRU",D336="Am",D336="Mat",D336="Nui",D336="ASA",D336="CS")</formula>
    </cfRule>
  </conditionalFormatting>
  <conditionalFormatting sqref="B343:F347">
    <cfRule type="expression" dxfId="857" priority="855">
      <formula>OR(B343="CA",B343="RCF",B343="CA.",B343="RTT",B343="CA,",B343="RTT.",B343="CF",B343="CF.",B343="CAS",B343="CAS.",B343="R",B343="RH",B343="RC",B343="CE",B343="CET",B343="AEA")</formula>
    </cfRule>
  </conditionalFormatting>
  <conditionalFormatting sqref="B343:F347">
    <cfRule type="expression" dxfId="856" priority="853">
      <formula>OR(B343="CM",B343="COB",B343="DPm")</formula>
    </cfRule>
    <cfRule type="expression" dxfId="855" priority="854">
      <formula>OR(B343="MI",B343="Mir",B343="DP",B343="Stag",B343="JET",B343="DPr",B343="MAE",B343="MP",B343="SO",B343="SO-",B343="LVh",B343="PRU",B343="Am",B343="Mat",B343="Nui",B343="ASA",B343="CS")</formula>
    </cfRule>
  </conditionalFormatting>
  <conditionalFormatting sqref="C343:AB344 C346:AB346 C345:O345 B343:B346 B347:AB347">
    <cfRule type="expression" dxfId="854" priority="852">
      <formula>OR(B343="CA",B343="RCF",B343="CA.",B343="RTT",B343="CA,",B343="RTT.",B343="CF",B343="CF.",B343="CAS",B343="CAS.",B343="R",B343="RH",B343="RC",B343="CE",B343="CET",B343="AEA")</formula>
    </cfRule>
  </conditionalFormatting>
  <conditionalFormatting sqref="C343:AB344 C346:AB346 C345:O345 B343:B346 B347:AB347">
    <cfRule type="expression" dxfId="853" priority="850">
      <formula>OR(B343="CM",B343="COB",B343="DPm")</formula>
    </cfRule>
    <cfRule type="expression" dxfId="852" priority="851">
      <formula>OR(B343="MI",B343="Mir",B343="DP",B343="Stag",B343="JET",B343="DPr",B343="MAE",B343="MP",B343="SO",B343="SO-",B343="LVh",B343="PRU",B343="Am",B343="Mat",B343="Nui",B343="ASA",B343="CS")</formula>
    </cfRule>
  </conditionalFormatting>
  <conditionalFormatting sqref="C343:AB344 C346:AB346 C345:O345 B343:B346 B347:AB347">
    <cfRule type="expression" dxfId="851" priority="849">
      <formula>OR(B343="CA",B343="RCF",B343="CA.",B343="RTT",B343="CA,",B343="RTT.",B343="CF",B343="CF.",B343="CAS",B343="CAS.",B343="R",B343="RH",B343="RC",B343="CE",B343="CET",B343="AEA")</formula>
    </cfRule>
  </conditionalFormatting>
  <conditionalFormatting sqref="C343:AB344 C346:AB346 C345:O345 B343:B346 B347:AB347">
    <cfRule type="expression" dxfId="850" priority="847">
      <formula>OR(B343="CM",B343="COB",B343="DPm")</formula>
    </cfRule>
    <cfRule type="expression" dxfId="849" priority="848">
      <formula>OR(B343="MI",B343="Mir",B343="DP",B343="Stag",B343="JET",B343="DPr",B343="MAE",B343="MP",B343="SO",B343="SO-",B343="LVh",B343="PRU",B343="Am",B343="Mat",B343="Nui",B343="ASA",B343="CS")</formula>
    </cfRule>
  </conditionalFormatting>
  <conditionalFormatting sqref="I343:I347 D343:D347">
    <cfRule type="expression" dxfId="848" priority="846">
      <formula>OR(D343="CA",D343="RCF",D343="CA.",D343="RTT",D343="CA,",D343="RTT.",D343="CF",D343="CF.",D343="CAS",D343="CAS.",D343="R",D343="RH",D343="RC",D343="CE",D343="CET",D343="AEA")</formula>
    </cfRule>
  </conditionalFormatting>
  <conditionalFormatting sqref="I343:I347 D343:D347">
    <cfRule type="expression" dxfId="847" priority="844">
      <formula>OR(D343="CM",D343="COB",D343="DPm")</formula>
    </cfRule>
    <cfRule type="expression" dxfId="846" priority="845">
      <formula>OR(D343="MI",D343="Mir",D343="DP",D343="Stag",D343="JET",D343="DPr",D343="MAE",D343="MP",D343="SO",D343="SO-",D343="LVh",D343="PRU",D343="Am",D343="Mat",D343="Nui",D343="ASA",D343="CS")</formula>
    </cfRule>
  </conditionalFormatting>
  <conditionalFormatting sqref="D343:D344 D346:D347">
    <cfRule type="expression" dxfId="845" priority="843">
      <formula>OR(D343="CA",D343="RCF",D343="CA.",D343="RTT",D343="CA,",D343="RTT.",D343="CF",D343="CF.",D343="CAS",D343="CAS.",D343="R",D343="RH",D343="RC",D343="CE",D343="CET",D343="AEA")</formula>
    </cfRule>
  </conditionalFormatting>
  <conditionalFormatting sqref="D343:D344 D346:D347">
    <cfRule type="expression" dxfId="844" priority="841">
      <formula>OR(D343="CM",D343="COB",D343="DPm")</formula>
    </cfRule>
    <cfRule type="expression" dxfId="843" priority="842">
      <formula>OR(D343="MI",D343="Mir",D343="DP",D343="Stag",D343="JET",D343="DPr",D343="MAE",D343="MP",D343="SO",D343="SO-",D343="LVh",D343="PRU",D343="Am",D343="Mat",D343="Nui",D343="ASA",D343="CS")</formula>
    </cfRule>
  </conditionalFormatting>
  <conditionalFormatting sqref="D343:D347 I343:I347">
    <cfRule type="expression" dxfId="842" priority="840">
      <formula>OR(D343="CA",D343="RCF",D343="CA.",D343="RTT",D343="CA,",D343="RTT.",D343="CF",D343="CF.",D343="CAS",D343="CAS.",D343="R",D343="RH",D343="RC",D343="CE",D343="CET",D343="AEA")</formula>
    </cfRule>
  </conditionalFormatting>
  <conditionalFormatting sqref="D343:D347 I343:I347">
    <cfRule type="expression" dxfId="841" priority="838">
      <formula>OR(D343="CM",D343="COB",D343="DPm")</formula>
    </cfRule>
    <cfRule type="expression" dxfId="840" priority="839">
      <formula>OR(D343="MI",D343="Mir",D343="DP",D343="Stag",D343="JET",D343="DPr",D343="MAE",D343="MP",D343="SO",D343="SO-",D343="LVh",D343="PRU",D343="Am",D343="Mat",D343="Nui",D343="ASA",D343="CS")</formula>
    </cfRule>
  </conditionalFormatting>
  <conditionalFormatting sqref="B350:F354">
    <cfRule type="expression" dxfId="839" priority="837">
      <formula>OR(B350="CA",B350="RCF",B350="CA.",B350="RTT",B350="CA,",B350="RTT.",B350="CF",B350="CF.",B350="CAS",B350="CAS.",B350="R",B350="RH",B350="RC",B350="CE",B350="CET",B350="AEA")</formula>
    </cfRule>
  </conditionalFormatting>
  <conditionalFormatting sqref="B350:F354">
    <cfRule type="expression" dxfId="838" priority="835">
      <formula>OR(B350="CM",B350="COB",B350="DPm")</formula>
    </cfRule>
    <cfRule type="expression" dxfId="837" priority="836">
      <formula>OR(B350="MI",B350="Mir",B350="DP",B350="Stag",B350="JET",B350="DPr",B350="MAE",B350="MP",B350="SO",B350="SO-",B350="LVh",B350="PRU",B350="Am",B350="Mat",B350="Nui",B350="ASA",B350="CS")</formula>
    </cfRule>
  </conditionalFormatting>
  <conditionalFormatting sqref="C350:AB351 C353:AB353 C352:O352 B350:B353 B354:AB354">
    <cfRule type="expression" dxfId="836" priority="834">
      <formula>OR(B350="CA",B350="RCF",B350="CA.",B350="RTT",B350="CA,",B350="RTT.",B350="CF",B350="CF.",B350="CAS",B350="CAS.",B350="R",B350="RH",B350="RC",B350="CE",B350="CET",B350="AEA")</formula>
    </cfRule>
  </conditionalFormatting>
  <conditionalFormatting sqref="C350:AB351 C353:AB353 C352:O352 B350:B353 B354:AB354">
    <cfRule type="expression" dxfId="835" priority="832">
      <formula>OR(B350="CM",B350="COB",B350="DPm")</formula>
    </cfRule>
    <cfRule type="expression" dxfId="834" priority="833">
      <formula>OR(B350="MI",B350="Mir",B350="DP",B350="Stag",B350="JET",B350="DPr",B350="MAE",B350="MP",B350="SO",B350="SO-",B350="LVh",B350="PRU",B350="Am",B350="Mat",B350="Nui",B350="ASA",B350="CS")</formula>
    </cfRule>
  </conditionalFormatting>
  <conditionalFormatting sqref="C350:AB351 C353:AB353 C352:O352 B350:B353 B354:AB354">
    <cfRule type="expression" dxfId="833" priority="831">
      <formula>OR(B350="CA",B350="RCF",B350="CA.",B350="RTT",B350="CA,",B350="RTT.",B350="CF",B350="CF.",B350="CAS",B350="CAS.",B350="R",B350="RH",B350="RC",B350="CE",B350="CET",B350="AEA")</formula>
    </cfRule>
  </conditionalFormatting>
  <conditionalFormatting sqref="C350:AB351 C353:AB353 C352:O352 B350:B353 B354:AB354">
    <cfRule type="expression" dxfId="832" priority="829">
      <formula>OR(B350="CM",B350="COB",B350="DPm")</formula>
    </cfRule>
    <cfRule type="expression" dxfId="831" priority="830">
      <formula>OR(B350="MI",B350="Mir",B350="DP",B350="Stag",B350="JET",B350="DPr",B350="MAE",B350="MP",B350="SO",B350="SO-",B350="LVh",B350="PRU",B350="Am",B350="Mat",B350="Nui",B350="ASA",B350="CS")</formula>
    </cfRule>
  </conditionalFormatting>
  <conditionalFormatting sqref="I350:I354 D350:D354">
    <cfRule type="expression" dxfId="830" priority="828">
      <formula>OR(D350="CA",D350="RCF",D350="CA.",D350="RTT",D350="CA,",D350="RTT.",D350="CF",D350="CF.",D350="CAS",D350="CAS.",D350="R",D350="RH",D350="RC",D350="CE",D350="CET",D350="AEA")</formula>
    </cfRule>
  </conditionalFormatting>
  <conditionalFormatting sqref="I350:I354 D350:D354">
    <cfRule type="expression" dxfId="829" priority="826">
      <formula>OR(D350="CM",D350="COB",D350="DPm")</formula>
    </cfRule>
    <cfRule type="expression" dxfId="828" priority="827">
      <formula>OR(D350="MI",D350="Mir",D350="DP",D350="Stag",D350="JET",D350="DPr",D350="MAE",D350="MP",D350="SO",D350="SO-",D350="LVh",D350="PRU",D350="Am",D350="Mat",D350="Nui",D350="ASA",D350="CS")</formula>
    </cfRule>
  </conditionalFormatting>
  <conditionalFormatting sqref="D350:D351 D353:D354">
    <cfRule type="expression" dxfId="827" priority="825">
      <formula>OR(D350="CA",D350="RCF",D350="CA.",D350="RTT",D350="CA,",D350="RTT.",D350="CF",D350="CF.",D350="CAS",D350="CAS.",D350="R",D350="RH",D350="RC",D350="CE",D350="CET",D350="AEA")</formula>
    </cfRule>
  </conditionalFormatting>
  <conditionalFormatting sqref="D350:D351 D353:D354">
    <cfRule type="expression" dxfId="826" priority="823">
      <formula>OR(D350="CM",D350="COB",D350="DPm")</formula>
    </cfRule>
    <cfRule type="expression" dxfId="825" priority="824">
      <formula>OR(D350="MI",D350="Mir",D350="DP",D350="Stag",D350="JET",D350="DPr",D350="MAE",D350="MP",D350="SO",D350="SO-",D350="LVh",D350="PRU",D350="Am",D350="Mat",D350="Nui",D350="ASA",D350="CS")</formula>
    </cfRule>
  </conditionalFormatting>
  <conditionalFormatting sqref="D350:D354 I350:I354">
    <cfRule type="expression" dxfId="824" priority="822">
      <formula>OR(D350="CA",D350="RCF",D350="CA.",D350="RTT",D350="CA,",D350="RTT.",D350="CF",D350="CF.",D350="CAS",D350="CAS.",D350="R",D350="RH",D350="RC",D350="CE",D350="CET",D350="AEA")</formula>
    </cfRule>
  </conditionalFormatting>
  <conditionalFormatting sqref="D350:D354 I350:I354">
    <cfRule type="expression" dxfId="823" priority="820">
      <formula>OR(D350="CM",D350="COB",D350="DPm")</formula>
    </cfRule>
    <cfRule type="expression" dxfId="822" priority="821">
      <formula>OR(D350="MI",D350="Mir",D350="DP",D350="Stag",D350="JET",D350="DPr",D350="MAE",D350="MP",D350="SO",D350="SO-",D350="LVh",D350="PRU",D350="Am",D350="Mat",D350="Nui",D350="ASA",D350="CS")</formula>
    </cfRule>
  </conditionalFormatting>
  <conditionalFormatting sqref="B5:C10">
    <cfRule type="expression" dxfId="821" priority="819">
      <formula>OR(B5="CA",B5="RCF",B5="CA.",B5="RTT",B5="CA,",B5="RTT.",B5="CF",B5="CF.",B5="CAS",B5="CAS.",B5="R",B5="RH",B5="RC",B5="CE",B5="CET",B5="AEA")</formula>
    </cfRule>
  </conditionalFormatting>
  <conditionalFormatting sqref="B5:C10">
    <cfRule type="expression" dxfId="820" priority="817">
      <formula>OR(B5="CM",B5="COB",B5="DPm")</formula>
    </cfRule>
    <cfRule type="expression" dxfId="819" priority="818">
      <formula>OR(B5="MI",B5="Mir",B5="DP",B5="Stag",B5="JET",B5="DPr",B5="MAE",B5="MP",B5="SO",B5="SO-",B5="LVh",B5="PRU",B5="Am",B5="Mat",B5="Nui",B5="ASA",B5="CS")</formula>
    </cfRule>
  </conditionalFormatting>
  <conditionalFormatting sqref="B7:C10">
    <cfRule type="expression" dxfId="818" priority="816">
      <formula>OR(B7="CA",B7="RCF",B7="CA.",B7="RTT",B7="CA,",B7="RTT.",B7="CF",B7="CF.",B7="CAS",B7="CAS.",B7="R",B7="RH",B7="RC",B7="CE",B7="CET",B7="AEA")</formula>
    </cfRule>
  </conditionalFormatting>
  <conditionalFormatting sqref="B7:C10">
    <cfRule type="expression" dxfId="817" priority="814">
      <formula>OR(B7="CM",B7="COB",B7="DPm")</formula>
    </cfRule>
    <cfRule type="expression" dxfId="816" priority="815">
      <formula>OR(B7="MI",B7="Mir",B7="DP",B7="Stag",B7="JET",B7="DPr",B7="MAE",B7="MP",B7="SO",B7="SO-",B7="LVh",B7="PRU",B7="Am",B7="Mat",B7="Nui",B7="ASA",B7="CS")</formula>
    </cfRule>
  </conditionalFormatting>
  <conditionalFormatting sqref="B11:C11">
    <cfRule type="expression" dxfId="815" priority="813">
      <formula>OR(B11="CA",B11="RCF",B11="CA.",B11="RTT",B11="CA,",B11="RTT.",B11="CF",B11="CF.",B11="CAS",B11="CAS.",B11="R",B11="RH",B11="RC",B11="CE",B11="CET",B11="AEA")</formula>
    </cfRule>
  </conditionalFormatting>
  <conditionalFormatting sqref="B11:C11">
    <cfRule type="expression" dxfId="814" priority="811">
      <formula>OR(B11="CM",B11="COB",B11="DPm")</formula>
    </cfRule>
    <cfRule type="expression" dxfId="813" priority="812">
      <formula>OR(B11="MI",B11="Mir",B11="DP",B11="Stag",B11="JET",B11="DPr",B11="MAE",B11="MP",B11="SO",B11="SO-",B11="LVh",B11="PRU",B11="Am",B11="Mat",B11="Nui",B11="ASA",B11="CS")</formula>
    </cfRule>
  </conditionalFormatting>
  <conditionalFormatting sqref="B11:C11">
    <cfRule type="expression" dxfId="812" priority="810">
      <formula>OR(B11="CA",B11="RCF",B11="CA.",B11="RTT",B11="CA,",B11="RTT.",B11="CF",B11="CF.",B11="CAS",B11="CAS.",B11="R",B11="RH",B11="RC",B11="CE",B11="CET",B11="AEA")</formula>
    </cfRule>
  </conditionalFormatting>
  <conditionalFormatting sqref="B11:C11">
    <cfRule type="expression" dxfId="811" priority="808">
      <formula>OR(B11="CM",B11="COB",B11="DPm")</formula>
    </cfRule>
    <cfRule type="expression" dxfId="810" priority="809">
      <formula>OR(B11="MI",B11="Mir",B11="DP",B11="Stag",B11="JET",B11="DPr",B11="MAE",B11="MP",B11="SO",B11="SO-",B11="LVh",B11="PRU",B11="Am",B11="Mat",B11="Nui",B11="ASA",B11="CS")</formula>
    </cfRule>
  </conditionalFormatting>
  <conditionalFormatting sqref="B11:C11">
    <cfRule type="expression" dxfId="809" priority="807">
      <formula>OR(B11="CA",B11="RCF",B11="CA.",B11="RTT",B11="CA,",B11="RTT.",B11="CF",B11="CF.",B11="CAS",B11="CAS.",B11="R",B11="RH",B11="RC",B11="CE",B11="CET",B11="AEA")</formula>
    </cfRule>
  </conditionalFormatting>
  <conditionalFormatting sqref="B11:C11">
    <cfRule type="expression" dxfId="808" priority="805">
      <formula>OR(B11="CM",B11="COB",B11="DPm")</formula>
    </cfRule>
    <cfRule type="expression" dxfId="807" priority="806">
      <formula>OR(B11="MI",B11="Mir",B11="DP",B11="Stag",B11="JET",B11="DPr",B11="MAE",B11="MP",B11="SO",B11="SO-",B11="LVh",B11="PRU",B11="Am",B11="Mat",B11="Nui",B11="ASA",B11="CS")</formula>
    </cfRule>
  </conditionalFormatting>
  <conditionalFormatting sqref="B14:C17">
    <cfRule type="expression" dxfId="806" priority="804">
      <formula>OR(B14="CA",B14="RCF",B14="CA.",B14="RTT",B14="CA,",B14="RTT.",B14="CF",B14="CF.",B14="CAS",B14="CAS.",B14="R",B14="RH",B14="RC",B14="CE",B14="CET",B14="AEA")</formula>
    </cfRule>
  </conditionalFormatting>
  <conditionalFormatting sqref="B14:C17">
    <cfRule type="expression" dxfId="805" priority="802">
      <formula>OR(B14="CM",B14="COB",B14="DPm")</formula>
    </cfRule>
    <cfRule type="expression" dxfId="804" priority="803">
      <formula>OR(B14="MI",B14="Mir",B14="DP",B14="Stag",B14="JET",B14="DPr",B14="MAE",B14="MP",B14="SO",B14="SO-",B14="LVh",B14="PRU",B14="Am",B14="Mat",B14="Nui",B14="ASA",B14="CS")</formula>
    </cfRule>
  </conditionalFormatting>
  <conditionalFormatting sqref="B14:C17">
    <cfRule type="expression" dxfId="803" priority="801">
      <formula>OR(B14="CA",B14="RCF",B14="CA.",B14="RTT",B14="CA,",B14="RTT.",B14="CF",B14="CF.",B14="CAS",B14="CAS.",B14="R",B14="RH",B14="RC",B14="CE",B14="CET",B14="AEA")</formula>
    </cfRule>
  </conditionalFormatting>
  <conditionalFormatting sqref="B14:C17">
    <cfRule type="expression" dxfId="802" priority="799">
      <formula>OR(B14="CM",B14="COB",B14="DPm")</formula>
    </cfRule>
    <cfRule type="expression" dxfId="801" priority="800">
      <formula>OR(B14="MI",B14="Mir",B14="DP",B14="Stag",B14="JET",B14="DPr",B14="MAE",B14="MP",B14="SO",B14="SO-",B14="LVh",B14="PRU",B14="Am",B14="Mat",B14="Nui",B14="ASA",B14="CS")</formula>
    </cfRule>
  </conditionalFormatting>
  <conditionalFormatting sqref="B14:C17">
    <cfRule type="expression" dxfId="800" priority="798">
      <formula>OR(B14="CA",B14="RCF",B14="CA.",B14="RTT",B14="CA,",B14="RTT.",B14="CF",B14="CF.",B14="CAS",B14="CAS.",B14="R",B14="RH",B14="RC",B14="CE",B14="CET",B14="AEA")</formula>
    </cfRule>
  </conditionalFormatting>
  <conditionalFormatting sqref="B14:C17">
    <cfRule type="expression" dxfId="799" priority="796">
      <formula>OR(B14="CM",B14="COB",B14="DPm")</formula>
    </cfRule>
    <cfRule type="expression" dxfId="798" priority="797">
      <formula>OR(B14="MI",B14="Mir",B14="DP",B14="Stag",B14="JET",B14="DPr",B14="MAE",B14="MP",B14="SO",B14="SO-",B14="LVh",B14="PRU",B14="Am",B14="Mat",B14="Nui",B14="ASA",B14="CS")</formula>
    </cfRule>
  </conditionalFormatting>
  <conditionalFormatting sqref="B21:C23">
    <cfRule type="expression" dxfId="797" priority="795">
      <formula>OR(B21="CA",B21="RCF",B21="CA.",B21="RTT",B21="CA,",B21="RTT.",B21="CF",B21="CF.",B21="CAS",B21="CAS.",B21="R",B21="RH",B21="RC",B21="CE",B21="CET",B21="AEA")</formula>
    </cfRule>
  </conditionalFormatting>
  <conditionalFormatting sqref="B21:C23">
    <cfRule type="expression" dxfId="796" priority="793">
      <formula>OR(B21="CM",B21="COB",B21="DPm")</formula>
    </cfRule>
    <cfRule type="expression" dxfId="795" priority="794">
      <formula>OR(B21="MI",B21="Mir",B21="DP",B21="Stag",B21="JET",B21="DPr",B21="MAE",B21="MP",B21="SO",B21="SO-",B21="LVh",B21="PRU",B21="Am",B21="Mat",B21="Nui",B21="ASA",B21="CS")</formula>
    </cfRule>
  </conditionalFormatting>
  <conditionalFormatting sqref="B21:C23">
    <cfRule type="expression" dxfId="794" priority="792">
      <formula>OR(B21="CA",B21="RCF",B21="CA.",B21="RTT",B21="CA,",B21="RTT.",B21="CF",B21="CF.",B21="CAS",B21="CAS.",B21="R",B21="RH",B21="RC",B21="CE",B21="CET",B21="AEA")</formula>
    </cfRule>
  </conditionalFormatting>
  <conditionalFormatting sqref="B21:C23">
    <cfRule type="expression" dxfId="793" priority="790">
      <formula>OR(B21="CM",B21="COB",B21="DPm")</formula>
    </cfRule>
    <cfRule type="expression" dxfId="792" priority="791">
      <formula>OR(B21="MI",B21="Mir",B21="DP",B21="Stag",B21="JET",B21="DPr",B21="MAE",B21="MP",B21="SO",B21="SO-",B21="LVh",B21="PRU",B21="Am",B21="Mat",B21="Nui",B21="ASA",B21="CS")</formula>
    </cfRule>
  </conditionalFormatting>
  <conditionalFormatting sqref="B21:C23">
    <cfRule type="expression" dxfId="791" priority="789">
      <formula>OR(B21="CA",B21="RCF",B21="CA.",B21="RTT",B21="CA,",B21="RTT.",B21="CF",B21="CF.",B21="CAS",B21="CAS.",B21="R",B21="RH",B21="RC",B21="CE",B21="CET",B21="AEA")</formula>
    </cfRule>
  </conditionalFormatting>
  <conditionalFormatting sqref="B21:C23">
    <cfRule type="expression" dxfId="790" priority="787">
      <formula>OR(B21="CM",B21="COB",B21="DPm")</formula>
    </cfRule>
    <cfRule type="expression" dxfId="789" priority="788">
      <formula>OR(B21="MI",B21="Mir",B21="DP",B21="Stag",B21="JET",B21="DPr",B21="MAE",B21="MP",B21="SO",B21="SO-",B21="LVh",B21="PRU",B21="Am",B21="Mat",B21="Nui",B21="ASA",B21="CS")</formula>
    </cfRule>
  </conditionalFormatting>
  <conditionalFormatting sqref="B19:C20">
    <cfRule type="expression" dxfId="788" priority="786">
      <formula>OR(B19="CA",B19="RCF",B19="CA.",B19="RTT",B19="CA,",B19="RTT.",B19="CF",B19="CF.",B19="CAS",B19="CAS.",B19="R",B19="RH",B19="RC",B19="CE",B19="CET",B19="AEA")</formula>
    </cfRule>
  </conditionalFormatting>
  <conditionalFormatting sqref="B19:C20">
    <cfRule type="expression" dxfId="787" priority="784">
      <formula>OR(B19="CM",B19="COB",B19="DPm")</formula>
    </cfRule>
    <cfRule type="expression" dxfId="786" priority="785">
      <formula>OR(B19="MI",B19="Mir",B19="DP",B19="Stag",B19="JET",B19="DPr",B19="MAE",B19="MP",B19="SO",B19="SO-",B19="LVh",B19="PRU",B19="Am",B19="Mat",B19="Nui",B19="ASA",B19="CS")</formula>
    </cfRule>
  </conditionalFormatting>
  <conditionalFormatting sqref="B19:C19">
    <cfRule type="expression" dxfId="785" priority="783">
      <formula>OR(B19="CA",B19="RCF",B19="CA.",B19="RTT",B19="CA,",B19="RTT.",B19="CF",B19="CF.",B19="CAS",B19="CAS.",B19="R",B19="RH",B19="RC",B19="CE",B19="CET",B19="AEA")</formula>
    </cfRule>
  </conditionalFormatting>
  <conditionalFormatting sqref="B19:C19">
    <cfRule type="expression" dxfId="784" priority="781">
      <formula>OR(B19="CM",B19="COB",B19="DPm")</formula>
    </cfRule>
    <cfRule type="expression" dxfId="783" priority="782">
      <formula>OR(B19="MI",B19="Mir",B19="DP",B19="Stag",B19="JET",B19="DPr",B19="MAE",B19="MP",B19="SO",B19="SO-",B19="LVh",B19="PRU",B19="Am",B19="Mat",B19="Nui",B19="ASA",B19="CS")</formula>
    </cfRule>
  </conditionalFormatting>
  <conditionalFormatting sqref="B20:C20">
    <cfRule type="expression" dxfId="782" priority="780">
      <formula>OR(B20="CA",B20="RCF",B20="CA.",B20="RTT",B20="CA,",B20="RTT.",B20="CF",B20="CF.",B20="CAS",B20="CAS.",B20="R",B20="RH",B20="RC",B20="CE",B20="CET",B20="AEA")</formula>
    </cfRule>
  </conditionalFormatting>
  <conditionalFormatting sqref="B20:C20">
    <cfRule type="expression" dxfId="781" priority="778">
      <formula>OR(B20="CM",B20="COB",B20="DPm")</formula>
    </cfRule>
    <cfRule type="expression" dxfId="780" priority="779">
      <formula>OR(B20="MI",B20="Mir",B20="DP",B20="Stag",B20="JET",B20="DPr",B20="MAE",B20="MP",B20="SO",B20="SO-",B20="LVh",B20="PRU",B20="Am",B20="Mat",B20="Nui",B20="ASA",B20="CS")</formula>
    </cfRule>
  </conditionalFormatting>
  <conditionalFormatting sqref="B19:C20">
    <cfRule type="expression" dxfId="779" priority="777">
      <formula>OR(B19="CA",B19="RCF",B19="CA.",B19="RTT",B19="CA,",B19="RTT.",B19="CF",B19="CF.",B19="CAS",B19="CAS.",B19="R",B19="RH",B19="RC",B19="CE",B19="CET",B19="AEA")</formula>
    </cfRule>
  </conditionalFormatting>
  <conditionalFormatting sqref="B19:C20">
    <cfRule type="expression" dxfId="778" priority="775">
      <formula>OR(B19="CM",B19="COB",B19="DPm")</formula>
    </cfRule>
    <cfRule type="expression" dxfId="777" priority="776">
      <formula>OR(B19="MI",B19="Mir",B19="DP",B19="Stag",B19="JET",B19="DPr",B19="MAE",B19="MP",B19="SO",B19="SO-",B19="LVh",B19="PRU",B19="Am",B19="Mat",B19="Nui",B19="ASA",B19="CS")</formula>
    </cfRule>
  </conditionalFormatting>
  <conditionalFormatting sqref="D9:D13">
    <cfRule type="expression" dxfId="776" priority="774">
      <formula>OR(D9="CA",D9="RCF",D9="CA.",D9="RTT",D9="CA,",D9="RTT.",D9="CF",D9="CF.",D9="CAS",D9="CAS.",D9="R",D9="RH",D9="RC",D9="CE",D9="CET",D9="AEA")</formula>
    </cfRule>
  </conditionalFormatting>
  <conditionalFormatting sqref="D9:D13">
    <cfRule type="expression" dxfId="775" priority="772">
      <formula>OR(D9="CM",D9="COB",D9="DPm")</formula>
    </cfRule>
    <cfRule type="expression" dxfId="774" priority="773">
      <formula>OR(D9="MI",D9="Mir",D9="DP",D9="Stag",D9="JET",D9="DPr",D9="MAE",D9="MP",D9="SO",D9="SO-",D9="LVh",D9="PRU",D9="Am",D9="Mat",D9="Nui",D9="ASA",D9="CS")</formula>
    </cfRule>
  </conditionalFormatting>
  <conditionalFormatting sqref="D10:D11">
    <cfRule type="expression" dxfId="773" priority="771">
      <formula>OR(D10="CA",D10="RCF",D10="CA.",D10="RTT",D10="CA,",D10="RTT.",D10="CF",D10="CF.",D10="CAS",D10="CAS.",D10="R",D10="RH",D10="RC",D10="CE",D10="CET",D10="AEA")</formula>
    </cfRule>
  </conditionalFormatting>
  <conditionalFormatting sqref="D10:D11">
    <cfRule type="expression" dxfId="772" priority="769">
      <formula>OR(D10="CM",D10="COB",D10="DPm")</formula>
    </cfRule>
    <cfRule type="expression" dxfId="771" priority="770">
      <formula>OR(D10="MI",D10="Mir",D10="DP",D10="Stag",D10="JET",D10="DPr",D10="MAE",D10="MP",D10="SO",D10="SO-",D10="LVh",D10="PRU",D10="Am",D10="Mat",D10="Nui",D10="ASA",D10="CS")</formula>
    </cfRule>
  </conditionalFormatting>
  <conditionalFormatting sqref="D11">
    <cfRule type="expression" dxfId="770" priority="768">
      <formula>OR(D11="CA",D11="RCF",D11="CA.",D11="RTT",D11="CA,",D11="RTT.",D11="CF",D11="CF.",D11="CAS",D11="CAS.",D11="R",D11="RH",D11="RC",D11="CE",D11="CET",D11="AEA")</formula>
    </cfRule>
  </conditionalFormatting>
  <conditionalFormatting sqref="D11">
    <cfRule type="expression" dxfId="769" priority="766">
      <formula>OR(D11="CM",D11="COB",D11="DPm")</formula>
    </cfRule>
    <cfRule type="expression" dxfId="768" priority="767">
      <formula>OR(D11="MI",D11="Mir",D11="DP",D11="Stag",D11="JET",D11="DPr",D11="MAE",D11="MP",D11="SO",D11="SO-",D11="LVh",D11="PRU",D11="Am",D11="Mat",D11="Nui",D11="ASA",D11="CS")</formula>
    </cfRule>
  </conditionalFormatting>
  <conditionalFormatting sqref="D12">
    <cfRule type="expression" dxfId="767" priority="765">
      <formula>OR(D12="CA",D12="RCF",D12="CA.",D12="RTT",D12="CA,",D12="RTT.",D12="CF",D12="CF.",D12="CAS",D12="CAS.",D12="R",D12="RH",D12="RC",D12="CE",D12="CET",D12="AEA")</formula>
    </cfRule>
  </conditionalFormatting>
  <conditionalFormatting sqref="D12">
    <cfRule type="expression" dxfId="766" priority="763">
      <formula>OR(D12="CM",D12="COB",D12="DPm")</formula>
    </cfRule>
    <cfRule type="expression" dxfId="765" priority="764">
      <formula>OR(D12="MI",D12="Mir",D12="DP",D12="Stag",D12="JET",D12="DPr",D12="MAE",D12="MP",D12="SO",D12="SO-",D12="LVh",D12="PRU",D12="Am",D12="Mat",D12="Nui",D12="ASA",D12="CS")</formula>
    </cfRule>
  </conditionalFormatting>
  <conditionalFormatting sqref="D13">
    <cfRule type="expression" dxfId="764" priority="762">
      <formula>OR(D13="CA",D13="RCF",D13="CA.",D13="RTT",D13="CA,",D13="RTT.",D13="CF",D13="CF.",D13="CAS",D13="CAS.",D13="R",D13="RH",D13="RC",D13="CE",D13="CET",D13="AEA")</formula>
    </cfRule>
  </conditionalFormatting>
  <conditionalFormatting sqref="D13">
    <cfRule type="expression" dxfId="763" priority="760">
      <formula>OR(D13="CM",D13="COB",D13="DPm")</formula>
    </cfRule>
    <cfRule type="expression" dxfId="762" priority="761">
      <formula>OR(D13="MI",D13="Mir",D13="DP",D13="Stag",D13="JET",D13="DPr",D13="MAE",D13="MP",D13="SO",D13="SO-",D13="LVh",D13="PRU",D13="Am",D13="Mat",D13="Nui",D13="ASA",D13="CS")</formula>
    </cfRule>
  </conditionalFormatting>
  <conditionalFormatting sqref="D9:D11">
    <cfRule type="expression" dxfId="761" priority="759">
      <formula>OR(D9="CA",D9="RCF",D9="CA.",D9="RTT",D9="CA,",D9="RTT.",D9="CF",D9="CF.",D9="CAS",D9="CAS.",D9="R",D9="RH",D9="RC",D9="CE",D9="CET",D9="AEA")</formula>
    </cfRule>
  </conditionalFormatting>
  <conditionalFormatting sqref="D9:D11">
    <cfRule type="expression" dxfId="760" priority="757">
      <formula>OR(D9="CM",D9="COB",D9="DPm")</formula>
    </cfRule>
    <cfRule type="expression" dxfId="759" priority="758">
      <formula>OR(D9="MI",D9="Mir",D9="DP",D9="Stag",D9="JET",D9="DPr",D9="MAE",D9="MP",D9="SO",D9="SO-",D9="LVh",D9="PRU",D9="Am",D9="Mat",D9="Nui",D9="ASA",D9="CS")</formula>
    </cfRule>
  </conditionalFormatting>
  <conditionalFormatting sqref="D14:D15">
    <cfRule type="expression" dxfId="758" priority="756">
      <formula>OR(D14="CA",D14="RCF",D14="CA.",D14="RTT",D14="CA,",D14="RTT.",D14="CF",D14="CF.",D14="CAS",D14="CAS.",D14="R",D14="RH",D14="RC",D14="CE",D14="CET",D14="AEA")</formula>
    </cfRule>
  </conditionalFormatting>
  <conditionalFormatting sqref="D14:D15">
    <cfRule type="expression" dxfId="757" priority="754">
      <formula>OR(D14="CM",D14="COB",D14="DPm")</formula>
    </cfRule>
    <cfRule type="expression" dxfId="756" priority="755">
      <formula>OR(D14="MI",D14="Mir",D14="DP",D14="Stag",D14="JET",D14="DPr",D14="MAE",D14="MP",D14="SO",D14="SO-",D14="LVh",D14="PRU",D14="Am",D14="Mat",D14="Nui",D14="ASA",D14="CS")</formula>
    </cfRule>
  </conditionalFormatting>
  <conditionalFormatting sqref="D16:D20">
    <cfRule type="expression" dxfId="755" priority="753">
      <formula>OR(D16="CA",D16="RCF",D16="CA.",D16="RTT",D16="CA,",D16="RTT.",D16="CF",D16="CF.",D16="CAS",D16="CAS.",D16="R",D16="RH",D16="RC",D16="CE",D16="CET",D16="AEA")</formula>
    </cfRule>
  </conditionalFormatting>
  <conditionalFormatting sqref="D16:D20">
    <cfRule type="expression" dxfId="754" priority="751">
      <formula>OR(D16="CM",D16="COB",D16="DPm")</formula>
    </cfRule>
    <cfRule type="expression" dxfId="753" priority="752">
      <formula>OR(D16="MI",D16="Mir",D16="DP",D16="Stag",D16="JET",D16="DPr",D16="MAE",D16="MP",D16="SO",D16="SO-",D16="LVh",D16="PRU",D16="Am",D16="Mat",D16="Nui",D16="ASA",D16="CS")</formula>
    </cfRule>
  </conditionalFormatting>
  <conditionalFormatting sqref="D17">
    <cfRule type="expression" dxfId="752" priority="750">
      <formula>OR(D17="CA",D17="RCF",D17="CA.",D17="RTT",D17="CA,",D17="RTT.",D17="CF",D17="CF.",D17="CAS",D17="CAS.",D17="R",D17="RH",D17="RC",D17="CE",D17="CET",D17="AEA")</formula>
    </cfRule>
  </conditionalFormatting>
  <conditionalFormatting sqref="D17">
    <cfRule type="expression" dxfId="751" priority="748">
      <formula>OR(D17="CM",D17="COB",D17="DPm")</formula>
    </cfRule>
    <cfRule type="expression" dxfId="750" priority="749">
      <formula>OR(D17="MI",D17="Mir",D17="DP",D17="Stag",D17="JET",D17="DPr",D17="MAE",D17="MP",D17="SO",D17="SO-",D17="LVh",D17="PRU",D17="Am",D17="Mat",D17="Nui",D17="ASA",D17="CS")</formula>
    </cfRule>
  </conditionalFormatting>
  <conditionalFormatting sqref="D18">
    <cfRule type="expression" dxfId="749" priority="747">
      <formula>OR(D18="CA",D18="RCF",D18="CA.",D18="RTT",D18="CA,",D18="RTT.",D18="CF",D18="CF.",D18="CAS",D18="CAS.",D18="R",D18="RH",D18="RC",D18="CE",D18="CET",D18="AEA")</formula>
    </cfRule>
  </conditionalFormatting>
  <conditionalFormatting sqref="D18">
    <cfRule type="expression" dxfId="748" priority="745">
      <formula>OR(D18="CM",D18="COB",D18="DPm")</formula>
    </cfRule>
    <cfRule type="expression" dxfId="747" priority="746">
      <formula>OR(D18="MI",D18="Mir",D18="DP",D18="Stag",D18="JET",D18="DPr",D18="MAE",D18="MP",D18="SO",D18="SO-",D18="LVh",D18="PRU",D18="Am",D18="Mat",D18="Nui",D18="ASA",D18="CS")</formula>
    </cfRule>
  </conditionalFormatting>
  <conditionalFormatting sqref="D19">
    <cfRule type="expression" dxfId="746" priority="744">
      <formula>OR(D19="CA",D19="RCF",D19="CA.",D19="RTT",D19="CA,",D19="RTT.",D19="CF",D19="CF.",D19="CAS",D19="CAS.",D19="R",D19="RH",D19="RC",D19="CE",D19="CET",D19="AEA")</formula>
    </cfRule>
  </conditionalFormatting>
  <conditionalFormatting sqref="D19">
    <cfRule type="expression" dxfId="745" priority="742">
      <formula>OR(D19="CM",D19="COB",D19="DPm")</formula>
    </cfRule>
    <cfRule type="expression" dxfId="744" priority="743">
      <formula>OR(D19="MI",D19="Mir",D19="DP",D19="Stag",D19="JET",D19="DPr",D19="MAE",D19="MP",D19="SO",D19="SO-",D19="LVh",D19="PRU",D19="Am",D19="Mat",D19="Nui",D19="ASA",D19="CS")</formula>
    </cfRule>
  </conditionalFormatting>
  <conditionalFormatting sqref="D20">
    <cfRule type="expression" dxfId="743" priority="741">
      <formula>OR(D20="CA",D20="RCF",D20="CA.",D20="RTT",D20="CA,",D20="RTT.",D20="CF",D20="CF.",D20="CAS",D20="CAS.",D20="R",D20="RH",D20="RC",D20="CE",D20="CET",D20="AEA")</formula>
    </cfRule>
  </conditionalFormatting>
  <conditionalFormatting sqref="D20">
    <cfRule type="expression" dxfId="742" priority="739">
      <formula>OR(D20="CM",D20="COB",D20="DPm")</formula>
    </cfRule>
    <cfRule type="expression" dxfId="741" priority="740">
      <formula>OR(D20="MI",D20="Mir",D20="DP",D20="Stag",D20="JET",D20="DPr",D20="MAE",D20="MP",D20="SO",D20="SO-",D20="LVh",D20="PRU",D20="Am",D20="Mat",D20="Nui",D20="ASA",D20="CS")</formula>
    </cfRule>
  </conditionalFormatting>
  <conditionalFormatting sqref="D16:D20">
    <cfRule type="expression" dxfId="740" priority="738">
      <formula>OR(D16="CA",D16="RCF",D16="CA.",D16="RTT",D16="CA,",D16="RTT.",D16="CF",D16="CF.",D16="CAS",D16="CAS.",D16="R",D16="RH",D16="RC",D16="CE",D16="CET",D16="AEA")</formula>
    </cfRule>
  </conditionalFormatting>
  <conditionalFormatting sqref="D16:D20">
    <cfRule type="expression" dxfId="739" priority="736">
      <formula>OR(D16="CM",D16="COB",D16="DPm")</formula>
    </cfRule>
    <cfRule type="expression" dxfId="738" priority="737">
      <formula>OR(D16="MI",D16="Mir",D16="DP",D16="Stag",D16="JET",D16="DPr",D16="MAE",D16="MP",D16="SO",D16="SO-",D16="LVh",D16="PRU",D16="Am",D16="Mat",D16="Nui",D16="ASA",D16="CS")</formula>
    </cfRule>
  </conditionalFormatting>
  <conditionalFormatting sqref="D17:D18">
    <cfRule type="expression" dxfId="737" priority="735">
      <formula>OR(D17="CA",D17="RCF",D17="CA.",D17="RTT",D17="CA,",D17="RTT.",D17="CF",D17="CF.",D17="CAS",D17="CAS.",D17="R",D17="RH",D17="RC",D17="CE",D17="CET",D17="AEA")</formula>
    </cfRule>
  </conditionalFormatting>
  <conditionalFormatting sqref="D17:D18">
    <cfRule type="expression" dxfId="736" priority="733">
      <formula>OR(D17="CM",D17="COB",D17="DPm")</formula>
    </cfRule>
    <cfRule type="expression" dxfId="735" priority="734">
      <formula>OR(D17="MI",D17="Mir",D17="DP",D17="Stag",D17="JET",D17="DPr",D17="MAE",D17="MP",D17="SO",D17="SO-",D17="LVh",D17="PRU",D17="Am",D17="Mat",D17="Nui",D17="ASA",D17="CS")</formula>
    </cfRule>
  </conditionalFormatting>
  <conditionalFormatting sqref="D18">
    <cfRule type="expression" dxfId="734" priority="732">
      <formula>OR(D18="CA",D18="RCF",D18="CA.",D18="RTT",D18="CA,",D18="RTT.",D18="CF",D18="CF.",D18="CAS",D18="CAS.",D18="R",D18="RH",D18="RC",D18="CE",D18="CET",D18="AEA")</formula>
    </cfRule>
  </conditionalFormatting>
  <conditionalFormatting sqref="D18">
    <cfRule type="expression" dxfId="733" priority="730">
      <formula>OR(D18="CM",D18="COB",D18="DPm")</formula>
    </cfRule>
    <cfRule type="expression" dxfId="732" priority="731">
      <formula>OR(D18="MI",D18="Mir",D18="DP",D18="Stag",D18="JET",D18="DPr",D18="MAE",D18="MP",D18="SO",D18="SO-",D18="LVh",D18="PRU",D18="Am",D18="Mat",D18="Nui",D18="ASA",D18="CS")</formula>
    </cfRule>
  </conditionalFormatting>
  <conditionalFormatting sqref="D19">
    <cfRule type="expression" dxfId="731" priority="729">
      <formula>OR(D19="CA",D19="RCF",D19="CA.",D19="RTT",D19="CA,",D19="RTT.",D19="CF",D19="CF.",D19="CAS",D19="CAS.",D19="R",D19="RH",D19="RC",D19="CE",D19="CET",D19="AEA")</formula>
    </cfRule>
  </conditionalFormatting>
  <conditionalFormatting sqref="D19">
    <cfRule type="expression" dxfId="730" priority="727">
      <formula>OR(D19="CM",D19="COB",D19="DPm")</formula>
    </cfRule>
    <cfRule type="expression" dxfId="729" priority="728">
      <formula>OR(D19="MI",D19="Mir",D19="DP",D19="Stag",D19="JET",D19="DPr",D19="MAE",D19="MP",D19="SO",D19="SO-",D19="LVh",D19="PRU",D19="Am",D19="Mat",D19="Nui",D19="ASA",D19="CS")</formula>
    </cfRule>
  </conditionalFormatting>
  <conditionalFormatting sqref="D20">
    <cfRule type="expression" dxfId="728" priority="726">
      <formula>OR(D20="CA",D20="RCF",D20="CA.",D20="RTT",D20="CA,",D20="RTT.",D20="CF",D20="CF.",D20="CAS",D20="CAS.",D20="R",D20="RH",D20="RC",D20="CE",D20="CET",D20="AEA")</formula>
    </cfRule>
  </conditionalFormatting>
  <conditionalFormatting sqref="D20">
    <cfRule type="expression" dxfId="727" priority="724">
      <formula>OR(D20="CM",D20="COB",D20="DPm")</formula>
    </cfRule>
    <cfRule type="expression" dxfId="726" priority="725">
      <formula>OR(D20="MI",D20="Mir",D20="DP",D20="Stag",D20="JET",D20="DPr",D20="MAE",D20="MP",D20="SO",D20="SO-",D20="LVh",D20="PRU",D20="Am",D20="Mat",D20="Nui",D20="ASA",D20="CS")</formula>
    </cfRule>
  </conditionalFormatting>
  <conditionalFormatting sqref="D16:D18">
    <cfRule type="expression" dxfId="725" priority="723">
      <formula>OR(D16="CA",D16="RCF",D16="CA.",D16="RTT",D16="CA,",D16="RTT.",D16="CF",D16="CF.",D16="CAS",D16="CAS.",D16="R",D16="RH",D16="RC",D16="CE",D16="CET",D16="AEA")</formula>
    </cfRule>
  </conditionalFormatting>
  <conditionalFormatting sqref="D16:D18">
    <cfRule type="expression" dxfId="724" priority="721">
      <formula>OR(D16="CM",D16="COB",D16="DPm")</formula>
    </cfRule>
    <cfRule type="expression" dxfId="723" priority="722">
      <formula>OR(D16="MI",D16="Mir",D16="DP",D16="Stag",D16="JET",D16="DPr",D16="MAE",D16="MP",D16="SO",D16="SO-",D16="LVh",D16="PRU",D16="Am",D16="Mat",D16="Nui",D16="ASA",D16="CS")</formula>
    </cfRule>
  </conditionalFormatting>
  <conditionalFormatting sqref="D21:D22">
    <cfRule type="expression" dxfId="722" priority="720">
      <formula>OR(D21="CA",D21="RCF",D21="CA.",D21="RTT",D21="CA,",D21="RTT.",D21="CF",D21="CF.",D21="CAS",D21="CAS.",D21="R",D21="RH",D21="RC",D21="CE",D21="CET",D21="AEA")</formula>
    </cfRule>
  </conditionalFormatting>
  <conditionalFormatting sqref="D21:D22">
    <cfRule type="expression" dxfId="721" priority="718">
      <formula>OR(D21="CM",D21="COB",D21="DPm")</formula>
    </cfRule>
    <cfRule type="expression" dxfId="720" priority="719">
      <formula>OR(D21="MI",D21="Mir",D21="DP",D21="Stag",D21="JET",D21="DPr",D21="MAE",D21="MP",D21="SO",D21="SO-",D21="LVh",D21="PRU",D21="Am",D21="Mat",D21="Nui",D21="ASA",D21="CS")</formula>
    </cfRule>
  </conditionalFormatting>
  <conditionalFormatting sqref="D23:D27">
    <cfRule type="expression" dxfId="719" priority="717">
      <formula>OR(D23="CA",D23="RCF",D23="CA.",D23="RTT",D23="CA,",D23="RTT.",D23="CF",D23="CF.",D23="CAS",D23="CAS.",D23="R",D23="RH",D23="RC",D23="CE",D23="CET",D23="AEA")</formula>
    </cfRule>
  </conditionalFormatting>
  <conditionalFormatting sqref="D23:D27">
    <cfRule type="expression" dxfId="718" priority="715">
      <formula>OR(D23="CM",D23="COB",D23="DPm")</formula>
    </cfRule>
    <cfRule type="expression" dxfId="717" priority="716">
      <formula>OR(D23="MI",D23="Mir",D23="DP",D23="Stag",D23="JET",D23="DPr",D23="MAE",D23="MP",D23="SO",D23="SO-",D23="LVh",D23="PRU",D23="Am",D23="Mat",D23="Nui",D23="ASA",D23="CS")</formula>
    </cfRule>
  </conditionalFormatting>
  <conditionalFormatting sqref="D24">
    <cfRule type="expression" dxfId="716" priority="714">
      <formula>OR(D24="CA",D24="RCF",D24="CA.",D24="RTT",D24="CA,",D24="RTT.",D24="CF",D24="CF.",D24="CAS",D24="CAS.",D24="R",D24="RH",D24="RC",D24="CE",D24="CET",D24="AEA")</formula>
    </cfRule>
  </conditionalFormatting>
  <conditionalFormatting sqref="D24">
    <cfRule type="expression" dxfId="715" priority="712">
      <formula>OR(D24="CM",D24="COB",D24="DPm")</formula>
    </cfRule>
    <cfRule type="expression" dxfId="714" priority="713">
      <formula>OR(D24="MI",D24="Mir",D24="DP",D24="Stag",D24="JET",D24="DPr",D24="MAE",D24="MP",D24="SO",D24="SO-",D24="LVh",D24="PRU",D24="Am",D24="Mat",D24="Nui",D24="ASA",D24="CS")</formula>
    </cfRule>
  </conditionalFormatting>
  <conditionalFormatting sqref="D25">
    <cfRule type="expression" dxfId="713" priority="711">
      <formula>OR(D25="CA",D25="RCF",D25="CA.",D25="RTT",D25="CA,",D25="RTT.",D25="CF",D25="CF.",D25="CAS",D25="CAS.",D25="R",D25="RH",D25="RC",D25="CE",D25="CET",D25="AEA")</formula>
    </cfRule>
  </conditionalFormatting>
  <conditionalFormatting sqref="D25">
    <cfRule type="expression" dxfId="712" priority="709">
      <formula>OR(D25="CM",D25="COB",D25="DPm")</formula>
    </cfRule>
    <cfRule type="expression" dxfId="711" priority="710">
      <formula>OR(D25="MI",D25="Mir",D25="DP",D25="Stag",D25="JET",D25="DPr",D25="MAE",D25="MP",D25="SO",D25="SO-",D25="LVh",D25="PRU",D25="Am",D25="Mat",D25="Nui",D25="ASA",D25="CS")</formula>
    </cfRule>
  </conditionalFormatting>
  <conditionalFormatting sqref="D26">
    <cfRule type="expression" dxfId="710" priority="708">
      <formula>OR(D26="CA",D26="RCF",D26="CA.",D26="RTT",D26="CA,",D26="RTT.",D26="CF",D26="CF.",D26="CAS",D26="CAS.",D26="R",D26="RH",D26="RC",D26="CE",D26="CET",D26="AEA")</formula>
    </cfRule>
  </conditionalFormatting>
  <conditionalFormatting sqref="D26">
    <cfRule type="expression" dxfId="709" priority="706">
      <formula>OR(D26="CM",D26="COB",D26="DPm")</formula>
    </cfRule>
    <cfRule type="expression" dxfId="708" priority="707">
      <formula>OR(D26="MI",D26="Mir",D26="DP",D26="Stag",D26="JET",D26="DPr",D26="MAE",D26="MP",D26="SO",D26="SO-",D26="LVh",D26="PRU",D26="Am",D26="Mat",D26="Nui",D26="ASA",D26="CS")</formula>
    </cfRule>
  </conditionalFormatting>
  <conditionalFormatting sqref="D27">
    <cfRule type="expression" dxfId="707" priority="705">
      <formula>OR(D27="CA",D27="RCF",D27="CA.",D27="RTT",D27="CA,",D27="RTT.",D27="CF",D27="CF.",D27="CAS",D27="CAS.",D27="R",D27="RH",D27="RC",D27="CE",D27="CET",D27="AEA")</formula>
    </cfRule>
  </conditionalFormatting>
  <conditionalFormatting sqref="D27">
    <cfRule type="expression" dxfId="706" priority="703">
      <formula>OR(D27="CM",D27="COB",D27="DPm")</formula>
    </cfRule>
    <cfRule type="expression" dxfId="705" priority="704">
      <formula>OR(D27="MI",D27="Mir",D27="DP",D27="Stag",D27="JET",D27="DPr",D27="MAE",D27="MP",D27="SO",D27="SO-",D27="LVh",D27="PRU",D27="Am",D27="Mat",D27="Nui",D27="ASA",D27="CS")</formula>
    </cfRule>
  </conditionalFormatting>
  <conditionalFormatting sqref="D23:D27">
    <cfRule type="expression" dxfId="704" priority="702">
      <formula>OR(D23="CA",D23="RCF",D23="CA.",D23="RTT",D23="CA,",D23="RTT.",D23="CF",D23="CF.",D23="CAS",D23="CAS.",D23="R",D23="RH",D23="RC",D23="CE",D23="CET",D23="AEA")</formula>
    </cfRule>
  </conditionalFormatting>
  <conditionalFormatting sqref="D23:D27">
    <cfRule type="expression" dxfId="703" priority="700">
      <formula>OR(D23="CM",D23="COB",D23="DPm")</formula>
    </cfRule>
    <cfRule type="expression" dxfId="702" priority="701">
      <formula>OR(D23="MI",D23="Mir",D23="DP",D23="Stag",D23="JET",D23="DPr",D23="MAE",D23="MP",D23="SO",D23="SO-",D23="LVh",D23="PRU",D23="Am",D23="Mat",D23="Nui",D23="ASA",D23="CS")</formula>
    </cfRule>
  </conditionalFormatting>
  <conditionalFormatting sqref="D24:D25">
    <cfRule type="expression" dxfId="701" priority="699">
      <formula>OR(D24="CA",D24="RCF",D24="CA.",D24="RTT",D24="CA,",D24="RTT.",D24="CF",D24="CF.",D24="CAS",D24="CAS.",D24="R",D24="RH",D24="RC",D24="CE",D24="CET",D24="AEA")</formula>
    </cfRule>
  </conditionalFormatting>
  <conditionalFormatting sqref="D24:D25">
    <cfRule type="expression" dxfId="700" priority="697">
      <formula>OR(D24="CM",D24="COB",D24="DPm")</formula>
    </cfRule>
    <cfRule type="expression" dxfId="699" priority="698">
      <formula>OR(D24="MI",D24="Mir",D24="DP",D24="Stag",D24="JET",D24="DPr",D24="MAE",D24="MP",D24="SO",D24="SO-",D24="LVh",D24="PRU",D24="Am",D24="Mat",D24="Nui",D24="ASA",D24="CS")</formula>
    </cfRule>
  </conditionalFormatting>
  <conditionalFormatting sqref="D25">
    <cfRule type="expression" dxfId="698" priority="696">
      <formula>OR(D25="CA",D25="RCF",D25="CA.",D25="RTT",D25="CA,",D25="RTT.",D25="CF",D25="CF.",D25="CAS",D25="CAS.",D25="R",D25="RH",D25="RC",D25="CE",D25="CET",D25="AEA")</formula>
    </cfRule>
  </conditionalFormatting>
  <conditionalFormatting sqref="D25">
    <cfRule type="expression" dxfId="697" priority="694">
      <formula>OR(D25="CM",D25="COB",D25="DPm")</formula>
    </cfRule>
    <cfRule type="expression" dxfId="696" priority="695">
      <formula>OR(D25="MI",D25="Mir",D25="DP",D25="Stag",D25="JET",D25="DPr",D25="MAE",D25="MP",D25="SO",D25="SO-",D25="LVh",D25="PRU",D25="Am",D25="Mat",D25="Nui",D25="ASA",D25="CS")</formula>
    </cfRule>
  </conditionalFormatting>
  <conditionalFormatting sqref="D26">
    <cfRule type="expression" dxfId="695" priority="693">
      <formula>OR(D26="CA",D26="RCF",D26="CA.",D26="RTT",D26="CA,",D26="RTT.",D26="CF",D26="CF.",D26="CAS",D26="CAS.",D26="R",D26="RH",D26="RC",D26="CE",D26="CET",D26="AEA")</formula>
    </cfRule>
  </conditionalFormatting>
  <conditionalFormatting sqref="D26">
    <cfRule type="expression" dxfId="694" priority="691">
      <formula>OR(D26="CM",D26="COB",D26="DPm")</formula>
    </cfRule>
    <cfRule type="expression" dxfId="693" priority="692">
      <formula>OR(D26="MI",D26="Mir",D26="DP",D26="Stag",D26="JET",D26="DPr",D26="MAE",D26="MP",D26="SO",D26="SO-",D26="LVh",D26="PRU",D26="Am",D26="Mat",D26="Nui",D26="ASA",D26="CS")</formula>
    </cfRule>
  </conditionalFormatting>
  <conditionalFormatting sqref="D27">
    <cfRule type="expression" dxfId="692" priority="690">
      <formula>OR(D27="CA",D27="RCF",D27="CA.",D27="RTT",D27="CA,",D27="RTT.",D27="CF",D27="CF.",D27="CAS",D27="CAS.",D27="R",D27="RH",D27="RC",D27="CE",D27="CET",D27="AEA")</formula>
    </cfRule>
  </conditionalFormatting>
  <conditionalFormatting sqref="D27">
    <cfRule type="expression" dxfId="691" priority="688">
      <formula>OR(D27="CM",D27="COB",D27="DPm")</formula>
    </cfRule>
    <cfRule type="expression" dxfId="690" priority="689">
      <formula>OR(D27="MI",D27="Mir",D27="DP",D27="Stag",D27="JET",D27="DPr",D27="MAE",D27="MP",D27="SO",D27="SO-",D27="LVh",D27="PRU",D27="Am",D27="Mat",D27="Nui",D27="ASA",D27="CS")</formula>
    </cfRule>
  </conditionalFormatting>
  <conditionalFormatting sqref="D23:D25">
    <cfRule type="expression" dxfId="689" priority="687">
      <formula>OR(D23="CA",D23="RCF",D23="CA.",D23="RTT",D23="CA,",D23="RTT.",D23="CF",D23="CF.",D23="CAS",D23="CAS.",D23="R",D23="RH",D23="RC",D23="CE",D23="CET",D23="AEA")</formula>
    </cfRule>
  </conditionalFormatting>
  <conditionalFormatting sqref="D23:D25">
    <cfRule type="expression" dxfId="688" priority="685">
      <formula>OR(D23="CM",D23="COB",D23="DPm")</formula>
    </cfRule>
    <cfRule type="expression" dxfId="687" priority="686">
      <formula>OR(D23="MI",D23="Mir",D23="DP",D23="Stag",D23="JET",D23="DPr",D23="MAE",D23="MP",D23="SO",D23="SO-",D23="LVh",D23="PRU",D23="Am",D23="Mat",D23="Nui",D23="ASA",D23="CS")</formula>
    </cfRule>
  </conditionalFormatting>
  <conditionalFormatting sqref="D28:D29">
    <cfRule type="expression" dxfId="686" priority="684">
      <formula>OR(D28="CA",D28="RCF",D28="CA.",D28="RTT",D28="CA,",D28="RTT.",D28="CF",D28="CF.",D28="CAS",D28="CAS.",D28="R",D28="RH",D28="RC",D28="CE",D28="CET",D28="AEA")</formula>
    </cfRule>
  </conditionalFormatting>
  <conditionalFormatting sqref="D28:D29">
    <cfRule type="expression" dxfId="685" priority="682">
      <formula>OR(D28="CM",D28="COB",D28="DPm")</formula>
    </cfRule>
    <cfRule type="expression" dxfId="684" priority="683">
      <formula>OR(D28="MI",D28="Mir",D28="DP",D28="Stag",D28="JET",D28="DPr",D28="MAE",D28="MP",D28="SO",D28="SO-",D28="LVh",D28="PRU",D28="Am",D28="Mat",D28="Nui",D28="ASA",D28="CS")</formula>
    </cfRule>
  </conditionalFormatting>
  <conditionalFormatting sqref="D30:D34">
    <cfRule type="expression" dxfId="683" priority="681">
      <formula>OR(D30="CA",D30="RCF",D30="CA.",D30="RTT",D30="CA,",D30="RTT.",D30="CF",D30="CF.",D30="CAS",D30="CAS.",D30="R",D30="RH",D30="RC",D30="CE",D30="CET",D30="AEA")</formula>
    </cfRule>
  </conditionalFormatting>
  <conditionalFormatting sqref="D30:D34">
    <cfRule type="expression" dxfId="682" priority="679">
      <formula>OR(D30="CM",D30="COB",D30="DPm")</formula>
    </cfRule>
    <cfRule type="expression" dxfId="681" priority="680">
      <formula>OR(D30="MI",D30="Mir",D30="DP",D30="Stag",D30="JET",D30="DPr",D30="MAE",D30="MP",D30="SO",D30="SO-",D30="LVh",D30="PRU",D30="Am",D30="Mat",D30="Nui",D30="ASA",D30="CS")</formula>
    </cfRule>
  </conditionalFormatting>
  <conditionalFormatting sqref="D31">
    <cfRule type="expression" dxfId="680" priority="678">
      <formula>OR(D31="CA",D31="RCF",D31="CA.",D31="RTT",D31="CA,",D31="RTT.",D31="CF",D31="CF.",D31="CAS",D31="CAS.",D31="R",D31="RH",D31="RC",D31="CE",D31="CET",D31="AEA")</formula>
    </cfRule>
  </conditionalFormatting>
  <conditionalFormatting sqref="D31">
    <cfRule type="expression" dxfId="679" priority="676">
      <formula>OR(D31="CM",D31="COB",D31="DPm")</formula>
    </cfRule>
    <cfRule type="expression" dxfId="678" priority="677">
      <formula>OR(D31="MI",D31="Mir",D31="DP",D31="Stag",D31="JET",D31="DPr",D31="MAE",D31="MP",D31="SO",D31="SO-",D31="LVh",D31="PRU",D31="Am",D31="Mat",D31="Nui",D31="ASA",D31="CS")</formula>
    </cfRule>
  </conditionalFormatting>
  <conditionalFormatting sqref="D32">
    <cfRule type="expression" dxfId="677" priority="675">
      <formula>OR(D32="CA",D32="RCF",D32="CA.",D32="RTT",D32="CA,",D32="RTT.",D32="CF",D32="CF.",D32="CAS",D32="CAS.",D32="R",D32="RH",D32="RC",D32="CE",D32="CET",D32="AEA")</formula>
    </cfRule>
  </conditionalFormatting>
  <conditionalFormatting sqref="D32">
    <cfRule type="expression" dxfId="676" priority="673">
      <formula>OR(D32="CM",D32="COB",D32="DPm")</formula>
    </cfRule>
    <cfRule type="expression" dxfId="675" priority="674">
      <formula>OR(D32="MI",D32="Mir",D32="DP",D32="Stag",D32="JET",D32="DPr",D32="MAE",D32="MP",D32="SO",D32="SO-",D32="LVh",D32="PRU",D32="Am",D32="Mat",D32="Nui",D32="ASA",D32="CS")</formula>
    </cfRule>
  </conditionalFormatting>
  <conditionalFormatting sqref="D33">
    <cfRule type="expression" dxfId="674" priority="672">
      <formula>OR(D33="CA",D33="RCF",D33="CA.",D33="RTT",D33="CA,",D33="RTT.",D33="CF",D33="CF.",D33="CAS",D33="CAS.",D33="R",D33="RH",D33="RC",D33="CE",D33="CET",D33="AEA")</formula>
    </cfRule>
  </conditionalFormatting>
  <conditionalFormatting sqref="D33">
    <cfRule type="expression" dxfId="673" priority="670">
      <formula>OR(D33="CM",D33="COB",D33="DPm")</formula>
    </cfRule>
    <cfRule type="expression" dxfId="672" priority="671">
      <formula>OR(D33="MI",D33="Mir",D33="DP",D33="Stag",D33="JET",D33="DPr",D33="MAE",D33="MP",D33="SO",D33="SO-",D33="LVh",D33="PRU",D33="Am",D33="Mat",D33="Nui",D33="ASA",D33="CS")</formula>
    </cfRule>
  </conditionalFormatting>
  <conditionalFormatting sqref="D34">
    <cfRule type="expression" dxfId="671" priority="669">
      <formula>OR(D34="CA",D34="RCF",D34="CA.",D34="RTT",D34="CA,",D34="RTT.",D34="CF",D34="CF.",D34="CAS",D34="CAS.",D34="R",D34="RH",D34="RC",D34="CE",D34="CET",D34="AEA")</formula>
    </cfRule>
  </conditionalFormatting>
  <conditionalFormatting sqref="D34">
    <cfRule type="expression" dxfId="670" priority="667">
      <formula>OR(D34="CM",D34="COB",D34="DPm")</formula>
    </cfRule>
    <cfRule type="expression" dxfId="669" priority="668">
      <formula>OR(D34="MI",D34="Mir",D34="DP",D34="Stag",D34="JET",D34="DPr",D34="MAE",D34="MP",D34="SO",D34="SO-",D34="LVh",D34="PRU",D34="Am",D34="Mat",D34="Nui",D34="ASA",D34="CS")</formula>
    </cfRule>
  </conditionalFormatting>
  <conditionalFormatting sqref="D30:D34">
    <cfRule type="expression" dxfId="668" priority="666">
      <formula>OR(D30="CA",D30="RCF",D30="CA.",D30="RTT",D30="CA,",D30="RTT.",D30="CF",D30="CF.",D30="CAS",D30="CAS.",D30="R",D30="RH",D30="RC",D30="CE",D30="CET",D30="AEA")</formula>
    </cfRule>
  </conditionalFormatting>
  <conditionalFormatting sqref="D30:D34">
    <cfRule type="expression" dxfId="667" priority="664">
      <formula>OR(D30="CM",D30="COB",D30="DPm")</formula>
    </cfRule>
    <cfRule type="expression" dxfId="666" priority="665">
      <formula>OR(D30="MI",D30="Mir",D30="DP",D30="Stag",D30="JET",D30="DPr",D30="MAE",D30="MP",D30="SO",D30="SO-",D30="LVh",D30="PRU",D30="Am",D30="Mat",D30="Nui",D30="ASA",D30="CS")</formula>
    </cfRule>
  </conditionalFormatting>
  <conditionalFormatting sqref="D31:D32">
    <cfRule type="expression" dxfId="665" priority="663">
      <formula>OR(D31="CA",D31="RCF",D31="CA.",D31="RTT",D31="CA,",D31="RTT.",D31="CF",D31="CF.",D31="CAS",D31="CAS.",D31="R",D31="RH",D31="RC",D31="CE",D31="CET",D31="AEA")</formula>
    </cfRule>
  </conditionalFormatting>
  <conditionalFormatting sqref="D31:D32">
    <cfRule type="expression" dxfId="664" priority="661">
      <formula>OR(D31="CM",D31="COB",D31="DPm")</formula>
    </cfRule>
    <cfRule type="expression" dxfId="663" priority="662">
      <formula>OR(D31="MI",D31="Mir",D31="DP",D31="Stag",D31="JET",D31="DPr",D31="MAE",D31="MP",D31="SO",D31="SO-",D31="LVh",D31="PRU",D31="Am",D31="Mat",D31="Nui",D31="ASA",D31="CS")</formula>
    </cfRule>
  </conditionalFormatting>
  <conditionalFormatting sqref="D32">
    <cfRule type="expression" dxfId="662" priority="660">
      <formula>OR(D32="CA",D32="RCF",D32="CA.",D32="RTT",D32="CA,",D32="RTT.",D32="CF",D32="CF.",D32="CAS",D32="CAS.",D32="R",D32="RH",D32="RC",D32="CE",D32="CET",D32="AEA")</formula>
    </cfRule>
  </conditionalFormatting>
  <conditionalFormatting sqref="D32">
    <cfRule type="expression" dxfId="661" priority="658">
      <formula>OR(D32="CM",D32="COB",D32="DPm")</formula>
    </cfRule>
    <cfRule type="expression" dxfId="660" priority="659">
      <formula>OR(D32="MI",D32="Mir",D32="DP",D32="Stag",D32="JET",D32="DPr",D32="MAE",D32="MP",D32="SO",D32="SO-",D32="LVh",D32="PRU",D32="Am",D32="Mat",D32="Nui",D32="ASA",D32="CS")</formula>
    </cfRule>
  </conditionalFormatting>
  <conditionalFormatting sqref="D33">
    <cfRule type="expression" dxfId="659" priority="657">
      <formula>OR(D33="CA",D33="RCF",D33="CA.",D33="RTT",D33="CA,",D33="RTT.",D33="CF",D33="CF.",D33="CAS",D33="CAS.",D33="R",D33="RH",D33="RC",D33="CE",D33="CET",D33="AEA")</formula>
    </cfRule>
  </conditionalFormatting>
  <conditionalFormatting sqref="D33">
    <cfRule type="expression" dxfId="658" priority="655">
      <formula>OR(D33="CM",D33="COB",D33="DPm")</formula>
    </cfRule>
    <cfRule type="expression" dxfId="657" priority="656">
      <formula>OR(D33="MI",D33="Mir",D33="DP",D33="Stag",D33="JET",D33="DPr",D33="MAE",D33="MP",D33="SO",D33="SO-",D33="LVh",D33="PRU",D33="Am",D33="Mat",D33="Nui",D33="ASA",D33="CS")</formula>
    </cfRule>
  </conditionalFormatting>
  <conditionalFormatting sqref="D34">
    <cfRule type="expression" dxfId="656" priority="654">
      <formula>OR(D34="CA",D34="RCF",D34="CA.",D34="RTT",D34="CA,",D34="RTT.",D34="CF",D34="CF.",D34="CAS",D34="CAS.",D34="R",D34="RH",D34="RC",D34="CE",D34="CET",D34="AEA")</formula>
    </cfRule>
  </conditionalFormatting>
  <conditionalFormatting sqref="D34">
    <cfRule type="expression" dxfId="655" priority="652">
      <formula>OR(D34="CM",D34="COB",D34="DPm")</formula>
    </cfRule>
    <cfRule type="expression" dxfId="654" priority="653">
      <formula>OR(D34="MI",D34="Mir",D34="DP",D34="Stag",D34="JET",D34="DPr",D34="MAE",D34="MP",D34="SO",D34="SO-",D34="LVh",D34="PRU",D34="Am",D34="Mat",D34="Nui",D34="ASA",D34="CS")</formula>
    </cfRule>
  </conditionalFormatting>
  <conditionalFormatting sqref="D30:D32">
    <cfRule type="expression" dxfId="653" priority="651">
      <formula>OR(D30="CA",D30="RCF",D30="CA.",D30="RTT",D30="CA,",D30="RTT.",D30="CF",D30="CF.",D30="CAS",D30="CAS.",D30="R",D30="RH",D30="RC",D30="CE",D30="CET",D30="AEA")</formula>
    </cfRule>
  </conditionalFormatting>
  <conditionalFormatting sqref="D30:D32">
    <cfRule type="expression" dxfId="652" priority="649">
      <formula>OR(D30="CM",D30="COB",D30="DPm")</formula>
    </cfRule>
    <cfRule type="expression" dxfId="651" priority="650">
      <formula>OR(D30="MI",D30="Mir",D30="DP",D30="Stag",D30="JET",D30="DPr",D30="MAE",D30="MP",D30="SO",D30="SO-",D30="LVh",D30="PRU",D30="Am",D30="Mat",D30="Nui",D30="ASA",D30="CS")</formula>
    </cfRule>
  </conditionalFormatting>
  <conditionalFormatting sqref="E21:E23">
    <cfRule type="expression" dxfId="650" priority="648">
      <formula>OR(E21="CA",E21="RCF",E21="CA.",E21="RTT",E21="CA,",E21="RTT.",E21="CF",E21="CF.",E21="CAS",E21="CAS.",E21="R",E21="RH",E21="RC",E21="CE",E21="CET",E21="AEA")</formula>
    </cfRule>
  </conditionalFormatting>
  <conditionalFormatting sqref="E21:E23">
    <cfRule type="expression" dxfId="649" priority="646">
      <formula>OR(E21="CM",E21="COB",E21="DPm")</formula>
    </cfRule>
    <cfRule type="expression" dxfId="648" priority="647">
      <formula>OR(E21="MI",E21="Mir",E21="DP",E21="Stag",E21="JET",E21="DPr",E21="MAE",E21="MP",E21="SO",E21="SO-",E21="LVh",E21="PRU",E21="Am",E21="Mat",E21="Nui",E21="ASA",E21="CS")</formula>
    </cfRule>
  </conditionalFormatting>
  <conditionalFormatting sqref="E21:E23">
    <cfRule type="expression" dxfId="647" priority="645">
      <formula>OR(E21="CA",E21="RCF",E21="CA.",E21="RTT",E21="CA,",E21="RTT.",E21="CF",E21="CF.",E21="CAS",E21="CAS.",E21="R",E21="RH",E21="RC",E21="CE",E21="CET",E21="AEA")</formula>
    </cfRule>
  </conditionalFormatting>
  <conditionalFormatting sqref="E21:E23">
    <cfRule type="expression" dxfId="646" priority="643">
      <formula>OR(E21="CM",E21="COB",E21="DPm")</formula>
    </cfRule>
    <cfRule type="expression" dxfId="645" priority="644">
      <formula>OR(E21="MI",E21="Mir",E21="DP",E21="Stag",E21="JET",E21="DPr",E21="MAE",E21="MP",E21="SO",E21="SO-",E21="LVh",E21="PRU",E21="Am",E21="Mat",E21="Nui",E21="ASA",E21="CS")</formula>
    </cfRule>
  </conditionalFormatting>
  <conditionalFormatting sqref="E21:E23">
    <cfRule type="expression" dxfId="644" priority="642">
      <formula>OR(E21="CA",E21="RCF",E21="CA.",E21="RTT",E21="CA,",E21="RTT.",E21="CF",E21="CF.",E21="CAS",E21="CAS.",E21="R",E21="RH",E21="RC",E21="CE",E21="CET",E21="AEA")</formula>
    </cfRule>
  </conditionalFormatting>
  <conditionalFormatting sqref="E21:E23">
    <cfRule type="expression" dxfId="643" priority="640">
      <formula>OR(E21="CM",E21="COB",E21="DPm")</formula>
    </cfRule>
    <cfRule type="expression" dxfId="642" priority="641">
      <formula>OR(E21="MI",E21="Mir",E21="DP",E21="Stag",E21="JET",E21="DPr",E21="MAE",E21="MP",E21="SO",E21="SO-",E21="LVh",E21="PRU",E21="Am",E21="Mat",E21="Nui",E21="ASA",E21="CS")</formula>
    </cfRule>
  </conditionalFormatting>
  <conditionalFormatting sqref="E19:E20">
    <cfRule type="expression" dxfId="641" priority="639">
      <formula>OR(E19="CA",E19="RCF",E19="CA.",E19="RTT",E19="CA,",E19="RTT.",E19="CF",E19="CF.",E19="CAS",E19="CAS.",E19="R",E19="RH",E19="RC",E19="CE",E19="CET",E19="AEA")</formula>
    </cfRule>
  </conditionalFormatting>
  <conditionalFormatting sqref="E19:E20">
    <cfRule type="expression" dxfId="640" priority="637">
      <formula>OR(E19="CM",E19="COB",E19="DPm")</formula>
    </cfRule>
    <cfRule type="expression" dxfId="639" priority="638">
      <formula>OR(E19="MI",E19="Mir",E19="DP",E19="Stag",E19="JET",E19="DPr",E19="MAE",E19="MP",E19="SO",E19="SO-",E19="LVh",E19="PRU",E19="Am",E19="Mat",E19="Nui",E19="ASA",E19="CS")</formula>
    </cfRule>
  </conditionalFormatting>
  <conditionalFormatting sqref="E19">
    <cfRule type="expression" dxfId="638" priority="636">
      <formula>OR(E19="CA",E19="RCF",E19="CA.",E19="RTT",E19="CA,",E19="RTT.",E19="CF",E19="CF.",E19="CAS",E19="CAS.",E19="R",E19="RH",E19="RC",E19="CE",E19="CET",E19="AEA")</formula>
    </cfRule>
  </conditionalFormatting>
  <conditionalFormatting sqref="E19">
    <cfRule type="expression" dxfId="637" priority="634">
      <formula>OR(E19="CM",E19="COB",E19="DPm")</formula>
    </cfRule>
    <cfRule type="expression" dxfId="636" priority="635">
      <formula>OR(E19="MI",E19="Mir",E19="DP",E19="Stag",E19="JET",E19="DPr",E19="MAE",E19="MP",E19="SO",E19="SO-",E19="LVh",E19="PRU",E19="Am",E19="Mat",E19="Nui",E19="ASA",E19="CS")</formula>
    </cfRule>
  </conditionalFormatting>
  <conditionalFormatting sqref="E20">
    <cfRule type="expression" dxfId="635" priority="633">
      <formula>OR(E20="CA",E20="RCF",E20="CA.",E20="RTT",E20="CA,",E20="RTT.",E20="CF",E20="CF.",E20="CAS",E20="CAS.",E20="R",E20="RH",E20="RC",E20="CE",E20="CET",E20="AEA")</formula>
    </cfRule>
  </conditionalFormatting>
  <conditionalFormatting sqref="E20">
    <cfRule type="expression" dxfId="634" priority="631">
      <formula>OR(E20="CM",E20="COB",E20="DPm")</formula>
    </cfRule>
    <cfRule type="expression" dxfId="633" priority="632">
      <formula>OR(E20="MI",E20="Mir",E20="DP",E20="Stag",E20="JET",E20="DPr",E20="MAE",E20="MP",E20="SO",E20="SO-",E20="LVh",E20="PRU",E20="Am",E20="Mat",E20="Nui",E20="ASA",E20="CS")</formula>
    </cfRule>
  </conditionalFormatting>
  <conditionalFormatting sqref="E19:E20">
    <cfRule type="expression" dxfId="632" priority="630">
      <formula>OR(E19="CA",E19="RCF",E19="CA.",E19="RTT",E19="CA,",E19="RTT.",E19="CF",E19="CF.",E19="CAS",E19="CAS.",E19="R",E19="RH",E19="RC",E19="CE",E19="CET",E19="AEA")</formula>
    </cfRule>
  </conditionalFormatting>
  <conditionalFormatting sqref="E19:E20">
    <cfRule type="expression" dxfId="631" priority="628">
      <formula>OR(E19="CM",E19="COB",E19="DPm")</formula>
    </cfRule>
    <cfRule type="expression" dxfId="630" priority="629">
      <formula>OR(E19="MI",E19="Mir",E19="DP",E19="Stag",E19="JET",E19="DPr",E19="MAE",E19="MP",E19="SO",E19="SO-",E19="LVh",E19="PRU",E19="Am",E19="Mat",E19="Nui",E19="ASA",E19="CS")</formula>
    </cfRule>
  </conditionalFormatting>
  <conditionalFormatting sqref="F5:F10">
    <cfRule type="expression" dxfId="629" priority="627">
      <formula>OR(F5="CA",F5="RCF",F5="CA.",F5="RTT",F5="CA,",F5="RTT.",F5="CF",F5="CF.",F5="CAS",F5="CAS.",F5="R",F5="RH",F5="RC",F5="CE",F5="CET",F5="AEA")</formula>
    </cfRule>
  </conditionalFormatting>
  <conditionalFormatting sqref="F5:F10">
    <cfRule type="expression" dxfId="628" priority="625">
      <formula>OR(F5="CM",F5="COB",F5="DPm")</formula>
    </cfRule>
    <cfRule type="expression" dxfId="627" priority="626">
      <formula>OR(F5="MI",F5="Mir",F5="DP",F5="Stag",F5="JET",F5="DPr",F5="MAE",F5="MP",F5="SO",F5="SO-",F5="LVh",F5="PRU",F5="Am",F5="Mat",F5="Nui",F5="ASA",F5="CS")</formula>
    </cfRule>
  </conditionalFormatting>
  <conditionalFormatting sqref="F7:F10">
    <cfRule type="expression" dxfId="626" priority="624">
      <formula>OR(F7="CA",F7="RCF",F7="CA.",F7="RTT",F7="CA,",F7="RTT.",F7="CF",F7="CF.",F7="CAS",F7="CAS.",F7="R",F7="RH",F7="RC",F7="CE",F7="CET",F7="AEA")</formula>
    </cfRule>
  </conditionalFormatting>
  <conditionalFormatting sqref="F7:F10">
    <cfRule type="expression" dxfId="625" priority="622">
      <formula>OR(F7="CM",F7="COB",F7="DPm")</formula>
    </cfRule>
    <cfRule type="expression" dxfId="624" priority="623">
      <formula>OR(F7="MI",F7="Mir",F7="DP",F7="Stag",F7="JET",F7="DPr",F7="MAE",F7="MP",F7="SO",F7="SO-",F7="LVh",F7="PRU",F7="Am",F7="Mat",F7="Nui",F7="ASA",F7="CS")</formula>
    </cfRule>
  </conditionalFormatting>
  <conditionalFormatting sqref="F11">
    <cfRule type="expression" dxfId="623" priority="621">
      <formula>OR(F11="CA",F11="RCF",F11="CA.",F11="RTT",F11="CA,",F11="RTT.",F11="CF",F11="CF.",F11="CAS",F11="CAS.",F11="R",F11="RH",F11="RC",F11="CE",F11="CET",F11="AEA")</formula>
    </cfRule>
  </conditionalFormatting>
  <conditionalFormatting sqref="F11">
    <cfRule type="expression" dxfId="622" priority="619">
      <formula>OR(F11="CM",F11="COB",F11="DPm")</formula>
    </cfRule>
    <cfRule type="expression" dxfId="621" priority="620">
      <formula>OR(F11="MI",F11="Mir",F11="DP",F11="Stag",F11="JET",F11="DPr",F11="MAE",F11="MP",F11="SO",F11="SO-",F11="LVh",F11="PRU",F11="Am",F11="Mat",F11="Nui",F11="ASA",F11="CS")</formula>
    </cfRule>
  </conditionalFormatting>
  <conditionalFormatting sqref="F11">
    <cfRule type="expression" dxfId="620" priority="618">
      <formula>OR(F11="CA",F11="RCF",F11="CA.",F11="RTT",F11="CA,",F11="RTT.",F11="CF",F11="CF.",F11="CAS",F11="CAS.",F11="R",F11="RH",F11="RC",F11="CE",F11="CET",F11="AEA")</formula>
    </cfRule>
  </conditionalFormatting>
  <conditionalFormatting sqref="F11">
    <cfRule type="expression" dxfId="619" priority="616">
      <formula>OR(F11="CM",F11="COB",F11="DPm")</formula>
    </cfRule>
    <cfRule type="expression" dxfId="618" priority="617">
      <formula>OR(F11="MI",F11="Mir",F11="DP",F11="Stag",F11="JET",F11="DPr",F11="MAE",F11="MP",F11="SO",F11="SO-",F11="LVh",F11="PRU",F11="Am",F11="Mat",F11="Nui",F11="ASA",F11="CS")</formula>
    </cfRule>
  </conditionalFormatting>
  <conditionalFormatting sqref="F11">
    <cfRule type="expression" dxfId="617" priority="615">
      <formula>OR(F11="CA",F11="RCF",F11="CA.",F11="RTT",F11="CA,",F11="RTT.",F11="CF",F11="CF.",F11="CAS",F11="CAS.",F11="R",F11="RH",F11="RC",F11="CE",F11="CET",F11="AEA")</formula>
    </cfRule>
  </conditionalFormatting>
  <conditionalFormatting sqref="F11">
    <cfRule type="expression" dxfId="616" priority="613">
      <formula>OR(F11="CM",F11="COB",F11="DPm")</formula>
    </cfRule>
    <cfRule type="expression" dxfId="615" priority="614">
      <formula>OR(F11="MI",F11="Mir",F11="DP",F11="Stag",F11="JET",F11="DPr",F11="MAE",F11="MP",F11="SO",F11="SO-",F11="LVh",F11="PRU",F11="Am",F11="Mat",F11="Nui",F11="ASA",F11="CS")</formula>
    </cfRule>
  </conditionalFormatting>
  <conditionalFormatting sqref="F14:F17">
    <cfRule type="expression" dxfId="614" priority="612">
      <formula>OR(F14="CA",F14="RCF",F14="CA.",F14="RTT",F14="CA,",F14="RTT.",F14="CF",F14="CF.",F14="CAS",F14="CAS.",F14="R",F14="RH",F14="RC",F14="CE",F14="CET",F14="AEA")</formula>
    </cfRule>
  </conditionalFormatting>
  <conditionalFormatting sqref="F14:F17">
    <cfRule type="expression" dxfId="613" priority="610">
      <formula>OR(F14="CM",F14="COB",F14="DPm")</formula>
    </cfRule>
    <cfRule type="expression" dxfId="612" priority="611">
      <formula>OR(F14="MI",F14="Mir",F14="DP",F14="Stag",F14="JET",F14="DPr",F14="MAE",F14="MP",F14="SO",F14="SO-",F14="LVh",F14="PRU",F14="Am",F14="Mat",F14="Nui",F14="ASA",F14="CS")</formula>
    </cfRule>
  </conditionalFormatting>
  <conditionalFormatting sqref="F14:F17">
    <cfRule type="expression" dxfId="611" priority="609">
      <formula>OR(F14="CA",F14="RCF",F14="CA.",F14="RTT",F14="CA,",F14="RTT.",F14="CF",F14="CF.",F14="CAS",F14="CAS.",F14="R",F14="RH",F14="RC",F14="CE",F14="CET",F14="AEA")</formula>
    </cfRule>
  </conditionalFormatting>
  <conditionalFormatting sqref="F14:F17">
    <cfRule type="expression" dxfId="610" priority="607">
      <formula>OR(F14="CM",F14="COB",F14="DPm")</formula>
    </cfRule>
    <cfRule type="expression" dxfId="609" priority="608">
      <formula>OR(F14="MI",F14="Mir",F14="DP",F14="Stag",F14="JET",F14="DPr",F14="MAE",F14="MP",F14="SO",F14="SO-",F14="LVh",F14="PRU",F14="Am",F14="Mat",F14="Nui",F14="ASA",F14="CS")</formula>
    </cfRule>
  </conditionalFormatting>
  <conditionalFormatting sqref="F14:F17">
    <cfRule type="expression" dxfId="608" priority="606">
      <formula>OR(F14="CA",F14="RCF",F14="CA.",F14="RTT",F14="CA,",F14="RTT.",F14="CF",F14="CF.",F14="CAS",F14="CAS.",F14="R",F14="RH",F14="RC",F14="CE",F14="CET",F14="AEA")</formula>
    </cfRule>
  </conditionalFormatting>
  <conditionalFormatting sqref="F14:F17">
    <cfRule type="expression" dxfId="607" priority="604">
      <formula>OR(F14="CM",F14="COB",F14="DPm")</formula>
    </cfRule>
    <cfRule type="expression" dxfId="606" priority="605">
      <formula>OR(F14="MI",F14="Mir",F14="DP",F14="Stag",F14="JET",F14="DPr",F14="MAE",F14="MP",F14="SO",F14="SO-",F14="LVh",F14="PRU",F14="Am",F14="Mat",F14="Nui",F14="ASA",F14="CS")</formula>
    </cfRule>
  </conditionalFormatting>
  <conditionalFormatting sqref="F21:F23">
    <cfRule type="expression" dxfId="605" priority="603">
      <formula>OR(F21="CA",F21="RCF",F21="CA.",F21="RTT",F21="CA,",F21="RTT.",F21="CF",F21="CF.",F21="CAS",F21="CAS.",F21="R",F21="RH",F21="RC",F21="CE",F21="CET",F21="AEA")</formula>
    </cfRule>
  </conditionalFormatting>
  <conditionalFormatting sqref="F21:F23">
    <cfRule type="expression" dxfId="604" priority="601">
      <formula>OR(F21="CM",F21="COB",F21="DPm")</formula>
    </cfRule>
    <cfRule type="expression" dxfId="603" priority="602">
      <formula>OR(F21="MI",F21="Mir",F21="DP",F21="Stag",F21="JET",F21="DPr",F21="MAE",F21="MP",F21="SO",F21="SO-",F21="LVh",F21="PRU",F21="Am",F21="Mat",F21="Nui",F21="ASA",F21="CS")</formula>
    </cfRule>
  </conditionalFormatting>
  <conditionalFormatting sqref="F21:F23">
    <cfRule type="expression" dxfId="602" priority="600">
      <formula>OR(F21="CA",F21="RCF",F21="CA.",F21="RTT",F21="CA,",F21="RTT.",F21="CF",F21="CF.",F21="CAS",F21="CAS.",F21="R",F21="RH",F21="RC",F21="CE",F21="CET",F21="AEA")</formula>
    </cfRule>
  </conditionalFormatting>
  <conditionalFormatting sqref="F21:F23">
    <cfRule type="expression" dxfId="601" priority="598">
      <formula>OR(F21="CM",F21="COB",F21="DPm")</formula>
    </cfRule>
    <cfRule type="expression" dxfId="600" priority="599">
      <formula>OR(F21="MI",F21="Mir",F21="DP",F21="Stag",F21="JET",F21="DPr",F21="MAE",F21="MP",F21="SO",F21="SO-",F21="LVh",F21="PRU",F21="Am",F21="Mat",F21="Nui",F21="ASA",F21="CS")</formula>
    </cfRule>
  </conditionalFormatting>
  <conditionalFormatting sqref="F21:F23">
    <cfRule type="expression" dxfId="599" priority="597">
      <formula>OR(F21="CA",F21="RCF",F21="CA.",F21="RTT",F21="CA,",F21="RTT.",F21="CF",F21="CF.",F21="CAS",F21="CAS.",F21="R",F21="RH",F21="RC",F21="CE",F21="CET",F21="AEA")</formula>
    </cfRule>
  </conditionalFormatting>
  <conditionalFormatting sqref="F21:F23">
    <cfRule type="expression" dxfId="598" priority="595">
      <formula>OR(F21="CM",F21="COB",F21="DPm")</formula>
    </cfRule>
    <cfRule type="expression" dxfId="597" priority="596">
      <formula>OR(F21="MI",F21="Mir",F21="DP",F21="Stag",F21="JET",F21="DPr",F21="MAE",F21="MP",F21="SO",F21="SO-",F21="LVh",F21="PRU",F21="Am",F21="Mat",F21="Nui",F21="ASA",F21="CS")</formula>
    </cfRule>
  </conditionalFormatting>
  <conditionalFormatting sqref="F19:F20">
    <cfRule type="expression" dxfId="596" priority="594">
      <formula>OR(F19="CA",F19="RCF",F19="CA.",F19="RTT",F19="CA,",F19="RTT.",F19="CF",F19="CF.",F19="CAS",F19="CAS.",F19="R",F19="RH",F19="RC",F19="CE",F19="CET",F19="AEA")</formula>
    </cfRule>
  </conditionalFormatting>
  <conditionalFormatting sqref="F19:F20">
    <cfRule type="expression" dxfId="595" priority="592">
      <formula>OR(F19="CM",F19="COB",F19="DPm")</formula>
    </cfRule>
    <cfRule type="expression" dxfId="594" priority="593">
      <formula>OR(F19="MI",F19="Mir",F19="DP",F19="Stag",F19="JET",F19="DPr",F19="MAE",F19="MP",F19="SO",F19="SO-",F19="LVh",F19="PRU",F19="Am",F19="Mat",F19="Nui",F19="ASA",F19="CS")</formula>
    </cfRule>
  </conditionalFormatting>
  <conditionalFormatting sqref="F19">
    <cfRule type="expression" dxfId="593" priority="591">
      <formula>OR(F19="CA",F19="RCF",F19="CA.",F19="RTT",F19="CA,",F19="RTT.",F19="CF",F19="CF.",F19="CAS",F19="CAS.",F19="R",F19="RH",F19="RC",F19="CE",F19="CET",F19="AEA")</formula>
    </cfRule>
  </conditionalFormatting>
  <conditionalFormatting sqref="F19">
    <cfRule type="expression" dxfId="592" priority="589">
      <formula>OR(F19="CM",F19="COB",F19="DPm")</formula>
    </cfRule>
    <cfRule type="expression" dxfId="591" priority="590">
      <formula>OR(F19="MI",F19="Mir",F19="DP",F19="Stag",F19="JET",F19="DPr",F19="MAE",F19="MP",F19="SO",F19="SO-",F19="LVh",F19="PRU",F19="Am",F19="Mat",F19="Nui",F19="ASA",F19="CS")</formula>
    </cfRule>
  </conditionalFormatting>
  <conditionalFormatting sqref="F20">
    <cfRule type="expression" dxfId="590" priority="588">
      <formula>OR(F20="CA",F20="RCF",F20="CA.",F20="RTT",F20="CA,",F20="RTT.",F20="CF",F20="CF.",F20="CAS",F20="CAS.",F20="R",F20="RH",F20="RC",F20="CE",F20="CET",F20="AEA")</formula>
    </cfRule>
  </conditionalFormatting>
  <conditionalFormatting sqref="F20">
    <cfRule type="expression" dxfId="589" priority="586">
      <formula>OR(F20="CM",F20="COB",F20="DPm")</formula>
    </cfRule>
    <cfRule type="expression" dxfId="588" priority="587">
      <formula>OR(F20="MI",F20="Mir",F20="DP",F20="Stag",F20="JET",F20="DPr",F20="MAE",F20="MP",F20="SO",F20="SO-",F20="LVh",F20="PRU",F20="Am",F20="Mat",F20="Nui",F20="ASA",F20="CS")</formula>
    </cfRule>
  </conditionalFormatting>
  <conditionalFormatting sqref="F19:F20">
    <cfRule type="expression" dxfId="587" priority="585">
      <formula>OR(F19="CA",F19="RCF",F19="CA.",F19="RTT",F19="CA,",F19="RTT.",F19="CF",F19="CF.",F19="CAS",F19="CAS.",F19="R",F19="RH",F19="RC",F19="CE",F19="CET",F19="AEA")</formula>
    </cfRule>
  </conditionalFormatting>
  <conditionalFormatting sqref="F19:F20">
    <cfRule type="expression" dxfId="586" priority="583">
      <formula>OR(F19="CM",F19="COB",F19="DPm")</formula>
    </cfRule>
    <cfRule type="expression" dxfId="585" priority="584">
      <formula>OR(F19="MI",F19="Mir",F19="DP",F19="Stag",F19="JET",F19="DPr",F19="MAE",F19="MP",F19="SO",F19="SO-",F19="LVh",F19="PRU",F19="Am",F19="Mat",F19="Nui",F19="ASA",F19="CS")</formula>
    </cfRule>
  </conditionalFormatting>
  <conditionalFormatting sqref="H3">
    <cfRule type="expression" dxfId="584" priority="582">
      <formula>OR(H3="CA",H3="RCF",H3="CA.",H3="RTT",H3="CA,",H3="RTT.",H3="CF",H3="CF.",H3="CAS",H3="CAS.",H3="R",H3="RH",H3="RC",H3="CE",H3="CET",H3="AEA")</formula>
    </cfRule>
  </conditionalFormatting>
  <conditionalFormatting sqref="H3">
    <cfRule type="expression" dxfId="583" priority="580">
      <formula>OR(H3="CM",H3="COB",H3="DPm")</formula>
    </cfRule>
    <cfRule type="expression" dxfId="582" priority="581">
      <formula>OR(H3="MI",H3="Mir",H3="DP",H3="Stag",H3="JET",H3="DPr",H3="MAE",H3="MP",H3="SO",H3="SO-",H3="LVh",H3="PRU",H3="Am",H3="Mat",H3="Nui",H3="ASA",H3="CS")</formula>
    </cfRule>
  </conditionalFormatting>
  <conditionalFormatting sqref="H28:H29">
    <cfRule type="expression" dxfId="581" priority="579">
      <formula>OR(H28="CA",H28="RCF",H28="CA.",H28="RTT",H28="CA,",H28="RTT.",H28="CF",H28="CF.",H28="CAS",H28="CAS.",H28="R",H28="RH",H28="RC",H28="CE",H28="CET",H28="AEA")</formula>
    </cfRule>
  </conditionalFormatting>
  <conditionalFormatting sqref="H28:H29">
    <cfRule type="expression" dxfId="580" priority="577">
      <formula>OR(H28="CM",H28="COB",H28="DPm")</formula>
    </cfRule>
    <cfRule type="expression" dxfId="579" priority="578">
      <formula>OR(H28="MI",H28="Mir",H28="DP",H28="Stag",H28="JET",H28="DPr",H28="MAE",H28="MP",H28="SO",H28="SO-",H28="LVh",H28="PRU",H28="Am",H28="Mat",H28="Nui",H28="ASA",H28="CS")</formula>
    </cfRule>
  </conditionalFormatting>
  <conditionalFormatting sqref="I31">
    <cfRule type="expression" dxfId="578" priority="576">
      <formula>OR(I31="CA",I31="RCF",I31="CA.",I31="RTT",I31="CA,",I31="RTT.",I31="CF",I31="CF.",I31="CAS",I31="CAS.",I31="R",I31="RH",I31="RC",I31="CE",I31="CET",I31="AEA")</formula>
    </cfRule>
  </conditionalFormatting>
  <conditionalFormatting sqref="I31">
    <cfRule type="expression" dxfId="577" priority="574">
      <formula>OR(I31="CM",I31="COB",I31="DPm")</formula>
    </cfRule>
    <cfRule type="expression" dxfId="576" priority="575">
      <formula>OR(I31="MI",I31="Mir",I31="DP",I31="Stag",I31="JET",I31="DPr",I31="MAE",I31="MP",I31="SO",I31="SO-",I31="LVh",I31="PRU",I31="Am",I31="Mat",I31="Nui",I31="ASA",I31="CS")</formula>
    </cfRule>
  </conditionalFormatting>
  <conditionalFormatting sqref="I32">
    <cfRule type="expression" dxfId="575" priority="573">
      <formula>OR(I32="CA",I32="RCF",I32="CA.",I32="RTT",I32="CA,",I32="RTT.",I32="CF",I32="CF.",I32="CAS",I32="CAS.",I32="R",I32="RH",I32="RC",I32="CE",I32="CET",I32="AEA")</formula>
    </cfRule>
  </conditionalFormatting>
  <conditionalFormatting sqref="I32">
    <cfRule type="expression" dxfId="574" priority="571">
      <formula>OR(I32="CM",I32="COB",I32="DPm")</formula>
    </cfRule>
    <cfRule type="expression" dxfId="573" priority="572">
      <formula>OR(I32="MI",I32="Mir",I32="DP",I32="Stag",I32="JET",I32="DPr",I32="MAE",I32="MP",I32="SO",I32="SO-",I32="LVh",I32="PRU",I32="Am",I32="Mat",I32="Nui",I32="ASA",I32="CS")</formula>
    </cfRule>
  </conditionalFormatting>
  <conditionalFormatting sqref="J5">
    <cfRule type="expression" dxfId="572" priority="570">
      <formula>OR(J5="CA",J5="RCF",J5="CA.",J5="RTT",J5="CA,",J5="RTT.",J5="CF",J5="CF.",J5="CAS",J5="CAS.",J5="R",J5="RH",J5="RC",J5="CE",J5="CET",J5="AEA")</formula>
    </cfRule>
  </conditionalFormatting>
  <conditionalFormatting sqref="J5">
    <cfRule type="expression" dxfId="571" priority="568">
      <formula>OR(J5="CM",J5="COB",J5="DPm")</formula>
    </cfRule>
    <cfRule type="expression" dxfId="570" priority="569">
      <formula>OR(J5="MI",J5="Mir",J5="DP",J5="Stag",J5="JET",J5="DPr",J5="MAE",J5="MP",J5="SO",J5="SO-",J5="LVh",J5="PRU",J5="Am",J5="Mat",J5="Nui",J5="ASA",J5="CS")</formula>
    </cfRule>
  </conditionalFormatting>
  <conditionalFormatting sqref="J6:J10">
    <cfRule type="expression" dxfId="569" priority="567">
      <formula>OR(J6="CA",J6="RCF",J6="CA.",J6="RTT",J6="CA,",J6="RTT.",J6="CF",J6="CF.",J6="CAS",J6="CAS.",J6="R",J6="RH",J6="RC",J6="CE",J6="CET",J6="AEA")</formula>
    </cfRule>
  </conditionalFormatting>
  <conditionalFormatting sqref="J6:J10">
    <cfRule type="expression" dxfId="568" priority="565">
      <formula>OR(J6="CM",J6="COB",J6="DPm")</formula>
    </cfRule>
    <cfRule type="expression" dxfId="567" priority="566">
      <formula>OR(J6="MI",J6="Mir",J6="DP",J6="Stag",J6="JET",J6="DPr",J6="MAE",J6="MP",J6="SO",J6="SO-",J6="LVh",J6="PRU",J6="Am",J6="Mat",J6="Nui",J6="ASA",J6="CS")</formula>
    </cfRule>
  </conditionalFormatting>
  <conditionalFormatting sqref="J9:J27">
    <cfRule type="expression" dxfId="566" priority="564">
      <formula>OR(J9="CA",J9="RCF",J9="CA.",J9="RTT",J9="CA,",J9="RTT.",J9="CF",J9="CF.",J9="CAS",J9="CAS.",J9="R",J9="RH",J9="RC",J9="CE",J9="CET",J9="AEA")</formula>
    </cfRule>
  </conditionalFormatting>
  <conditionalFormatting sqref="J9:J27">
    <cfRule type="expression" dxfId="565" priority="562">
      <formula>OR(J9="CM",J9="COB",J9="DPm")</formula>
    </cfRule>
    <cfRule type="expression" dxfId="564" priority="563">
      <formula>OR(J9="MI",J9="Mir",J9="DP",J9="Stag",J9="JET",J9="DPr",J9="MAE",J9="MP",J9="SO",J9="SO-",J9="LVh",J9="PRU",J9="Am",J9="Mat",J9="Nui",J9="ASA",J9="CS")</formula>
    </cfRule>
  </conditionalFormatting>
  <conditionalFormatting sqref="J5:J10">
    <cfRule type="expression" dxfId="563" priority="561">
      <formula>OR(J5="CA",J5="RCF",J5="CA.",J5="RTT",J5="CA,",J5="RTT.",J5="CF",J5="CF.",J5="CAS",J5="CAS.",J5="R",J5="RH",J5="RC",J5="CE",J5="CET",J5="AEA")</formula>
    </cfRule>
  </conditionalFormatting>
  <conditionalFormatting sqref="J5:J10">
    <cfRule type="expression" dxfId="562" priority="559">
      <formula>OR(J5="CM",J5="COB",J5="DPm")</formula>
    </cfRule>
    <cfRule type="expression" dxfId="561" priority="560">
      <formula>OR(J5="MI",J5="Mir",J5="DP",J5="Stag",J5="JET",J5="DPr",J5="MAE",J5="MP",J5="SO",J5="SO-",J5="LVh",J5="PRU",J5="Am",J5="Mat",J5="Nui",J5="ASA",J5="CS")</formula>
    </cfRule>
  </conditionalFormatting>
  <conditionalFormatting sqref="J7:J10">
    <cfRule type="expression" dxfId="560" priority="558">
      <formula>OR(J7="CA",J7="RCF",J7="CA.",J7="RTT",J7="CA,",J7="RTT.",J7="CF",J7="CF.",J7="CAS",J7="CAS.",J7="R",J7="RH",J7="RC",J7="CE",J7="CET",J7="AEA")</formula>
    </cfRule>
  </conditionalFormatting>
  <conditionalFormatting sqref="J7:J10">
    <cfRule type="expression" dxfId="559" priority="556">
      <formula>OR(J7="CM",J7="COB",J7="DPm")</formula>
    </cfRule>
    <cfRule type="expression" dxfId="558" priority="557">
      <formula>OR(J7="MI",J7="Mir",J7="DP",J7="Stag",J7="JET",J7="DPr",J7="MAE",J7="MP",J7="SO",J7="SO-",J7="LVh",J7="PRU",J7="Am",J7="Mat",J7="Nui",J7="ASA",J7="CS")</formula>
    </cfRule>
  </conditionalFormatting>
  <conditionalFormatting sqref="J11">
    <cfRule type="expression" dxfId="557" priority="555">
      <formula>OR(J11="CA",J11="RCF",J11="CA.",J11="RTT",J11="CA,",J11="RTT.",J11="CF",J11="CF.",J11="CAS",J11="CAS.",J11="R",J11="RH",J11="RC",J11="CE",J11="CET",J11="AEA")</formula>
    </cfRule>
  </conditionalFormatting>
  <conditionalFormatting sqref="J11">
    <cfRule type="expression" dxfId="556" priority="553">
      <formula>OR(J11="CM",J11="COB",J11="DPm")</formula>
    </cfRule>
    <cfRule type="expression" dxfId="555" priority="554">
      <formula>OR(J11="MI",J11="Mir",J11="DP",J11="Stag",J11="JET",J11="DPr",J11="MAE",J11="MP",J11="SO",J11="SO-",J11="LVh",J11="PRU",J11="Am",J11="Mat",J11="Nui",J11="ASA",J11="CS")</formula>
    </cfRule>
  </conditionalFormatting>
  <conditionalFormatting sqref="J11">
    <cfRule type="expression" dxfId="554" priority="552">
      <formula>OR(J11="CA",J11="RCF",J11="CA.",J11="RTT",J11="CA,",J11="RTT.",J11="CF",J11="CF.",J11="CAS",J11="CAS.",J11="R",J11="RH",J11="RC",J11="CE",J11="CET",J11="AEA")</formula>
    </cfRule>
  </conditionalFormatting>
  <conditionalFormatting sqref="J11">
    <cfRule type="expression" dxfId="553" priority="550">
      <formula>OR(J11="CM",J11="COB",J11="DPm")</formula>
    </cfRule>
    <cfRule type="expression" dxfId="552" priority="551">
      <formula>OR(J11="MI",J11="Mir",J11="DP",J11="Stag",J11="JET",J11="DPr",J11="MAE",J11="MP",J11="SO",J11="SO-",J11="LVh",J11="PRU",J11="Am",J11="Mat",J11="Nui",J11="ASA",J11="CS")</formula>
    </cfRule>
  </conditionalFormatting>
  <conditionalFormatting sqref="J11">
    <cfRule type="expression" dxfId="551" priority="549">
      <formula>OR(J11="CA",J11="RCF",J11="CA.",J11="RTT",J11="CA,",J11="RTT.",J11="CF",J11="CF.",J11="CAS",J11="CAS.",J11="R",J11="RH",J11="RC",J11="CE",J11="CET",J11="AEA")</formula>
    </cfRule>
  </conditionalFormatting>
  <conditionalFormatting sqref="J11">
    <cfRule type="expression" dxfId="550" priority="547">
      <formula>OR(J11="CM",J11="COB",J11="DPm")</formula>
    </cfRule>
    <cfRule type="expression" dxfId="549" priority="548">
      <formula>OR(J11="MI",J11="Mir",J11="DP",J11="Stag",J11="JET",J11="DPr",J11="MAE",J11="MP",J11="SO",J11="SO-",J11="LVh",J11="PRU",J11="Am",J11="Mat",J11="Nui",J11="ASA",J11="CS")</formula>
    </cfRule>
  </conditionalFormatting>
  <conditionalFormatting sqref="J14:J17">
    <cfRule type="expression" dxfId="548" priority="546">
      <formula>OR(J14="CA",J14="RCF",J14="CA.",J14="RTT",J14="CA,",J14="RTT.",J14="CF",J14="CF.",J14="CAS",J14="CAS.",J14="R",J14="RH",J14="RC",J14="CE",J14="CET",J14="AEA")</formula>
    </cfRule>
  </conditionalFormatting>
  <conditionalFormatting sqref="J14:J17">
    <cfRule type="expression" dxfId="547" priority="544">
      <formula>OR(J14="CM",J14="COB",J14="DPm")</formula>
    </cfRule>
    <cfRule type="expression" dxfId="546" priority="545">
      <formula>OR(J14="MI",J14="Mir",J14="DP",J14="Stag",J14="JET",J14="DPr",J14="MAE",J14="MP",J14="SO",J14="SO-",J14="LVh",J14="PRU",J14="Am",J14="Mat",J14="Nui",J14="ASA",J14="CS")</formula>
    </cfRule>
  </conditionalFormatting>
  <conditionalFormatting sqref="J14:J17">
    <cfRule type="expression" dxfId="545" priority="543">
      <formula>OR(J14="CA",J14="RCF",J14="CA.",J14="RTT",J14="CA,",J14="RTT.",J14="CF",J14="CF.",J14="CAS",J14="CAS.",J14="R",J14="RH",J14="RC",J14="CE",J14="CET",J14="AEA")</formula>
    </cfRule>
  </conditionalFormatting>
  <conditionalFormatting sqref="J14:J17">
    <cfRule type="expression" dxfId="544" priority="541">
      <formula>OR(J14="CM",J14="COB",J14="DPm")</formula>
    </cfRule>
    <cfRule type="expression" dxfId="543" priority="542">
      <formula>OR(J14="MI",J14="Mir",J14="DP",J14="Stag",J14="JET",J14="DPr",J14="MAE",J14="MP",J14="SO",J14="SO-",J14="LVh",J14="PRU",J14="Am",J14="Mat",J14="Nui",J14="ASA",J14="CS")</formula>
    </cfRule>
  </conditionalFormatting>
  <conditionalFormatting sqref="J14:J17">
    <cfRule type="expression" dxfId="542" priority="540">
      <formula>OR(J14="CA",J14="RCF",J14="CA.",J14="RTT",J14="CA,",J14="RTT.",J14="CF",J14="CF.",J14="CAS",J14="CAS.",J14="R",J14="RH",J14="RC",J14="CE",J14="CET",J14="AEA")</formula>
    </cfRule>
  </conditionalFormatting>
  <conditionalFormatting sqref="J14:J17">
    <cfRule type="expression" dxfId="541" priority="538">
      <formula>OR(J14="CM",J14="COB",J14="DPm")</formula>
    </cfRule>
    <cfRule type="expression" dxfId="540" priority="539">
      <formula>OR(J14="MI",J14="Mir",J14="DP",J14="Stag",J14="JET",J14="DPr",J14="MAE",J14="MP",J14="SO",J14="SO-",J14="LVh",J14="PRU",J14="Am",J14="Mat",J14="Nui",J14="ASA",J14="CS")</formula>
    </cfRule>
  </conditionalFormatting>
  <conditionalFormatting sqref="J21:J23">
    <cfRule type="expression" dxfId="539" priority="537">
      <formula>OR(J21="CA",J21="RCF",J21="CA.",J21="RTT",J21="CA,",J21="RTT.",J21="CF",J21="CF.",J21="CAS",J21="CAS.",J21="R",J21="RH",J21="RC",J21="CE",J21="CET",J21="AEA")</formula>
    </cfRule>
  </conditionalFormatting>
  <conditionalFormatting sqref="J21:J23">
    <cfRule type="expression" dxfId="538" priority="535">
      <formula>OR(J21="CM",J21="COB",J21="DPm")</formula>
    </cfRule>
    <cfRule type="expression" dxfId="537" priority="536">
      <formula>OR(J21="MI",J21="Mir",J21="DP",J21="Stag",J21="JET",J21="DPr",J21="MAE",J21="MP",J21="SO",J21="SO-",J21="LVh",J21="PRU",J21="Am",J21="Mat",J21="Nui",J21="ASA",J21="CS")</formula>
    </cfRule>
  </conditionalFormatting>
  <conditionalFormatting sqref="J21:J23">
    <cfRule type="expression" dxfId="536" priority="534">
      <formula>OR(J21="CA",J21="RCF",J21="CA.",J21="RTT",J21="CA,",J21="RTT.",J21="CF",J21="CF.",J21="CAS",J21="CAS.",J21="R",J21="RH",J21="RC",J21="CE",J21="CET",J21="AEA")</formula>
    </cfRule>
  </conditionalFormatting>
  <conditionalFormatting sqref="J21:J23">
    <cfRule type="expression" dxfId="535" priority="532">
      <formula>OR(J21="CM",J21="COB",J21="DPm")</formula>
    </cfRule>
    <cfRule type="expression" dxfId="534" priority="533">
      <formula>OR(J21="MI",J21="Mir",J21="DP",J21="Stag",J21="JET",J21="DPr",J21="MAE",J21="MP",J21="SO",J21="SO-",J21="LVh",J21="PRU",J21="Am",J21="Mat",J21="Nui",J21="ASA",J21="CS")</formula>
    </cfRule>
  </conditionalFormatting>
  <conditionalFormatting sqref="J21:J23">
    <cfRule type="expression" dxfId="533" priority="531">
      <formula>OR(J21="CA",J21="RCF",J21="CA.",J21="RTT",J21="CA,",J21="RTT.",J21="CF",J21="CF.",J21="CAS",J21="CAS.",J21="R",J21="RH",J21="RC",J21="CE",J21="CET",J21="AEA")</formula>
    </cfRule>
  </conditionalFormatting>
  <conditionalFormatting sqref="J21:J23">
    <cfRule type="expression" dxfId="532" priority="529">
      <formula>OR(J21="CM",J21="COB",J21="DPm")</formula>
    </cfRule>
    <cfRule type="expression" dxfId="531" priority="530">
      <formula>OR(J21="MI",J21="Mir",J21="DP",J21="Stag",J21="JET",J21="DPr",J21="MAE",J21="MP",J21="SO",J21="SO-",J21="LVh",J21="PRU",J21="Am",J21="Mat",J21="Nui",J21="ASA",J21="CS")</formula>
    </cfRule>
  </conditionalFormatting>
  <conditionalFormatting sqref="J19:J20">
    <cfRule type="expression" dxfId="530" priority="528">
      <formula>OR(J19="CA",J19="RCF",J19="CA.",J19="RTT",J19="CA,",J19="RTT.",J19="CF",J19="CF.",J19="CAS",J19="CAS.",J19="R",J19="RH",J19="RC",J19="CE",J19="CET",J19="AEA")</formula>
    </cfRule>
  </conditionalFormatting>
  <conditionalFormatting sqref="J19:J20">
    <cfRule type="expression" dxfId="529" priority="526">
      <formula>OR(J19="CM",J19="COB",J19="DPm")</formula>
    </cfRule>
    <cfRule type="expression" dxfId="528" priority="527">
      <formula>OR(J19="MI",J19="Mir",J19="DP",J19="Stag",J19="JET",J19="DPr",J19="MAE",J19="MP",J19="SO",J19="SO-",J19="LVh",J19="PRU",J19="Am",J19="Mat",J19="Nui",J19="ASA",J19="CS")</formula>
    </cfRule>
  </conditionalFormatting>
  <conditionalFormatting sqref="J19">
    <cfRule type="expression" dxfId="527" priority="525">
      <formula>OR(J19="CA",J19="RCF",J19="CA.",J19="RTT",J19="CA,",J19="RTT.",J19="CF",J19="CF.",J19="CAS",J19="CAS.",J19="R",J19="RH",J19="RC",J19="CE",J19="CET",J19="AEA")</formula>
    </cfRule>
  </conditionalFormatting>
  <conditionalFormatting sqref="J19">
    <cfRule type="expression" dxfId="526" priority="523">
      <formula>OR(J19="CM",J19="COB",J19="DPm")</formula>
    </cfRule>
    <cfRule type="expression" dxfId="525" priority="524">
      <formula>OR(J19="MI",J19="Mir",J19="DP",J19="Stag",J19="JET",J19="DPr",J19="MAE",J19="MP",J19="SO",J19="SO-",J19="LVh",J19="PRU",J19="Am",J19="Mat",J19="Nui",J19="ASA",J19="CS")</formula>
    </cfRule>
  </conditionalFormatting>
  <conditionalFormatting sqref="J20">
    <cfRule type="expression" dxfId="524" priority="522">
      <formula>OR(J20="CA",J20="RCF",J20="CA.",J20="RTT",J20="CA,",J20="RTT.",J20="CF",J20="CF.",J20="CAS",J20="CAS.",J20="R",J20="RH",J20="RC",J20="CE",J20="CET",J20="AEA")</formula>
    </cfRule>
  </conditionalFormatting>
  <conditionalFormatting sqref="J20">
    <cfRule type="expression" dxfId="523" priority="520">
      <formula>OR(J20="CM",J20="COB",J20="DPm")</formula>
    </cfRule>
    <cfRule type="expression" dxfId="522" priority="521">
      <formula>OR(J20="MI",J20="Mir",J20="DP",J20="Stag",J20="JET",J20="DPr",J20="MAE",J20="MP",J20="SO",J20="SO-",J20="LVh",J20="PRU",J20="Am",J20="Mat",J20="Nui",J20="ASA",J20="CS")</formula>
    </cfRule>
  </conditionalFormatting>
  <conditionalFormatting sqref="J19:J20">
    <cfRule type="expression" dxfId="521" priority="519">
      <formula>OR(J19="CA",J19="RCF",J19="CA.",J19="RTT",J19="CA,",J19="RTT.",J19="CF",J19="CF.",J19="CAS",J19="CAS.",J19="R",J19="RH",J19="RC",J19="CE",J19="CET",J19="AEA")</formula>
    </cfRule>
  </conditionalFormatting>
  <conditionalFormatting sqref="J19:J20">
    <cfRule type="expression" dxfId="520" priority="517">
      <formula>OR(J19="CM",J19="COB",J19="DPm")</formula>
    </cfRule>
    <cfRule type="expression" dxfId="519" priority="518">
      <formula>OR(J19="MI",J19="Mir",J19="DP",J19="Stag",J19="JET",J19="DPr",J19="MAE",J19="MP",J19="SO",J19="SO-",J19="LVh",J19="PRU",J19="Am",J19="Mat",J19="Nui",J19="ASA",J19="CS")</formula>
    </cfRule>
  </conditionalFormatting>
  <conditionalFormatting sqref="K11:K23">
    <cfRule type="expression" dxfId="518" priority="516">
      <formula>OR(K11="CA",K11="RCF",K11="CA.",K11="RTT",K11="CA,",K11="RTT.",K11="CF",K11="CF.",K11="CAS",K11="CAS.",K11="R",K11="RH",K11="RC",K11="CE",K11="CET",K11="AEA")</formula>
    </cfRule>
  </conditionalFormatting>
  <conditionalFormatting sqref="K11:K23">
    <cfRule type="expression" dxfId="517" priority="514">
      <formula>OR(K11="CM",K11="COB",K11="DPm")</formula>
    </cfRule>
    <cfRule type="expression" dxfId="516" priority="515">
      <formula>OR(K11="MI",K11="Mir",K11="DP",K11="Stag",K11="JET",K11="DPr",K11="MAE",K11="MP",K11="SO",K11="SO-",K11="LVh",K11="PRU",K11="Am",K11="Mat",K11="Nui",K11="ASA",K11="CS")</formula>
    </cfRule>
  </conditionalFormatting>
  <conditionalFormatting sqref="K11">
    <cfRule type="expression" dxfId="515" priority="513">
      <formula>OR(K11="CA",K11="RCF",K11="CA.",K11="RTT",K11="CA,",K11="RTT.",K11="CF",K11="CF.",K11="CAS",K11="CAS.",K11="R",K11="RH",K11="RC",K11="CE",K11="CET",K11="AEA")</formula>
    </cfRule>
  </conditionalFormatting>
  <conditionalFormatting sqref="K11">
    <cfRule type="expression" dxfId="514" priority="511">
      <formula>OR(K11="CM",K11="COB",K11="DPm")</formula>
    </cfRule>
    <cfRule type="expression" dxfId="513" priority="512">
      <formula>OR(K11="MI",K11="Mir",K11="DP",K11="Stag",K11="JET",K11="DPr",K11="MAE",K11="MP",K11="SO",K11="SO-",K11="LVh",K11="PRU",K11="Am",K11="Mat",K11="Nui",K11="ASA",K11="CS")</formula>
    </cfRule>
  </conditionalFormatting>
  <conditionalFormatting sqref="K11">
    <cfRule type="expression" dxfId="512" priority="510">
      <formula>OR(K11="CA",K11="RCF",K11="CA.",K11="RTT",K11="CA,",K11="RTT.",K11="CF",K11="CF.",K11="CAS",K11="CAS.",K11="R",K11="RH",K11="RC",K11="CE",K11="CET",K11="AEA")</formula>
    </cfRule>
  </conditionalFormatting>
  <conditionalFormatting sqref="K11">
    <cfRule type="expression" dxfId="511" priority="508">
      <formula>OR(K11="CM",K11="COB",K11="DPm")</formula>
    </cfRule>
    <cfRule type="expression" dxfId="510" priority="509">
      <formula>OR(K11="MI",K11="Mir",K11="DP",K11="Stag",K11="JET",K11="DPr",K11="MAE",K11="MP",K11="SO",K11="SO-",K11="LVh",K11="PRU",K11="Am",K11="Mat",K11="Nui",K11="ASA",K11="CS")</formula>
    </cfRule>
  </conditionalFormatting>
  <conditionalFormatting sqref="K11">
    <cfRule type="expression" dxfId="509" priority="507">
      <formula>OR(K11="CA",K11="RCF",K11="CA.",K11="RTT",K11="CA,",K11="RTT.",K11="CF",K11="CF.",K11="CAS",K11="CAS.",K11="R",K11="RH",K11="RC",K11="CE",K11="CET",K11="AEA")</formula>
    </cfRule>
  </conditionalFormatting>
  <conditionalFormatting sqref="K11">
    <cfRule type="expression" dxfId="508" priority="505">
      <formula>OR(K11="CM",K11="COB",K11="DPm")</formula>
    </cfRule>
    <cfRule type="expression" dxfId="507" priority="506">
      <formula>OR(K11="MI",K11="Mir",K11="DP",K11="Stag",K11="JET",K11="DPr",K11="MAE",K11="MP",K11="SO",K11="SO-",K11="LVh",K11="PRU",K11="Am",K11="Mat",K11="Nui",K11="ASA",K11="CS")</formula>
    </cfRule>
  </conditionalFormatting>
  <conditionalFormatting sqref="K14:K17">
    <cfRule type="expression" dxfId="506" priority="504">
      <formula>OR(K14="CA",K14="RCF",K14="CA.",K14="RTT",K14="CA,",K14="RTT.",K14="CF",K14="CF.",K14="CAS",K14="CAS.",K14="R",K14="RH",K14="RC",K14="CE",K14="CET",K14="AEA")</formula>
    </cfRule>
  </conditionalFormatting>
  <conditionalFormatting sqref="K14:K17">
    <cfRule type="expression" dxfId="505" priority="502">
      <formula>OR(K14="CM",K14="COB",K14="DPm")</formula>
    </cfRule>
    <cfRule type="expression" dxfId="504" priority="503">
      <formula>OR(K14="MI",K14="Mir",K14="DP",K14="Stag",K14="JET",K14="DPr",K14="MAE",K14="MP",K14="SO",K14="SO-",K14="LVh",K14="PRU",K14="Am",K14="Mat",K14="Nui",K14="ASA",K14="CS")</formula>
    </cfRule>
  </conditionalFormatting>
  <conditionalFormatting sqref="K14:K17">
    <cfRule type="expression" dxfId="503" priority="501">
      <formula>OR(K14="CA",K14="RCF",K14="CA.",K14="RTT",K14="CA,",K14="RTT.",K14="CF",K14="CF.",K14="CAS",K14="CAS.",K14="R",K14="RH",K14="RC",K14="CE",K14="CET",K14="AEA")</formula>
    </cfRule>
  </conditionalFormatting>
  <conditionalFormatting sqref="K14:K17">
    <cfRule type="expression" dxfId="502" priority="499">
      <formula>OR(K14="CM",K14="COB",K14="DPm")</formula>
    </cfRule>
    <cfRule type="expression" dxfId="501" priority="500">
      <formula>OR(K14="MI",K14="Mir",K14="DP",K14="Stag",K14="JET",K14="DPr",K14="MAE",K14="MP",K14="SO",K14="SO-",K14="LVh",K14="PRU",K14="Am",K14="Mat",K14="Nui",K14="ASA",K14="CS")</formula>
    </cfRule>
  </conditionalFormatting>
  <conditionalFormatting sqref="K14:K17">
    <cfRule type="expression" dxfId="500" priority="498">
      <formula>OR(K14="CA",K14="RCF",K14="CA.",K14="RTT",K14="CA,",K14="RTT.",K14="CF",K14="CF.",K14="CAS",K14="CAS.",K14="R",K14="RH",K14="RC",K14="CE",K14="CET",K14="AEA")</formula>
    </cfRule>
  </conditionalFormatting>
  <conditionalFormatting sqref="K14:K17">
    <cfRule type="expression" dxfId="499" priority="496">
      <formula>OR(K14="CM",K14="COB",K14="DPm")</formula>
    </cfRule>
    <cfRule type="expression" dxfId="498" priority="497">
      <formula>OR(K14="MI",K14="Mir",K14="DP",K14="Stag",K14="JET",K14="DPr",K14="MAE",K14="MP",K14="SO",K14="SO-",K14="LVh",K14="PRU",K14="Am",K14="Mat",K14="Nui",K14="ASA",K14="CS")</formula>
    </cfRule>
  </conditionalFormatting>
  <conditionalFormatting sqref="K21:K23">
    <cfRule type="expression" dxfId="497" priority="495">
      <formula>OR(K21="CA",K21="RCF",K21="CA.",K21="RTT",K21="CA,",K21="RTT.",K21="CF",K21="CF.",K21="CAS",K21="CAS.",K21="R",K21="RH",K21="RC",K21="CE",K21="CET",K21="AEA")</formula>
    </cfRule>
  </conditionalFormatting>
  <conditionalFormatting sqref="K21:K23">
    <cfRule type="expression" dxfId="496" priority="493">
      <formula>OR(K21="CM",K21="COB",K21="DPm")</formula>
    </cfRule>
    <cfRule type="expression" dxfId="495" priority="494">
      <formula>OR(K21="MI",K21="Mir",K21="DP",K21="Stag",K21="JET",K21="DPr",K21="MAE",K21="MP",K21="SO",K21="SO-",K21="LVh",K21="PRU",K21="Am",K21="Mat",K21="Nui",K21="ASA",K21="CS")</formula>
    </cfRule>
  </conditionalFormatting>
  <conditionalFormatting sqref="K21:K23">
    <cfRule type="expression" dxfId="494" priority="492">
      <formula>OR(K21="CA",K21="RCF",K21="CA.",K21="RTT",K21="CA,",K21="RTT.",K21="CF",K21="CF.",K21="CAS",K21="CAS.",K21="R",K21="RH",K21="RC",K21="CE",K21="CET",K21="AEA")</formula>
    </cfRule>
  </conditionalFormatting>
  <conditionalFormatting sqref="K21:K23">
    <cfRule type="expression" dxfId="493" priority="490">
      <formula>OR(K21="CM",K21="COB",K21="DPm")</formula>
    </cfRule>
    <cfRule type="expression" dxfId="492" priority="491">
      <formula>OR(K21="MI",K21="Mir",K21="DP",K21="Stag",K21="JET",K21="DPr",K21="MAE",K21="MP",K21="SO",K21="SO-",K21="LVh",K21="PRU",K21="Am",K21="Mat",K21="Nui",K21="ASA",K21="CS")</formula>
    </cfRule>
  </conditionalFormatting>
  <conditionalFormatting sqref="K21:K23">
    <cfRule type="expression" dxfId="491" priority="489">
      <formula>OR(K21="CA",K21="RCF",K21="CA.",K21="RTT",K21="CA,",K21="RTT.",K21="CF",K21="CF.",K21="CAS",K21="CAS.",K21="R",K21="RH",K21="RC",K21="CE",K21="CET",K21="AEA")</formula>
    </cfRule>
  </conditionalFormatting>
  <conditionalFormatting sqref="K21:K23">
    <cfRule type="expression" dxfId="490" priority="487">
      <formula>OR(K21="CM",K21="COB",K21="DPm")</formula>
    </cfRule>
    <cfRule type="expression" dxfId="489" priority="488">
      <formula>OR(K21="MI",K21="Mir",K21="DP",K21="Stag",K21="JET",K21="DPr",K21="MAE",K21="MP",K21="SO",K21="SO-",K21="LVh",K21="PRU",K21="Am",K21="Mat",K21="Nui",K21="ASA",K21="CS")</formula>
    </cfRule>
  </conditionalFormatting>
  <conditionalFormatting sqref="K19:K20">
    <cfRule type="expression" dxfId="488" priority="486">
      <formula>OR(K19="CA",K19="RCF",K19="CA.",K19="RTT",K19="CA,",K19="RTT.",K19="CF",K19="CF.",K19="CAS",K19="CAS.",K19="R",K19="RH",K19="RC",K19="CE",K19="CET",K19="AEA")</formula>
    </cfRule>
  </conditionalFormatting>
  <conditionalFormatting sqref="K19:K20">
    <cfRule type="expression" dxfId="487" priority="484">
      <formula>OR(K19="CM",K19="COB",K19="DPm")</formula>
    </cfRule>
    <cfRule type="expression" dxfId="486" priority="485">
      <formula>OR(K19="MI",K19="Mir",K19="DP",K19="Stag",K19="JET",K19="DPr",K19="MAE",K19="MP",K19="SO",K19="SO-",K19="LVh",K19="PRU",K19="Am",K19="Mat",K19="Nui",K19="ASA",K19="CS")</formula>
    </cfRule>
  </conditionalFormatting>
  <conditionalFormatting sqref="K19">
    <cfRule type="expression" dxfId="485" priority="483">
      <formula>OR(K19="CA",K19="RCF",K19="CA.",K19="RTT",K19="CA,",K19="RTT.",K19="CF",K19="CF.",K19="CAS",K19="CAS.",K19="R",K19="RH",K19="RC",K19="CE",K19="CET",K19="AEA")</formula>
    </cfRule>
  </conditionalFormatting>
  <conditionalFormatting sqref="K19">
    <cfRule type="expression" dxfId="484" priority="481">
      <formula>OR(K19="CM",K19="COB",K19="DPm")</formula>
    </cfRule>
    <cfRule type="expression" dxfId="483" priority="482">
      <formula>OR(K19="MI",K19="Mir",K19="DP",K19="Stag",K19="JET",K19="DPr",K19="MAE",K19="MP",K19="SO",K19="SO-",K19="LVh",K19="PRU",K19="Am",K19="Mat",K19="Nui",K19="ASA",K19="CS")</formula>
    </cfRule>
  </conditionalFormatting>
  <conditionalFormatting sqref="K20">
    <cfRule type="expression" dxfId="482" priority="480">
      <formula>OR(K20="CA",K20="RCF",K20="CA.",K20="RTT",K20="CA,",K20="RTT.",K20="CF",K20="CF.",K20="CAS",K20="CAS.",K20="R",K20="RH",K20="RC",K20="CE",K20="CET",K20="AEA")</formula>
    </cfRule>
  </conditionalFormatting>
  <conditionalFormatting sqref="K20">
    <cfRule type="expression" dxfId="481" priority="478">
      <formula>OR(K20="CM",K20="COB",K20="DPm")</formula>
    </cfRule>
    <cfRule type="expression" dxfId="480" priority="479">
      <formula>OR(K20="MI",K20="Mir",K20="DP",K20="Stag",K20="JET",K20="DPr",K20="MAE",K20="MP",K20="SO",K20="SO-",K20="LVh",K20="PRU",K20="Am",K20="Mat",K20="Nui",K20="ASA",K20="CS")</formula>
    </cfRule>
  </conditionalFormatting>
  <conditionalFormatting sqref="K19:K20">
    <cfRule type="expression" dxfId="479" priority="477">
      <formula>OR(K19="CA",K19="RCF",K19="CA.",K19="RTT",K19="CA,",K19="RTT.",K19="CF",K19="CF.",K19="CAS",K19="CAS.",K19="R",K19="RH",K19="RC",K19="CE",K19="CET",K19="AEA")</formula>
    </cfRule>
  </conditionalFormatting>
  <conditionalFormatting sqref="K19:K20">
    <cfRule type="expression" dxfId="478" priority="475">
      <formula>OR(K19="CM",K19="COB",K19="DPm")</formula>
    </cfRule>
    <cfRule type="expression" dxfId="477" priority="476">
      <formula>OR(K19="MI",K19="Mir",K19="DP",K19="Stag",K19="JET",K19="DPr",K19="MAE",K19="MP",K19="SO",K19="SO-",K19="LVh",K19="PRU",K19="Am",K19="Mat",K19="Nui",K19="ASA",K19="CS")</formula>
    </cfRule>
  </conditionalFormatting>
  <conditionalFormatting sqref="K26:K31">
    <cfRule type="expression" dxfId="476" priority="474">
      <formula>OR(K26="CA",K26="RCF",K26="CA.",K26="RTT",K26="CA,",K26="RTT.",K26="CF",K26="CF.",K26="CAS",K26="CAS.",K26="R",K26="RH",K26="RC",K26="CE",K26="CET",K26="AEA")</formula>
    </cfRule>
  </conditionalFormatting>
  <conditionalFormatting sqref="K26:K31">
    <cfRule type="expression" dxfId="475" priority="472">
      <formula>OR(K26="CM",K26="COB",K26="DPm")</formula>
    </cfRule>
    <cfRule type="expression" dxfId="474" priority="473">
      <formula>OR(K26="MI",K26="Mir",K26="DP",K26="Stag",K26="JET",K26="DPr",K26="MAE",K26="MP",K26="SO",K26="SO-",K26="LVh",K26="PRU",K26="Am",K26="Mat",K26="Nui",K26="ASA",K26="CS")</formula>
    </cfRule>
  </conditionalFormatting>
  <conditionalFormatting sqref="K32">
    <cfRule type="expression" dxfId="473" priority="471">
      <formula>OR(K32="CA",K32="RCF",K32="CA.",K32="RTT",K32="CA,",K32="RTT.",K32="CF",K32="CF.",K32="CAS",K32="CAS.",K32="R",K32="RH",K32="RC",K32="CE",K32="CET",K32="AEA")</formula>
    </cfRule>
  </conditionalFormatting>
  <conditionalFormatting sqref="K32">
    <cfRule type="expression" dxfId="472" priority="469">
      <formula>OR(K32="CM",K32="COB",K32="DPm")</formula>
    </cfRule>
    <cfRule type="expression" dxfId="471" priority="470">
      <formula>OR(K32="MI",K32="Mir",K32="DP",K32="Stag",K32="JET",K32="DPr",K32="MAE",K32="MP",K32="SO",K32="SO-",K32="LVh",K32="PRU",K32="Am",K32="Mat",K32="Nui",K32="ASA",K32="CS")</formula>
    </cfRule>
  </conditionalFormatting>
  <conditionalFormatting sqref="N5">
    <cfRule type="expression" dxfId="470" priority="468">
      <formula>OR(N5="CA",N5="RCF",N5="CA.",N5="RTT",N5="CA,",N5="RTT.",N5="CF",N5="CF.",N5="CAS",N5="CAS.",N5="R",N5="RH",N5="RC",N5="CE",N5="CET",N5="AEA")</formula>
    </cfRule>
  </conditionalFormatting>
  <conditionalFormatting sqref="N5">
    <cfRule type="expression" dxfId="469" priority="466">
      <formula>OR(N5="CM",N5="COB",N5="DPm")</formula>
    </cfRule>
    <cfRule type="expression" dxfId="468" priority="467">
      <formula>OR(N5="MI",N5="Mir",N5="DP",N5="Stag",N5="JET",N5="DPr",N5="MAE",N5="MP",N5="SO",N5="SO-",N5="LVh",N5="PRU",N5="Am",N5="Mat",N5="Nui",N5="ASA",N5="CS")</formula>
    </cfRule>
  </conditionalFormatting>
  <conditionalFormatting sqref="N6:N10">
    <cfRule type="expression" dxfId="467" priority="465">
      <formula>OR(N6="CA",N6="RCF",N6="CA.",N6="RTT",N6="CA,",N6="RTT.",N6="CF",N6="CF.",N6="CAS",N6="CAS.",N6="R",N6="RH",N6="RC",N6="CE",N6="CET",N6="AEA")</formula>
    </cfRule>
  </conditionalFormatting>
  <conditionalFormatting sqref="N6:N10">
    <cfRule type="expression" dxfId="466" priority="463">
      <formula>OR(N6="CM",N6="COB",N6="DPm")</formula>
    </cfRule>
    <cfRule type="expression" dxfId="465" priority="464">
      <formula>OR(N6="MI",N6="Mir",N6="DP",N6="Stag",N6="JET",N6="DPr",N6="MAE",N6="MP",N6="SO",N6="SO-",N6="LVh",N6="PRU",N6="Am",N6="Mat",N6="Nui",N6="ASA",N6="CS")</formula>
    </cfRule>
  </conditionalFormatting>
  <conditionalFormatting sqref="N9:N11">
    <cfRule type="expression" dxfId="464" priority="462">
      <formula>OR(N9="CA",N9="RCF",N9="CA.",N9="RTT",N9="CA,",N9="RTT.",N9="CF",N9="CF.",N9="CAS",N9="CAS.",N9="R",N9="RH",N9="RC",N9="CE",N9="CET",N9="AEA")</formula>
    </cfRule>
  </conditionalFormatting>
  <conditionalFormatting sqref="N9:N11">
    <cfRule type="expression" dxfId="463" priority="460">
      <formula>OR(N9="CM",N9="COB",N9="DPm")</formula>
    </cfRule>
    <cfRule type="expression" dxfId="462" priority="461">
      <formula>OR(N9="MI",N9="Mir",N9="DP",N9="Stag",N9="JET",N9="DPr",N9="MAE",N9="MP",N9="SO",N9="SO-",N9="LVh",N9="PRU",N9="Am",N9="Mat",N9="Nui",N9="ASA",N9="CS")</formula>
    </cfRule>
  </conditionalFormatting>
  <conditionalFormatting sqref="N5:N10">
    <cfRule type="expression" dxfId="461" priority="459">
      <formula>OR(N5="CA",N5="RCF",N5="CA.",N5="RTT",N5="CA,",N5="RTT.",N5="CF",N5="CF.",N5="CAS",N5="CAS.",N5="R",N5="RH",N5="RC",N5="CE",N5="CET",N5="AEA")</formula>
    </cfRule>
  </conditionalFormatting>
  <conditionalFormatting sqref="N5:N10">
    <cfRule type="expression" dxfId="460" priority="457">
      <formula>OR(N5="CM",N5="COB",N5="DPm")</formula>
    </cfRule>
    <cfRule type="expression" dxfId="459" priority="458">
      <formula>OR(N5="MI",N5="Mir",N5="DP",N5="Stag",N5="JET",N5="DPr",N5="MAE",N5="MP",N5="SO",N5="SO-",N5="LVh",N5="PRU",N5="Am",N5="Mat",N5="Nui",N5="ASA",N5="CS")</formula>
    </cfRule>
  </conditionalFormatting>
  <conditionalFormatting sqref="N7:N10">
    <cfRule type="expression" dxfId="458" priority="456">
      <formula>OR(N7="CA",N7="RCF",N7="CA.",N7="RTT",N7="CA,",N7="RTT.",N7="CF",N7="CF.",N7="CAS",N7="CAS.",N7="R",N7="RH",N7="RC",N7="CE",N7="CET",N7="AEA")</formula>
    </cfRule>
  </conditionalFormatting>
  <conditionalFormatting sqref="N7:N10">
    <cfRule type="expression" dxfId="457" priority="454">
      <formula>OR(N7="CM",N7="COB",N7="DPm")</formula>
    </cfRule>
    <cfRule type="expression" dxfId="456" priority="455">
      <formula>OR(N7="MI",N7="Mir",N7="DP",N7="Stag",N7="JET",N7="DPr",N7="MAE",N7="MP",N7="SO",N7="SO-",N7="LVh",N7="PRU",N7="Am",N7="Mat",N7="Nui",N7="ASA",N7="CS")</formula>
    </cfRule>
  </conditionalFormatting>
  <conditionalFormatting sqref="N11">
    <cfRule type="expression" dxfId="455" priority="453">
      <formula>OR(N11="CA",N11="RCF",N11="CA.",N11="RTT",N11="CA,",N11="RTT.",N11="CF",N11="CF.",N11="CAS",N11="CAS.",N11="R",N11="RH",N11="RC",N11="CE",N11="CET",N11="AEA")</formula>
    </cfRule>
  </conditionalFormatting>
  <conditionalFormatting sqref="N11">
    <cfRule type="expression" dxfId="454" priority="451">
      <formula>OR(N11="CM",N11="COB",N11="DPm")</formula>
    </cfRule>
    <cfRule type="expression" dxfId="453" priority="452">
      <formula>OR(N11="MI",N11="Mir",N11="DP",N11="Stag",N11="JET",N11="DPr",N11="MAE",N11="MP",N11="SO",N11="SO-",N11="LVh",N11="PRU",N11="Am",N11="Mat",N11="Nui",N11="ASA",N11="CS")</formula>
    </cfRule>
  </conditionalFormatting>
  <conditionalFormatting sqref="N11">
    <cfRule type="expression" dxfId="452" priority="450">
      <formula>OR(N11="CA",N11="RCF",N11="CA.",N11="RTT",N11="CA,",N11="RTT.",N11="CF",N11="CF.",N11="CAS",N11="CAS.",N11="R",N11="RH",N11="RC",N11="CE",N11="CET",N11="AEA")</formula>
    </cfRule>
  </conditionalFormatting>
  <conditionalFormatting sqref="N11">
    <cfRule type="expression" dxfId="451" priority="448">
      <formula>OR(N11="CM",N11="COB",N11="DPm")</formula>
    </cfRule>
    <cfRule type="expression" dxfId="450" priority="449">
      <formula>OR(N11="MI",N11="Mir",N11="DP",N11="Stag",N11="JET",N11="DPr",N11="MAE",N11="MP",N11="SO",N11="SO-",N11="LVh",N11="PRU",N11="Am",N11="Mat",N11="Nui",N11="ASA",N11="CS")</formula>
    </cfRule>
  </conditionalFormatting>
  <conditionalFormatting sqref="N11">
    <cfRule type="expression" dxfId="449" priority="447">
      <formula>OR(N11="CA",N11="RCF",N11="CA.",N11="RTT",N11="CA,",N11="RTT.",N11="CF",N11="CF.",N11="CAS",N11="CAS.",N11="R",N11="RH",N11="RC",N11="CE",N11="CET",N11="AEA")</formula>
    </cfRule>
  </conditionalFormatting>
  <conditionalFormatting sqref="N11">
    <cfRule type="expression" dxfId="448" priority="445">
      <formula>OR(N11="CM",N11="COB",N11="DPm")</formula>
    </cfRule>
    <cfRule type="expression" dxfId="447" priority="446">
      <formula>OR(N11="MI",N11="Mir",N11="DP",N11="Stag",N11="JET",N11="DPr",N11="MAE",N11="MP",N11="SO",N11="SO-",N11="LVh",N11="PRU",N11="Am",N11="Mat",N11="Nui",N11="ASA",N11="CS")</formula>
    </cfRule>
  </conditionalFormatting>
  <conditionalFormatting sqref="O4">
    <cfRule type="expression" dxfId="446" priority="444">
      <formula>OR(O4="CA",O4="RCF",O4="CA.",O4="RTT",O4="CA,",O4="RTT.",O4="CF",O4="CF.",O4="CAS",O4="CAS.",O4="R",O4="RH",O4="RC",O4="CE",O4="CET",O4="AEA")</formula>
    </cfRule>
  </conditionalFormatting>
  <conditionalFormatting sqref="O4">
    <cfRule type="expression" dxfId="445" priority="442">
      <formula>OR(O4="CM",O4="COB",O4="DPm")</formula>
    </cfRule>
    <cfRule type="expression" dxfId="444" priority="443">
      <formula>OR(O4="MI",O4="Mir",O4="DP",O4="Stag",O4="JET",O4="DPr",O4="MAE",O4="MP",O4="SO",O4="SO-",O4="LVh",O4="PRU",O4="Am",O4="Mat",O4="Nui",O4="ASA",O4="CS")</formula>
    </cfRule>
  </conditionalFormatting>
  <conditionalFormatting sqref="O4:O5">
    <cfRule type="expression" dxfId="443" priority="441">
      <formula>OR(O4="CA",O4="RCF",O4="CA.",O4="RTT",O4="CA,",O4="RTT.",O4="CF",O4="CF.",O4="CAS",O4="CAS.",O4="R",O4="RH",O4="RC",O4="CE",O4="CET",O4="AEA")</formula>
    </cfRule>
  </conditionalFormatting>
  <conditionalFormatting sqref="O4:O5">
    <cfRule type="expression" dxfId="442" priority="439">
      <formula>OR(O4="CM",O4="COB",O4="DPm")</formula>
    </cfRule>
    <cfRule type="expression" dxfId="441" priority="440">
      <formula>OR(O4="MI",O4="Mir",O4="DP",O4="Stag",O4="JET",O4="DPr",O4="MAE",O4="MP",O4="SO",O4="SO-",O4="LVh",O4="PRU",O4="Am",O4="Mat",O4="Nui",O4="ASA",O4="CS")</formula>
    </cfRule>
  </conditionalFormatting>
  <conditionalFormatting sqref="O5">
    <cfRule type="expression" dxfId="440" priority="438">
      <formula>OR(O5="CA",O5="RCF",O5="CA.",O5="RTT",O5="CA,",O5="RTT.",O5="CF",O5="CF.",O5="CAS",O5="CAS.",O5="R",O5="RH",O5="RC",O5="CE",O5="CET",O5="AEA")</formula>
    </cfRule>
  </conditionalFormatting>
  <conditionalFormatting sqref="O5">
    <cfRule type="expression" dxfId="439" priority="436">
      <formula>OR(O5="CM",O5="COB",O5="DPm")</formula>
    </cfRule>
    <cfRule type="expression" dxfId="438" priority="437">
      <formula>OR(O5="MI",O5="Mir",O5="DP",O5="Stag",O5="JET",O5="DPr",O5="MAE",O5="MP",O5="SO",O5="SO-",O5="LVh",O5="PRU",O5="Am",O5="Mat",O5="Nui",O5="ASA",O5="CS")</formula>
    </cfRule>
  </conditionalFormatting>
  <conditionalFormatting sqref="O6:O10">
    <cfRule type="expression" dxfId="437" priority="435">
      <formula>OR(O6="CA",O6="RCF",O6="CA.",O6="RTT",O6="CA,",O6="RTT.",O6="CF",O6="CF.",O6="CAS",O6="CAS.",O6="R",O6="RH",O6="RC",O6="CE",O6="CET",O6="AEA")</formula>
    </cfRule>
  </conditionalFormatting>
  <conditionalFormatting sqref="O6:O10">
    <cfRule type="expression" dxfId="436" priority="433">
      <formula>OR(O6="CM",O6="COB",O6="DPm")</formula>
    </cfRule>
    <cfRule type="expression" dxfId="435" priority="434">
      <formula>OR(O6="MI",O6="Mir",O6="DP",O6="Stag",O6="JET",O6="DPr",O6="MAE",O6="MP",O6="SO",O6="SO-",O6="LVh",O6="PRU",O6="Am",O6="Mat",O6="Nui",O6="ASA",O6="CS")</formula>
    </cfRule>
  </conditionalFormatting>
  <conditionalFormatting sqref="O9:O10">
    <cfRule type="expression" dxfId="434" priority="432">
      <formula>OR(O9="CA",O9="RCF",O9="CA.",O9="RTT",O9="CA,",O9="RTT.",O9="CF",O9="CF.",O9="CAS",O9="CAS.",O9="R",O9="RH",O9="RC",O9="CE",O9="CET",O9="AEA")</formula>
    </cfRule>
  </conditionalFormatting>
  <conditionalFormatting sqref="O9:O10">
    <cfRule type="expression" dxfId="433" priority="430">
      <formula>OR(O9="CM",O9="COB",O9="DPm")</formula>
    </cfRule>
    <cfRule type="expression" dxfId="432" priority="431">
      <formula>OR(O9="MI",O9="Mir",O9="DP",O9="Stag",O9="JET",O9="DPr",O9="MAE",O9="MP",O9="SO",O9="SO-",O9="LVh",O9="PRU",O9="Am",O9="Mat",O9="Nui",O9="ASA",O9="CS")</formula>
    </cfRule>
  </conditionalFormatting>
  <conditionalFormatting sqref="O5:O10">
    <cfRule type="expression" dxfId="431" priority="429">
      <formula>OR(O5="CA",O5="RCF",O5="CA.",O5="RTT",O5="CA,",O5="RTT.",O5="CF",O5="CF.",O5="CAS",O5="CAS.",O5="R",O5="RH",O5="RC",O5="CE",O5="CET",O5="AEA")</formula>
    </cfRule>
  </conditionalFormatting>
  <conditionalFormatting sqref="O5:O10">
    <cfRule type="expression" dxfId="430" priority="427">
      <formula>OR(O5="CM",O5="COB",O5="DPm")</formula>
    </cfRule>
    <cfRule type="expression" dxfId="429" priority="428">
      <formula>OR(O5="MI",O5="Mir",O5="DP",O5="Stag",O5="JET",O5="DPr",O5="MAE",O5="MP",O5="SO",O5="SO-",O5="LVh",O5="PRU",O5="Am",O5="Mat",O5="Nui",O5="ASA",O5="CS")</formula>
    </cfRule>
  </conditionalFormatting>
  <conditionalFormatting sqref="O7:O10">
    <cfRule type="expression" dxfId="428" priority="426">
      <formula>OR(O7="CA",O7="RCF",O7="CA.",O7="RTT",O7="CA,",O7="RTT.",O7="CF",O7="CF.",O7="CAS",O7="CAS.",O7="R",O7="RH",O7="RC",O7="CE",O7="CET",O7="AEA")</formula>
    </cfRule>
  </conditionalFormatting>
  <conditionalFormatting sqref="O7:O10">
    <cfRule type="expression" dxfId="427" priority="424">
      <formula>OR(O7="CM",O7="COB",O7="DPm")</formula>
    </cfRule>
    <cfRule type="expression" dxfId="426" priority="425">
      <formula>OR(O7="MI",O7="Mir",O7="DP",O7="Stag",O7="JET",O7="DPr",O7="MAE",O7="MP",O7="SO",O7="SO-",O7="LVh",O7="PRU",O7="Am",O7="Mat",O7="Nui",O7="ASA",O7="CS")</formula>
    </cfRule>
  </conditionalFormatting>
  <conditionalFormatting sqref="Q5">
    <cfRule type="expression" dxfId="425" priority="423">
      <formula>OR(Q5="CA",Q5="RCF",Q5="CA.",Q5="RTT",Q5="CA,",Q5="RTT.",Q5="CF",Q5="CF.",Q5="CAS",Q5="CAS.",Q5="R",Q5="RH",Q5="RC",Q5="CE",Q5="CET",Q5="AEA")</formula>
    </cfRule>
  </conditionalFormatting>
  <conditionalFormatting sqref="Q5">
    <cfRule type="expression" dxfId="424" priority="421">
      <formula>OR(Q5="CM",Q5="COB",Q5="DPm")</formula>
    </cfRule>
    <cfRule type="expression" dxfId="423" priority="422">
      <formula>OR(Q5="MI",Q5="Mir",Q5="DP",Q5="Stag",Q5="JET",Q5="DPr",Q5="MAE",Q5="MP",Q5="SO",Q5="SO-",Q5="LVh",Q5="PRU",Q5="Am",Q5="Mat",Q5="Nui",Q5="ASA",Q5="CS")</formula>
    </cfRule>
  </conditionalFormatting>
  <conditionalFormatting sqref="Q6:Q10">
    <cfRule type="expression" dxfId="422" priority="420">
      <formula>OR(Q6="CA",Q6="RCF",Q6="CA.",Q6="RTT",Q6="CA,",Q6="RTT.",Q6="CF",Q6="CF.",Q6="CAS",Q6="CAS.",Q6="R",Q6="RH",Q6="RC",Q6="CE",Q6="CET",Q6="AEA")</formula>
    </cfRule>
  </conditionalFormatting>
  <conditionalFormatting sqref="Q6:Q10">
    <cfRule type="expression" dxfId="421" priority="418">
      <formula>OR(Q6="CM",Q6="COB",Q6="DPm")</formula>
    </cfRule>
    <cfRule type="expression" dxfId="420" priority="419">
      <formula>OR(Q6="MI",Q6="Mir",Q6="DP",Q6="Stag",Q6="JET",Q6="DPr",Q6="MAE",Q6="MP",Q6="SO",Q6="SO-",Q6="LVh",Q6="PRU",Q6="Am",Q6="Mat",Q6="Nui",Q6="ASA",Q6="CS")</formula>
    </cfRule>
  </conditionalFormatting>
  <conditionalFormatting sqref="Q9:Q24">
    <cfRule type="expression" dxfId="419" priority="417">
      <formula>OR(Q9="CA",Q9="RCF",Q9="CA.",Q9="RTT",Q9="CA,",Q9="RTT.",Q9="CF",Q9="CF.",Q9="CAS",Q9="CAS.",Q9="R",Q9="RH",Q9="RC",Q9="CE",Q9="CET",Q9="AEA")</formula>
    </cfRule>
  </conditionalFormatting>
  <conditionalFormatting sqref="Q9:Q24">
    <cfRule type="expression" dxfId="418" priority="415">
      <formula>OR(Q9="CM",Q9="COB",Q9="DPm")</formula>
    </cfRule>
    <cfRule type="expression" dxfId="417" priority="416">
      <formula>OR(Q9="MI",Q9="Mir",Q9="DP",Q9="Stag",Q9="JET",Q9="DPr",Q9="MAE",Q9="MP",Q9="SO",Q9="SO-",Q9="LVh",Q9="PRU",Q9="Am",Q9="Mat",Q9="Nui",Q9="ASA",Q9="CS")</formula>
    </cfRule>
  </conditionalFormatting>
  <conditionalFormatting sqref="Q5:Q10">
    <cfRule type="expression" dxfId="416" priority="414">
      <formula>OR(Q5="CA",Q5="RCF",Q5="CA.",Q5="RTT",Q5="CA,",Q5="RTT.",Q5="CF",Q5="CF.",Q5="CAS",Q5="CAS.",Q5="R",Q5="RH",Q5="RC",Q5="CE",Q5="CET",Q5="AEA")</formula>
    </cfRule>
  </conditionalFormatting>
  <conditionalFormatting sqref="Q5:Q10">
    <cfRule type="expression" dxfId="415" priority="412">
      <formula>OR(Q5="CM",Q5="COB",Q5="DPm")</formula>
    </cfRule>
    <cfRule type="expression" dxfId="414" priority="413">
      <formula>OR(Q5="MI",Q5="Mir",Q5="DP",Q5="Stag",Q5="JET",Q5="DPr",Q5="MAE",Q5="MP",Q5="SO",Q5="SO-",Q5="LVh",Q5="PRU",Q5="Am",Q5="Mat",Q5="Nui",Q5="ASA",Q5="CS")</formula>
    </cfRule>
  </conditionalFormatting>
  <conditionalFormatting sqref="Q7:Q10">
    <cfRule type="expression" dxfId="413" priority="411">
      <formula>OR(Q7="CA",Q7="RCF",Q7="CA.",Q7="RTT",Q7="CA,",Q7="RTT.",Q7="CF",Q7="CF.",Q7="CAS",Q7="CAS.",Q7="R",Q7="RH",Q7="RC",Q7="CE",Q7="CET",Q7="AEA")</formula>
    </cfRule>
  </conditionalFormatting>
  <conditionalFormatting sqref="Q7:Q10">
    <cfRule type="expression" dxfId="412" priority="409">
      <formula>OR(Q7="CM",Q7="COB",Q7="DPm")</formula>
    </cfRule>
    <cfRule type="expression" dxfId="411" priority="410">
      <formula>OR(Q7="MI",Q7="Mir",Q7="DP",Q7="Stag",Q7="JET",Q7="DPr",Q7="MAE",Q7="MP",Q7="SO",Q7="SO-",Q7="LVh",Q7="PRU",Q7="Am",Q7="Mat",Q7="Nui",Q7="ASA",Q7="CS")</formula>
    </cfRule>
  </conditionalFormatting>
  <conditionalFormatting sqref="Q11">
    <cfRule type="expression" dxfId="410" priority="408">
      <formula>OR(Q11="CA",Q11="RCF",Q11="CA.",Q11="RTT",Q11="CA,",Q11="RTT.",Q11="CF",Q11="CF.",Q11="CAS",Q11="CAS.",Q11="R",Q11="RH",Q11="RC",Q11="CE",Q11="CET",Q11="AEA")</formula>
    </cfRule>
  </conditionalFormatting>
  <conditionalFormatting sqref="Q11">
    <cfRule type="expression" dxfId="409" priority="406">
      <formula>OR(Q11="CM",Q11="COB",Q11="DPm")</formula>
    </cfRule>
    <cfRule type="expression" dxfId="408" priority="407">
      <formula>OR(Q11="MI",Q11="Mir",Q11="DP",Q11="Stag",Q11="JET",Q11="DPr",Q11="MAE",Q11="MP",Q11="SO",Q11="SO-",Q11="LVh",Q11="PRU",Q11="Am",Q11="Mat",Q11="Nui",Q11="ASA",Q11="CS")</formula>
    </cfRule>
  </conditionalFormatting>
  <conditionalFormatting sqref="Q11">
    <cfRule type="expression" dxfId="407" priority="405">
      <formula>OR(Q11="CA",Q11="RCF",Q11="CA.",Q11="RTT",Q11="CA,",Q11="RTT.",Q11="CF",Q11="CF.",Q11="CAS",Q11="CAS.",Q11="R",Q11="RH",Q11="RC",Q11="CE",Q11="CET",Q11="AEA")</formula>
    </cfRule>
  </conditionalFormatting>
  <conditionalFormatting sqref="Q11">
    <cfRule type="expression" dxfId="406" priority="403">
      <formula>OR(Q11="CM",Q11="COB",Q11="DPm")</formula>
    </cfRule>
    <cfRule type="expression" dxfId="405" priority="404">
      <formula>OR(Q11="MI",Q11="Mir",Q11="DP",Q11="Stag",Q11="JET",Q11="DPr",Q11="MAE",Q11="MP",Q11="SO",Q11="SO-",Q11="LVh",Q11="PRU",Q11="Am",Q11="Mat",Q11="Nui",Q11="ASA",Q11="CS")</formula>
    </cfRule>
  </conditionalFormatting>
  <conditionalFormatting sqref="Q11">
    <cfRule type="expression" dxfId="404" priority="402">
      <formula>OR(Q11="CA",Q11="RCF",Q11="CA.",Q11="RTT",Q11="CA,",Q11="RTT.",Q11="CF",Q11="CF.",Q11="CAS",Q11="CAS.",Q11="R",Q11="RH",Q11="RC",Q11="CE",Q11="CET",Q11="AEA")</formula>
    </cfRule>
  </conditionalFormatting>
  <conditionalFormatting sqref="Q11">
    <cfRule type="expression" dxfId="403" priority="400">
      <formula>OR(Q11="CM",Q11="COB",Q11="DPm")</formula>
    </cfRule>
    <cfRule type="expression" dxfId="402" priority="401">
      <formula>OR(Q11="MI",Q11="Mir",Q11="DP",Q11="Stag",Q11="JET",Q11="DPr",Q11="MAE",Q11="MP",Q11="SO",Q11="SO-",Q11="LVh",Q11="PRU",Q11="Am",Q11="Mat",Q11="Nui",Q11="ASA",Q11="CS")</formula>
    </cfRule>
  </conditionalFormatting>
  <conditionalFormatting sqref="Q14:Q17">
    <cfRule type="expression" dxfId="401" priority="399">
      <formula>OR(Q14="CA",Q14="RCF",Q14="CA.",Q14="RTT",Q14="CA,",Q14="RTT.",Q14="CF",Q14="CF.",Q14="CAS",Q14="CAS.",Q14="R",Q14="RH",Q14="RC",Q14="CE",Q14="CET",Q14="AEA")</formula>
    </cfRule>
  </conditionalFormatting>
  <conditionalFormatting sqref="Q14:Q17">
    <cfRule type="expression" dxfId="400" priority="397">
      <formula>OR(Q14="CM",Q14="COB",Q14="DPm")</formula>
    </cfRule>
    <cfRule type="expression" dxfId="399" priority="398">
      <formula>OR(Q14="MI",Q14="Mir",Q14="DP",Q14="Stag",Q14="JET",Q14="DPr",Q14="MAE",Q14="MP",Q14="SO",Q14="SO-",Q14="LVh",Q14="PRU",Q14="Am",Q14="Mat",Q14="Nui",Q14="ASA",Q14="CS")</formula>
    </cfRule>
  </conditionalFormatting>
  <conditionalFormatting sqref="Q14:Q17">
    <cfRule type="expression" dxfId="398" priority="396">
      <formula>OR(Q14="CA",Q14="RCF",Q14="CA.",Q14="RTT",Q14="CA,",Q14="RTT.",Q14="CF",Q14="CF.",Q14="CAS",Q14="CAS.",Q14="R",Q14="RH",Q14="RC",Q14="CE",Q14="CET",Q14="AEA")</formula>
    </cfRule>
  </conditionalFormatting>
  <conditionalFormatting sqref="Q14:Q17">
    <cfRule type="expression" dxfId="397" priority="394">
      <formula>OR(Q14="CM",Q14="COB",Q14="DPm")</formula>
    </cfRule>
    <cfRule type="expression" dxfId="396" priority="395">
      <formula>OR(Q14="MI",Q14="Mir",Q14="DP",Q14="Stag",Q14="JET",Q14="DPr",Q14="MAE",Q14="MP",Q14="SO",Q14="SO-",Q14="LVh",Q14="PRU",Q14="Am",Q14="Mat",Q14="Nui",Q14="ASA",Q14="CS")</formula>
    </cfRule>
  </conditionalFormatting>
  <conditionalFormatting sqref="Q14:Q17">
    <cfRule type="expression" dxfId="395" priority="393">
      <formula>OR(Q14="CA",Q14="RCF",Q14="CA.",Q14="RTT",Q14="CA,",Q14="RTT.",Q14="CF",Q14="CF.",Q14="CAS",Q14="CAS.",Q14="R",Q14="RH",Q14="RC",Q14="CE",Q14="CET",Q14="AEA")</formula>
    </cfRule>
  </conditionalFormatting>
  <conditionalFormatting sqref="Q14:Q17">
    <cfRule type="expression" dxfId="394" priority="391">
      <formula>OR(Q14="CM",Q14="COB",Q14="DPm")</formula>
    </cfRule>
    <cfRule type="expression" dxfId="393" priority="392">
      <formula>OR(Q14="MI",Q14="Mir",Q14="DP",Q14="Stag",Q14="JET",Q14="DPr",Q14="MAE",Q14="MP",Q14="SO",Q14="SO-",Q14="LVh",Q14="PRU",Q14="Am",Q14="Mat",Q14="Nui",Q14="ASA",Q14="CS")</formula>
    </cfRule>
  </conditionalFormatting>
  <conditionalFormatting sqref="Q21:Q23">
    <cfRule type="expression" dxfId="392" priority="390">
      <formula>OR(Q21="CA",Q21="RCF",Q21="CA.",Q21="RTT",Q21="CA,",Q21="RTT.",Q21="CF",Q21="CF.",Q21="CAS",Q21="CAS.",Q21="R",Q21="RH",Q21="RC",Q21="CE",Q21="CET",Q21="AEA")</formula>
    </cfRule>
  </conditionalFormatting>
  <conditionalFormatting sqref="Q21:Q23">
    <cfRule type="expression" dxfId="391" priority="388">
      <formula>OR(Q21="CM",Q21="COB",Q21="DPm")</formula>
    </cfRule>
    <cfRule type="expression" dxfId="390" priority="389">
      <formula>OR(Q21="MI",Q21="Mir",Q21="DP",Q21="Stag",Q21="JET",Q21="DPr",Q21="MAE",Q21="MP",Q21="SO",Q21="SO-",Q21="LVh",Q21="PRU",Q21="Am",Q21="Mat",Q21="Nui",Q21="ASA",Q21="CS")</formula>
    </cfRule>
  </conditionalFormatting>
  <conditionalFormatting sqref="Q21:Q23">
    <cfRule type="expression" dxfId="389" priority="387">
      <formula>OR(Q21="CA",Q21="RCF",Q21="CA.",Q21="RTT",Q21="CA,",Q21="RTT.",Q21="CF",Q21="CF.",Q21="CAS",Q21="CAS.",Q21="R",Q21="RH",Q21="RC",Q21="CE",Q21="CET",Q21="AEA")</formula>
    </cfRule>
  </conditionalFormatting>
  <conditionalFormatting sqref="Q21:Q23">
    <cfRule type="expression" dxfId="388" priority="385">
      <formula>OR(Q21="CM",Q21="COB",Q21="DPm")</formula>
    </cfRule>
    <cfRule type="expression" dxfId="387" priority="386">
      <formula>OR(Q21="MI",Q21="Mir",Q21="DP",Q21="Stag",Q21="JET",Q21="DPr",Q21="MAE",Q21="MP",Q21="SO",Q21="SO-",Q21="LVh",Q21="PRU",Q21="Am",Q21="Mat",Q21="Nui",Q21="ASA",Q21="CS")</formula>
    </cfRule>
  </conditionalFormatting>
  <conditionalFormatting sqref="Q21:Q23">
    <cfRule type="expression" dxfId="386" priority="384">
      <formula>OR(Q21="CA",Q21="RCF",Q21="CA.",Q21="RTT",Q21="CA,",Q21="RTT.",Q21="CF",Q21="CF.",Q21="CAS",Q21="CAS.",Q21="R",Q21="RH",Q21="RC",Q21="CE",Q21="CET",Q21="AEA")</formula>
    </cfRule>
  </conditionalFormatting>
  <conditionalFormatting sqref="Q21:Q23">
    <cfRule type="expression" dxfId="385" priority="382">
      <formula>OR(Q21="CM",Q21="COB",Q21="DPm")</formula>
    </cfRule>
    <cfRule type="expression" dxfId="384" priority="383">
      <formula>OR(Q21="MI",Q21="Mir",Q21="DP",Q21="Stag",Q21="JET",Q21="DPr",Q21="MAE",Q21="MP",Q21="SO",Q21="SO-",Q21="LVh",Q21="PRU",Q21="Am",Q21="Mat",Q21="Nui",Q21="ASA",Q21="CS")</formula>
    </cfRule>
  </conditionalFormatting>
  <conditionalFormatting sqref="Q19:Q20">
    <cfRule type="expression" dxfId="383" priority="381">
      <formula>OR(Q19="CA",Q19="RCF",Q19="CA.",Q19="RTT",Q19="CA,",Q19="RTT.",Q19="CF",Q19="CF.",Q19="CAS",Q19="CAS.",Q19="R",Q19="RH",Q19="RC",Q19="CE",Q19="CET",Q19="AEA")</formula>
    </cfRule>
  </conditionalFormatting>
  <conditionalFormatting sqref="Q19:Q20">
    <cfRule type="expression" dxfId="382" priority="379">
      <formula>OR(Q19="CM",Q19="COB",Q19="DPm")</formula>
    </cfRule>
    <cfRule type="expression" dxfId="381" priority="380">
      <formula>OR(Q19="MI",Q19="Mir",Q19="DP",Q19="Stag",Q19="JET",Q19="DPr",Q19="MAE",Q19="MP",Q19="SO",Q19="SO-",Q19="LVh",Q19="PRU",Q19="Am",Q19="Mat",Q19="Nui",Q19="ASA",Q19="CS")</formula>
    </cfRule>
  </conditionalFormatting>
  <conditionalFormatting sqref="Q19">
    <cfRule type="expression" dxfId="380" priority="378">
      <formula>OR(Q19="CA",Q19="RCF",Q19="CA.",Q19="RTT",Q19="CA,",Q19="RTT.",Q19="CF",Q19="CF.",Q19="CAS",Q19="CAS.",Q19="R",Q19="RH",Q19="RC",Q19="CE",Q19="CET",Q19="AEA")</formula>
    </cfRule>
  </conditionalFormatting>
  <conditionalFormatting sqref="Q19">
    <cfRule type="expression" dxfId="379" priority="376">
      <formula>OR(Q19="CM",Q19="COB",Q19="DPm")</formula>
    </cfRule>
    <cfRule type="expression" dxfId="378" priority="377">
      <formula>OR(Q19="MI",Q19="Mir",Q19="DP",Q19="Stag",Q19="JET",Q19="DPr",Q19="MAE",Q19="MP",Q19="SO",Q19="SO-",Q19="LVh",Q19="PRU",Q19="Am",Q19="Mat",Q19="Nui",Q19="ASA",Q19="CS")</formula>
    </cfRule>
  </conditionalFormatting>
  <conditionalFormatting sqref="Q20">
    <cfRule type="expression" dxfId="377" priority="375">
      <formula>OR(Q20="CA",Q20="RCF",Q20="CA.",Q20="RTT",Q20="CA,",Q20="RTT.",Q20="CF",Q20="CF.",Q20="CAS",Q20="CAS.",Q20="R",Q20="RH",Q20="RC",Q20="CE",Q20="CET",Q20="AEA")</formula>
    </cfRule>
  </conditionalFormatting>
  <conditionalFormatting sqref="Q20">
    <cfRule type="expression" dxfId="376" priority="373">
      <formula>OR(Q20="CM",Q20="COB",Q20="DPm")</formula>
    </cfRule>
    <cfRule type="expression" dxfId="375" priority="374">
      <formula>OR(Q20="MI",Q20="Mir",Q20="DP",Q20="Stag",Q20="JET",Q20="DPr",Q20="MAE",Q20="MP",Q20="SO",Q20="SO-",Q20="LVh",Q20="PRU",Q20="Am",Q20="Mat",Q20="Nui",Q20="ASA",Q20="CS")</formula>
    </cfRule>
  </conditionalFormatting>
  <conditionalFormatting sqref="Q19:Q20">
    <cfRule type="expression" dxfId="374" priority="372">
      <formula>OR(Q19="CA",Q19="RCF",Q19="CA.",Q19="RTT",Q19="CA,",Q19="RTT.",Q19="CF",Q19="CF.",Q19="CAS",Q19="CAS.",Q19="R",Q19="RH",Q19="RC",Q19="CE",Q19="CET",Q19="AEA")</formula>
    </cfRule>
  </conditionalFormatting>
  <conditionalFormatting sqref="Q19:Q20">
    <cfRule type="expression" dxfId="373" priority="370">
      <formula>OR(Q19="CM",Q19="COB",Q19="DPm")</formula>
    </cfRule>
    <cfRule type="expression" dxfId="372" priority="371">
      <formula>OR(Q19="MI",Q19="Mir",Q19="DP",Q19="Stag",Q19="JET",Q19="DPr",Q19="MAE",Q19="MP",Q19="SO",Q19="SO-",Q19="LVh",Q19="PRU",Q19="Am",Q19="Mat",Q19="Nui",Q19="ASA",Q19="CS")</formula>
    </cfRule>
  </conditionalFormatting>
  <conditionalFormatting sqref="T18:T21">
    <cfRule type="expression" dxfId="371" priority="369">
      <formula>OR(T18="CA",T18="RCF",T18="CA.",T18="RTT",T18="CA,",T18="RTT.",T18="CF",T18="CF.",T18="CAS",T18="CAS.",T18="R",T18="RH",T18="RC",T18="CE",T18="CET",T18="AEA")</formula>
    </cfRule>
  </conditionalFormatting>
  <conditionalFormatting sqref="T18:T21">
    <cfRule type="expression" dxfId="370" priority="367">
      <formula>OR(T18="CM",T18="COB",T18="DPm")</formula>
    </cfRule>
    <cfRule type="expression" dxfId="369" priority="368">
      <formula>OR(T18="MI",T18="Mir",T18="DP",T18="Stag",T18="JET",T18="DPr",T18="MAE",T18="MP",T18="SO",T18="SO-",T18="LVh",T18="PRU",T18="Am",T18="Mat",T18="Nui",T18="ASA",T18="CS")</formula>
    </cfRule>
  </conditionalFormatting>
  <conditionalFormatting sqref="T18">
    <cfRule type="expression" dxfId="368" priority="366">
      <formula>OR(T18="CA",T18="RCF",T18="CA.",T18="RTT",T18="CA,",T18="RTT.",T18="CF",T18="CF.",T18="CAS",T18="CAS.",T18="R",T18="RH",T18="RC",T18="CE",T18="CET",T18="AEA")</formula>
    </cfRule>
  </conditionalFormatting>
  <conditionalFormatting sqref="T18">
    <cfRule type="expression" dxfId="367" priority="364">
      <formula>OR(T18="CM",T18="COB",T18="DPm")</formula>
    </cfRule>
    <cfRule type="expression" dxfId="366" priority="365">
      <formula>OR(T18="MI",T18="Mir",T18="DP",T18="Stag",T18="JET",T18="DPr",T18="MAE",T18="MP",T18="SO",T18="SO-",T18="LVh",T18="PRU",T18="Am",T18="Mat",T18="Nui",T18="ASA",T18="CS")</formula>
    </cfRule>
  </conditionalFormatting>
  <conditionalFormatting sqref="T18">
    <cfRule type="expression" dxfId="365" priority="363">
      <formula>OR(T18="CA",T18="RCF",T18="CA.",T18="RTT",T18="CA,",T18="RTT.",T18="CF",T18="CF.",T18="CAS",T18="CAS.",T18="R",T18="RH",T18="RC",T18="CE",T18="CET",T18="AEA")</formula>
    </cfRule>
  </conditionalFormatting>
  <conditionalFormatting sqref="T18">
    <cfRule type="expression" dxfId="364" priority="361">
      <formula>OR(T18="CM",T18="COB",T18="DPm")</formula>
    </cfRule>
    <cfRule type="expression" dxfId="363" priority="362">
      <formula>OR(T18="MI",T18="Mir",T18="DP",T18="Stag",T18="JET",T18="DPr",T18="MAE",T18="MP",T18="SO",T18="SO-",T18="LVh",T18="PRU",T18="Am",T18="Mat",T18="Nui",T18="ASA",T18="CS")</formula>
    </cfRule>
  </conditionalFormatting>
  <conditionalFormatting sqref="T18">
    <cfRule type="expression" dxfId="362" priority="360">
      <formula>OR(T18="CA",T18="RCF",T18="CA.",T18="RTT",T18="CA,",T18="RTT.",T18="CF",T18="CF.",T18="CAS",T18="CAS.",T18="R",T18="RH",T18="RC",T18="CE",T18="CET",T18="AEA")</formula>
    </cfRule>
  </conditionalFormatting>
  <conditionalFormatting sqref="T18">
    <cfRule type="expression" dxfId="361" priority="358">
      <formula>OR(T18="CM",T18="COB",T18="DPm")</formula>
    </cfRule>
    <cfRule type="expression" dxfId="360" priority="359">
      <formula>OR(T18="MI",T18="Mir",T18="DP",T18="Stag",T18="JET",T18="DPr",T18="MAE",T18="MP",T18="SO",T18="SO-",T18="LVh",T18="PRU",T18="Am",T18="Mat",T18="Nui",T18="ASA",T18="CS")</formula>
    </cfRule>
  </conditionalFormatting>
  <conditionalFormatting sqref="T21">
    <cfRule type="expression" dxfId="359" priority="357">
      <formula>OR(T21="CA",T21="RCF",T21="CA.",T21="RTT",T21="CA,",T21="RTT.",T21="CF",T21="CF.",T21="CAS",T21="CAS.",T21="R",T21="RH",T21="RC",T21="CE",T21="CET",T21="AEA")</formula>
    </cfRule>
  </conditionalFormatting>
  <conditionalFormatting sqref="T21">
    <cfRule type="expression" dxfId="358" priority="355">
      <formula>OR(T21="CM",T21="COB",T21="DPm")</formula>
    </cfRule>
    <cfRule type="expression" dxfId="357" priority="356">
      <formula>OR(T21="MI",T21="Mir",T21="DP",T21="Stag",T21="JET",T21="DPr",T21="MAE",T21="MP",T21="SO",T21="SO-",T21="LVh",T21="PRU",T21="Am",T21="Mat",T21="Nui",T21="ASA",T21="CS")</formula>
    </cfRule>
  </conditionalFormatting>
  <conditionalFormatting sqref="T21">
    <cfRule type="expression" dxfId="356" priority="354">
      <formula>OR(T21="CA",T21="RCF",T21="CA.",T21="RTT",T21="CA,",T21="RTT.",T21="CF",T21="CF.",T21="CAS",T21="CAS.",T21="R",T21="RH",T21="RC",T21="CE",T21="CET",T21="AEA")</formula>
    </cfRule>
  </conditionalFormatting>
  <conditionalFormatting sqref="T21">
    <cfRule type="expression" dxfId="355" priority="352">
      <formula>OR(T21="CM",T21="COB",T21="DPm")</formula>
    </cfRule>
    <cfRule type="expression" dxfId="354" priority="353">
      <formula>OR(T21="MI",T21="Mir",T21="DP",T21="Stag",T21="JET",T21="DPr",T21="MAE",T21="MP",T21="SO",T21="SO-",T21="LVh",T21="PRU",T21="Am",T21="Mat",T21="Nui",T21="ASA",T21="CS")</formula>
    </cfRule>
  </conditionalFormatting>
  <conditionalFormatting sqref="T21">
    <cfRule type="expression" dxfId="353" priority="351">
      <formula>OR(T21="CA",T21="RCF",T21="CA.",T21="RTT",T21="CA,",T21="RTT.",T21="CF",T21="CF.",T21="CAS",T21="CAS.",T21="R",T21="RH",T21="RC",T21="CE",T21="CET",T21="AEA")</formula>
    </cfRule>
  </conditionalFormatting>
  <conditionalFormatting sqref="T21">
    <cfRule type="expression" dxfId="352" priority="349">
      <formula>OR(T21="CM",T21="COB",T21="DPm")</formula>
    </cfRule>
    <cfRule type="expression" dxfId="351" priority="350">
      <formula>OR(T21="MI",T21="Mir",T21="DP",T21="Stag",T21="JET",T21="DPr",T21="MAE",T21="MP",T21="SO",T21="SO-",T21="LVh",T21="PRU",T21="Am",T21="Mat",T21="Nui",T21="ASA",T21="CS")</formula>
    </cfRule>
  </conditionalFormatting>
  <conditionalFormatting sqref="U5">
    <cfRule type="expression" dxfId="350" priority="348">
      <formula>OR(U5="CA",U5="RCF",U5="CA.",U5="RTT",U5="CA,",U5="RTT.",U5="CF",U5="CF.",U5="CAS",U5="CAS.",U5="R",U5="RH",U5="RC",U5="CE",U5="CET",U5="AEA")</formula>
    </cfRule>
  </conditionalFormatting>
  <conditionalFormatting sqref="U5">
    <cfRule type="expression" dxfId="349" priority="346">
      <formula>OR(U5="CM",U5="COB",U5="DPm")</formula>
    </cfRule>
    <cfRule type="expression" dxfId="348" priority="347">
      <formula>OR(U5="MI",U5="Mir",U5="DP",U5="Stag",U5="JET",U5="DPr",U5="MAE",U5="MP",U5="SO",U5="SO-",U5="LVh",U5="PRU",U5="Am",U5="Mat",U5="Nui",U5="ASA",U5="CS")</formula>
    </cfRule>
  </conditionalFormatting>
  <conditionalFormatting sqref="U6:U10">
    <cfRule type="expression" dxfId="347" priority="345">
      <formula>OR(U6="CA",U6="RCF",U6="CA.",U6="RTT",U6="CA,",U6="RTT.",U6="CF",U6="CF.",U6="CAS",U6="CAS.",U6="R",U6="RH",U6="RC",U6="CE",U6="CET",U6="AEA")</formula>
    </cfRule>
  </conditionalFormatting>
  <conditionalFormatting sqref="U6:U10">
    <cfRule type="expression" dxfId="346" priority="343">
      <formula>OR(U6="CM",U6="COB",U6="DPm")</formula>
    </cfRule>
    <cfRule type="expression" dxfId="345" priority="344">
      <formula>OR(U6="MI",U6="Mir",U6="DP",U6="Stag",U6="JET",U6="DPr",U6="MAE",U6="MP",U6="SO",U6="SO-",U6="LVh",U6="PRU",U6="Am",U6="Mat",U6="Nui",U6="ASA",U6="CS")</formula>
    </cfRule>
  </conditionalFormatting>
  <conditionalFormatting sqref="U9:U14">
    <cfRule type="expression" dxfId="344" priority="342">
      <formula>OR(U9="CA",U9="RCF",U9="CA.",U9="RTT",U9="CA,",U9="RTT.",U9="CF",U9="CF.",U9="CAS",U9="CAS.",U9="R",U9="RH",U9="RC",U9="CE",U9="CET",U9="AEA")</formula>
    </cfRule>
  </conditionalFormatting>
  <conditionalFormatting sqref="U9:U14">
    <cfRule type="expression" dxfId="343" priority="340">
      <formula>OR(U9="CM",U9="COB",U9="DPm")</formula>
    </cfRule>
    <cfRule type="expression" dxfId="342" priority="341">
      <formula>OR(U9="MI",U9="Mir",U9="DP",U9="Stag",U9="JET",U9="DPr",U9="MAE",U9="MP",U9="SO",U9="SO-",U9="LVh",U9="PRU",U9="Am",U9="Mat",U9="Nui",U9="ASA",U9="CS")</formula>
    </cfRule>
  </conditionalFormatting>
  <conditionalFormatting sqref="U5:U10">
    <cfRule type="expression" dxfId="341" priority="339">
      <formula>OR(U5="CA",U5="RCF",U5="CA.",U5="RTT",U5="CA,",U5="RTT.",U5="CF",U5="CF.",U5="CAS",U5="CAS.",U5="R",U5="RH",U5="RC",U5="CE",U5="CET",U5="AEA")</formula>
    </cfRule>
  </conditionalFormatting>
  <conditionalFormatting sqref="U5:U10">
    <cfRule type="expression" dxfId="340" priority="337">
      <formula>OR(U5="CM",U5="COB",U5="DPm")</formula>
    </cfRule>
    <cfRule type="expression" dxfId="339" priority="338">
      <formula>OR(U5="MI",U5="Mir",U5="DP",U5="Stag",U5="JET",U5="DPr",U5="MAE",U5="MP",U5="SO",U5="SO-",U5="LVh",U5="PRU",U5="Am",U5="Mat",U5="Nui",U5="ASA",U5="CS")</formula>
    </cfRule>
  </conditionalFormatting>
  <conditionalFormatting sqref="U7:U10">
    <cfRule type="expression" dxfId="338" priority="336">
      <formula>OR(U7="CA",U7="RCF",U7="CA.",U7="RTT",U7="CA,",U7="RTT.",U7="CF",U7="CF.",U7="CAS",U7="CAS.",U7="R",U7="RH",U7="RC",U7="CE",U7="CET",U7="AEA")</formula>
    </cfRule>
  </conditionalFormatting>
  <conditionalFormatting sqref="U7:U10">
    <cfRule type="expression" dxfId="337" priority="334">
      <formula>OR(U7="CM",U7="COB",U7="DPm")</formula>
    </cfRule>
    <cfRule type="expression" dxfId="336" priority="335">
      <formula>OR(U7="MI",U7="Mir",U7="DP",U7="Stag",U7="JET",U7="DPr",U7="MAE",U7="MP",U7="SO",U7="SO-",U7="LVh",U7="PRU",U7="Am",U7="Mat",U7="Nui",U7="ASA",U7="CS")</formula>
    </cfRule>
  </conditionalFormatting>
  <conditionalFormatting sqref="U11">
    <cfRule type="expression" dxfId="335" priority="333">
      <formula>OR(U11="CA",U11="RCF",U11="CA.",U11="RTT",U11="CA,",U11="RTT.",U11="CF",U11="CF.",U11="CAS",U11="CAS.",U11="R",U11="RH",U11="RC",U11="CE",U11="CET",U11="AEA")</formula>
    </cfRule>
  </conditionalFormatting>
  <conditionalFormatting sqref="U11">
    <cfRule type="expression" dxfId="334" priority="331">
      <formula>OR(U11="CM",U11="COB",U11="DPm")</formula>
    </cfRule>
    <cfRule type="expression" dxfId="333" priority="332">
      <formula>OR(U11="MI",U11="Mir",U11="DP",U11="Stag",U11="JET",U11="DPr",U11="MAE",U11="MP",U11="SO",U11="SO-",U11="LVh",U11="PRU",U11="Am",U11="Mat",U11="Nui",U11="ASA",U11="CS")</formula>
    </cfRule>
  </conditionalFormatting>
  <conditionalFormatting sqref="U11">
    <cfRule type="expression" dxfId="332" priority="330">
      <formula>OR(U11="CA",U11="RCF",U11="CA.",U11="RTT",U11="CA,",U11="RTT.",U11="CF",U11="CF.",U11="CAS",U11="CAS.",U11="R",U11="RH",U11="RC",U11="CE",U11="CET",U11="AEA")</formula>
    </cfRule>
  </conditionalFormatting>
  <conditionalFormatting sqref="U11">
    <cfRule type="expression" dxfId="331" priority="328">
      <formula>OR(U11="CM",U11="COB",U11="DPm")</formula>
    </cfRule>
    <cfRule type="expression" dxfId="330" priority="329">
      <formula>OR(U11="MI",U11="Mir",U11="DP",U11="Stag",U11="JET",U11="DPr",U11="MAE",U11="MP",U11="SO",U11="SO-",U11="LVh",U11="PRU",U11="Am",U11="Mat",U11="Nui",U11="ASA",U11="CS")</formula>
    </cfRule>
  </conditionalFormatting>
  <conditionalFormatting sqref="U11">
    <cfRule type="expression" dxfId="329" priority="327">
      <formula>OR(U11="CA",U11="RCF",U11="CA.",U11="RTT",U11="CA,",U11="RTT.",U11="CF",U11="CF.",U11="CAS",U11="CAS.",U11="R",U11="RH",U11="RC",U11="CE",U11="CET",U11="AEA")</formula>
    </cfRule>
  </conditionalFormatting>
  <conditionalFormatting sqref="U11">
    <cfRule type="expression" dxfId="328" priority="325">
      <formula>OR(U11="CM",U11="COB",U11="DPm")</formula>
    </cfRule>
    <cfRule type="expression" dxfId="327" priority="326">
      <formula>OR(U11="MI",U11="Mir",U11="DP",U11="Stag",U11="JET",U11="DPr",U11="MAE",U11="MP",U11="SO",U11="SO-",U11="LVh",U11="PRU",U11="Am",U11="Mat",U11="Nui",U11="ASA",U11="CS")</formula>
    </cfRule>
  </conditionalFormatting>
  <conditionalFormatting sqref="U14">
    <cfRule type="expression" dxfId="326" priority="324">
      <formula>OR(U14="CA",U14="RCF",U14="CA.",U14="RTT",U14="CA,",U14="RTT.",U14="CF",U14="CF.",U14="CAS",U14="CAS.",U14="R",U14="RH",U14="RC",U14="CE",U14="CET",U14="AEA")</formula>
    </cfRule>
  </conditionalFormatting>
  <conditionalFormatting sqref="U14">
    <cfRule type="expression" dxfId="325" priority="322">
      <formula>OR(U14="CM",U14="COB",U14="DPm")</formula>
    </cfRule>
    <cfRule type="expression" dxfId="324" priority="323">
      <formula>OR(U14="MI",U14="Mir",U14="DP",U14="Stag",U14="JET",U14="DPr",U14="MAE",U14="MP",U14="SO",U14="SO-",U14="LVh",U14="PRU",U14="Am",U14="Mat",U14="Nui",U14="ASA",U14="CS")</formula>
    </cfRule>
  </conditionalFormatting>
  <conditionalFormatting sqref="U14">
    <cfRule type="expression" dxfId="323" priority="321">
      <formula>OR(U14="CA",U14="RCF",U14="CA.",U14="RTT",U14="CA,",U14="RTT.",U14="CF",U14="CF.",U14="CAS",U14="CAS.",U14="R",U14="RH",U14="RC",U14="CE",U14="CET",U14="AEA")</formula>
    </cfRule>
  </conditionalFormatting>
  <conditionalFormatting sqref="U14">
    <cfRule type="expression" dxfId="322" priority="319">
      <formula>OR(U14="CM",U14="COB",U14="DPm")</formula>
    </cfRule>
    <cfRule type="expression" dxfId="321" priority="320">
      <formula>OR(U14="MI",U14="Mir",U14="DP",U14="Stag",U14="JET",U14="DPr",U14="MAE",U14="MP",U14="SO",U14="SO-",U14="LVh",U14="PRU",U14="Am",U14="Mat",U14="Nui",U14="ASA",U14="CS")</formula>
    </cfRule>
  </conditionalFormatting>
  <conditionalFormatting sqref="U14">
    <cfRule type="expression" dxfId="320" priority="318">
      <formula>OR(U14="CA",U14="RCF",U14="CA.",U14="RTT",U14="CA,",U14="RTT.",U14="CF",U14="CF.",U14="CAS",U14="CAS.",U14="R",U14="RH",U14="RC",U14="CE",U14="CET",U14="AEA")</formula>
    </cfRule>
  </conditionalFormatting>
  <conditionalFormatting sqref="U14">
    <cfRule type="expression" dxfId="319" priority="316">
      <formula>OR(U14="CM",U14="COB",U14="DPm")</formula>
    </cfRule>
    <cfRule type="expression" dxfId="318" priority="317">
      <formula>OR(U14="MI",U14="Mir",U14="DP",U14="Stag",U14="JET",U14="DPr",U14="MAE",U14="MP",U14="SO",U14="SO-",U14="LVh",U14="PRU",U14="Am",U14="Mat",U14="Nui",U14="ASA",U14="CS")</formula>
    </cfRule>
  </conditionalFormatting>
  <conditionalFormatting sqref="V3">
    <cfRule type="expression" dxfId="317" priority="315">
      <formula>OR(V3="CA",V3="RCF",V3="CA.",V3="RTT",V3="CA,",V3="RTT.",V3="CF",V3="CF.",V3="CAS",V3="CAS.",V3="R",V3="RH",V3="RC",V3="CE",V3="CET",V3="AEA")</formula>
    </cfRule>
  </conditionalFormatting>
  <conditionalFormatting sqref="V3">
    <cfRule type="expression" dxfId="316" priority="313">
      <formula>OR(V3="CM",V3="COB",V3="DPm")</formula>
    </cfRule>
    <cfRule type="expression" dxfId="315" priority="314">
      <formula>OR(V3="MI",V3="Mir",V3="DP",V3="Stag",V3="JET",V3="DPr",V3="MAE",V3="MP",V3="SO",V3="SO-",V3="LVh",V3="PRU",V3="Am",V3="Mat",V3="Nui",V3="ASA",V3="CS")</formula>
    </cfRule>
  </conditionalFormatting>
  <conditionalFormatting sqref="X5:AA5">
    <cfRule type="expression" dxfId="314" priority="312">
      <formula>OR(X5="CA",X5="RCF",X5="CA.",X5="RTT",X5="CA,",X5="RTT.",X5="CF",X5="CF.",X5="CAS",X5="CAS.",X5="R",X5="RH",X5="RC",X5="CE",X5="CET",X5="AEA")</formula>
    </cfRule>
  </conditionalFormatting>
  <conditionalFormatting sqref="X5:AA5">
    <cfRule type="expression" dxfId="313" priority="310">
      <formula>OR(X5="CM",X5="COB",X5="DPm")</formula>
    </cfRule>
    <cfRule type="expression" dxfId="312" priority="311">
      <formula>OR(X5="MI",X5="Mir",X5="DP",X5="Stag",X5="JET",X5="DPr",X5="MAE",X5="MP",X5="SO",X5="SO-",X5="LVh",X5="PRU",X5="Am",X5="Mat",X5="Nui",X5="ASA",X5="CS")</formula>
    </cfRule>
  </conditionalFormatting>
  <conditionalFormatting sqref="X6:AA10">
    <cfRule type="expression" dxfId="311" priority="309">
      <formula>OR(X6="CA",X6="RCF",X6="CA.",X6="RTT",X6="CA,",X6="RTT.",X6="CF",X6="CF.",X6="CAS",X6="CAS.",X6="R",X6="RH",X6="RC",X6="CE",X6="CET",X6="AEA")</formula>
    </cfRule>
  </conditionalFormatting>
  <conditionalFormatting sqref="X6:AA10">
    <cfRule type="expression" dxfId="310" priority="307">
      <formula>OR(X6="CM",X6="COB",X6="DPm")</formula>
    </cfRule>
    <cfRule type="expression" dxfId="309" priority="308">
      <formula>OR(X6="MI",X6="Mir",X6="DP",X6="Stag",X6="JET",X6="DPr",X6="MAE",X6="MP",X6="SO",X6="SO-",X6="LVh",X6="PRU",X6="Am",X6="Mat",X6="Nui",X6="ASA",X6="CS")</formula>
    </cfRule>
  </conditionalFormatting>
  <conditionalFormatting sqref="X9:Z30 AA9:AA23">
    <cfRule type="expression" dxfId="308" priority="306">
      <formula>OR(X9="CA",X9="RCF",X9="CA.",X9="RTT",X9="CA,",X9="RTT.",X9="CF",X9="CF.",X9="CAS",X9="CAS.",X9="R",X9="RH",X9="RC",X9="CE",X9="CET",X9="AEA")</formula>
    </cfRule>
  </conditionalFormatting>
  <conditionalFormatting sqref="X9:Z30 AA9:AA23">
    <cfRule type="expression" dxfId="307" priority="304">
      <formula>OR(X9="CM",X9="COB",X9="DPm")</formula>
    </cfRule>
    <cfRule type="expression" dxfId="306" priority="305">
      <formula>OR(X9="MI",X9="Mir",X9="DP",X9="Stag",X9="JET",X9="DPr",X9="MAE",X9="MP",X9="SO",X9="SO-",X9="LVh",X9="PRU",X9="Am",X9="Mat",X9="Nui",X9="ASA",X9="CS")</formula>
    </cfRule>
  </conditionalFormatting>
  <conditionalFormatting sqref="X5:AA10">
    <cfRule type="expression" dxfId="305" priority="303">
      <formula>OR(X5="CA",X5="RCF",X5="CA.",X5="RTT",X5="CA,",X5="RTT.",X5="CF",X5="CF.",X5="CAS",X5="CAS.",X5="R",X5="RH",X5="RC",X5="CE",X5="CET",X5="AEA")</formula>
    </cfRule>
  </conditionalFormatting>
  <conditionalFormatting sqref="X5:AA10">
    <cfRule type="expression" dxfId="304" priority="301">
      <formula>OR(X5="CM",X5="COB",X5="DPm")</formula>
    </cfRule>
    <cfRule type="expression" dxfId="303" priority="302">
      <formula>OR(X5="MI",X5="Mir",X5="DP",X5="Stag",X5="JET",X5="DPr",X5="MAE",X5="MP",X5="SO",X5="SO-",X5="LVh",X5="PRU",X5="Am",X5="Mat",X5="Nui",X5="ASA",X5="CS")</formula>
    </cfRule>
  </conditionalFormatting>
  <conditionalFormatting sqref="X7:AA10">
    <cfRule type="expression" dxfId="302" priority="300">
      <formula>OR(X7="CA",X7="RCF",X7="CA.",X7="RTT",X7="CA,",X7="RTT.",X7="CF",X7="CF.",X7="CAS",X7="CAS.",X7="R",X7="RH",X7="RC",X7="CE",X7="CET",X7="AEA")</formula>
    </cfRule>
  </conditionalFormatting>
  <conditionalFormatting sqref="X7:AA10">
    <cfRule type="expression" dxfId="301" priority="298">
      <formula>OR(X7="CM",X7="COB",X7="DPm")</formula>
    </cfRule>
    <cfRule type="expression" dxfId="300" priority="299">
      <formula>OR(X7="MI",X7="Mir",X7="DP",X7="Stag",X7="JET",X7="DPr",X7="MAE",X7="MP",X7="SO",X7="SO-",X7="LVh",X7="PRU",X7="Am",X7="Mat",X7="Nui",X7="ASA",X7="CS")</formula>
    </cfRule>
  </conditionalFormatting>
  <conditionalFormatting sqref="X11:AA11">
    <cfRule type="expression" dxfId="299" priority="297">
      <formula>OR(X11="CA",X11="RCF",X11="CA.",X11="RTT",X11="CA,",X11="RTT.",X11="CF",X11="CF.",X11="CAS",X11="CAS.",X11="R",X11="RH",X11="RC",X11="CE",X11="CET",X11="AEA")</formula>
    </cfRule>
  </conditionalFormatting>
  <conditionalFormatting sqref="X11:AA11">
    <cfRule type="expression" dxfId="298" priority="295">
      <formula>OR(X11="CM",X11="COB",X11="DPm")</formula>
    </cfRule>
    <cfRule type="expression" dxfId="297" priority="296">
      <formula>OR(X11="MI",X11="Mir",X11="DP",X11="Stag",X11="JET",X11="DPr",X11="MAE",X11="MP",X11="SO",X11="SO-",X11="LVh",X11="PRU",X11="Am",X11="Mat",X11="Nui",X11="ASA",X11="CS")</formula>
    </cfRule>
  </conditionalFormatting>
  <conditionalFormatting sqref="X11:AA11">
    <cfRule type="expression" dxfId="296" priority="294">
      <formula>OR(X11="CA",X11="RCF",X11="CA.",X11="RTT",X11="CA,",X11="RTT.",X11="CF",X11="CF.",X11="CAS",X11="CAS.",X11="R",X11="RH",X11="RC",X11="CE",X11="CET",X11="AEA")</formula>
    </cfRule>
  </conditionalFormatting>
  <conditionalFormatting sqref="X11:AA11">
    <cfRule type="expression" dxfId="295" priority="292">
      <formula>OR(X11="CM",X11="COB",X11="DPm")</formula>
    </cfRule>
    <cfRule type="expression" dxfId="294" priority="293">
      <formula>OR(X11="MI",X11="Mir",X11="DP",X11="Stag",X11="JET",X11="DPr",X11="MAE",X11="MP",X11="SO",X11="SO-",X11="LVh",X11="PRU",X11="Am",X11="Mat",X11="Nui",X11="ASA",X11="CS")</formula>
    </cfRule>
  </conditionalFormatting>
  <conditionalFormatting sqref="X11:AA11">
    <cfRule type="expression" dxfId="293" priority="291">
      <formula>OR(X11="CA",X11="RCF",X11="CA.",X11="RTT",X11="CA,",X11="RTT.",X11="CF",X11="CF.",X11="CAS",X11="CAS.",X11="R",X11="RH",X11="RC",X11="CE",X11="CET",X11="AEA")</formula>
    </cfRule>
  </conditionalFormatting>
  <conditionalFormatting sqref="X11:AA11">
    <cfRule type="expression" dxfId="292" priority="289">
      <formula>OR(X11="CM",X11="COB",X11="DPm")</formula>
    </cfRule>
    <cfRule type="expression" dxfId="291" priority="290">
      <formula>OR(X11="MI",X11="Mir",X11="DP",X11="Stag",X11="JET",X11="DPr",X11="MAE",X11="MP",X11="SO",X11="SO-",X11="LVh",X11="PRU",X11="Am",X11="Mat",X11="Nui",X11="ASA",X11="CS")</formula>
    </cfRule>
  </conditionalFormatting>
  <conditionalFormatting sqref="X14:AA17">
    <cfRule type="expression" dxfId="290" priority="288">
      <formula>OR(X14="CA",X14="RCF",X14="CA.",X14="RTT",X14="CA,",X14="RTT.",X14="CF",X14="CF.",X14="CAS",X14="CAS.",X14="R",X14="RH",X14="RC",X14="CE",X14="CET",X14="AEA")</formula>
    </cfRule>
  </conditionalFormatting>
  <conditionalFormatting sqref="X14:AA17">
    <cfRule type="expression" dxfId="289" priority="286">
      <formula>OR(X14="CM",X14="COB",X14="DPm")</formula>
    </cfRule>
    <cfRule type="expression" dxfId="288" priority="287">
      <formula>OR(X14="MI",X14="Mir",X14="DP",X14="Stag",X14="JET",X14="DPr",X14="MAE",X14="MP",X14="SO",X14="SO-",X14="LVh",X14="PRU",X14="Am",X14="Mat",X14="Nui",X14="ASA",X14="CS")</formula>
    </cfRule>
  </conditionalFormatting>
  <conditionalFormatting sqref="X14:AA17">
    <cfRule type="expression" dxfId="287" priority="285">
      <formula>OR(X14="CA",X14="RCF",X14="CA.",X14="RTT",X14="CA,",X14="RTT.",X14="CF",X14="CF.",X14="CAS",X14="CAS.",X14="R",X14="RH",X14="RC",X14="CE",X14="CET",X14="AEA")</formula>
    </cfRule>
  </conditionalFormatting>
  <conditionalFormatting sqref="X14:AA17">
    <cfRule type="expression" dxfId="286" priority="283">
      <formula>OR(X14="CM",X14="COB",X14="DPm")</formula>
    </cfRule>
    <cfRule type="expression" dxfId="285" priority="284">
      <formula>OR(X14="MI",X14="Mir",X14="DP",X14="Stag",X14="JET",X14="DPr",X14="MAE",X14="MP",X14="SO",X14="SO-",X14="LVh",X14="PRU",X14="Am",X14="Mat",X14="Nui",X14="ASA",X14="CS")</formula>
    </cfRule>
  </conditionalFormatting>
  <conditionalFormatting sqref="X14:AA17">
    <cfRule type="expression" dxfId="284" priority="282">
      <formula>OR(X14="CA",X14="RCF",X14="CA.",X14="RTT",X14="CA,",X14="RTT.",X14="CF",X14="CF.",X14="CAS",X14="CAS.",X14="R",X14="RH",X14="RC",X14="CE",X14="CET",X14="AEA")</formula>
    </cfRule>
  </conditionalFormatting>
  <conditionalFormatting sqref="X14:AA17">
    <cfRule type="expression" dxfId="283" priority="280">
      <formula>OR(X14="CM",X14="COB",X14="DPm")</formula>
    </cfRule>
    <cfRule type="expression" dxfId="282" priority="281">
      <formula>OR(X14="MI",X14="Mir",X14="DP",X14="Stag",X14="JET",X14="DPr",X14="MAE",X14="MP",X14="SO",X14="SO-",X14="LVh",X14="PRU",X14="Am",X14="Mat",X14="Nui",X14="ASA",X14="CS")</formula>
    </cfRule>
  </conditionalFormatting>
  <conditionalFormatting sqref="X21:AA23">
    <cfRule type="expression" dxfId="281" priority="279">
      <formula>OR(X21="CA",X21="RCF",X21="CA.",X21="RTT",X21="CA,",X21="RTT.",X21="CF",X21="CF.",X21="CAS",X21="CAS.",X21="R",X21="RH",X21="RC",X21="CE",X21="CET",X21="AEA")</formula>
    </cfRule>
  </conditionalFormatting>
  <conditionalFormatting sqref="X21:AA23">
    <cfRule type="expression" dxfId="280" priority="277">
      <formula>OR(X21="CM",X21="COB",X21="DPm")</formula>
    </cfRule>
    <cfRule type="expression" dxfId="279" priority="278">
      <formula>OR(X21="MI",X21="Mir",X21="DP",X21="Stag",X21="JET",X21="DPr",X21="MAE",X21="MP",X21="SO",X21="SO-",X21="LVh",X21="PRU",X21="Am",X21="Mat",X21="Nui",X21="ASA",X21="CS")</formula>
    </cfRule>
  </conditionalFormatting>
  <conditionalFormatting sqref="X21:AA23">
    <cfRule type="expression" dxfId="278" priority="276">
      <formula>OR(X21="CA",X21="RCF",X21="CA.",X21="RTT",X21="CA,",X21="RTT.",X21="CF",X21="CF.",X21="CAS",X21="CAS.",X21="R",X21="RH",X21="RC",X21="CE",X21="CET",X21="AEA")</formula>
    </cfRule>
  </conditionalFormatting>
  <conditionalFormatting sqref="X21:AA23">
    <cfRule type="expression" dxfId="277" priority="274">
      <formula>OR(X21="CM",X21="COB",X21="DPm")</formula>
    </cfRule>
    <cfRule type="expression" dxfId="276" priority="275">
      <formula>OR(X21="MI",X21="Mir",X21="DP",X21="Stag",X21="JET",X21="DPr",X21="MAE",X21="MP",X21="SO",X21="SO-",X21="LVh",X21="PRU",X21="Am",X21="Mat",X21="Nui",X21="ASA",X21="CS")</formula>
    </cfRule>
  </conditionalFormatting>
  <conditionalFormatting sqref="X21:AA23">
    <cfRule type="expression" dxfId="275" priority="273">
      <formula>OR(X21="CA",X21="RCF",X21="CA.",X21="RTT",X21="CA,",X21="RTT.",X21="CF",X21="CF.",X21="CAS",X21="CAS.",X21="R",X21="RH",X21="RC",X21="CE",X21="CET",X21="AEA")</formula>
    </cfRule>
  </conditionalFormatting>
  <conditionalFormatting sqref="X21:AA23">
    <cfRule type="expression" dxfId="274" priority="271">
      <formula>OR(X21="CM",X21="COB",X21="DPm")</formula>
    </cfRule>
    <cfRule type="expression" dxfId="273" priority="272">
      <formula>OR(X21="MI",X21="Mir",X21="DP",X21="Stag",X21="JET",X21="DPr",X21="MAE",X21="MP",X21="SO",X21="SO-",X21="LVh",X21="PRU",X21="Am",X21="Mat",X21="Nui",X21="ASA",X21="CS")</formula>
    </cfRule>
  </conditionalFormatting>
  <conditionalFormatting sqref="X19:AA20">
    <cfRule type="expression" dxfId="272" priority="270">
      <formula>OR(X19="CA",X19="RCF",X19="CA.",X19="RTT",X19="CA,",X19="RTT.",X19="CF",X19="CF.",X19="CAS",X19="CAS.",X19="R",X19="RH",X19="RC",X19="CE",X19="CET",X19="AEA")</formula>
    </cfRule>
  </conditionalFormatting>
  <conditionalFormatting sqref="X19:AA20">
    <cfRule type="expression" dxfId="271" priority="268">
      <formula>OR(X19="CM",X19="COB",X19="DPm")</formula>
    </cfRule>
    <cfRule type="expression" dxfId="270" priority="269">
      <formula>OR(X19="MI",X19="Mir",X19="DP",X19="Stag",X19="JET",X19="DPr",X19="MAE",X19="MP",X19="SO",X19="SO-",X19="LVh",X19="PRU",X19="Am",X19="Mat",X19="Nui",X19="ASA",X19="CS")</formula>
    </cfRule>
  </conditionalFormatting>
  <conditionalFormatting sqref="X19:AA19">
    <cfRule type="expression" dxfId="269" priority="267">
      <formula>OR(X19="CA",X19="RCF",X19="CA.",X19="RTT",X19="CA,",X19="RTT.",X19="CF",X19="CF.",X19="CAS",X19="CAS.",X19="R",X19="RH",X19="RC",X19="CE",X19="CET",X19="AEA")</formula>
    </cfRule>
  </conditionalFormatting>
  <conditionalFormatting sqref="X19:AA19">
    <cfRule type="expression" dxfId="268" priority="265">
      <formula>OR(X19="CM",X19="COB",X19="DPm")</formula>
    </cfRule>
    <cfRule type="expression" dxfId="267" priority="266">
      <formula>OR(X19="MI",X19="Mir",X19="DP",X19="Stag",X19="JET",X19="DPr",X19="MAE",X19="MP",X19="SO",X19="SO-",X19="LVh",X19="PRU",X19="Am",X19="Mat",X19="Nui",X19="ASA",X19="CS")</formula>
    </cfRule>
  </conditionalFormatting>
  <conditionalFormatting sqref="X20:AA20">
    <cfRule type="expression" dxfId="266" priority="264">
      <formula>OR(X20="CA",X20="RCF",X20="CA.",X20="RTT",X20="CA,",X20="RTT.",X20="CF",X20="CF.",X20="CAS",X20="CAS.",X20="R",X20="RH",X20="RC",X20="CE",X20="CET",X20="AEA")</formula>
    </cfRule>
  </conditionalFormatting>
  <conditionalFormatting sqref="X20:AA20">
    <cfRule type="expression" dxfId="265" priority="262">
      <formula>OR(X20="CM",X20="COB",X20="DPm")</formula>
    </cfRule>
    <cfRule type="expression" dxfId="264" priority="263">
      <formula>OR(X20="MI",X20="Mir",X20="DP",X20="Stag",X20="JET",X20="DPr",X20="MAE",X20="MP",X20="SO",X20="SO-",X20="LVh",X20="PRU",X20="Am",X20="Mat",X20="Nui",X20="ASA",X20="CS")</formula>
    </cfRule>
  </conditionalFormatting>
  <conditionalFormatting sqref="X19:AA20">
    <cfRule type="expression" dxfId="263" priority="261">
      <formula>OR(X19="CA",X19="RCF",X19="CA.",X19="RTT",X19="CA,",X19="RTT.",X19="CF",X19="CF.",X19="CAS",X19="CAS.",X19="R",X19="RH",X19="RC",X19="CE",X19="CET",X19="AEA")</formula>
    </cfRule>
  </conditionalFormatting>
  <conditionalFormatting sqref="X19:AA20">
    <cfRule type="expression" dxfId="262" priority="259">
      <formula>OR(X19="CM",X19="COB",X19="DPm")</formula>
    </cfRule>
    <cfRule type="expression" dxfId="261" priority="260">
      <formula>OR(X19="MI",X19="Mir",X19="DP",X19="Stag",X19="JET",X19="DPr",X19="MAE",X19="MP",X19="SO",X19="SO-",X19="LVh",X19="PRU",X19="Am",X19="Mat",X19="Nui",X19="ASA",X19="CS")</formula>
    </cfRule>
  </conditionalFormatting>
  <conditionalFormatting sqref="AB5">
    <cfRule type="expression" dxfId="260" priority="258">
      <formula>OR(AB5="CA",AB5="RCF",AB5="CA.",AB5="RTT",AB5="CA,",AB5="RTT.",AB5="CF",AB5="CF.",AB5="CAS",AB5="CAS.",AB5="R",AB5="RH",AB5="RC",AB5="CE",AB5="CET",AB5="AEA")</formula>
    </cfRule>
  </conditionalFormatting>
  <conditionalFormatting sqref="AB5">
    <cfRule type="expression" dxfId="259" priority="256">
      <formula>OR(AB5="CM",AB5="COB",AB5="DPm")</formula>
    </cfRule>
    <cfRule type="expression" dxfId="258" priority="257">
      <formula>OR(AB5="MI",AB5="Mir",AB5="DP",AB5="Stag",AB5="JET",AB5="DPr",AB5="MAE",AB5="MP",AB5="SO",AB5="SO-",AB5="LVh",AB5="PRU",AB5="Am",AB5="Mat",AB5="Nui",AB5="ASA",AB5="CS")</formula>
    </cfRule>
  </conditionalFormatting>
  <conditionalFormatting sqref="AB6:AB10">
    <cfRule type="expression" dxfId="257" priority="255">
      <formula>OR(AB6="CA",AB6="RCF",AB6="CA.",AB6="RTT",AB6="CA,",AB6="RTT.",AB6="CF",AB6="CF.",AB6="CAS",AB6="CAS.",AB6="R",AB6="RH",AB6="RC",AB6="CE",AB6="CET",AB6="AEA")</formula>
    </cfRule>
  </conditionalFormatting>
  <conditionalFormatting sqref="AB6:AB10">
    <cfRule type="expression" dxfId="256" priority="253">
      <formula>OR(AB6="CM",AB6="COB",AB6="DPm")</formula>
    </cfRule>
    <cfRule type="expression" dxfId="255" priority="254">
      <formula>OR(AB6="MI",AB6="Mir",AB6="DP",AB6="Stag",AB6="JET",AB6="DPr",AB6="MAE",AB6="MP",AB6="SO",AB6="SO-",AB6="LVh",AB6="PRU",AB6="Am",AB6="Mat",AB6="Nui",AB6="ASA",AB6="CS")</formula>
    </cfRule>
  </conditionalFormatting>
  <conditionalFormatting sqref="AB9:AB27">
    <cfRule type="expression" dxfId="254" priority="252">
      <formula>OR(AB9="CA",AB9="RCF",AB9="CA.",AB9="RTT",AB9="CA,",AB9="RTT.",AB9="CF",AB9="CF.",AB9="CAS",AB9="CAS.",AB9="R",AB9="RH",AB9="RC",AB9="CE",AB9="CET",AB9="AEA")</formula>
    </cfRule>
  </conditionalFormatting>
  <conditionalFormatting sqref="AB9:AB27">
    <cfRule type="expression" dxfId="253" priority="250">
      <formula>OR(AB9="CM",AB9="COB",AB9="DPm")</formula>
    </cfRule>
    <cfRule type="expression" dxfId="252" priority="251">
      <formula>OR(AB9="MI",AB9="Mir",AB9="DP",AB9="Stag",AB9="JET",AB9="DPr",AB9="MAE",AB9="MP",AB9="SO",AB9="SO-",AB9="LVh",AB9="PRU",AB9="Am",AB9="Mat",AB9="Nui",AB9="ASA",AB9="CS")</formula>
    </cfRule>
  </conditionalFormatting>
  <conditionalFormatting sqref="AB5:AB10">
    <cfRule type="expression" dxfId="251" priority="249">
      <formula>OR(AB5="CA",AB5="RCF",AB5="CA.",AB5="RTT",AB5="CA,",AB5="RTT.",AB5="CF",AB5="CF.",AB5="CAS",AB5="CAS.",AB5="R",AB5="RH",AB5="RC",AB5="CE",AB5="CET",AB5="AEA")</formula>
    </cfRule>
  </conditionalFormatting>
  <conditionalFormatting sqref="AB5:AB10">
    <cfRule type="expression" dxfId="250" priority="247">
      <formula>OR(AB5="CM",AB5="COB",AB5="DPm")</formula>
    </cfRule>
    <cfRule type="expression" dxfId="249" priority="248">
      <formula>OR(AB5="MI",AB5="Mir",AB5="DP",AB5="Stag",AB5="JET",AB5="DPr",AB5="MAE",AB5="MP",AB5="SO",AB5="SO-",AB5="LVh",AB5="PRU",AB5="Am",AB5="Mat",AB5="Nui",AB5="ASA",AB5="CS")</formula>
    </cfRule>
  </conditionalFormatting>
  <conditionalFormatting sqref="AB7:AB10">
    <cfRule type="expression" dxfId="248" priority="246">
      <formula>OR(AB7="CA",AB7="RCF",AB7="CA.",AB7="RTT",AB7="CA,",AB7="RTT.",AB7="CF",AB7="CF.",AB7="CAS",AB7="CAS.",AB7="R",AB7="RH",AB7="RC",AB7="CE",AB7="CET",AB7="AEA")</formula>
    </cfRule>
  </conditionalFormatting>
  <conditionalFormatting sqref="AB7:AB10">
    <cfRule type="expression" dxfId="247" priority="244">
      <formula>OR(AB7="CM",AB7="COB",AB7="DPm")</formula>
    </cfRule>
    <cfRule type="expression" dxfId="246" priority="245">
      <formula>OR(AB7="MI",AB7="Mir",AB7="DP",AB7="Stag",AB7="JET",AB7="DPr",AB7="MAE",AB7="MP",AB7="SO",AB7="SO-",AB7="LVh",AB7="PRU",AB7="Am",AB7="Mat",AB7="Nui",AB7="ASA",AB7="CS")</formula>
    </cfRule>
  </conditionalFormatting>
  <conditionalFormatting sqref="AB11">
    <cfRule type="expression" dxfId="245" priority="243">
      <formula>OR(AB11="CA",AB11="RCF",AB11="CA.",AB11="RTT",AB11="CA,",AB11="RTT.",AB11="CF",AB11="CF.",AB11="CAS",AB11="CAS.",AB11="R",AB11="RH",AB11="RC",AB11="CE",AB11="CET",AB11="AEA")</formula>
    </cfRule>
  </conditionalFormatting>
  <conditionalFormatting sqref="AB11">
    <cfRule type="expression" dxfId="244" priority="241">
      <formula>OR(AB11="CM",AB11="COB",AB11="DPm")</formula>
    </cfRule>
    <cfRule type="expression" dxfId="243" priority="242">
      <formula>OR(AB11="MI",AB11="Mir",AB11="DP",AB11="Stag",AB11="JET",AB11="DPr",AB11="MAE",AB11="MP",AB11="SO",AB11="SO-",AB11="LVh",AB11="PRU",AB11="Am",AB11="Mat",AB11="Nui",AB11="ASA",AB11="CS")</formula>
    </cfRule>
  </conditionalFormatting>
  <conditionalFormatting sqref="AB11">
    <cfRule type="expression" dxfId="242" priority="240">
      <formula>OR(AB11="CA",AB11="RCF",AB11="CA.",AB11="RTT",AB11="CA,",AB11="RTT.",AB11="CF",AB11="CF.",AB11="CAS",AB11="CAS.",AB11="R",AB11="RH",AB11="RC",AB11="CE",AB11="CET",AB11="AEA")</formula>
    </cfRule>
  </conditionalFormatting>
  <conditionalFormatting sqref="AB11">
    <cfRule type="expression" dxfId="241" priority="238">
      <formula>OR(AB11="CM",AB11="COB",AB11="DPm")</formula>
    </cfRule>
    <cfRule type="expression" dxfId="240" priority="239">
      <formula>OR(AB11="MI",AB11="Mir",AB11="DP",AB11="Stag",AB11="JET",AB11="DPr",AB11="MAE",AB11="MP",AB11="SO",AB11="SO-",AB11="LVh",AB11="PRU",AB11="Am",AB11="Mat",AB11="Nui",AB11="ASA",AB11="CS")</formula>
    </cfRule>
  </conditionalFormatting>
  <conditionalFormatting sqref="AB11">
    <cfRule type="expression" dxfId="239" priority="237">
      <formula>OR(AB11="CA",AB11="RCF",AB11="CA.",AB11="RTT",AB11="CA,",AB11="RTT.",AB11="CF",AB11="CF.",AB11="CAS",AB11="CAS.",AB11="R",AB11="RH",AB11="RC",AB11="CE",AB11="CET",AB11="AEA")</formula>
    </cfRule>
  </conditionalFormatting>
  <conditionalFormatting sqref="AB11">
    <cfRule type="expression" dxfId="238" priority="235">
      <formula>OR(AB11="CM",AB11="COB",AB11="DPm")</formula>
    </cfRule>
    <cfRule type="expression" dxfId="237" priority="236">
      <formula>OR(AB11="MI",AB11="Mir",AB11="DP",AB11="Stag",AB11="JET",AB11="DPr",AB11="MAE",AB11="MP",AB11="SO",AB11="SO-",AB11="LVh",AB11="PRU",AB11="Am",AB11="Mat",AB11="Nui",AB11="ASA",AB11="CS")</formula>
    </cfRule>
  </conditionalFormatting>
  <conditionalFormatting sqref="AB14:AB17">
    <cfRule type="expression" dxfId="236" priority="234">
      <formula>OR(AB14="CA",AB14="RCF",AB14="CA.",AB14="RTT",AB14="CA,",AB14="RTT.",AB14="CF",AB14="CF.",AB14="CAS",AB14="CAS.",AB14="R",AB14="RH",AB14="RC",AB14="CE",AB14="CET",AB14="AEA")</formula>
    </cfRule>
  </conditionalFormatting>
  <conditionalFormatting sqref="AB14:AB17">
    <cfRule type="expression" dxfId="235" priority="232">
      <formula>OR(AB14="CM",AB14="COB",AB14="DPm")</formula>
    </cfRule>
    <cfRule type="expression" dxfId="234" priority="233">
      <formula>OR(AB14="MI",AB14="Mir",AB14="DP",AB14="Stag",AB14="JET",AB14="DPr",AB14="MAE",AB14="MP",AB14="SO",AB14="SO-",AB14="LVh",AB14="PRU",AB14="Am",AB14="Mat",AB14="Nui",AB14="ASA",AB14="CS")</formula>
    </cfRule>
  </conditionalFormatting>
  <conditionalFormatting sqref="AB14:AB17">
    <cfRule type="expression" dxfId="233" priority="231">
      <formula>OR(AB14="CA",AB14="RCF",AB14="CA.",AB14="RTT",AB14="CA,",AB14="RTT.",AB14="CF",AB14="CF.",AB14="CAS",AB14="CAS.",AB14="R",AB14="RH",AB14="RC",AB14="CE",AB14="CET",AB14="AEA")</formula>
    </cfRule>
  </conditionalFormatting>
  <conditionalFormatting sqref="AB14:AB17">
    <cfRule type="expression" dxfId="232" priority="229">
      <formula>OR(AB14="CM",AB14="COB",AB14="DPm")</formula>
    </cfRule>
    <cfRule type="expression" dxfId="231" priority="230">
      <formula>OR(AB14="MI",AB14="Mir",AB14="DP",AB14="Stag",AB14="JET",AB14="DPr",AB14="MAE",AB14="MP",AB14="SO",AB14="SO-",AB14="LVh",AB14="PRU",AB14="Am",AB14="Mat",AB14="Nui",AB14="ASA",AB14="CS")</formula>
    </cfRule>
  </conditionalFormatting>
  <conditionalFormatting sqref="AB14:AB17">
    <cfRule type="expression" dxfId="230" priority="228">
      <formula>OR(AB14="CA",AB14="RCF",AB14="CA.",AB14="RTT",AB14="CA,",AB14="RTT.",AB14="CF",AB14="CF.",AB14="CAS",AB14="CAS.",AB14="R",AB14="RH",AB14="RC",AB14="CE",AB14="CET",AB14="AEA")</formula>
    </cfRule>
  </conditionalFormatting>
  <conditionalFormatting sqref="AB14:AB17">
    <cfRule type="expression" dxfId="229" priority="226">
      <formula>OR(AB14="CM",AB14="COB",AB14="DPm")</formula>
    </cfRule>
    <cfRule type="expression" dxfId="228" priority="227">
      <formula>OR(AB14="MI",AB14="Mir",AB14="DP",AB14="Stag",AB14="JET",AB14="DPr",AB14="MAE",AB14="MP",AB14="SO",AB14="SO-",AB14="LVh",AB14="PRU",AB14="Am",AB14="Mat",AB14="Nui",AB14="ASA",AB14="CS")</formula>
    </cfRule>
  </conditionalFormatting>
  <conditionalFormatting sqref="AB21:AB23">
    <cfRule type="expression" dxfId="227" priority="225">
      <formula>OR(AB21="CA",AB21="RCF",AB21="CA.",AB21="RTT",AB21="CA,",AB21="RTT.",AB21="CF",AB21="CF.",AB21="CAS",AB21="CAS.",AB21="R",AB21="RH",AB21="RC",AB21="CE",AB21="CET",AB21="AEA")</formula>
    </cfRule>
  </conditionalFormatting>
  <conditionalFormatting sqref="AB21:AB23">
    <cfRule type="expression" dxfId="226" priority="223">
      <formula>OR(AB21="CM",AB21="COB",AB21="DPm")</formula>
    </cfRule>
    <cfRule type="expression" dxfId="225" priority="224">
      <formula>OR(AB21="MI",AB21="Mir",AB21="DP",AB21="Stag",AB21="JET",AB21="DPr",AB21="MAE",AB21="MP",AB21="SO",AB21="SO-",AB21="LVh",AB21="PRU",AB21="Am",AB21="Mat",AB21="Nui",AB21="ASA",AB21="CS")</formula>
    </cfRule>
  </conditionalFormatting>
  <conditionalFormatting sqref="AB21:AB23">
    <cfRule type="expression" dxfId="224" priority="222">
      <formula>OR(AB21="CA",AB21="RCF",AB21="CA.",AB21="RTT",AB21="CA,",AB21="RTT.",AB21="CF",AB21="CF.",AB21="CAS",AB21="CAS.",AB21="R",AB21="RH",AB21="RC",AB21="CE",AB21="CET",AB21="AEA")</formula>
    </cfRule>
  </conditionalFormatting>
  <conditionalFormatting sqref="AB21:AB23">
    <cfRule type="expression" dxfId="223" priority="220">
      <formula>OR(AB21="CM",AB21="COB",AB21="DPm")</formula>
    </cfRule>
    <cfRule type="expression" dxfId="222" priority="221">
      <formula>OR(AB21="MI",AB21="Mir",AB21="DP",AB21="Stag",AB21="JET",AB21="DPr",AB21="MAE",AB21="MP",AB21="SO",AB21="SO-",AB21="LVh",AB21="PRU",AB21="Am",AB21="Mat",AB21="Nui",AB21="ASA",AB21="CS")</formula>
    </cfRule>
  </conditionalFormatting>
  <conditionalFormatting sqref="AB21:AB23">
    <cfRule type="expression" dxfId="221" priority="219">
      <formula>OR(AB21="CA",AB21="RCF",AB21="CA.",AB21="RTT",AB21="CA,",AB21="RTT.",AB21="CF",AB21="CF.",AB21="CAS",AB21="CAS.",AB21="R",AB21="RH",AB21="RC",AB21="CE",AB21="CET",AB21="AEA")</formula>
    </cfRule>
  </conditionalFormatting>
  <conditionalFormatting sqref="AB21:AB23">
    <cfRule type="expression" dxfId="220" priority="217">
      <formula>OR(AB21="CM",AB21="COB",AB21="DPm")</formula>
    </cfRule>
    <cfRule type="expression" dxfId="219" priority="218">
      <formula>OR(AB21="MI",AB21="Mir",AB21="DP",AB21="Stag",AB21="JET",AB21="DPr",AB21="MAE",AB21="MP",AB21="SO",AB21="SO-",AB21="LVh",AB21="PRU",AB21="Am",AB21="Mat",AB21="Nui",AB21="ASA",AB21="CS")</formula>
    </cfRule>
  </conditionalFormatting>
  <conditionalFormatting sqref="AB19:AB20">
    <cfRule type="expression" dxfId="218" priority="216">
      <formula>OR(AB19="CA",AB19="RCF",AB19="CA.",AB19="RTT",AB19="CA,",AB19="RTT.",AB19="CF",AB19="CF.",AB19="CAS",AB19="CAS.",AB19="R",AB19="RH",AB19="RC",AB19="CE",AB19="CET",AB19="AEA")</formula>
    </cfRule>
  </conditionalFormatting>
  <conditionalFormatting sqref="AB19:AB20">
    <cfRule type="expression" dxfId="217" priority="214">
      <formula>OR(AB19="CM",AB19="COB",AB19="DPm")</formula>
    </cfRule>
    <cfRule type="expression" dxfId="216" priority="215">
      <formula>OR(AB19="MI",AB19="Mir",AB19="DP",AB19="Stag",AB19="JET",AB19="DPr",AB19="MAE",AB19="MP",AB19="SO",AB19="SO-",AB19="LVh",AB19="PRU",AB19="Am",AB19="Mat",AB19="Nui",AB19="ASA",AB19="CS")</formula>
    </cfRule>
  </conditionalFormatting>
  <conditionalFormatting sqref="AB19">
    <cfRule type="expression" dxfId="215" priority="213">
      <formula>OR(AB19="CA",AB19="RCF",AB19="CA.",AB19="RTT",AB19="CA,",AB19="RTT.",AB19="CF",AB19="CF.",AB19="CAS",AB19="CAS.",AB19="R",AB19="RH",AB19="RC",AB19="CE",AB19="CET",AB19="AEA")</formula>
    </cfRule>
  </conditionalFormatting>
  <conditionalFormatting sqref="AB19">
    <cfRule type="expression" dxfId="214" priority="211">
      <formula>OR(AB19="CM",AB19="COB",AB19="DPm")</formula>
    </cfRule>
    <cfRule type="expression" dxfId="213" priority="212">
      <formula>OR(AB19="MI",AB19="Mir",AB19="DP",AB19="Stag",AB19="JET",AB19="DPr",AB19="MAE",AB19="MP",AB19="SO",AB19="SO-",AB19="LVh",AB19="PRU",AB19="Am",AB19="Mat",AB19="Nui",AB19="ASA",AB19="CS")</formula>
    </cfRule>
  </conditionalFormatting>
  <conditionalFormatting sqref="AB20">
    <cfRule type="expression" dxfId="212" priority="210">
      <formula>OR(AB20="CA",AB20="RCF",AB20="CA.",AB20="RTT",AB20="CA,",AB20="RTT.",AB20="CF",AB20="CF.",AB20="CAS",AB20="CAS.",AB20="R",AB20="RH",AB20="RC",AB20="CE",AB20="CET",AB20="AEA")</formula>
    </cfRule>
  </conditionalFormatting>
  <conditionalFormatting sqref="AB20">
    <cfRule type="expression" dxfId="211" priority="208">
      <formula>OR(AB20="CM",AB20="COB",AB20="DPm")</formula>
    </cfRule>
    <cfRule type="expression" dxfId="210" priority="209">
      <formula>OR(AB20="MI",AB20="Mir",AB20="DP",AB20="Stag",AB20="JET",AB20="DPr",AB20="MAE",AB20="MP",AB20="SO",AB20="SO-",AB20="LVh",AB20="PRU",AB20="Am",AB20="Mat",AB20="Nui",AB20="ASA",AB20="CS")</formula>
    </cfRule>
  </conditionalFormatting>
  <conditionalFormatting sqref="AB19:AB20">
    <cfRule type="expression" dxfId="209" priority="207">
      <formula>OR(AB19="CA",AB19="RCF",AB19="CA.",AB19="RTT",AB19="CA,",AB19="RTT.",AB19="CF",AB19="CF.",AB19="CAS",AB19="CAS.",AB19="R",AB19="RH",AB19="RC",AB19="CE",AB19="CET",AB19="AEA")</formula>
    </cfRule>
  </conditionalFormatting>
  <conditionalFormatting sqref="AB19:AB20">
    <cfRule type="expression" dxfId="208" priority="205">
      <formula>OR(AB19="CM",AB19="COB",AB19="DPm")</formula>
    </cfRule>
    <cfRule type="expression" dxfId="207" priority="206">
      <formula>OR(AB19="MI",AB19="Mir",AB19="DP",AB19="Stag",AB19="JET",AB19="DPr",AB19="MAE",AB19="MP",AB19="SO",AB19="SO-",AB19="LVh",AB19="PRU",AB19="Am",AB19="Mat",AB19="Nui",AB19="ASA",AB19="CS")</formula>
    </cfRule>
  </conditionalFormatting>
  <conditionalFormatting sqref="D38">
    <cfRule type="expression" dxfId="206" priority="204">
      <formula>OR(D38="CA",D38="RCF",D38="CA.",D38="RTT",D38="CA,",D38="RTT.",D38="CF",D38="CF.",D38="CAS",D38="CAS.",D38="R",D38="RH",D38="RC",D38="CE",D38="CET",D38="AEA")</formula>
    </cfRule>
  </conditionalFormatting>
  <conditionalFormatting sqref="D38">
    <cfRule type="expression" dxfId="205" priority="202">
      <formula>OR(D38="CM",D38="COB",D38="DPm")</formula>
    </cfRule>
    <cfRule type="expression" dxfId="204" priority="203">
      <formula>OR(D38="MI",D38="Mir",D38="DP",D38="Stag",D38="JET",D38="DPr",D38="MAE",D38="MP",D38="SO",D38="SO-",D38="LVh",D38="PRU",D38="Am",D38="Mat",D38="Nui",D38="ASA",D38="CS")</formula>
    </cfRule>
  </conditionalFormatting>
  <conditionalFormatting sqref="D39">
    <cfRule type="expression" dxfId="203" priority="201">
      <formula>OR(D39="CA",D39="RCF",D39="CA.",D39="RTT",D39="CA,",D39="RTT.",D39="CF",D39="CF.",D39="CAS",D39="CAS.",D39="R",D39="RH",D39="RC",D39="CE",D39="CET",D39="AEA")</formula>
    </cfRule>
  </conditionalFormatting>
  <conditionalFormatting sqref="D39">
    <cfRule type="expression" dxfId="202" priority="199">
      <formula>OR(D39="CM",D39="COB",D39="DPm")</formula>
    </cfRule>
    <cfRule type="expression" dxfId="201" priority="200">
      <formula>OR(D39="MI",D39="Mir",D39="DP",D39="Stag",D39="JET",D39="DPr",D39="MAE",D39="MP",D39="SO",D39="SO-",D39="LVh",D39="PRU",D39="Am",D39="Mat",D39="Nui",D39="ASA",D39="CS")</formula>
    </cfRule>
  </conditionalFormatting>
  <conditionalFormatting sqref="D40">
    <cfRule type="expression" dxfId="200" priority="198">
      <formula>OR(D40="CA",D40="RCF",D40="CA.",D40="RTT",D40="CA,",D40="RTT.",D40="CF",D40="CF.",D40="CAS",D40="CAS.",D40="R",D40="RH",D40="RC",D40="CE",D40="CET",D40="AEA")</formula>
    </cfRule>
  </conditionalFormatting>
  <conditionalFormatting sqref="D40">
    <cfRule type="expression" dxfId="199" priority="196">
      <formula>OR(D40="CM",D40="COB",D40="DPm")</formula>
    </cfRule>
    <cfRule type="expression" dxfId="198" priority="197">
      <formula>OR(D40="MI",D40="Mir",D40="DP",D40="Stag",D40="JET",D40="DPr",D40="MAE",D40="MP",D40="SO",D40="SO-",D40="LVh",D40="PRU",D40="Am",D40="Mat",D40="Nui",D40="ASA",D40="CS")</formula>
    </cfRule>
  </conditionalFormatting>
  <conditionalFormatting sqref="D41">
    <cfRule type="expression" dxfId="197" priority="195">
      <formula>OR(D41="CA",D41="RCF",D41="CA.",D41="RTT",D41="CA,",D41="RTT.",D41="CF",D41="CF.",D41="CAS",D41="CAS.",D41="R",D41="RH",D41="RC",D41="CE",D41="CET",D41="AEA")</formula>
    </cfRule>
  </conditionalFormatting>
  <conditionalFormatting sqref="D41">
    <cfRule type="expression" dxfId="196" priority="193">
      <formula>OR(D41="CM",D41="COB",D41="DPm")</formula>
    </cfRule>
    <cfRule type="expression" dxfId="195" priority="194">
      <formula>OR(D41="MI",D41="Mir",D41="DP",D41="Stag",D41="JET",D41="DPr",D41="MAE",D41="MP",D41="SO",D41="SO-",D41="LVh",D41="PRU",D41="Am",D41="Mat",D41="Nui",D41="ASA",D41="CS")</formula>
    </cfRule>
  </conditionalFormatting>
  <conditionalFormatting sqref="D35:D36">
    <cfRule type="expression" dxfId="194" priority="192">
      <formula>OR(D35="CA",D35="RCF",D35="CA.",D35="RTT",D35="CA,",D35="RTT.",D35="CF",D35="CF.",D35="CAS",D35="CAS.",D35="R",D35="RH",D35="RC",D35="CE",D35="CET",D35="AEA")</formula>
    </cfRule>
  </conditionalFormatting>
  <conditionalFormatting sqref="D35:D36">
    <cfRule type="expression" dxfId="193" priority="190">
      <formula>OR(D35="CM",D35="COB",D35="DPm")</formula>
    </cfRule>
    <cfRule type="expression" dxfId="192" priority="191">
      <formula>OR(D35="MI",D35="Mir",D35="DP",D35="Stag",D35="JET",D35="DPr",D35="MAE",D35="MP",D35="SO",D35="SO-",D35="LVh",D35="PRU",D35="Am",D35="Mat",D35="Nui",D35="ASA",D35="CS")</formula>
    </cfRule>
  </conditionalFormatting>
  <conditionalFormatting sqref="D37:D41">
    <cfRule type="expression" dxfId="191" priority="189">
      <formula>OR(D37="CA",D37="RCF",D37="CA.",D37="RTT",D37="CA,",D37="RTT.",D37="CF",D37="CF.",D37="CAS",D37="CAS.",D37="R",D37="RH",D37="RC",D37="CE",D37="CET",D37="AEA")</formula>
    </cfRule>
  </conditionalFormatting>
  <conditionalFormatting sqref="D37:D41">
    <cfRule type="expression" dxfId="190" priority="187">
      <formula>OR(D37="CM",D37="COB",D37="DPm")</formula>
    </cfRule>
    <cfRule type="expression" dxfId="189" priority="188">
      <formula>OR(D37="MI",D37="Mir",D37="DP",D37="Stag",D37="JET",D37="DPr",D37="MAE",D37="MP",D37="SO",D37="SO-",D37="LVh",D37="PRU",D37="Am",D37="Mat",D37="Nui",D37="ASA",D37="CS")</formula>
    </cfRule>
  </conditionalFormatting>
  <conditionalFormatting sqref="D38">
    <cfRule type="expression" dxfId="188" priority="186">
      <formula>OR(D38="CA",D38="RCF",D38="CA.",D38="RTT",D38="CA,",D38="RTT.",D38="CF",D38="CF.",D38="CAS",D38="CAS.",D38="R",D38="RH",D38="RC",D38="CE",D38="CET",D38="AEA")</formula>
    </cfRule>
  </conditionalFormatting>
  <conditionalFormatting sqref="D38">
    <cfRule type="expression" dxfId="187" priority="184">
      <formula>OR(D38="CM",D38="COB",D38="DPm")</formula>
    </cfRule>
    <cfRule type="expression" dxfId="186" priority="185">
      <formula>OR(D38="MI",D38="Mir",D38="DP",D38="Stag",D38="JET",D38="DPr",D38="MAE",D38="MP",D38="SO",D38="SO-",D38="LVh",D38="PRU",D38="Am",D38="Mat",D38="Nui",D38="ASA",D38="CS")</formula>
    </cfRule>
  </conditionalFormatting>
  <conditionalFormatting sqref="D39">
    <cfRule type="expression" dxfId="185" priority="183">
      <formula>OR(D39="CA",D39="RCF",D39="CA.",D39="RTT",D39="CA,",D39="RTT.",D39="CF",D39="CF.",D39="CAS",D39="CAS.",D39="R",D39="RH",D39="RC",D39="CE",D39="CET",D39="AEA")</formula>
    </cfRule>
  </conditionalFormatting>
  <conditionalFormatting sqref="D39">
    <cfRule type="expression" dxfId="184" priority="181">
      <formula>OR(D39="CM",D39="COB",D39="DPm")</formula>
    </cfRule>
    <cfRule type="expression" dxfId="183" priority="182">
      <formula>OR(D39="MI",D39="Mir",D39="DP",D39="Stag",D39="JET",D39="DPr",D39="MAE",D39="MP",D39="SO",D39="SO-",D39="LVh",D39="PRU",D39="Am",D39="Mat",D39="Nui",D39="ASA",D39="CS")</formula>
    </cfRule>
  </conditionalFormatting>
  <conditionalFormatting sqref="D40">
    <cfRule type="expression" dxfId="182" priority="180">
      <formula>OR(D40="CA",D40="RCF",D40="CA.",D40="RTT",D40="CA,",D40="RTT.",D40="CF",D40="CF.",D40="CAS",D40="CAS.",D40="R",D40="RH",D40="RC",D40="CE",D40="CET",D40="AEA")</formula>
    </cfRule>
  </conditionalFormatting>
  <conditionalFormatting sqref="D40">
    <cfRule type="expression" dxfId="181" priority="178">
      <formula>OR(D40="CM",D40="COB",D40="DPm")</formula>
    </cfRule>
    <cfRule type="expression" dxfId="180" priority="179">
      <formula>OR(D40="MI",D40="Mir",D40="DP",D40="Stag",D40="JET",D40="DPr",D40="MAE",D40="MP",D40="SO",D40="SO-",D40="LVh",D40="PRU",D40="Am",D40="Mat",D40="Nui",D40="ASA",D40="CS")</formula>
    </cfRule>
  </conditionalFormatting>
  <conditionalFormatting sqref="D41">
    <cfRule type="expression" dxfId="179" priority="177">
      <formula>OR(D41="CA",D41="RCF",D41="CA.",D41="RTT",D41="CA,",D41="RTT.",D41="CF",D41="CF.",D41="CAS",D41="CAS.",D41="R",D41="RH",D41="RC",D41="CE",D41="CET",D41="AEA")</formula>
    </cfRule>
  </conditionalFormatting>
  <conditionalFormatting sqref="D41">
    <cfRule type="expression" dxfId="178" priority="175">
      <formula>OR(D41="CM",D41="COB",D41="DPm")</formula>
    </cfRule>
    <cfRule type="expression" dxfId="177" priority="176">
      <formula>OR(D41="MI",D41="Mir",D41="DP",D41="Stag",D41="JET",D41="DPr",D41="MAE",D41="MP",D41="SO",D41="SO-",D41="LVh",D41="PRU",D41="Am",D41="Mat",D41="Nui",D41="ASA",D41="CS")</formula>
    </cfRule>
  </conditionalFormatting>
  <conditionalFormatting sqref="D37:D41">
    <cfRule type="expression" dxfId="176" priority="174">
      <formula>OR(D37="CA",D37="RCF",D37="CA.",D37="RTT",D37="CA,",D37="RTT.",D37="CF",D37="CF.",D37="CAS",D37="CAS.",D37="R",D37="RH",D37="RC",D37="CE",D37="CET",D37="AEA")</formula>
    </cfRule>
  </conditionalFormatting>
  <conditionalFormatting sqref="D37:D41">
    <cfRule type="expression" dxfId="175" priority="172">
      <formula>OR(D37="CM",D37="COB",D37="DPm")</formula>
    </cfRule>
    <cfRule type="expression" dxfId="174" priority="173">
      <formula>OR(D37="MI",D37="Mir",D37="DP",D37="Stag",D37="JET",D37="DPr",D37="MAE",D37="MP",D37="SO",D37="SO-",D37="LVh",D37="PRU",D37="Am",D37="Mat",D37="Nui",D37="ASA",D37="CS")</formula>
    </cfRule>
  </conditionalFormatting>
  <conditionalFormatting sqref="D38:D39">
    <cfRule type="expression" dxfId="173" priority="171">
      <formula>OR(D38="CA",D38="RCF",D38="CA.",D38="RTT",D38="CA,",D38="RTT.",D38="CF",D38="CF.",D38="CAS",D38="CAS.",D38="R",D38="RH",D38="RC",D38="CE",D38="CET",D38="AEA")</formula>
    </cfRule>
  </conditionalFormatting>
  <conditionalFormatting sqref="D38:D39">
    <cfRule type="expression" dxfId="172" priority="169">
      <formula>OR(D38="CM",D38="COB",D38="DPm")</formula>
    </cfRule>
    <cfRule type="expression" dxfId="171" priority="170">
      <formula>OR(D38="MI",D38="Mir",D38="DP",D38="Stag",D38="JET",D38="DPr",D38="MAE",D38="MP",D38="SO",D38="SO-",D38="LVh",D38="PRU",D38="Am",D38="Mat",D38="Nui",D38="ASA",D38="CS")</formula>
    </cfRule>
  </conditionalFormatting>
  <conditionalFormatting sqref="D39">
    <cfRule type="expression" dxfId="170" priority="168">
      <formula>OR(D39="CA",D39="RCF",D39="CA.",D39="RTT",D39="CA,",D39="RTT.",D39="CF",D39="CF.",D39="CAS",D39="CAS.",D39="R",D39="RH",D39="RC",D39="CE",D39="CET",D39="AEA")</formula>
    </cfRule>
  </conditionalFormatting>
  <conditionalFormatting sqref="D39">
    <cfRule type="expression" dxfId="169" priority="166">
      <formula>OR(D39="CM",D39="COB",D39="DPm")</formula>
    </cfRule>
    <cfRule type="expression" dxfId="168" priority="167">
      <formula>OR(D39="MI",D39="Mir",D39="DP",D39="Stag",D39="JET",D39="DPr",D39="MAE",D39="MP",D39="SO",D39="SO-",D39="LVh",D39="PRU",D39="Am",D39="Mat",D39="Nui",D39="ASA",D39="CS")</formula>
    </cfRule>
  </conditionalFormatting>
  <conditionalFormatting sqref="D40">
    <cfRule type="expression" dxfId="167" priority="165">
      <formula>OR(D40="CA",D40="RCF",D40="CA.",D40="RTT",D40="CA,",D40="RTT.",D40="CF",D40="CF.",D40="CAS",D40="CAS.",D40="R",D40="RH",D40="RC",D40="CE",D40="CET",D40="AEA")</formula>
    </cfRule>
  </conditionalFormatting>
  <conditionalFormatting sqref="D40">
    <cfRule type="expression" dxfId="166" priority="163">
      <formula>OR(D40="CM",D40="COB",D40="DPm")</formula>
    </cfRule>
    <cfRule type="expression" dxfId="165" priority="164">
      <formula>OR(D40="MI",D40="Mir",D40="DP",D40="Stag",D40="JET",D40="DPr",D40="MAE",D40="MP",D40="SO",D40="SO-",D40="LVh",D40="PRU",D40="Am",D40="Mat",D40="Nui",D40="ASA",D40="CS")</formula>
    </cfRule>
  </conditionalFormatting>
  <conditionalFormatting sqref="D41">
    <cfRule type="expression" dxfId="164" priority="162">
      <formula>OR(D41="CA",D41="RCF",D41="CA.",D41="RTT",D41="CA,",D41="RTT.",D41="CF",D41="CF.",D41="CAS",D41="CAS.",D41="R",D41="RH",D41="RC",D41="CE",D41="CET",D41="AEA")</formula>
    </cfRule>
  </conditionalFormatting>
  <conditionalFormatting sqref="D41">
    <cfRule type="expression" dxfId="163" priority="160">
      <formula>OR(D41="CM",D41="COB",D41="DPm")</formula>
    </cfRule>
    <cfRule type="expression" dxfId="162" priority="161">
      <formula>OR(D41="MI",D41="Mir",D41="DP",D41="Stag",D41="JET",D41="DPr",D41="MAE",D41="MP",D41="SO",D41="SO-",D41="LVh",D41="PRU",D41="Am",D41="Mat",D41="Nui",D41="ASA",D41="CS")</formula>
    </cfRule>
  </conditionalFormatting>
  <conditionalFormatting sqref="D37:D39">
    <cfRule type="expression" dxfId="161" priority="159">
      <formula>OR(D37="CA",D37="RCF",D37="CA.",D37="RTT",D37="CA,",D37="RTT.",D37="CF",D37="CF.",D37="CAS",D37="CAS.",D37="R",D37="RH",D37="RC",D37="CE",D37="CET",D37="AEA")</formula>
    </cfRule>
  </conditionalFormatting>
  <conditionalFormatting sqref="D37:D39">
    <cfRule type="expression" dxfId="160" priority="157">
      <formula>OR(D37="CM",D37="COB",D37="DPm")</formula>
    </cfRule>
    <cfRule type="expression" dxfId="159" priority="158">
      <formula>OR(D37="MI",D37="Mir",D37="DP",D37="Stag",D37="JET",D37="DPr",D37="MAE",D37="MP",D37="SO",D37="SO-",D37="LVh",D37="PRU",D37="Am",D37="Mat",D37="Nui",D37="ASA",D37="CS")</formula>
    </cfRule>
  </conditionalFormatting>
  <conditionalFormatting sqref="D45">
    <cfRule type="expression" dxfId="158" priority="156">
      <formula>OR(D45="CA",D45="RCF",D45="CA.",D45="RTT",D45="CA,",D45="RTT.",D45="CF",D45="CF.",D45="CAS",D45="CAS.",D45="R",D45="RH",D45="RC",D45="CE",D45="CET",D45="AEA")</formula>
    </cfRule>
  </conditionalFormatting>
  <conditionalFormatting sqref="D45">
    <cfRule type="expression" dxfId="157" priority="154">
      <formula>OR(D45="CM",D45="COB",D45="DPm")</formula>
    </cfRule>
    <cfRule type="expression" dxfId="156" priority="155">
      <formula>OR(D45="MI",D45="Mir",D45="DP",D45="Stag",D45="JET",D45="DPr",D45="MAE",D45="MP",D45="SO",D45="SO-",D45="LVh",D45="PRU",D45="Am",D45="Mat",D45="Nui",D45="ASA",D45="CS")</formula>
    </cfRule>
  </conditionalFormatting>
  <conditionalFormatting sqref="D46">
    <cfRule type="expression" dxfId="155" priority="153">
      <formula>OR(D46="CA",D46="RCF",D46="CA.",D46="RTT",D46="CA,",D46="RTT.",D46="CF",D46="CF.",D46="CAS",D46="CAS.",D46="R",D46="RH",D46="RC",D46="CE",D46="CET",D46="AEA")</formula>
    </cfRule>
  </conditionalFormatting>
  <conditionalFormatting sqref="D46">
    <cfRule type="expression" dxfId="154" priority="151">
      <formula>OR(D46="CM",D46="COB",D46="DPm")</formula>
    </cfRule>
    <cfRule type="expression" dxfId="153" priority="152">
      <formula>OR(D46="MI",D46="Mir",D46="DP",D46="Stag",D46="JET",D46="DPr",D46="MAE",D46="MP",D46="SO",D46="SO-",D46="LVh",D46="PRU",D46="Am",D46="Mat",D46="Nui",D46="ASA",D46="CS")</formula>
    </cfRule>
  </conditionalFormatting>
  <conditionalFormatting sqref="D42:D43">
    <cfRule type="expression" dxfId="152" priority="150">
      <formula>OR(D42="CA",D42="RCF",D42="CA.",D42="RTT",D42="CA,",D42="RTT.",D42="CF",D42="CF.",D42="CAS",D42="CAS.",D42="R",D42="RH",D42="RC",D42="CE",D42="CET",D42="AEA")</formula>
    </cfRule>
  </conditionalFormatting>
  <conditionalFormatting sqref="D42:D43">
    <cfRule type="expression" dxfId="151" priority="148">
      <formula>OR(D42="CM",D42="COB",D42="DPm")</formula>
    </cfRule>
    <cfRule type="expression" dxfId="150" priority="149">
      <formula>OR(D42="MI",D42="Mir",D42="DP",D42="Stag",D42="JET",D42="DPr",D42="MAE",D42="MP",D42="SO",D42="SO-",D42="LVh",D42="PRU",D42="Am",D42="Mat",D42="Nui",D42="ASA",D42="CS")</formula>
    </cfRule>
  </conditionalFormatting>
  <conditionalFormatting sqref="D44:D48">
    <cfRule type="expression" dxfId="149" priority="147">
      <formula>OR(D44="CA",D44="RCF",D44="CA.",D44="RTT",D44="CA,",D44="RTT.",D44="CF",D44="CF.",D44="CAS",D44="CAS.",D44="R",D44="RH",D44="RC",D44="CE",D44="CET",D44="AEA")</formula>
    </cfRule>
  </conditionalFormatting>
  <conditionalFormatting sqref="D44:D48">
    <cfRule type="expression" dxfId="148" priority="145">
      <formula>OR(D44="CM",D44="COB",D44="DPm")</formula>
    </cfRule>
    <cfRule type="expression" dxfId="147" priority="146">
      <formula>OR(D44="MI",D44="Mir",D44="DP",D44="Stag",D44="JET",D44="DPr",D44="MAE",D44="MP",D44="SO",D44="SO-",D44="LVh",D44="PRU",D44="Am",D44="Mat",D44="Nui",D44="ASA",D44="CS")</formula>
    </cfRule>
  </conditionalFormatting>
  <conditionalFormatting sqref="D45">
    <cfRule type="expression" dxfId="146" priority="144">
      <formula>OR(D45="CA",D45="RCF",D45="CA.",D45="RTT",D45="CA,",D45="RTT.",D45="CF",D45="CF.",D45="CAS",D45="CAS.",D45="R",D45="RH",D45="RC",D45="CE",D45="CET",D45="AEA")</formula>
    </cfRule>
  </conditionalFormatting>
  <conditionalFormatting sqref="D45">
    <cfRule type="expression" dxfId="145" priority="142">
      <formula>OR(D45="CM",D45="COB",D45="DPm")</formula>
    </cfRule>
    <cfRule type="expression" dxfId="144" priority="143">
      <formula>OR(D45="MI",D45="Mir",D45="DP",D45="Stag",D45="JET",D45="DPr",D45="MAE",D45="MP",D45="SO",D45="SO-",D45="LVh",D45="PRU",D45="Am",D45="Mat",D45="Nui",D45="ASA",D45="CS")</formula>
    </cfRule>
  </conditionalFormatting>
  <conditionalFormatting sqref="D46">
    <cfRule type="expression" dxfId="143" priority="141">
      <formula>OR(D46="CA",D46="RCF",D46="CA.",D46="RTT",D46="CA,",D46="RTT.",D46="CF",D46="CF.",D46="CAS",D46="CAS.",D46="R",D46="RH",D46="RC",D46="CE",D46="CET",D46="AEA")</formula>
    </cfRule>
  </conditionalFormatting>
  <conditionalFormatting sqref="D46">
    <cfRule type="expression" dxfId="142" priority="139">
      <formula>OR(D46="CM",D46="COB",D46="DPm")</formula>
    </cfRule>
    <cfRule type="expression" dxfId="141" priority="140">
      <formula>OR(D46="MI",D46="Mir",D46="DP",D46="Stag",D46="JET",D46="DPr",D46="MAE",D46="MP",D46="SO",D46="SO-",D46="LVh",D46="PRU",D46="Am",D46="Mat",D46="Nui",D46="ASA",D46="CS")</formula>
    </cfRule>
  </conditionalFormatting>
  <conditionalFormatting sqref="D47">
    <cfRule type="expression" dxfId="140" priority="138">
      <formula>OR(D47="CA",D47="RCF",D47="CA.",D47="RTT",D47="CA,",D47="RTT.",D47="CF",D47="CF.",D47="CAS",D47="CAS.",D47="R",D47="RH",D47="RC",D47="CE",D47="CET",D47="AEA")</formula>
    </cfRule>
  </conditionalFormatting>
  <conditionalFormatting sqref="D47">
    <cfRule type="expression" dxfId="139" priority="136">
      <formula>OR(D47="CM",D47="COB",D47="DPm")</formula>
    </cfRule>
    <cfRule type="expression" dxfId="138" priority="137">
      <formula>OR(D47="MI",D47="Mir",D47="DP",D47="Stag",D47="JET",D47="DPr",D47="MAE",D47="MP",D47="SO",D47="SO-",D47="LVh",D47="PRU",D47="Am",D47="Mat",D47="Nui",D47="ASA",D47="CS")</formula>
    </cfRule>
  </conditionalFormatting>
  <conditionalFormatting sqref="D48">
    <cfRule type="expression" dxfId="137" priority="135">
      <formula>OR(D48="CA",D48="RCF",D48="CA.",D48="RTT",D48="CA,",D48="RTT.",D48="CF",D48="CF.",D48="CAS",D48="CAS.",D48="R",D48="RH",D48="RC",D48="CE",D48="CET",D48="AEA")</formula>
    </cfRule>
  </conditionalFormatting>
  <conditionalFormatting sqref="D48">
    <cfRule type="expression" dxfId="136" priority="133">
      <formula>OR(D48="CM",D48="COB",D48="DPm")</formula>
    </cfRule>
    <cfRule type="expression" dxfId="135" priority="134">
      <formula>OR(D48="MI",D48="Mir",D48="DP",D48="Stag",D48="JET",D48="DPr",D48="MAE",D48="MP",D48="SO",D48="SO-",D48="LVh",D48="PRU",D48="Am",D48="Mat",D48="Nui",D48="ASA",D48="CS")</formula>
    </cfRule>
  </conditionalFormatting>
  <conditionalFormatting sqref="D44:D48">
    <cfRule type="expression" dxfId="134" priority="132">
      <formula>OR(D44="CA",D44="RCF",D44="CA.",D44="RTT",D44="CA,",D44="RTT.",D44="CF",D44="CF.",D44="CAS",D44="CAS.",D44="R",D44="RH",D44="RC",D44="CE",D44="CET",D44="AEA")</formula>
    </cfRule>
  </conditionalFormatting>
  <conditionalFormatting sqref="D44:D48">
    <cfRule type="expression" dxfId="133" priority="130">
      <formula>OR(D44="CM",D44="COB",D44="DPm")</formula>
    </cfRule>
    <cfRule type="expression" dxfId="132" priority="131">
      <formula>OR(D44="MI",D44="Mir",D44="DP",D44="Stag",D44="JET",D44="DPr",D44="MAE",D44="MP",D44="SO",D44="SO-",D44="LVh",D44="PRU",D44="Am",D44="Mat",D44="Nui",D44="ASA",D44="CS")</formula>
    </cfRule>
  </conditionalFormatting>
  <conditionalFormatting sqref="D45:D46">
    <cfRule type="expression" dxfId="131" priority="129">
      <formula>OR(D45="CA",D45="RCF",D45="CA.",D45="RTT",D45="CA,",D45="RTT.",D45="CF",D45="CF.",D45="CAS",D45="CAS.",D45="R",D45="RH",D45="RC",D45="CE",D45="CET",D45="AEA")</formula>
    </cfRule>
  </conditionalFormatting>
  <conditionalFormatting sqref="D45:D46">
    <cfRule type="expression" dxfId="130" priority="127">
      <formula>OR(D45="CM",D45="COB",D45="DPm")</formula>
    </cfRule>
    <cfRule type="expression" dxfId="129" priority="128">
      <formula>OR(D45="MI",D45="Mir",D45="DP",D45="Stag",D45="JET",D45="DPr",D45="MAE",D45="MP",D45="SO",D45="SO-",D45="LVh",D45="PRU",D45="Am",D45="Mat",D45="Nui",D45="ASA",D45="CS")</formula>
    </cfRule>
  </conditionalFormatting>
  <conditionalFormatting sqref="D46">
    <cfRule type="expression" dxfId="128" priority="126">
      <formula>OR(D46="CA",D46="RCF",D46="CA.",D46="RTT",D46="CA,",D46="RTT.",D46="CF",D46="CF.",D46="CAS",D46="CAS.",D46="R",D46="RH",D46="RC",D46="CE",D46="CET",D46="AEA")</formula>
    </cfRule>
  </conditionalFormatting>
  <conditionalFormatting sqref="D46">
    <cfRule type="expression" dxfId="127" priority="124">
      <formula>OR(D46="CM",D46="COB",D46="DPm")</formula>
    </cfRule>
    <cfRule type="expression" dxfId="126" priority="125">
      <formula>OR(D46="MI",D46="Mir",D46="DP",D46="Stag",D46="JET",D46="DPr",D46="MAE",D46="MP",D46="SO",D46="SO-",D46="LVh",D46="PRU",D46="Am",D46="Mat",D46="Nui",D46="ASA",D46="CS")</formula>
    </cfRule>
  </conditionalFormatting>
  <conditionalFormatting sqref="D47">
    <cfRule type="expression" dxfId="125" priority="123">
      <formula>OR(D47="CA",D47="RCF",D47="CA.",D47="RTT",D47="CA,",D47="RTT.",D47="CF",D47="CF.",D47="CAS",D47="CAS.",D47="R",D47="RH",D47="RC",D47="CE",D47="CET",D47="AEA")</formula>
    </cfRule>
  </conditionalFormatting>
  <conditionalFormatting sqref="D47">
    <cfRule type="expression" dxfId="124" priority="121">
      <formula>OR(D47="CM",D47="COB",D47="DPm")</formula>
    </cfRule>
    <cfRule type="expression" dxfId="123" priority="122">
      <formula>OR(D47="MI",D47="Mir",D47="DP",D47="Stag",D47="JET",D47="DPr",D47="MAE",D47="MP",D47="SO",D47="SO-",D47="LVh",D47="PRU",D47="Am",D47="Mat",D47="Nui",D47="ASA",D47="CS")</formula>
    </cfRule>
  </conditionalFormatting>
  <conditionalFormatting sqref="D48">
    <cfRule type="expression" dxfId="122" priority="120">
      <formula>OR(D48="CA",D48="RCF",D48="CA.",D48="RTT",D48="CA,",D48="RTT.",D48="CF",D48="CF.",D48="CAS",D48="CAS.",D48="R",D48="RH",D48="RC",D48="CE",D48="CET",D48="AEA")</formula>
    </cfRule>
  </conditionalFormatting>
  <conditionalFormatting sqref="D48">
    <cfRule type="expression" dxfId="121" priority="118">
      <formula>OR(D48="CM",D48="COB",D48="DPm")</formula>
    </cfRule>
    <cfRule type="expression" dxfId="120" priority="119">
      <formula>OR(D48="MI",D48="Mir",D48="DP",D48="Stag",D48="JET",D48="DPr",D48="MAE",D48="MP",D48="SO",D48="SO-",D48="LVh",D48="PRU",D48="Am",D48="Mat",D48="Nui",D48="ASA",D48="CS")</formula>
    </cfRule>
  </conditionalFormatting>
  <conditionalFormatting sqref="D44:D46">
    <cfRule type="expression" dxfId="119" priority="117">
      <formula>OR(D44="CA",D44="RCF",D44="CA.",D44="RTT",D44="CA,",D44="RTT.",D44="CF",D44="CF.",D44="CAS",D44="CAS.",D44="R",D44="RH",D44="RC",D44="CE",D44="CET",D44="AEA")</formula>
    </cfRule>
  </conditionalFormatting>
  <conditionalFormatting sqref="D44:D46">
    <cfRule type="expression" dxfId="118" priority="115">
      <formula>OR(D44="CM",D44="COB",D44="DPm")</formula>
    </cfRule>
    <cfRule type="expression" dxfId="117" priority="116">
      <formula>OR(D44="MI",D44="Mir",D44="DP",D44="Stag",D44="JET",D44="DPr",D44="MAE",D44="MP",D44="SO",D44="SO-",D44="LVh",D44="PRU",D44="Am",D44="Mat",D44="Nui",D44="ASA",D44="CS")</formula>
    </cfRule>
  </conditionalFormatting>
  <conditionalFormatting sqref="D52">
    <cfRule type="expression" dxfId="116" priority="114">
      <formula>OR(D52="CA",D52="RCF",D52="CA.",D52="RTT",D52="CA,",D52="RTT.",D52="CF",D52="CF.",D52="CAS",D52="CAS.",D52="R",D52="RH",D52="RC",D52="CE",D52="CET",D52="AEA")</formula>
    </cfRule>
  </conditionalFormatting>
  <conditionalFormatting sqref="D52">
    <cfRule type="expression" dxfId="115" priority="112">
      <formula>OR(D52="CM",D52="COB",D52="DPm")</formula>
    </cfRule>
    <cfRule type="expression" dxfId="114" priority="113">
      <formula>OR(D52="MI",D52="Mir",D52="DP",D52="Stag",D52="JET",D52="DPr",D52="MAE",D52="MP",D52="SO",D52="SO-",D52="LVh",D52="PRU",D52="Am",D52="Mat",D52="Nui",D52="ASA",D52="CS")</formula>
    </cfRule>
  </conditionalFormatting>
  <conditionalFormatting sqref="D53">
    <cfRule type="expression" dxfId="113" priority="111">
      <formula>OR(D53="CA",D53="RCF",D53="CA.",D53="RTT",D53="CA,",D53="RTT.",D53="CF",D53="CF.",D53="CAS",D53="CAS.",D53="R",D53="RH",D53="RC",D53="CE",D53="CET",D53="AEA")</formula>
    </cfRule>
  </conditionalFormatting>
  <conditionalFormatting sqref="D53">
    <cfRule type="expression" dxfId="112" priority="109">
      <formula>OR(D53="CM",D53="COB",D53="DPm")</formula>
    </cfRule>
    <cfRule type="expression" dxfId="111" priority="110">
      <formula>OR(D53="MI",D53="Mir",D53="DP",D53="Stag",D53="JET",D53="DPr",D53="MAE",D53="MP",D53="SO",D53="SO-",D53="LVh",D53="PRU",D53="Am",D53="Mat",D53="Nui",D53="ASA",D53="CS")</formula>
    </cfRule>
  </conditionalFormatting>
  <conditionalFormatting sqref="D54">
    <cfRule type="expression" dxfId="110" priority="108">
      <formula>OR(D54="CA",D54="RCF",D54="CA.",D54="RTT",D54="CA,",D54="RTT.",D54="CF",D54="CF.",D54="CAS",D54="CAS.",D54="R",D54="RH",D54="RC",D54="CE",D54="CET",D54="AEA")</formula>
    </cfRule>
  </conditionalFormatting>
  <conditionalFormatting sqref="D54">
    <cfRule type="expression" dxfId="109" priority="106">
      <formula>OR(D54="CM",D54="COB",D54="DPm")</formula>
    </cfRule>
    <cfRule type="expression" dxfId="108" priority="107">
      <formula>OR(D54="MI",D54="Mir",D54="DP",D54="Stag",D54="JET",D54="DPr",D54="MAE",D54="MP",D54="SO",D54="SO-",D54="LVh",D54="PRU",D54="Am",D54="Mat",D54="Nui",D54="ASA",D54="CS")</formula>
    </cfRule>
  </conditionalFormatting>
  <conditionalFormatting sqref="D55">
    <cfRule type="expression" dxfId="107" priority="105">
      <formula>OR(D55="CA",D55="RCF",D55="CA.",D55="RTT",D55="CA,",D55="RTT.",D55="CF",D55="CF.",D55="CAS",D55="CAS.",D55="R",D55="RH",D55="RC",D55="CE",D55="CET",D55="AEA")</formula>
    </cfRule>
  </conditionalFormatting>
  <conditionalFormatting sqref="D55">
    <cfRule type="expression" dxfId="106" priority="103">
      <formula>OR(D55="CM",D55="COB",D55="DPm")</formula>
    </cfRule>
    <cfRule type="expression" dxfId="105" priority="104">
      <formula>OR(D55="MI",D55="Mir",D55="DP",D55="Stag",D55="JET",D55="DPr",D55="MAE",D55="MP",D55="SO",D55="SO-",D55="LVh",D55="PRU",D55="Am",D55="Mat",D55="Nui",D55="ASA",D55="CS")</formula>
    </cfRule>
  </conditionalFormatting>
  <conditionalFormatting sqref="D49:D50">
    <cfRule type="expression" dxfId="104" priority="102">
      <formula>OR(D49="CA",D49="RCF",D49="CA.",D49="RTT",D49="CA,",D49="RTT.",D49="CF",D49="CF.",D49="CAS",D49="CAS.",D49="R",D49="RH",D49="RC",D49="CE",D49="CET",D49="AEA")</formula>
    </cfRule>
  </conditionalFormatting>
  <conditionalFormatting sqref="D49:D50">
    <cfRule type="expression" dxfId="103" priority="100">
      <formula>OR(D49="CM",D49="COB",D49="DPm")</formula>
    </cfRule>
    <cfRule type="expression" dxfId="102" priority="101">
      <formula>OR(D49="MI",D49="Mir",D49="DP",D49="Stag",D49="JET",D49="DPr",D49="MAE",D49="MP",D49="SO",D49="SO-",D49="LVh",D49="PRU",D49="Am",D49="Mat",D49="Nui",D49="ASA",D49="CS")</formula>
    </cfRule>
  </conditionalFormatting>
  <conditionalFormatting sqref="D51:D55">
    <cfRule type="expression" dxfId="101" priority="99">
      <formula>OR(D51="CA",D51="RCF",D51="CA.",D51="RTT",D51="CA,",D51="RTT.",D51="CF",D51="CF.",D51="CAS",D51="CAS.",D51="R",D51="RH",D51="RC",D51="CE",D51="CET",D51="AEA")</formula>
    </cfRule>
  </conditionalFormatting>
  <conditionalFormatting sqref="D51:D55">
    <cfRule type="expression" dxfId="100" priority="97">
      <formula>OR(D51="CM",D51="COB",D51="DPm")</formula>
    </cfRule>
    <cfRule type="expression" dxfId="99" priority="98">
      <formula>OR(D51="MI",D51="Mir",D51="DP",D51="Stag",D51="JET",D51="DPr",D51="MAE",D51="MP",D51="SO",D51="SO-",D51="LVh",D51="PRU",D51="Am",D51="Mat",D51="Nui",D51="ASA",D51="CS")</formula>
    </cfRule>
  </conditionalFormatting>
  <conditionalFormatting sqref="D52">
    <cfRule type="expression" dxfId="98" priority="96">
      <formula>OR(D52="CA",D52="RCF",D52="CA.",D52="RTT",D52="CA,",D52="RTT.",D52="CF",D52="CF.",D52="CAS",D52="CAS.",D52="R",D52="RH",D52="RC",D52="CE",D52="CET",D52="AEA")</formula>
    </cfRule>
  </conditionalFormatting>
  <conditionalFormatting sqref="D52">
    <cfRule type="expression" dxfId="97" priority="94">
      <formula>OR(D52="CM",D52="COB",D52="DPm")</formula>
    </cfRule>
    <cfRule type="expression" dxfId="96" priority="95">
      <formula>OR(D52="MI",D52="Mir",D52="DP",D52="Stag",D52="JET",D52="DPr",D52="MAE",D52="MP",D52="SO",D52="SO-",D52="LVh",D52="PRU",D52="Am",D52="Mat",D52="Nui",D52="ASA",D52="CS")</formula>
    </cfRule>
  </conditionalFormatting>
  <conditionalFormatting sqref="D53">
    <cfRule type="expression" dxfId="95" priority="93">
      <formula>OR(D53="CA",D53="RCF",D53="CA.",D53="RTT",D53="CA,",D53="RTT.",D53="CF",D53="CF.",D53="CAS",D53="CAS.",D53="R",D53="RH",D53="RC",D53="CE",D53="CET",D53="AEA")</formula>
    </cfRule>
  </conditionalFormatting>
  <conditionalFormatting sqref="D53">
    <cfRule type="expression" dxfId="94" priority="91">
      <formula>OR(D53="CM",D53="COB",D53="DPm")</formula>
    </cfRule>
    <cfRule type="expression" dxfId="93" priority="92">
      <formula>OR(D53="MI",D53="Mir",D53="DP",D53="Stag",D53="JET",D53="DPr",D53="MAE",D53="MP",D53="SO",D53="SO-",D53="LVh",D53="PRU",D53="Am",D53="Mat",D53="Nui",D53="ASA",D53="CS")</formula>
    </cfRule>
  </conditionalFormatting>
  <conditionalFormatting sqref="D54">
    <cfRule type="expression" dxfId="92" priority="90">
      <formula>OR(D54="CA",D54="RCF",D54="CA.",D54="RTT",D54="CA,",D54="RTT.",D54="CF",D54="CF.",D54="CAS",D54="CAS.",D54="R",D54="RH",D54="RC",D54="CE",D54="CET",D54="AEA")</formula>
    </cfRule>
  </conditionalFormatting>
  <conditionalFormatting sqref="D54">
    <cfRule type="expression" dxfId="91" priority="88">
      <formula>OR(D54="CM",D54="COB",D54="DPm")</formula>
    </cfRule>
    <cfRule type="expression" dxfId="90" priority="89">
      <formula>OR(D54="MI",D54="Mir",D54="DP",D54="Stag",D54="JET",D54="DPr",D54="MAE",D54="MP",D54="SO",D54="SO-",D54="LVh",D54="PRU",D54="Am",D54="Mat",D54="Nui",D54="ASA",D54="CS")</formula>
    </cfRule>
  </conditionalFormatting>
  <conditionalFormatting sqref="D55">
    <cfRule type="expression" dxfId="89" priority="87">
      <formula>OR(D55="CA",D55="RCF",D55="CA.",D55="RTT",D55="CA,",D55="RTT.",D55="CF",D55="CF.",D55="CAS",D55="CAS.",D55="R",D55="RH",D55="RC",D55="CE",D55="CET",D55="AEA")</formula>
    </cfRule>
  </conditionalFormatting>
  <conditionalFormatting sqref="D55">
    <cfRule type="expression" dxfId="88" priority="85">
      <formula>OR(D55="CM",D55="COB",D55="DPm")</formula>
    </cfRule>
    <cfRule type="expression" dxfId="87" priority="86">
      <formula>OR(D55="MI",D55="Mir",D55="DP",D55="Stag",D55="JET",D55="DPr",D55="MAE",D55="MP",D55="SO",D55="SO-",D55="LVh",D55="PRU",D55="Am",D55="Mat",D55="Nui",D55="ASA",D55="CS")</formula>
    </cfRule>
  </conditionalFormatting>
  <conditionalFormatting sqref="D51:D55">
    <cfRule type="expression" dxfId="86" priority="84">
      <formula>OR(D51="CA",D51="RCF",D51="CA.",D51="RTT",D51="CA,",D51="RTT.",D51="CF",D51="CF.",D51="CAS",D51="CAS.",D51="R",D51="RH",D51="RC",D51="CE",D51="CET",D51="AEA")</formula>
    </cfRule>
  </conditionalFormatting>
  <conditionalFormatting sqref="D51:D55">
    <cfRule type="expression" dxfId="85" priority="82">
      <formula>OR(D51="CM",D51="COB",D51="DPm")</formula>
    </cfRule>
    <cfRule type="expression" dxfId="84" priority="83">
      <formula>OR(D51="MI",D51="Mir",D51="DP",D51="Stag",D51="JET",D51="DPr",D51="MAE",D51="MP",D51="SO",D51="SO-",D51="LVh",D51="PRU",D51="Am",D51="Mat",D51="Nui",D51="ASA",D51="CS")</formula>
    </cfRule>
  </conditionalFormatting>
  <conditionalFormatting sqref="D52:D53">
    <cfRule type="expression" dxfId="83" priority="81">
      <formula>OR(D52="CA",D52="RCF",D52="CA.",D52="RTT",D52="CA,",D52="RTT.",D52="CF",D52="CF.",D52="CAS",D52="CAS.",D52="R",D52="RH",D52="RC",D52="CE",D52="CET",D52="AEA")</formula>
    </cfRule>
  </conditionalFormatting>
  <conditionalFormatting sqref="D52:D53">
    <cfRule type="expression" dxfId="82" priority="79">
      <formula>OR(D52="CM",D52="COB",D52="DPm")</formula>
    </cfRule>
    <cfRule type="expression" dxfId="81" priority="80">
      <formula>OR(D52="MI",D52="Mir",D52="DP",D52="Stag",D52="JET",D52="DPr",D52="MAE",D52="MP",D52="SO",D52="SO-",D52="LVh",D52="PRU",D52="Am",D52="Mat",D52="Nui",D52="ASA",D52="CS")</formula>
    </cfRule>
  </conditionalFormatting>
  <conditionalFormatting sqref="D53">
    <cfRule type="expression" dxfId="80" priority="78">
      <formula>OR(D53="CA",D53="RCF",D53="CA.",D53="RTT",D53="CA,",D53="RTT.",D53="CF",D53="CF.",D53="CAS",D53="CAS.",D53="R",D53="RH",D53="RC",D53="CE",D53="CET",D53="AEA")</formula>
    </cfRule>
  </conditionalFormatting>
  <conditionalFormatting sqref="D53">
    <cfRule type="expression" dxfId="79" priority="76">
      <formula>OR(D53="CM",D53="COB",D53="DPm")</formula>
    </cfRule>
    <cfRule type="expression" dxfId="78" priority="77">
      <formula>OR(D53="MI",D53="Mir",D53="DP",D53="Stag",D53="JET",D53="DPr",D53="MAE",D53="MP",D53="SO",D53="SO-",D53="LVh",D53="PRU",D53="Am",D53="Mat",D53="Nui",D53="ASA",D53="CS")</formula>
    </cfRule>
  </conditionalFormatting>
  <conditionalFormatting sqref="D54">
    <cfRule type="expression" dxfId="77" priority="75">
      <formula>OR(D54="CA",D54="RCF",D54="CA.",D54="RTT",D54="CA,",D54="RTT.",D54="CF",D54="CF.",D54="CAS",D54="CAS.",D54="R",D54="RH",D54="RC",D54="CE",D54="CET",D54="AEA")</formula>
    </cfRule>
  </conditionalFormatting>
  <conditionalFormatting sqref="D54">
    <cfRule type="expression" dxfId="76" priority="73">
      <formula>OR(D54="CM",D54="COB",D54="DPm")</formula>
    </cfRule>
    <cfRule type="expression" dxfId="75" priority="74">
      <formula>OR(D54="MI",D54="Mir",D54="DP",D54="Stag",D54="JET",D54="DPr",D54="MAE",D54="MP",D54="SO",D54="SO-",D54="LVh",D54="PRU",D54="Am",D54="Mat",D54="Nui",D54="ASA",D54="CS")</formula>
    </cfRule>
  </conditionalFormatting>
  <conditionalFormatting sqref="D55">
    <cfRule type="expression" dxfId="74" priority="72">
      <formula>OR(D55="CA",D55="RCF",D55="CA.",D55="RTT",D55="CA,",D55="RTT.",D55="CF",D55="CF.",D55="CAS",D55="CAS.",D55="R",D55="RH",D55="RC",D55="CE",D55="CET",D55="AEA")</formula>
    </cfRule>
  </conditionalFormatting>
  <conditionalFormatting sqref="D55">
    <cfRule type="expression" dxfId="73" priority="70">
      <formula>OR(D55="CM",D55="COB",D55="DPm")</formula>
    </cfRule>
    <cfRule type="expression" dxfId="72" priority="71">
      <formula>OR(D55="MI",D55="Mir",D55="DP",D55="Stag",D55="JET",D55="DPr",D55="MAE",D55="MP",D55="SO",D55="SO-",D55="LVh",D55="PRU",D55="Am",D55="Mat",D55="Nui",D55="ASA",D55="CS")</formula>
    </cfRule>
  </conditionalFormatting>
  <conditionalFormatting sqref="D51:D53">
    <cfRule type="expression" dxfId="71" priority="69">
      <formula>OR(D51="CA",D51="RCF",D51="CA.",D51="RTT",D51="CA,",D51="RTT.",D51="CF",D51="CF.",D51="CAS",D51="CAS.",D51="R",D51="RH",D51="RC",D51="CE",D51="CET",D51="AEA")</formula>
    </cfRule>
  </conditionalFormatting>
  <conditionalFormatting sqref="D51:D53">
    <cfRule type="expression" dxfId="70" priority="67">
      <formula>OR(D51="CM",D51="COB",D51="DPm")</formula>
    </cfRule>
    <cfRule type="expression" dxfId="69" priority="68">
      <formula>OR(D51="MI",D51="Mir",D51="DP",D51="Stag",D51="JET",D51="DPr",D51="MAE",D51="MP",D51="SO",D51="SO-",D51="LVh",D51="PRU",D51="Am",D51="Mat",D51="Nui",D51="ASA",D51="CS")</formula>
    </cfRule>
  </conditionalFormatting>
  <conditionalFormatting sqref="M34:N34">
    <cfRule type="expression" dxfId="68" priority="66">
      <formula>OR(M34="CA",M34="RCF",M34="CA.",M34="RTT",M34="CA,",M34="RTT.",M34="CF",M34="CF.",M34="CAS",M34="CAS.",M34="R",M34="RH",M34="RC",M34="CE",M34="CET",M34="AEA")</formula>
    </cfRule>
  </conditionalFormatting>
  <conditionalFormatting sqref="M34:N34">
    <cfRule type="expression" dxfId="67" priority="64">
      <formula>OR(M34="CM",M34="COB",M34="DPm")</formula>
    </cfRule>
    <cfRule type="expression" dxfId="66" priority="65">
      <formula>OR(M34="MI",M34="Mir",M34="DP",M34="Stag",M34="JET",M34="DPr",M34="MAE",M34="MP",M34="SO",M34="SO-",M34="LVh",M34="PRU",M34="Am",M34="Mat",M34="Nui",M34="ASA",M34="CS")</formula>
    </cfRule>
  </conditionalFormatting>
  <conditionalFormatting sqref="M34:N34">
    <cfRule type="expression" dxfId="65" priority="63">
      <formula>OR(M34="CA",M34="RCF",M34="CA.",M34="RTT",M34="CA,",M34="RTT.",M34="CF",M34="CF.",M34="CAS",M34="CAS.",M34="R",M34="RH",M34="RC",M34="CE",M34="CET",M34="AEA")</formula>
    </cfRule>
  </conditionalFormatting>
  <conditionalFormatting sqref="M34:N34">
    <cfRule type="expression" dxfId="64" priority="61">
      <formula>OR(M34="CM",M34="COB",M34="DPm")</formula>
    </cfRule>
    <cfRule type="expression" dxfId="63" priority="62">
      <formula>OR(M34="MI",M34="Mir",M34="DP",M34="Stag",M34="JET",M34="DPr",M34="MAE",M34="MP",M34="SO",M34="SO-",M34="LVh",M34="PRU",M34="Am",M34="Mat",M34="Nui",M34="ASA",M34="CS")</formula>
    </cfRule>
  </conditionalFormatting>
  <conditionalFormatting sqref="M52 M58 M54 M50 M56">
    <cfRule type="expression" dxfId="62" priority="60">
      <formula>OR(M50="CA",M50="RCF",M50="CA.",M50="RTT",M50="CA,",M50="RTT.",M50="CF",M50="CF.",M50="CAS",M50="CAS.",M50="R",M50="RH",M50="RC",M50="CE",M50="CET",M50="AEA")</formula>
    </cfRule>
  </conditionalFormatting>
  <conditionalFormatting sqref="M52 M58 M54 M50 M56">
    <cfRule type="expression" dxfId="61" priority="58">
      <formula>OR(M50="CM",M50="COB",M50="DPm")</formula>
    </cfRule>
    <cfRule type="expression" dxfId="60" priority="59">
      <formula>OR(M50="MI",M50="Mir",M50="DP",M50="Stag",M50="JET",M50="DPr",M50="MAE",M50="MP",M50="SO",M50="SO-",M50="LVh",M50="PRU",M50="Am",M50="Mat",M50="Nui",M50="ASA",M50="CS")</formula>
    </cfRule>
  </conditionalFormatting>
  <conditionalFormatting sqref="M52 M58 M54 M50 M56">
    <cfRule type="expression" dxfId="59" priority="57">
      <formula>OR(M50="CA",M50="RCF",M50="CA.",M50="RTT",M50="CA,",M50="RTT.",M50="CF",M50="CF.",M50="CAS",M50="CAS.",M50="R",M50="RH",M50="RC",M50="CE",M50="CET",M50="AEA")</formula>
    </cfRule>
  </conditionalFormatting>
  <conditionalFormatting sqref="M52 M58 M54 M50 M56">
    <cfRule type="expression" dxfId="58" priority="55">
      <formula>OR(M50="CM",M50="COB",M50="DPm")</formula>
    </cfRule>
    <cfRule type="expression" dxfId="57" priority="56">
      <formula>OR(M50="MI",M50="Mir",M50="DP",M50="Stag",M50="JET",M50="DPr",M50="MAE",M50="MP",M50="SO",M50="SO-",M50="LVh",M50="PRU",M50="Am",M50="Mat",M50="Nui",M50="ASA",M50="CS")</formula>
    </cfRule>
  </conditionalFormatting>
  <conditionalFormatting sqref="N38">
    <cfRule type="expression" dxfId="56" priority="54">
      <formula>OR(N38="CA",N38="RCF",N38="CA.",N38="RTT",N38="CA,",N38="RTT.",N38="CF",N38="CF.",N38="CAS",N38="CAS.",N38="R",N38="RH",N38="RC",N38="CE",N38="CET",N38="AEA")</formula>
    </cfRule>
  </conditionalFormatting>
  <conditionalFormatting sqref="N38">
    <cfRule type="expression" dxfId="55" priority="52">
      <formula>OR(N38="CM",N38="COB",N38="DPm")</formula>
    </cfRule>
    <cfRule type="expression" dxfId="54" priority="53">
      <formula>OR(N38="MI",N38="Mir",N38="DP",N38="Stag",N38="JET",N38="DPr",N38="MAE",N38="MP",N38="SO",N38="SO-",N38="LVh",N38="PRU",N38="Am",N38="Mat",N38="Nui",N38="ASA",N38="CS")</formula>
    </cfRule>
  </conditionalFormatting>
  <conditionalFormatting sqref="N38">
    <cfRule type="expression" dxfId="53" priority="51">
      <formula>OR(N38="CA",N38="RCF",N38="CA.",N38="RTT",N38="CA,",N38="RTT.",N38="CF",N38="CF.",N38="CAS",N38="CAS.",N38="R",N38="RH",N38="RC",N38="CE",N38="CET",N38="AEA")</formula>
    </cfRule>
  </conditionalFormatting>
  <conditionalFormatting sqref="N38">
    <cfRule type="expression" dxfId="52" priority="49">
      <formula>OR(N38="CM",N38="COB",N38="DPm")</formula>
    </cfRule>
    <cfRule type="expression" dxfId="51" priority="50">
      <formula>OR(N38="MI",N38="Mir",N38="DP",N38="Stag",N38="JET",N38="DPr",N38="MAE",N38="MP",N38="SO",N38="SO-",N38="LVh",N38="PRU",N38="Am",N38="Mat",N38="Nui",N38="ASA",N38="CS")</formula>
    </cfRule>
  </conditionalFormatting>
  <conditionalFormatting sqref="N48 N52:O52 N58:O58 N54:O54 N50:O50 N56:O56">
    <cfRule type="expression" dxfId="50" priority="48">
      <formula>OR(N48="CA",N48="RCF",N48="CA.",N48="RTT",N48="CA,",N48="RTT.",N48="CF",N48="CF.",N48="CAS",N48="CAS.",N48="R",N48="RH",N48="RC",N48="CE",N48="CET",N48="AEA")</formula>
    </cfRule>
  </conditionalFormatting>
  <conditionalFormatting sqref="N48 N52:O52 N58:O58 N54:O54 N50:O50 N56:O56">
    <cfRule type="expression" dxfId="49" priority="46">
      <formula>OR(N48="CM",N48="COB",N48="DPm")</formula>
    </cfRule>
    <cfRule type="expression" dxfId="48" priority="47">
      <formula>OR(N48="MI",N48="Mir",N48="DP",N48="Stag",N48="JET",N48="DPr",N48="MAE",N48="MP",N48="SO",N48="SO-",N48="LVh",N48="PRU",N48="Am",N48="Mat",N48="Nui",N48="ASA",N48="CS")</formula>
    </cfRule>
  </conditionalFormatting>
  <conditionalFormatting sqref="N48 N52:O52 N58:O58 N54:O54 N50:O50 N56:O56">
    <cfRule type="expression" dxfId="47" priority="45">
      <formula>OR(N48="CA",N48="RCF",N48="CA.",N48="RTT",N48="CA,",N48="RTT.",N48="CF",N48="CF.",N48="CAS",N48="CAS.",N48="R",N48="RH",N48="RC",N48="CE",N48="CET",N48="AEA")</formula>
    </cfRule>
  </conditionalFormatting>
  <conditionalFormatting sqref="N48 N52:O52 N58:O58 N54:O54 N50:O50 N56:O56">
    <cfRule type="expression" dxfId="46" priority="43">
      <formula>OR(N48="CM",N48="COB",N48="DPm")</formula>
    </cfRule>
    <cfRule type="expression" dxfId="45" priority="44">
      <formula>OR(N48="MI",N48="Mir",N48="DP",N48="Stag",N48="JET",N48="DPr",N48="MAE",N48="MP",N48="SO",N48="SO-",N48="LVh",N48="PRU",N48="Am",N48="Mat",N48="Nui",N48="ASA",N48="CS")</formula>
    </cfRule>
  </conditionalFormatting>
  <conditionalFormatting sqref="Q36 Q38 Q40 Q42">
    <cfRule type="expression" dxfId="44" priority="42">
      <formula>OR(Q36="CA",Q36="RCF",Q36="CA.",Q36="RTT",Q36="CA,",Q36="RTT.",Q36="CF",Q36="CF.",Q36="CAS",Q36="CAS.",Q36="R",Q36="RH",Q36="RC",Q36="CE",Q36="CET",Q36="AEA")</formula>
    </cfRule>
  </conditionalFormatting>
  <conditionalFormatting sqref="Q36 Q38 Q40 Q42">
    <cfRule type="expression" dxfId="43" priority="40">
      <formula>OR(Q36="CM",Q36="COB",Q36="DPm")</formula>
    </cfRule>
    <cfRule type="expression" dxfId="42" priority="41">
      <formula>OR(Q36="MI",Q36="Mir",Q36="DP",Q36="Stag",Q36="JET",Q36="DPr",Q36="MAE",Q36="MP",Q36="SO",Q36="SO-",Q36="LVh",Q36="PRU",Q36="Am",Q36="Mat",Q36="Nui",Q36="ASA",Q36="CS")</formula>
    </cfRule>
  </conditionalFormatting>
  <conditionalFormatting sqref="Q36 Q38 Q40 Q42">
    <cfRule type="expression" dxfId="41" priority="39">
      <formula>OR(Q36="CA",Q36="RCF",Q36="CA.",Q36="RTT",Q36="CA,",Q36="RTT.",Q36="CF",Q36="CF.",Q36="CAS",Q36="CAS.",Q36="R",Q36="RH",Q36="RC",Q36="CE",Q36="CET",Q36="AEA")</formula>
    </cfRule>
  </conditionalFormatting>
  <conditionalFormatting sqref="Q36 Q38 Q40 Q42">
    <cfRule type="expression" dxfId="40" priority="37">
      <formula>OR(Q36="CM",Q36="COB",Q36="DPm")</formula>
    </cfRule>
    <cfRule type="expression" dxfId="39" priority="38">
      <formula>OR(Q36="MI",Q36="Mir",Q36="DP",Q36="Stag",Q36="JET",Q36="DPr",Q36="MAE",Q36="MP",Q36="SO",Q36="SO-",Q36="LVh",Q36="PRU",Q36="Am",Q36="Mat",Q36="Nui",Q36="ASA",Q36="CS")</formula>
    </cfRule>
  </conditionalFormatting>
  <conditionalFormatting sqref="Q58 Q54 Q56">
    <cfRule type="expression" dxfId="38" priority="36">
      <formula>OR(Q54="CA",Q54="RCF",Q54="CA.",Q54="RTT",Q54="CA,",Q54="RTT.",Q54="CF",Q54="CF.",Q54="CAS",Q54="CAS.",Q54="R",Q54="RH",Q54="RC",Q54="CE",Q54="CET",Q54="AEA")</formula>
    </cfRule>
  </conditionalFormatting>
  <conditionalFormatting sqref="Q58 Q54 Q56">
    <cfRule type="expression" dxfId="37" priority="34">
      <formula>OR(Q54="CM",Q54="COB",Q54="DPm")</formula>
    </cfRule>
    <cfRule type="expression" dxfId="36" priority="35">
      <formula>OR(Q54="MI",Q54="Mir",Q54="DP",Q54="Stag",Q54="JET",Q54="DPr",Q54="MAE",Q54="MP",Q54="SO",Q54="SO-",Q54="LVh",Q54="PRU",Q54="Am",Q54="Mat",Q54="Nui",Q54="ASA",Q54="CS")</formula>
    </cfRule>
  </conditionalFormatting>
  <conditionalFormatting sqref="Q58 Q54 Q56">
    <cfRule type="expression" dxfId="35" priority="33">
      <formula>OR(Q54="CA",Q54="RCF",Q54="CA.",Q54="RTT",Q54="CA,",Q54="RTT.",Q54="CF",Q54="CF.",Q54="CAS",Q54="CAS.",Q54="R",Q54="RH",Q54="RC",Q54="CE",Q54="CET",Q54="AEA")</formula>
    </cfRule>
  </conditionalFormatting>
  <conditionalFormatting sqref="Q58 Q54 Q56">
    <cfRule type="expression" dxfId="34" priority="31">
      <formula>OR(Q54="CM",Q54="COB",Q54="DPm")</formula>
    </cfRule>
    <cfRule type="expression" dxfId="33" priority="32">
      <formula>OR(Q54="MI",Q54="Mir",Q54="DP",Q54="Stag",Q54="JET",Q54="DPr",Q54="MAE",Q54="MP",Q54="SO",Q54="SO-",Q54="LVh",Q54="PRU",Q54="Am",Q54="Mat",Q54="Nui",Q54="ASA",Q54="CS")</formula>
    </cfRule>
  </conditionalFormatting>
  <conditionalFormatting sqref="T52 T58 T54 T50 T56">
    <cfRule type="expression" dxfId="32" priority="30">
      <formula>OR(T50="CA",T50="RCF",T50="CA.",T50="RTT",T50="CA,",T50="RTT.",T50="CF",T50="CF.",T50="CAS",T50="CAS.",T50="R",T50="RH",T50="RC",T50="CE",T50="CET",T50="AEA")</formula>
    </cfRule>
  </conditionalFormatting>
  <conditionalFormatting sqref="T52 T58 T54 T50 T56">
    <cfRule type="expression" dxfId="31" priority="28">
      <formula>OR(T50="CM",T50="COB",T50="DPm")</formula>
    </cfRule>
    <cfRule type="expression" dxfId="30" priority="29">
      <formula>OR(T50="MI",T50="Mir",T50="DP",T50="Stag",T50="JET",T50="DPr",T50="MAE",T50="MP",T50="SO",T50="SO-",T50="LVh",T50="PRU",T50="Am",T50="Mat",T50="Nui",T50="ASA",T50="CS")</formula>
    </cfRule>
  </conditionalFormatting>
  <conditionalFormatting sqref="T52 T58 T54 T50 T56">
    <cfRule type="expression" dxfId="29" priority="27">
      <formula>OR(T50="CA",T50="RCF",T50="CA.",T50="RTT",T50="CA,",T50="RTT.",T50="CF",T50="CF.",T50="CAS",T50="CAS.",T50="R",T50="RH",T50="RC",T50="CE",T50="CET",T50="AEA")</formula>
    </cfRule>
  </conditionalFormatting>
  <conditionalFormatting sqref="T52 T58 T54 T50 T56">
    <cfRule type="expression" dxfId="28" priority="25">
      <formula>OR(T50="CM",T50="COB",T50="DPm")</formula>
    </cfRule>
    <cfRule type="expression" dxfId="27" priority="26">
      <formula>OR(T50="MI",T50="Mir",T50="DP",T50="Stag",T50="JET",T50="DPr",T50="MAE",T50="MP",T50="SO",T50="SO-",T50="LVh",T50="PRU",T50="Am",T50="Mat",T50="Nui",T50="ASA",T50="CS")</formula>
    </cfRule>
  </conditionalFormatting>
  <conditionalFormatting sqref="V36 V34 V38 V40 V42">
    <cfRule type="expression" dxfId="26" priority="24">
      <formula>OR(V34="CA",V34="RCF",V34="CA.",V34="RTT",V34="CA,",V34="RTT.",V34="CF",V34="CF.",V34="CAS",V34="CAS.",V34="R",V34="RH",V34="RC",V34="CE",V34="CET",V34="AEA")</formula>
    </cfRule>
  </conditionalFormatting>
  <conditionalFormatting sqref="V36 V34 V38 V40 V42">
    <cfRule type="expression" dxfId="25" priority="22">
      <formula>OR(V34="CM",V34="COB",V34="DPm")</formula>
    </cfRule>
    <cfRule type="expression" dxfId="24" priority="23">
      <formula>OR(V34="MI",V34="Mir",V34="DP",V34="Stag",V34="JET",V34="DPr",V34="MAE",V34="MP",V34="SO",V34="SO-",V34="LVh",V34="PRU",V34="Am",V34="Mat",V34="Nui",V34="ASA",V34="CS")</formula>
    </cfRule>
  </conditionalFormatting>
  <conditionalFormatting sqref="V36 V34 V38 V40 V42">
    <cfRule type="expression" dxfId="23" priority="21">
      <formula>OR(V34="CA",V34="RCF",V34="CA.",V34="RTT",V34="CA,",V34="RTT.",V34="CF",V34="CF.",V34="CAS",V34="CAS.",V34="R",V34="RH",V34="RC",V34="CE",V34="CET",V34="AEA")</formula>
    </cfRule>
  </conditionalFormatting>
  <conditionalFormatting sqref="V36 V34 V38 V40 V42">
    <cfRule type="expression" dxfId="22" priority="19">
      <formula>OR(V34="CM",V34="COB",V34="DPm")</formula>
    </cfRule>
    <cfRule type="expression" dxfId="21" priority="20">
      <formula>OR(V34="MI",V34="Mir",V34="DP",V34="Stag",V34="JET",V34="DPr",V34="MAE",V34="MP",V34="SO",V34="SO-",V34="LVh",V34="PRU",V34="Am",V34="Mat",V34="Nui",V34="ASA",V34="CS")</formula>
    </cfRule>
  </conditionalFormatting>
  <conditionalFormatting sqref="X52 X58 X54 X50 X56">
    <cfRule type="expression" dxfId="20" priority="18">
      <formula>OR(X50="CA",X50="RCF",X50="CA.",X50="RTT",X50="CA,",X50="RTT.",X50="CF",X50="CF.",X50="CAS",X50="CAS.",X50="R",X50="RH",X50="RC",X50="CE",X50="CET",X50="AEA")</formula>
    </cfRule>
  </conditionalFormatting>
  <conditionalFormatting sqref="X52 X58 X54 X50 X56">
    <cfRule type="expression" dxfId="19" priority="16">
      <formula>OR(X50="CM",X50="COB",X50="DPm")</formula>
    </cfRule>
    <cfRule type="expression" dxfId="18" priority="17">
      <formula>OR(X50="MI",X50="Mir",X50="DP",X50="Stag",X50="JET",X50="DPr",X50="MAE",X50="MP",X50="SO",X50="SO-",X50="LVh",X50="PRU",X50="Am",X50="Mat",X50="Nui",X50="ASA",X50="CS")</formula>
    </cfRule>
  </conditionalFormatting>
  <conditionalFormatting sqref="X52 X58 X54 X50 X56">
    <cfRule type="expression" dxfId="17" priority="15">
      <formula>OR(X50="CA",X50="RCF",X50="CA.",X50="RTT",X50="CA,",X50="RTT.",X50="CF",X50="CF.",X50="CAS",X50="CAS.",X50="R",X50="RH",X50="RC",X50="CE",X50="CET",X50="AEA")</formula>
    </cfRule>
  </conditionalFormatting>
  <conditionalFormatting sqref="X52 X58 X54 X50 X56">
    <cfRule type="expression" dxfId="16" priority="13">
      <formula>OR(X50="CM",X50="COB",X50="DPm")</formula>
    </cfRule>
    <cfRule type="expression" dxfId="15" priority="14">
      <formula>OR(X50="MI",X50="Mir",X50="DP",X50="Stag",X50="JET",X50="DPr",X50="MAE",X50="MP",X50="SO",X50="SO-",X50="LVh",X50="PRU",X50="Am",X50="Mat",X50="Nui",X50="ASA",X50="CS")</formula>
    </cfRule>
  </conditionalFormatting>
  <conditionalFormatting sqref="Z58 Z54 Z56">
    <cfRule type="expression" dxfId="14" priority="12">
      <formula>OR(Z54="CA",Z54="RCF",Z54="CA.",Z54="RTT",Z54="CA,",Z54="RTT.",Z54="CF",Z54="CF.",Z54="CAS",Z54="CAS.",Z54="R",Z54="RH",Z54="RC",Z54="CE",Z54="CET",Z54="AEA")</formula>
    </cfRule>
  </conditionalFormatting>
  <conditionalFormatting sqref="Z58 Z54 Z56">
    <cfRule type="expression" dxfId="13" priority="10">
      <formula>OR(Z54="CM",Z54="COB",Z54="DPm")</formula>
    </cfRule>
    <cfRule type="expression" dxfId="12" priority="11">
      <formula>OR(Z54="MI",Z54="Mir",Z54="DP",Z54="Stag",Z54="JET",Z54="DPr",Z54="MAE",Z54="MP",Z54="SO",Z54="SO-",Z54="LVh",Z54="PRU",Z54="Am",Z54="Mat",Z54="Nui",Z54="ASA",Z54="CS")</formula>
    </cfRule>
  </conditionalFormatting>
  <conditionalFormatting sqref="Z58 Z54 Z56">
    <cfRule type="expression" dxfId="11" priority="9">
      <formula>OR(Z54="CA",Z54="RCF",Z54="CA.",Z54="RTT",Z54="CA,",Z54="RTT.",Z54="CF",Z54="CF.",Z54="CAS",Z54="CAS.",Z54="R",Z54="RH",Z54="RC",Z54="CE",Z54="CET",Z54="AEA")</formula>
    </cfRule>
  </conditionalFormatting>
  <conditionalFormatting sqref="Z58 Z54 Z56">
    <cfRule type="expression" dxfId="10" priority="7">
      <formula>OR(Z54="CM",Z54="COB",Z54="DPm")</formula>
    </cfRule>
    <cfRule type="expression" dxfId="9" priority="8">
      <formula>OR(Z54="MI",Z54="Mir",Z54="DP",Z54="Stag",Z54="JET",Z54="DPr",Z54="MAE",Z54="MP",Z54="SO",Z54="SO-",Z54="LVh",Z54="PRU",Z54="Am",Z54="Mat",Z54="Nui",Z54="ASA",Z54="CS")</formula>
    </cfRule>
  </conditionalFormatting>
  <conditionalFormatting sqref="AA52:AB52 AA58:AB58 AA54:AB54 AA50:AB50 AA56:AB56">
    <cfRule type="expression" dxfId="8" priority="6">
      <formula>OR(AA50="CA",AA50="RCF",AA50="CA.",AA50="RTT",AA50="CA,",AA50="RTT.",AA50="CF",AA50="CF.",AA50="CAS",AA50="CAS.",AA50="R",AA50="RH",AA50="RC",AA50="CE",AA50="CET",AA50="AEA")</formula>
    </cfRule>
  </conditionalFormatting>
  <conditionalFormatting sqref="AA52:AB52 AA58:AB58 AA54:AB54 AA50:AB50 AA56:AB56">
    <cfRule type="expression" dxfId="7" priority="4">
      <formula>OR(AA50="CM",AA50="COB",AA50="DPm")</formula>
    </cfRule>
    <cfRule type="expression" dxfId="6" priority="5">
      <formula>OR(AA50="MI",AA50="Mir",AA50="DP",AA50="Stag",AA50="JET",AA50="DPr",AA50="MAE",AA50="MP",AA50="SO",AA50="SO-",AA50="LVh",AA50="PRU",AA50="Am",AA50="Mat",AA50="Nui",AA50="ASA",AA50="CS")</formula>
    </cfRule>
  </conditionalFormatting>
  <conditionalFormatting sqref="AA52:AB52 AA58:AB58 AA54:AB54 AA50:AB50 AA56:AB56">
    <cfRule type="expression" dxfId="5" priority="3">
      <formula>OR(AA50="CA",AA50="RCF",AA50="CA.",AA50="RTT",AA50="CA,",AA50="RTT.",AA50="CF",AA50="CF.",AA50="CAS",AA50="CAS.",AA50="R",AA50="RH",AA50="RC",AA50="CE",AA50="CET",AA50="AEA")</formula>
    </cfRule>
  </conditionalFormatting>
  <conditionalFormatting sqref="AA52:AB52 AA58:AB58 AA54:AB54 AA50:AB50 AA56:AB56">
    <cfRule type="expression" dxfId="4" priority="1">
      <formula>OR(AA50="CM",AA50="COB",AA50="DPm")</formula>
    </cfRule>
    <cfRule type="expression" dxfId="3" priority="2">
      <formula>OR(AA50="MI",AA50="Mir",AA50="DP",AA50="Stag",AA50="JET",AA50="DPr",AA50="MAE",AA50="MP",AA50="SO",AA50="SO-",AA50="LVh",AA50="PRU",AA50="Am",AA50="Mat",AA50="Nui",AA50="ASA",AA50="CS")</formula>
    </cfRule>
  </conditionalFormatting>
  <dataValidations count="1">
    <dataValidation type="list" allowBlank="1" showInputMessage="1" showErrorMessage="1" sqref="B2:AB366">
      <formula1>$B$385:$B$419</formula1>
    </dataValidation>
  </dataValidation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sheetPr codeName="Feuil23">
    <tabColor rgb="FFFF0000"/>
  </sheetPr>
  <dimension ref="A1:AU58"/>
  <sheetViews>
    <sheetView showZeros="0" tabSelected="1" showWhiteSpace="0" topLeftCell="AB1" zoomScaleNormal="100" workbookViewId="0">
      <pane xSplit="31188" topLeftCell="AI1"/>
      <selection activeCell="AJ30" sqref="AJ30"/>
      <selection pane="topRight" activeCell="A256" sqref="A256"/>
    </sheetView>
  </sheetViews>
  <sheetFormatPr baseColWidth="10" defaultColWidth="9.6640625" defaultRowHeight="14.4"/>
  <cols>
    <col min="1" max="1" width="16.5546875" style="31" customWidth="1"/>
    <col min="2" max="27" width="4.109375" style="53" customWidth="1"/>
    <col min="28" max="28" width="4.33203125" style="53" customWidth="1"/>
    <col min="29" max="32" width="4.109375" style="53" customWidth="1"/>
    <col min="33" max="33" width="8.88671875" style="31" customWidth="1"/>
    <col min="34" max="34" width="12.5546875" style="31" customWidth="1"/>
    <col min="35" max="35" width="8.5546875" style="31" customWidth="1"/>
    <col min="36" max="36" width="8.44140625" style="31" customWidth="1"/>
    <col min="37" max="37" width="8.5546875" style="31" customWidth="1"/>
    <col min="38" max="39" width="8.44140625" style="31" customWidth="1"/>
    <col min="40" max="40" width="9.33203125" style="31" customWidth="1"/>
    <col min="41" max="42" width="12.33203125" style="31" customWidth="1"/>
    <col min="43" max="43" width="9.6640625" style="31"/>
    <col min="44" max="44" width="13" style="31" customWidth="1"/>
    <col min="45" max="45" width="11.6640625" style="31" customWidth="1"/>
    <col min="46" max="16384" width="9.6640625" style="31"/>
  </cols>
  <sheetData>
    <row r="1" spans="1:47" ht="19.95" customHeight="1">
      <c r="A1" s="79" t="s">
        <v>140</v>
      </c>
      <c r="B1" s="23" t="s">
        <v>64</v>
      </c>
      <c r="C1" s="23" t="s">
        <v>63</v>
      </c>
      <c r="D1" s="23" t="s">
        <v>62</v>
      </c>
      <c r="E1" s="21" t="s">
        <v>67</v>
      </c>
      <c r="F1" s="30" t="s">
        <v>66</v>
      </c>
      <c r="G1" s="23" t="s">
        <v>65</v>
      </c>
      <c r="H1" s="23" t="s">
        <v>64</v>
      </c>
      <c r="I1" s="23" t="s">
        <v>64</v>
      </c>
      <c r="J1" s="23" t="s">
        <v>63</v>
      </c>
      <c r="K1" s="23" t="s">
        <v>62</v>
      </c>
      <c r="L1" s="21" t="s">
        <v>67</v>
      </c>
      <c r="M1" s="22" t="s">
        <v>66</v>
      </c>
      <c r="N1" s="23" t="s">
        <v>65</v>
      </c>
      <c r="O1" s="23" t="s">
        <v>64</v>
      </c>
      <c r="P1" s="23" t="s">
        <v>64</v>
      </c>
      <c r="Q1" s="23" t="s">
        <v>63</v>
      </c>
      <c r="R1" s="23" t="s">
        <v>62</v>
      </c>
      <c r="S1" s="21" t="s">
        <v>67</v>
      </c>
      <c r="T1" s="30" t="s">
        <v>66</v>
      </c>
      <c r="U1" s="23" t="s">
        <v>65</v>
      </c>
      <c r="V1" s="23" t="s">
        <v>64</v>
      </c>
      <c r="W1" s="23" t="s">
        <v>64</v>
      </c>
      <c r="X1" s="23" t="s">
        <v>63</v>
      </c>
      <c r="Y1" s="23" t="s">
        <v>62</v>
      </c>
      <c r="Z1" s="21" t="s">
        <v>67</v>
      </c>
      <c r="AA1" s="30" t="s">
        <v>66</v>
      </c>
      <c r="AB1" s="23" t="s">
        <v>65</v>
      </c>
      <c r="AC1" s="23" t="s">
        <v>64</v>
      </c>
      <c r="AD1" s="23" t="s">
        <v>64</v>
      </c>
      <c r="AE1" s="23" t="s">
        <v>63</v>
      </c>
      <c r="AF1" s="23" t="s">
        <v>62</v>
      </c>
      <c r="AH1" s="81" t="s">
        <v>141</v>
      </c>
      <c r="AI1" s="82"/>
      <c r="AK1" s="83" t="s">
        <v>111</v>
      </c>
      <c r="AL1" s="85" t="s">
        <v>110</v>
      </c>
      <c r="AM1" s="86"/>
      <c r="AN1" s="87"/>
      <c r="AQ1" s="88" t="s">
        <v>109</v>
      </c>
      <c r="AR1" s="90" t="s">
        <v>108</v>
      </c>
      <c r="AT1" s="92" t="s">
        <v>114</v>
      </c>
    </row>
    <row r="2" spans="1:47" ht="19.95" customHeight="1">
      <c r="A2" s="80"/>
      <c r="B2" s="23">
        <v>1</v>
      </c>
      <c r="C2" s="23">
        <v>2</v>
      </c>
      <c r="D2" s="23">
        <v>3</v>
      </c>
      <c r="E2" s="21">
        <v>4</v>
      </c>
      <c r="F2" s="30">
        <v>5</v>
      </c>
      <c r="G2" s="23">
        <v>6</v>
      </c>
      <c r="H2" s="23">
        <v>7</v>
      </c>
      <c r="I2" s="23">
        <v>8</v>
      </c>
      <c r="J2" s="23">
        <v>9</v>
      </c>
      <c r="K2" s="23">
        <v>10</v>
      </c>
      <c r="L2" s="21">
        <v>11</v>
      </c>
      <c r="M2" s="22">
        <v>12</v>
      </c>
      <c r="N2" s="23">
        <v>13</v>
      </c>
      <c r="O2" s="23">
        <v>14</v>
      </c>
      <c r="P2" s="23">
        <v>15</v>
      </c>
      <c r="Q2" s="23">
        <v>16</v>
      </c>
      <c r="R2" s="23">
        <v>17</v>
      </c>
      <c r="S2" s="21">
        <v>18</v>
      </c>
      <c r="T2" s="30">
        <v>19</v>
      </c>
      <c r="U2" s="23">
        <v>20</v>
      </c>
      <c r="V2" s="23">
        <v>21</v>
      </c>
      <c r="W2" s="23">
        <v>22</v>
      </c>
      <c r="X2" s="23">
        <v>23</v>
      </c>
      <c r="Y2" s="23">
        <v>24</v>
      </c>
      <c r="Z2" s="21">
        <v>25</v>
      </c>
      <c r="AA2" s="30">
        <v>26</v>
      </c>
      <c r="AB2" s="23">
        <v>27</v>
      </c>
      <c r="AC2" s="23">
        <v>28</v>
      </c>
      <c r="AD2" s="23">
        <v>29</v>
      </c>
      <c r="AE2" s="23">
        <v>30</v>
      </c>
      <c r="AF2" s="23">
        <v>31</v>
      </c>
      <c r="AH2" s="94">
        <v>41670</v>
      </c>
      <c r="AI2" s="95"/>
      <c r="AJ2" s="32"/>
      <c r="AK2" s="84"/>
      <c r="AL2" s="33" t="s">
        <v>107</v>
      </c>
      <c r="AM2" s="33" t="s">
        <v>106</v>
      </c>
      <c r="AN2" s="34" t="s">
        <v>105</v>
      </c>
      <c r="AO2" s="35"/>
      <c r="AP2" s="35"/>
      <c r="AQ2" s="89"/>
      <c r="AR2" s="91"/>
      <c r="AT2" s="93"/>
    </row>
    <row r="3" spans="1:47" ht="19.95" customHeight="1">
      <c r="A3" s="36" t="s">
        <v>119</v>
      </c>
      <c r="B3" s="57" t="str">
        <f ca="1">OFFSET(DONNEES!$B$2,COLUMN()-2,0)</f>
        <v>DP</v>
      </c>
      <c r="C3" s="57" t="str">
        <f ca="1">OFFSET(DONNEES!$B$2,COLUMN()-2,0)</f>
        <v>DP</v>
      </c>
      <c r="D3" s="57" t="str">
        <f ca="1">OFFSET(DONNEES!$B$2,COLUMN()-2,0)</f>
        <v>DPr</v>
      </c>
      <c r="E3" s="58" t="str">
        <f ca="1">OFFSET(DONNEES!$B$2,COLUMN()-2,0)</f>
        <v>DP</v>
      </c>
      <c r="F3" s="59" t="str">
        <f ca="1">OFFSET(DONNEES!$B$2,COLUMN()-2,0)</f>
        <v>DP</v>
      </c>
      <c r="G3" s="57" t="str">
        <f ca="1">OFFSET(DONNEES!$B$2,COLUMN()-2,0)</f>
        <v>DP</v>
      </c>
      <c r="H3" s="57" t="str">
        <f ca="1">OFFSET(DONNEES!$B$2,COLUMN()-2,0)</f>
        <v>DP</v>
      </c>
      <c r="I3" s="57" t="str">
        <f ca="1">OFFSET(DONNEES!$B$2,COLUMN()-2,0)</f>
        <v>DP</v>
      </c>
      <c r="J3" s="57" t="str">
        <f ca="1">OFFSET(DONNEES!$B$2,COLUMN()-2,0)</f>
        <v>DP</v>
      </c>
      <c r="K3" s="57" t="str">
        <f ca="1">OFFSET(DONNEES!$B$2,COLUMN()-2,0)</f>
        <v>DPr</v>
      </c>
      <c r="L3" s="58" t="str">
        <f ca="1">OFFSET(DONNEES!$B$2,COLUMN()-2,0)</f>
        <v>DPm</v>
      </c>
      <c r="M3" s="59" t="str">
        <f ca="1">OFFSET(DONNEES!$B$2,COLUMN()-2,0)</f>
        <v>DP</v>
      </c>
      <c r="N3" s="57" t="str">
        <f ca="1">OFFSET(DONNEES!$B$2,COLUMN()-2,0)</f>
        <v>DP</v>
      </c>
      <c r="O3" s="57" t="str">
        <f ca="1">OFFSET(DONNEES!$B$2,COLUMN()-2,0)</f>
        <v>DP</v>
      </c>
      <c r="P3" s="57" t="str">
        <f ca="1">OFFSET(DONNEES!$B$2,COLUMN()-2,0)</f>
        <v>DP</v>
      </c>
      <c r="Q3" s="57" t="str">
        <f ca="1">OFFSET(DONNEES!$B$2,COLUMN()-2,0)</f>
        <v>DP</v>
      </c>
      <c r="R3" s="57" t="str">
        <f ca="1">OFFSET(DONNEES!$B$2,COLUMN()-2,0)</f>
        <v>DPr</v>
      </c>
      <c r="S3" s="58" t="str">
        <f ca="1">OFFSET(DONNEES!$B$2,COLUMN()-2,0)</f>
        <v>DP</v>
      </c>
      <c r="T3" s="59" t="str">
        <f ca="1">OFFSET(DONNEES!$B$2,COLUMN()-2,0)</f>
        <v>DP</v>
      </c>
      <c r="U3" s="57" t="str">
        <f ca="1">OFFSET(DONNEES!$B$2,COLUMN()-2,0)</f>
        <v>DP</v>
      </c>
      <c r="V3" s="57" t="str">
        <f ca="1">OFFSET(DONNEES!$B$2,COLUMN()-2,0)</f>
        <v>DP</v>
      </c>
      <c r="W3" s="57" t="str">
        <f ca="1">OFFSET(DONNEES!$B$2,COLUMN()-2,0)</f>
        <v>DP</v>
      </c>
      <c r="X3" s="57" t="str">
        <f ca="1">OFFSET(DONNEES!$B$2,COLUMN()-2,0)</f>
        <v>RC</v>
      </c>
      <c r="Y3" s="57" t="str">
        <f ca="1">OFFSET(DONNEES!$B$2,COLUMN()-2,0)</f>
        <v>CA</v>
      </c>
      <c r="Z3" s="58" t="str">
        <f ca="1">OFFSET(DONNEES!$B$2,COLUMN()-2,0)</f>
        <v>RTT.</v>
      </c>
      <c r="AA3" s="59" t="str">
        <f ca="1">OFFSET(DONNEES!$B$2,COLUMN()-2,0)</f>
        <v>RTT.</v>
      </c>
      <c r="AB3" s="57" t="str">
        <f ca="1">OFFSET(DONNEES!$B$2,COLUMN()-2,0)</f>
        <v>RTT</v>
      </c>
      <c r="AC3" s="57" t="str">
        <f ca="1">OFFSET(DONNEES!$B$2,COLUMN()-2,0)</f>
        <v>RTT</v>
      </c>
      <c r="AD3" s="57" t="str">
        <f ca="1">OFFSET(DONNEES!$B$2,COLUMN()-2,0)</f>
        <v>RTT</v>
      </c>
      <c r="AE3" s="57" t="str">
        <f ca="1">OFFSET(DONNEES!$B$2,COLUMN()-2,0)</f>
        <v>RTT</v>
      </c>
      <c r="AF3" s="57" t="str">
        <f ca="1">OFFSET(DONNEES!$B$2,COLUMN()-2,0)</f>
        <v>RTT</v>
      </c>
      <c r="AG3" s="37"/>
      <c r="AH3" s="36" t="s">
        <v>119</v>
      </c>
      <c r="AI3" s="38" t="e">
        <f t="shared" ref="AI3:AI26" ca="1" si="0">SUM(AT3,AM3,AL3,AN3-AK3)</f>
        <v>#NAME?</v>
      </c>
      <c r="AJ3" s="39"/>
      <c r="AK3" s="40">
        <f ca="1">COUNTIF(B3:AF3,"=rc")+COUNTIF(B3:AF3,"DPr")+COUNTIF(B3:AF3,"=Mir")</f>
        <v>4</v>
      </c>
      <c r="AL3" s="41" t="e">
        <f t="shared" ref="AL3:AL26" ca="1" si="1">CptTxt($B3:$AF3)</f>
        <v>#NAME?</v>
      </c>
      <c r="AM3" s="42" t="e">
        <f t="shared" ref="AM3:AM26" ca="1" si="2">1.5*MIN(SUM(AQ3,),6)+2*MAX(SUM(AQ3,)-6,0)</f>
        <v>#NAME?</v>
      </c>
      <c r="AN3" s="41" t="e">
        <f t="shared" ref="AN3:AN26" ca="1" si="3">CptTxtCouleur3($B3:$AF3)</f>
        <v>#NAME?</v>
      </c>
      <c r="AO3" s="43"/>
      <c r="AP3" s="43"/>
      <c r="AQ3" s="41" t="e">
        <f t="shared" ref="AQ3:AQ26" ca="1" si="4">CptTxtCouleur2($B3:$AF3)</f>
        <v>#NAME?</v>
      </c>
      <c r="AR3" s="41" t="e">
        <f t="shared" ref="AR3:AR26" ca="1" si="5">AQ3</f>
        <v>#NAME?</v>
      </c>
      <c r="AS3" s="36" t="s">
        <v>119</v>
      </c>
      <c r="AT3" s="23">
        <v>6</v>
      </c>
    </row>
    <row r="4" spans="1:47" ht="19.95" customHeight="1">
      <c r="A4" s="36" t="s">
        <v>120</v>
      </c>
      <c r="B4" s="57" t="str">
        <f ca="1">OFFSET(DONNEES!$C$2,COLUMN()-2,0)</f>
        <v>DP</v>
      </c>
      <c r="C4" s="57" t="str">
        <f ca="1">OFFSET(DONNEES!$C$2,COLUMN()-2,0)</f>
        <v>DP</v>
      </c>
      <c r="D4" s="57" t="str">
        <f ca="1">OFFSET(DONNEES!$C$2,COLUMN()-2,0)</f>
        <v>DPr</v>
      </c>
      <c r="E4" s="58" t="str">
        <f ca="1">OFFSET(DONNEES!$C$2,COLUMN()-2,0)</f>
        <v>DP</v>
      </c>
      <c r="F4" s="59" t="str">
        <f ca="1">OFFSET(DONNEES!$C$2,COLUMN()-2,0)</f>
        <v>DP</v>
      </c>
      <c r="G4" s="57" t="str">
        <f ca="1">OFFSET(DONNEES!$C$2,COLUMN()-2,0)</f>
        <v>DP</v>
      </c>
      <c r="H4" s="57" t="str">
        <f ca="1">OFFSET(DONNEES!$C$2,COLUMN()-2,0)</f>
        <v>DP</v>
      </c>
      <c r="I4" s="57" t="str">
        <f ca="1">OFFSET(DONNEES!$C$2,COLUMN()-2,0)</f>
        <v>DP</v>
      </c>
      <c r="J4" s="57" t="str">
        <f ca="1">OFFSET(DONNEES!$C$2,COLUMN()-2,0)</f>
        <v>DP</v>
      </c>
      <c r="K4" s="57" t="str">
        <f ca="1">OFFSET(DONNEES!$C$2,COLUMN()-2,0)</f>
        <v>DPr</v>
      </c>
      <c r="L4" s="58" t="str">
        <f ca="1">OFFSET(DONNEES!$C$2,COLUMN()-2,0)</f>
        <v>DP</v>
      </c>
      <c r="M4" s="59" t="str">
        <f ca="1">OFFSET(DONNEES!$C$2,COLUMN()-2,0)</f>
        <v>DP</v>
      </c>
      <c r="N4" s="57" t="str">
        <f ca="1">OFFSET(DONNEES!$C$2,COLUMN()-2,0)</f>
        <v>DP</v>
      </c>
      <c r="O4" s="57" t="str">
        <f ca="1">OFFSET(DONNEES!$C$2,COLUMN()-2,0)</f>
        <v>DP</v>
      </c>
      <c r="P4" s="57" t="str">
        <f ca="1">OFFSET(DONNEES!$C$2,COLUMN()-2,0)</f>
        <v>DP</v>
      </c>
      <c r="Q4" s="57" t="str">
        <f ca="1">OFFSET(DONNEES!$C$2,COLUMN()-2,0)</f>
        <v>DP</v>
      </c>
      <c r="R4" s="57" t="str">
        <f ca="1">OFFSET(DONNEES!$C$2,COLUMN()-2,0)</f>
        <v>DPr</v>
      </c>
      <c r="S4" s="58" t="str">
        <f ca="1">OFFSET(DONNEES!$C$2,COLUMN()-2,0)</f>
        <v>DP</v>
      </c>
      <c r="T4" s="59" t="str">
        <f ca="1">OFFSET(DONNEES!$C$2,COLUMN()-2,0)</f>
        <v>DP</v>
      </c>
      <c r="U4" s="57" t="str">
        <f ca="1">OFFSET(DONNEES!$C$2,COLUMN()-2,0)</f>
        <v>DP</v>
      </c>
      <c r="V4" s="57" t="str">
        <f ca="1">OFFSET(DONNEES!$C$2,COLUMN()-2,0)</f>
        <v>DP</v>
      </c>
      <c r="W4" s="57" t="str">
        <f ca="1">OFFSET(DONNEES!$C$2,COLUMN()-2,0)</f>
        <v>DP</v>
      </c>
      <c r="X4" s="57" t="str">
        <f ca="1">OFFSET(DONNEES!$C$2,COLUMN()-2,0)</f>
        <v>RC</v>
      </c>
      <c r="Y4" s="57" t="str">
        <f ca="1">OFFSET(DONNEES!$C$2,COLUMN()-2,0)</f>
        <v>RC</v>
      </c>
      <c r="Z4" s="58" t="str">
        <f ca="1">OFFSET(DONNEES!$C$2,COLUMN()-2,0)</f>
        <v>R</v>
      </c>
      <c r="AA4" s="59" t="str">
        <f ca="1">OFFSET(DONNEES!$C$2,COLUMN()-2,0)</f>
        <v>RH</v>
      </c>
      <c r="AB4" s="57" t="str">
        <f ca="1">OFFSET(DONNEES!$C$2,COLUMN()-2,0)</f>
        <v>RC</v>
      </c>
      <c r="AC4" s="57" t="str">
        <f ca="1">OFFSET(DONNEES!$C$2,COLUMN()-2,0)</f>
        <v>RC</v>
      </c>
      <c r="AD4" s="57" t="str">
        <f ca="1">OFFSET(DONNEES!$C$2,COLUMN()-2,0)</f>
        <v>RC</v>
      </c>
      <c r="AE4" s="57" t="str">
        <f ca="1">OFFSET(DONNEES!$C$2,COLUMN()-2,0)</f>
        <v>MP</v>
      </c>
      <c r="AF4" s="57" t="str">
        <f ca="1">OFFSET(DONNEES!$C$2,COLUMN()-2,0)</f>
        <v>MP</v>
      </c>
      <c r="AG4" s="37"/>
      <c r="AH4" s="36" t="s">
        <v>120</v>
      </c>
      <c r="AI4" s="38" t="e">
        <f t="shared" ca="1" si="0"/>
        <v>#NAME?</v>
      </c>
      <c r="AJ4" s="39"/>
      <c r="AK4" s="40">
        <f t="shared" ref="AK4:AK26" ca="1" si="6">COUNTIF(B4:AF4,"=rc")+COUNTIF(B4:AF4,"DPr")</f>
        <v>8</v>
      </c>
      <c r="AL4" s="41" t="e">
        <f t="shared" ca="1" si="1"/>
        <v>#NAME?</v>
      </c>
      <c r="AM4" s="42" t="e">
        <f t="shared" ca="1" si="2"/>
        <v>#NAME?</v>
      </c>
      <c r="AN4" s="41" t="e">
        <f t="shared" ca="1" si="3"/>
        <v>#NAME?</v>
      </c>
      <c r="AQ4" s="41" t="e">
        <f t="shared" ca="1" si="4"/>
        <v>#NAME?</v>
      </c>
      <c r="AR4" s="41" t="e">
        <f t="shared" ca="1" si="5"/>
        <v>#NAME?</v>
      </c>
      <c r="AS4" s="36" t="s">
        <v>120</v>
      </c>
      <c r="AT4" s="23">
        <v>55</v>
      </c>
      <c r="AU4" s="31" t="s">
        <v>113</v>
      </c>
    </row>
    <row r="5" spans="1:47" ht="19.95" customHeight="1">
      <c r="A5" s="36" t="s">
        <v>121</v>
      </c>
      <c r="B5" s="60" t="str">
        <f ca="1">OFFSET(DONNEES!$D$2,COLUMN()-2,0)</f>
        <v>MAE</v>
      </c>
      <c r="C5" s="57" t="str">
        <f ca="1">OFFSET(DONNEES!$D$2,COLUMN()-2,0)</f>
        <v>MAE</v>
      </c>
      <c r="D5" s="57" t="str">
        <f ca="1">OFFSET(DONNEES!$D$2,COLUMN()-2,0)</f>
        <v>MAE</v>
      </c>
      <c r="E5" s="58" t="str">
        <f ca="1">OFFSET(DONNEES!$D$2,COLUMN()-2,0)</f>
        <v>MAE</v>
      </c>
      <c r="F5" s="59" t="str">
        <f ca="1">OFFSET(DONNEES!$D$2,COLUMN()-2,0)</f>
        <v>MAE</v>
      </c>
      <c r="G5" s="57" t="str">
        <f ca="1">OFFSET(DONNEES!$D$2,COLUMN()-2,0)</f>
        <v>MAE</v>
      </c>
      <c r="H5" s="57" t="str">
        <f ca="1">OFFSET(DONNEES!$D$2,COLUMN()-2,0)</f>
        <v>MAE</v>
      </c>
      <c r="I5" s="57" t="str">
        <f ca="1">OFFSET(DONNEES!$D$2,COLUMN()-2,0)</f>
        <v>MAE</v>
      </c>
      <c r="J5" s="57" t="str">
        <f ca="1">OFFSET(DONNEES!$D$2,COLUMN()-2,0)</f>
        <v>MAE</v>
      </c>
      <c r="K5" s="57" t="str">
        <f ca="1">OFFSET(DONNEES!$D$2,COLUMN()-2,0)</f>
        <v>MAE</v>
      </c>
      <c r="L5" s="58" t="str">
        <f ca="1">OFFSET(DONNEES!$D$2,COLUMN()-2,0)</f>
        <v>MAE</v>
      </c>
      <c r="M5" s="59" t="str">
        <f ca="1">OFFSET(DONNEES!$D$2,COLUMN()-2,0)</f>
        <v>MAE</v>
      </c>
      <c r="N5" s="57" t="str">
        <f ca="1">OFFSET(DONNEES!$D$2,COLUMN()-2,0)</f>
        <v>MAE</v>
      </c>
      <c r="O5" s="57" t="str">
        <f ca="1">OFFSET(DONNEES!$D$2,COLUMN()-2,0)</f>
        <v>MAE</v>
      </c>
      <c r="P5" s="57" t="str">
        <f ca="1">OFFSET(DONNEES!$D$2,COLUMN()-2,0)</f>
        <v>MAE</v>
      </c>
      <c r="Q5" s="57" t="str">
        <f ca="1">OFFSET(DONNEES!$D$2,COLUMN()-2,0)</f>
        <v>MAE</v>
      </c>
      <c r="R5" s="57" t="str">
        <f ca="1">OFFSET(DONNEES!$D$2,COLUMN()-2,0)</f>
        <v>MAE</v>
      </c>
      <c r="S5" s="58" t="str">
        <f ca="1">OFFSET(DONNEES!$D$2,COLUMN()-2,0)</f>
        <v>MAE</v>
      </c>
      <c r="T5" s="59" t="str">
        <f ca="1">OFFSET(DONNEES!$D$2,COLUMN()-2,0)</f>
        <v>MAE</v>
      </c>
      <c r="U5" s="57" t="str">
        <f ca="1">OFFSET(DONNEES!$D$2,COLUMN()-2,0)</f>
        <v>MAE</v>
      </c>
      <c r="V5" s="57" t="str">
        <f ca="1">OFFSET(DONNEES!$D$2,COLUMN()-2,0)</f>
        <v>MAE</v>
      </c>
      <c r="W5" s="57" t="str">
        <f ca="1">OFFSET(DONNEES!$D$2,COLUMN()-2,0)</f>
        <v>MAE</v>
      </c>
      <c r="X5" s="57" t="str">
        <f ca="1">OFFSET(DONNEES!$D$2,COLUMN()-2,0)</f>
        <v>MAE</v>
      </c>
      <c r="Y5" s="57" t="str">
        <f ca="1">OFFSET(DONNEES!$D$2,COLUMN()-2,0)</f>
        <v>MAE</v>
      </c>
      <c r="Z5" s="58" t="str">
        <f ca="1">OFFSET(DONNEES!$D$2,COLUMN()-2,0)</f>
        <v>MAE</v>
      </c>
      <c r="AA5" s="59" t="str">
        <f ca="1">OFFSET(DONNEES!$D$2,COLUMN()-2,0)</f>
        <v>MAE</v>
      </c>
      <c r="AB5" s="57" t="str">
        <f ca="1">OFFSET(DONNEES!$D$2,COLUMN()-2,0)</f>
        <v>MAE</v>
      </c>
      <c r="AC5" s="57" t="str">
        <f ca="1">OFFSET(DONNEES!$D$2,COLUMN()-2,0)</f>
        <v>MAE</v>
      </c>
      <c r="AD5" s="57" t="str">
        <f ca="1">OFFSET(DONNEES!$D$2,COLUMN()-2,0)</f>
        <v>MAE</v>
      </c>
      <c r="AE5" s="57" t="str">
        <f ca="1">OFFSET(DONNEES!$D$2,COLUMN()-2,0)</f>
        <v>MAE</v>
      </c>
      <c r="AF5" s="57" t="str">
        <f ca="1">OFFSET(DONNEES!$D$2,COLUMN()-2,0)</f>
        <v>MAE</v>
      </c>
      <c r="AG5" s="37"/>
      <c r="AH5" s="36" t="s">
        <v>121</v>
      </c>
      <c r="AI5" s="38" t="e">
        <f t="shared" ca="1" si="0"/>
        <v>#NAME?</v>
      </c>
      <c r="AJ5" s="39"/>
      <c r="AK5" s="40">
        <f t="shared" ca="1" si="6"/>
        <v>0</v>
      </c>
      <c r="AL5" s="41" t="e">
        <f t="shared" ca="1" si="1"/>
        <v>#NAME?</v>
      </c>
      <c r="AM5" s="42" t="e">
        <f t="shared" ca="1" si="2"/>
        <v>#NAME?</v>
      </c>
      <c r="AN5" s="41" t="e">
        <f t="shared" ca="1" si="3"/>
        <v>#NAME?</v>
      </c>
      <c r="AQ5" s="41" t="e">
        <f t="shared" ca="1" si="4"/>
        <v>#NAME?</v>
      </c>
      <c r="AR5" s="41" t="e">
        <f t="shared" ca="1" si="5"/>
        <v>#NAME?</v>
      </c>
      <c r="AS5" s="36" t="s">
        <v>121</v>
      </c>
      <c r="AT5" s="23">
        <v>36</v>
      </c>
      <c r="AU5" s="31" t="s">
        <v>112</v>
      </c>
    </row>
    <row r="6" spans="1:47" ht="19.95" customHeight="1">
      <c r="A6" s="36" t="s">
        <v>66</v>
      </c>
      <c r="B6" s="57" t="str">
        <f ca="1">OFFSET(DONNEES!$E$2,COLUMN()-2,0)</f>
        <v>DP</v>
      </c>
      <c r="C6" s="57" t="str">
        <f ca="1">OFFSET(DONNEES!$E$2,COLUMN()-2,0)</f>
        <v>DP</v>
      </c>
      <c r="D6" s="57" t="str">
        <f ca="1">OFFSET(DONNEES!$E$2,COLUMN()-2,0)</f>
        <v>DP</v>
      </c>
      <c r="E6" s="58" t="str">
        <f ca="1">OFFSET(DONNEES!$E$2,COLUMN()-2,0)</f>
        <v>R</v>
      </c>
      <c r="F6" s="59" t="str">
        <f ca="1">OFFSET(DONNEES!$E$2,COLUMN()-2,0)</f>
        <v>RH</v>
      </c>
      <c r="G6" s="57" t="str">
        <f ca="1">OFFSET(DONNEES!$E$2,COLUMN()-2,0)</f>
        <v>CA</v>
      </c>
      <c r="H6" s="57" t="str">
        <f ca="1">OFFSET(DONNEES!$E$2,COLUMN()-2,0)</f>
        <v>CA</v>
      </c>
      <c r="I6" s="57" t="str">
        <f ca="1">OFFSET(DONNEES!$E$2,COLUMN()-2,0)</f>
        <v>CA</v>
      </c>
      <c r="J6" s="57" t="str">
        <f ca="1">OFFSET(DONNEES!$E$2,COLUMN()-2,0)</f>
        <v>CA</v>
      </c>
      <c r="K6" s="57" t="str">
        <f ca="1">OFFSET(DONNEES!$E$2,COLUMN()-2,0)</f>
        <v>CA</v>
      </c>
      <c r="L6" s="58" t="str">
        <f ca="1">OFFSET(DONNEES!$E$2,COLUMN()-2,0)</f>
        <v>R</v>
      </c>
      <c r="M6" s="59" t="str">
        <f ca="1">OFFSET(DONNEES!$E$2,COLUMN()-2,0)</f>
        <v>Am</v>
      </c>
      <c r="N6" s="57" t="str">
        <f ca="1">OFFSET(DONNEES!$E$2,COLUMN()-2,0)</f>
        <v>Am</v>
      </c>
      <c r="O6" s="57" t="str">
        <f ca="1">OFFSET(DONNEES!$E$2,COLUMN()-2,0)</f>
        <v>CF</v>
      </c>
      <c r="P6" s="57" t="str">
        <f ca="1">OFFSET(DONNEES!$E$2,COLUMN()-2,0)</f>
        <v>Mat</v>
      </c>
      <c r="Q6" s="57" t="str">
        <f ca="1">OFFSET(DONNEES!$E$2,COLUMN()-2,0)</f>
        <v>Nuit</v>
      </c>
      <c r="R6" s="57" t="str">
        <f ca="1">OFFSET(DONNEES!$E$2,COLUMN()-2,0)</f>
        <v>DP</v>
      </c>
      <c r="S6" s="58" t="str">
        <f ca="1">OFFSET(DONNEES!$E$2,COLUMN()-2,0)</f>
        <v>DP</v>
      </c>
      <c r="T6" s="59" t="str">
        <f ca="1">OFFSET(DONNEES!$E$2,COLUMN()-2,0)</f>
        <v>DP</v>
      </c>
      <c r="U6" s="57" t="str">
        <f ca="1">OFFSET(DONNEES!$E$2,COLUMN()-2,0)</f>
        <v>DP</v>
      </c>
      <c r="V6" s="57" t="str">
        <f ca="1">OFFSET(DONNEES!$E$2,COLUMN()-2,0)</f>
        <v>DP</v>
      </c>
      <c r="W6" s="57" t="str">
        <f ca="1">OFFSET(DONNEES!$E$2,COLUMN()-2,0)</f>
        <v>DP</v>
      </c>
      <c r="X6" s="57" t="str">
        <f ca="1">OFFSET(DONNEES!$E$2,COLUMN()-2,0)</f>
        <v>LVh</v>
      </c>
      <c r="Y6" s="57" t="str">
        <f ca="1">OFFSET(DONNEES!$E$2,COLUMN()-2,0)</f>
        <v>RC</v>
      </c>
      <c r="Z6" s="58" t="str">
        <f ca="1">OFFSET(DONNEES!$E$2,COLUMN()-2,0)</f>
        <v>R</v>
      </c>
      <c r="AA6" s="59" t="str">
        <f ca="1">OFFSET(DONNEES!$E$2,COLUMN()-2,0)</f>
        <v>RH</v>
      </c>
      <c r="AB6" s="57" t="str">
        <f ca="1">OFFSET(DONNEES!$E$2,COLUMN()-2,0)</f>
        <v>Am</v>
      </c>
      <c r="AC6" s="57" t="str">
        <f ca="1">OFFSET(DONNEES!$E$2,COLUMN()-2,0)</f>
        <v>Mat</v>
      </c>
      <c r="AD6" s="57" t="str">
        <f ca="1">OFFSET(DONNEES!$E$2,COLUMN()-2,0)</f>
        <v>Nuit</v>
      </c>
      <c r="AE6" s="57" t="str">
        <f ca="1">OFFSET(DONNEES!$E$2,COLUMN()-2,0)</f>
        <v>MP</v>
      </c>
      <c r="AF6" s="57" t="str">
        <f ca="1">OFFSET(DONNEES!$E$2,COLUMN()-2,0)</f>
        <v>MP</v>
      </c>
      <c r="AG6" s="37"/>
      <c r="AH6" s="36" t="s">
        <v>66</v>
      </c>
      <c r="AI6" s="38" t="e">
        <f t="shared" ca="1" si="0"/>
        <v>#NAME?</v>
      </c>
      <c r="AJ6" s="39"/>
      <c r="AK6" s="40">
        <f t="shared" ca="1" si="6"/>
        <v>1</v>
      </c>
      <c r="AL6" s="41" t="e">
        <f t="shared" ca="1" si="1"/>
        <v>#NAME?</v>
      </c>
      <c r="AM6" s="42" t="e">
        <f t="shared" ca="1" si="2"/>
        <v>#NAME?</v>
      </c>
      <c r="AN6" s="41" t="e">
        <f t="shared" ca="1" si="3"/>
        <v>#NAME?</v>
      </c>
      <c r="AQ6" s="41" t="e">
        <f t="shared" ca="1" si="4"/>
        <v>#NAME?</v>
      </c>
      <c r="AR6" s="41" t="e">
        <f t="shared" ca="1" si="5"/>
        <v>#NAME?</v>
      </c>
      <c r="AS6" s="36" t="s">
        <v>66</v>
      </c>
      <c r="AT6" s="23">
        <v>3</v>
      </c>
    </row>
    <row r="7" spans="1:47" ht="19.95" customHeight="1">
      <c r="A7" s="36" t="s">
        <v>122</v>
      </c>
      <c r="B7" s="57" t="str">
        <f ca="1">OFFSET(DONNEES!$F$2,COLUMN()-2,0)</f>
        <v>DP</v>
      </c>
      <c r="C7" s="57" t="str">
        <f ca="1">OFFSET(DONNEES!$F$2,COLUMN()-2,0)</f>
        <v>DP</v>
      </c>
      <c r="D7" s="57" t="str">
        <f ca="1">OFFSET(DONNEES!$F$2,COLUMN()-2,0)</f>
        <v>DPr</v>
      </c>
      <c r="E7" s="58" t="str">
        <f ca="1">OFFSET(DONNEES!$F$2,COLUMN()-2,0)</f>
        <v>DP</v>
      </c>
      <c r="F7" s="59" t="str">
        <f ca="1">OFFSET(DONNEES!$F$2,COLUMN()-2,0)</f>
        <v>DP</v>
      </c>
      <c r="G7" s="57" t="str">
        <f ca="1">OFFSET(DONNEES!$F$2,COLUMN()-2,0)</f>
        <v>DP</v>
      </c>
      <c r="H7" s="57" t="str">
        <f ca="1">OFFSET(DONNEES!$F$2,COLUMN()-2,0)</f>
        <v>DP</v>
      </c>
      <c r="I7" s="57" t="str">
        <f ca="1">OFFSET(DONNEES!$F$2,COLUMN()-2,0)</f>
        <v>DP</v>
      </c>
      <c r="J7" s="57" t="str">
        <f ca="1">OFFSET(DONNEES!$F$2,COLUMN()-2,0)</f>
        <v>DP</v>
      </c>
      <c r="K7" s="57" t="str">
        <f ca="1">OFFSET(DONNEES!$F$2,COLUMN()-2,0)</f>
        <v>DPr</v>
      </c>
      <c r="L7" s="58" t="str">
        <f ca="1">OFFSET(DONNEES!$F$2,COLUMN()-2,0)</f>
        <v>DP</v>
      </c>
      <c r="M7" s="59" t="str">
        <f ca="1">OFFSET(DONNEES!$F$2,COLUMN()-2,0)</f>
        <v>DP</v>
      </c>
      <c r="N7" s="57" t="str">
        <f ca="1">OFFSET(DONNEES!$F$2,COLUMN()-2,0)</f>
        <v>DP</v>
      </c>
      <c r="O7" s="57" t="str">
        <f ca="1">OFFSET(DONNEES!$F$2,COLUMN()-2,0)</f>
        <v>DP</v>
      </c>
      <c r="P7" s="57" t="str">
        <f ca="1">OFFSET(DONNEES!$F$2,COLUMN()-2,0)</f>
        <v>DP</v>
      </c>
      <c r="Q7" s="57" t="str">
        <f ca="1">OFFSET(DONNEES!$F$2,COLUMN()-2,0)</f>
        <v>DP</v>
      </c>
      <c r="R7" s="57" t="str">
        <f ca="1">OFFSET(DONNEES!$F$2,COLUMN()-2,0)</f>
        <v>DPr</v>
      </c>
      <c r="S7" s="58" t="str">
        <f ca="1">OFFSET(DONNEES!$F$2,COLUMN()-2,0)</f>
        <v>DP</v>
      </c>
      <c r="T7" s="59" t="str">
        <f ca="1">OFFSET(DONNEES!$F$2,COLUMN()-2,0)</f>
        <v>DP</v>
      </c>
      <c r="U7" s="57" t="str">
        <f ca="1">OFFSET(DONNEES!$F$2,COLUMN()-2,0)</f>
        <v>DP</v>
      </c>
      <c r="V7" s="57" t="str">
        <f ca="1">OFFSET(DONNEES!$F$2,COLUMN()-2,0)</f>
        <v>DP</v>
      </c>
      <c r="W7" s="57" t="str">
        <f ca="1">OFFSET(DONNEES!$F$2,COLUMN()-2,0)</f>
        <v>DP</v>
      </c>
      <c r="X7" s="57" t="str">
        <f ca="1">OFFSET(DONNEES!$F$2,COLUMN()-2,0)</f>
        <v>RC</v>
      </c>
      <c r="Y7" s="57" t="str">
        <f ca="1">OFFSET(DONNEES!$F$2,COLUMN()-2,0)</f>
        <v>RC</v>
      </c>
      <c r="Z7" s="58" t="str">
        <f ca="1">OFFSET(DONNEES!$F$2,COLUMN()-2,0)</f>
        <v>R</v>
      </c>
      <c r="AA7" s="59" t="str">
        <f ca="1">OFFSET(DONNEES!$F$2,COLUMN()-2,0)</f>
        <v>RH</v>
      </c>
      <c r="AB7" s="57" t="str">
        <f ca="1">OFFSET(DONNEES!$F$2,COLUMN()-2,0)</f>
        <v>RC</v>
      </c>
      <c r="AC7" s="57" t="str">
        <f ca="1">OFFSET(DONNEES!$F$2,COLUMN()-2,0)</f>
        <v>SO-</v>
      </c>
      <c r="AD7" s="57" t="str">
        <f ca="1">OFFSET(DONNEES!$F$2,COLUMN()-2,0)</f>
        <v>RC</v>
      </c>
      <c r="AE7" s="57" t="str">
        <f ca="1">OFFSET(DONNEES!$F$2,COLUMN()-2,0)</f>
        <v>MP</v>
      </c>
      <c r="AF7" s="57" t="str">
        <f ca="1">OFFSET(DONNEES!$F$2,COLUMN()-2,0)</f>
        <v>Am</v>
      </c>
      <c r="AG7" s="37"/>
      <c r="AH7" s="36" t="s">
        <v>122</v>
      </c>
      <c r="AI7" s="38" t="e">
        <f t="shared" ca="1" si="0"/>
        <v>#NAME?</v>
      </c>
      <c r="AJ7" s="39"/>
      <c r="AK7" s="40">
        <f t="shared" ca="1" si="6"/>
        <v>7</v>
      </c>
      <c r="AL7" s="41" t="e">
        <f t="shared" ca="1" si="1"/>
        <v>#NAME?</v>
      </c>
      <c r="AM7" s="42" t="e">
        <f t="shared" ca="1" si="2"/>
        <v>#NAME?</v>
      </c>
      <c r="AN7" s="41" t="e">
        <f t="shared" ca="1" si="3"/>
        <v>#NAME?</v>
      </c>
      <c r="AQ7" s="41" t="e">
        <f t="shared" ca="1" si="4"/>
        <v>#NAME?</v>
      </c>
      <c r="AR7" s="41" t="e">
        <f t="shared" ca="1" si="5"/>
        <v>#NAME?</v>
      </c>
      <c r="AS7" s="36" t="s">
        <v>122</v>
      </c>
      <c r="AT7" s="23">
        <v>2</v>
      </c>
    </row>
    <row r="8" spans="1:47" ht="19.95" customHeight="1">
      <c r="A8" s="36" t="s">
        <v>123</v>
      </c>
      <c r="B8" s="57">
        <f ca="1">OFFSET(DONNEES!$G$2,COLUMN()-2,0)</f>
        <v>0</v>
      </c>
      <c r="C8" s="57">
        <f ca="1">OFFSET(DONNEES!$G$2,COLUMN()-2,0)</f>
        <v>0</v>
      </c>
      <c r="D8" s="57">
        <f ca="1">OFFSET(DONNEES!$G$2,COLUMN()-2,0)</f>
        <v>0</v>
      </c>
      <c r="E8" s="58">
        <f ca="1">OFFSET(DONNEES!$G$2,COLUMN()-2,0)</f>
        <v>0</v>
      </c>
      <c r="F8" s="59">
        <f ca="1">OFFSET(DONNEES!$G$2,COLUMN()-2,0)</f>
        <v>0</v>
      </c>
      <c r="G8" s="57">
        <f ca="1">OFFSET(DONNEES!$G$2,COLUMN()-2,0)</f>
        <v>0</v>
      </c>
      <c r="H8" s="57">
        <f ca="1">OFFSET(DONNEES!$G$2,COLUMN()-2,0)</f>
        <v>0</v>
      </c>
      <c r="I8" s="57">
        <f ca="1">OFFSET(DONNEES!$G$2,COLUMN()-2,0)</f>
        <v>0</v>
      </c>
      <c r="J8" s="57">
        <f ca="1">OFFSET(DONNEES!$G$2,COLUMN()-2,0)</f>
        <v>0</v>
      </c>
      <c r="K8" s="57">
        <f ca="1">OFFSET(DONNEES!$G$2,COLUMN()-2,0)</f>
        <v>0</v>
      </c>
      <c r="L8" s="58">
        <f ca="1">OFFSET(DONNEES!$G$2,COLUMN()-2,0)</f>
        <v>0</v>
      </c>
      <c r="M8" s="59">
        <f ca="1">OFFSET(DONNEES!$G$2,COLUMN()-2,0)</f>
        <v>0</v>
      </c>
      <c r="N8" s="57">
        <f ca="1">OFFSET(DONNEES!$G$2,COLUMN()-2,0)</f>
        <v>0</v>
      </c>
      <c r="O8" s="57">
        <f ca="1">OFFSET(DONNEES!$G$2,COLUMN()-2,0)</f>
        <v>0</v>
      </c>
      <c r="P8" s="57">
        <f ca="1">OFFSET(DONNEES!$G$2,COLUMN()-2,0)</f>
        <v>0</v>
      </c>
      <c r="Q8" s="57">
        <f ca="1">OFFSET(DONNEES!$G$2,COLUMN()-2,0)</f>
        <v>0</v>
      </c>
      <c r="R8" s="57">
        <f ca="1">OFFSET(DONNEES!$G$2,COLUMN()-2,0)</f>
        <v>0</v>
      </c>
      <c r="S8" s="58">
        <f ca="1">OFFSET(DONNEES!$G$2,COLUMN()-2,0)</f>
        <v>0</v>
      </c>
      <c r="T8" s="59">
        <f ca="1">OFFSET(DONNEES!$G$2,COLUMN()-2,0)</f>
        <v>0</v>
      </c>
      <c r="U8" s="57">
        <f ca="1">OFFSET(DONNEES!$G$2,COLUMN()-2,0)</f>
        <v>0</v>
      </c>
      <c r="V8" s="57">
        <f ca="1">OFFSET(DONNEES!$G$2,COLUMN()-2,0)</f>
        <v>0</v>
      </c>
      <c r="W8" s="57">
        <f ca="1">OFFSET(DONNEES!$G$2,COLUMN()-2,0)</f>
        <v>0</v>
      </c>
      <c r="X8" s="57">
        <f ca="1">OFFSET(DONNEES!$G$2,COLUMN()-2,0)</f>
        <v>0</v>
      </c>
      <c r="Y8" s="57">
        <f ca="1">OFFSET(DONNEES!$G$2,COLUMN()-2,0)</f>
        <v>0</v>
      </c>
      <c r="Z8" s="58">
        <f ca="1">OFFSET(DONNEES!$G$2,COLUMN()-2,0)</f>
        <v>0</v>
      </c>
      <c r="AA8" s="59">
        <f ca="1">OFFSET(DONNEES!$G$2,COLUMN()-2,0)</f>
        <v>0</v>
      </c>
      <c r="AB8" s="57">
        <f ca="1">OFFSET(DONNEES!$G$2,COLUMN()-2,0)</f>
        <v>0</v>
      </c>
      <c r="AC8" s="57">
        <f ca="1">OFFSET(DONNEES!$G$2,COLUMN()-2,0)</f>
        <v>0</v>
      </c>
      <c r="AD8" s="57">
        <f ca="1">OFFSET(DONNEES!$G$2,COLUMN()-2,0)</f>
        <v>0</v>
      </c>
      <c r="AE8" s="57">
        <f ca="1">OFFSET(DONNEES!$G$2,COLUMN()-2,0)</f>
        <v>0</v>
      </c>
      <c r="AF8" s="57">
        <f ca="1">OFFSET(DONNEES!$G$2,COLUMN()-2,0)</f>
        <v>0</v>
      </c>
      <c r="AG8" s="37"/>
      <c r="AH8" s="36" t="s">
        <v>123</v>
      </c>
      <c r="AI8" s="38" t="e">
        <f t="shared" ca="1" si="0"/>
        <v>#NAME?</v>
      </c>
      <c r="AJ8" s="39"/>
      <c r="AK8" s="40">
        <f t="shared" ca="1" si="6"/>
        <v>0</v>
      </c>
      <c r="AL8" s="41" t="e">
        <f t="shared" ca="1" si="1"/>
        <v>#NAME?</v>
      </c>
      <c r="AM8" s="42" t="e">
        <f t="shared" ca="1" si="2"/>
        <v>#NAME?</v>
      </c>
      <c r="AN8" s="41" t="e">
        <f t="shared" ca="1" si="3"/>
        <v>#NAME?</v>
      </c>
      <c r="AQ8" s="41" t="e">
        <f t="shared" ca="1" si="4"/>
        <v>#NAME?</v>
      </c>
      <c r="AR8" s="41" t="e">
        <f t="shared" ca="1" si="5"/>
        <v>#NAME?</v>
      </c>
      <c r="AS8" s="36" t="s">
        <v>123</v>
      </c>
      <c r="AT8" s="23">
        <v>16</v>
      </c>
    </row>
    <row r="9" spans="1:47" ht="19.95" customHeight="1">
      <c r="A9" s="36" t="s">
        <v>124</v>
      </c>
      <c r="B9" s="57" t="str">
        <f ca="1">OFFSET(DONNEES!$H$2,COLUMN()-2,0)</f>
        <v>DP</v>
      </c>
      <c r="C9" s="57" t="str">
        <f ca="1">OFFSET(DONNEES!$H$2,COLUMN()-2,0)</f>
        <v>DP</v>
      </c>
      <c r="D9" s="57" t="str">
        <f ca="1">OFFSET(DONNEES!$H$2,COLUMN()-2,0)</f>
        <v>CA</v>
      </c>
      <c r="E9" s="58" t="str">
        <f ca="1">OFFSET(DONNEES!$H$2,COLUMN()-2,0)</f>
        <v>CA.</v>
      </c>
      <c r="F9" s="59" t="str">
        <f ca="1">OFFSET(DONNEES!$H$2,COLUMN()-2,0)</f>
        <v>CA.</v>
      </c>
      <c r="G9" s="57" t="str">
        <f ca="1">OFFSET(DONNEES!$H$2,COLUMN()-2,0)</f>
        <v>CA</v>
      </c>
      <c r="H9" s="57" t="str">
        <f ca="1">OFFSET(DONNEES!$H$2,COLUMN()-2,0)</f>
        <v>CA</v>
      </c>
      <c r="I9" s="57" t="str">
        <f ca="1">OFFSET(DONNEES!$H$2,COLUMN()-2,0)</f>
        <v>CA</v>
      </c>
      <c r="J9" s="57" t="str">
        <f ca="1">OFFSET(DONNEES!$H$2,COLUMN()-2,0)</f>
        <v>CA</v>
      </c>
      <c r="K9" s="57" t="str">
        <f ca="1">OFFSET(DONNEES!$H$2,COLUMN()-2,0)</f>
        <v>CA</v>
      </c>
      <c r="L9" s="58" t="str">
        <f ca="1">OFFSET(DONNEES!$H$2,COLUMN()-2,0)</f>
        <v>R</v>
      </c>
      <c r="M9" s="59" t="str">
        <f ca="1">OFFSET(DONNEES!$H$2,COLUMN()-2,0)</f>
        <v>RH</v>
      </c>
      <c r="N9" s="57" t="str">
        <f ca="1">OFFSET(DONNEES!$H$2,COLUMN()-2,0)</f>
        <v>CF</v>
      </c>
      <c r="O9" s="57" t="str">
        <f ca="1">OFFSET(DONNEES!$H$2,COLUMN()-2,0)</f>
        <v>RC</v>
      </c>
      <c r="P9" s="57" t="str">
        <f ca="1">OFFSET(DONNEES!$H$2,COLUMN()-2,0)</f>
        <v>RC</v>
      </c>
      <c r="Q9" s="57" t="str">
        <f ca="1">OFFSET(DONNEES!$H$2,COLUMN()-2,0)</f>
        <v>Am</v>
      </c>
      <c r="R9" s="57" t="str">
        <f ca="1">OFFSET(DONNEES!$H$2,COLUMN()-2,0)</f>
        <v>Mat</v>
      </c>
      <c r="S9" s="58" t="str">
        <f ca="1">OFFSET(DONNEES!$H$2,COLUMN()-2,0)</f>
        <v>Am</v>
      </c>
      <c r="T9" s="59" t="str">
        <f ca="1">OFFSET(DONNEES!$H$2,COLUMN()-2,0)</f>
        <v>RH</v>
      </c>
      <c r="U9" s="57" t="str">
        <f ca="1">OFFSET(DONNEES!$H$2,COLUMN()-2,0)</f>
        <v>RC</v>
      </c>
      <c r="V9" s="57" t="str">
        <f ca="1">OFFSET(DONNEES!$H$2,COLUMN()-2,0)</f>
        <v>RC</v>
      </c>
      <c r="W9" s="57" t="str">
        <f ca="1">OFFSET(DONNEES!$H$2,COLUMN()-2,0)</f>
        <v>RC</v>
      </c>
      <c r="X9" s="57" t="str">
        <f ca="1">OFFSET(DONNEES!$H$2,COLUMN()-2,0)</f>
        <v>RC</v>
      </c>
      <c r="Y9" s="57" t="str">
        <f ca="1">OFFSET(DONNEES!$H$2,COLUMN()-2,0)</f>
        <v>RC</v>
      </c>
      <c r="Z9" s="58" t="str">
        <f ca="1">OFFSET(DONNEES!$H$2,COLUMN()-2,0)</f>
        <v>R</v>
      </c>
      <c r="AA9" s="59" t="str">
        <f ca="1">OFFSET(DONNEES!$H$2,COLUMN()-2,0)</f>
        <v>RH</v>
      </c>
      <c r="AB9" s="57" t="str">
        <f ca="1">OFFSET(DONNEES!$H$2,COLUMN()-2,0)</f>
        <v>RC</v>
      </c>
      <c r="AC9" s="57" t="str">
        <f ca="1">OFFSET(DONNEES!$H$2,COLUMN()-2,0)</f>
        <v>RC</v>
      </c>
      <c r="AD9" s="57" t="str">
        <f ca="1">OFFSET(DONNEES!$H$2,COLUMN()-2,0)</f>
        <v>SO</v>
      </c>
      <c r="AE9" s="57" t="str">
        <f ca="1">OFFSET(DONNEES!$H$2,COLUMN()-2,0)</f>
        <v>MP</v>
      </c>
      <c r="AF9" s="57" t="str">
        <f ca="1">OFFSET(DONNEES!$H$2,COLUMN()-2,0)</f>
        <v>MP</v>
      </c>
      <c r="AG9" s="37"/>
      <c r="AH9" s="36" t="s">
        <v>124</v>
      </c>
      <c r="AI9" s="38" t="e">
        <f t="shared" ca="1" si="0"/>
        <v>#NAME?</v>
      </c>
      <c r="AJ9" s="39"/>
      <c r="AK9" s="40">
        <f t="shared" ca="1" si="6"/>
        <v>9</v>
      </c>
      <c r="AL9" s="41" t="e">
        <f t="shared" ca="1" si="1"/>
        <v>#NAME?</v>
      </c>
      <c r="AM9" s="42" t="e">
        <f t="shared" ca="1" si="2"/>
        <v>#NAME?</v>
      </c>
      <c r="AN9" s="41" t="e">
        <f t="shared" ca="1" si="3"/>
        <v>#NAME?</v>
      </c>
      <c r="AQ9" s="41" t="e">
        <f t="shared" ca="1" si="4"/>
        <v>#NAME?</v>
      </c>
      <c r="AR9" s="41" t="e">
        <f t="shared" ca="1" si="5"/>
        <v>#NAME?</v>
      </c>
      <c r="AS9" s="36" t="s">
        <v>124</v>
      </c>
      <c r="AT9" s="23">
        <v>22</v>
      </c>
    </row>
    <row r="10" spans="1:47" ht="19.95" customHeight="1">
      <c r="A10" s="36" t="s">
        <v>125</v>
      </c>
      <c r="B10" s="57" t="str">
        <f ca="1">OFFSET(DONNEES!$I$2,COLUMN()-2,0)</f>
        <v>Caa</v>
      </c>
      <c r="C10" s="57" t="str">
        <f ca="1">OFFSET(DONNEES!$I$2,COLUMN()-2,0)</f>
        <v>Caa</v>
      </c>
      <c r="D10" s="57" t="str">
        <f ca="1">OFFSET(DONNEES!$I$2,COLUMN()-2,0)</f>
        <v>Am</v>
      </c>
      <c r="E10" s="58" t="str">
        <f ca="1">OFFSET(DONNEES!$I$2,COLUMN()-2,0)</f>
        <v>Mat</v>
      </c>
      <c r="F10" s="59" t="str">
        <f ca="1">OFFSET(DONNEES!$I$2,COLUMN()-2,0)</f>
        <v>Nuit</v>
      </c>
      <c r="G10" s="57" t="str">
        <f ca="1">OFFSET(DONNEES!$I$2,COLUMN()-2,0)</f>
        <v>CF</v>
      </c>
      <c r="H10" s="57" t="str">
        <f ca="1">OFFSET(DONNEES!$I$2,COLUMN()-2,0)</f>
        <v>Am</v>
      </c>
      <c r="I10" s="57" t="str">
        <f ca="1">OFFSET(DONNEES!$I$2,COLUMN()-2,0)</f>
        <v>Mat</v>
      </c>
      <c r="J10" s="57" t="str">
        <f ca="1">OFFSET(DONNEES!$I$2,COLUMN()-2,0)</f>
        <v>Nuit</v>
      </c>
      <c r="K10" s="57" t="str">
        <f ca="1">OFFSET(DONNEES!$I$2,COLUMN()-2,0)</f>
        <v>RC</v>
      </c>
      <c r="L10" s="58" t="str">
        <f ca="1">OFFSET(DONNEES!$I$2,COLUMN()-2,0)</f>
        <v>Am</v>
      </c>
      <c r="M10" s="59" t="str">
        <f ca="1">OFFSET(DONNEES!$I$2,COLUMN()-2,0)</f>
        <v>Mat</v>
      </c>
      <c r="N10" s="57" t="str">
        <f ca="1">OFFSET(DONNEES!$I$2,COLUMN()-2,0)</f>
        <v>Nuit</v>
      </c>
      <c r="O10" s="57" t="str">
        <f ca="1">OFFSET(DONNEES!$I$2,COLUMN()-2,0)</f>
        <v>CA</v>
      </c>
      <c r="P10" s="57" t="str">
        <f ca="1">OFFSET(DONNEES!$I$2,COLUMN()-2,0)</f>
        <v>CA</v>
      </c>
      <c r="Q10" s="57" t="str">
        <f ca="1">OFFSET(DONNEES!$I$2,COLUMN()-2,0)</f>
        <v>CA</v>
      </c>
      <c r="R10" s="57" t="str">
        <f ca="1">OFFSET(DONNEES!$I$2,COLUMN()-2,0)</f>
        <v>CA</v>
      </c>
      <c r="S10" s="58" t="str">
        <f ca="1">OFFSET(DONNEES!$I$2,COLUMN()-2,0)</f>
        <v>CA.</v>
      </c>
      <c r="T10" s="59" t="str">
        <f ca="1">OFFSET(DONNEES!$I$2,COLUMN()-2,0)</f>
        <v>CA.</v>
      </c>
      <c r="U10" s="57" t="str">
        <f ca="1">OFFSET(DONNEES!$I$2,COLUMN()-2,0)</f>
        <v>CA</v>
      </c>
      <c r="V10" s="57" t="str">
        <f ca="1">OFFSET(DONNEES!$I$2,COLUMN()-2,0)</f>
        <v>CA</v>
      </c>
      <c r="W10" s="57" t="str">
        <f ca="1">OFFSET(DONNEES!$I$2,COLUMN()-2,0)</f>
        <v>CA</v>
      </c>
      <c r="X10" s="57" t="str">
        <f ca="1">OFFSET(DONNEES!$I$2,COLUMN()-2,0)</f>
        <v>CA</v>
      </c>
      <c r="Y10" s="57" t="str">
        <f ca="1">OFFSET(DONNEES!$I$2,COLUMN()-2,0)</f>
        <v>CA</v>
      </c>
      <c r="Z10" s="58" t="str">
        <f ca="1">OFFSET(DONNEES!$I$2,COLUMN()-2,0)</f>
        <v>R</v>
      </c>
      <c r="AA10" s="59" t="str">
        <f ca="1">OFFSET(DONNEES!$I$2,COLUMN()-2,0)</f>
        <v>RH</v>
      </c>
      <c r="AB10" s="57" t="str">
        <f ca="1">OFFSET(DONNEES!$I$2,COLUMN()-2,0)</f>
        <v>RC</v>
      </c>
      <c r="AC10" s="57" t="str">
        <f ca="1">OFFSET(DONNEES!$I$2,COLUMN()-2,0)</f>
        <v>RC</v>
      </c>
      <c r="AD10" s="57" t="str">
        <f ca="1">OFFSET(DONNEES!$I$2,COLUMN()-2,0)</f>
        <v>RC</v>
      </c>
      <c r="AE10" s="57" t="str">
        <f ca="1">OFFSET(DONNEES!$I$2,COLUMN()-2,0)</f>
        <v>MP</v>
      </c>
      <c r="AF10" s="57" t="str">
        <f ca="1">OFFSET(DONNEES!$I$2,COLUMN()-2,0)</f>
        <v>MP</v>
      </c>
      <c r="AG10" s="37"/>
      <c r="AH10" s="36" t="s">
        <v>125</v>
      </c>
      <c r="AI10" s="38" t="e">
        <f t="shared" ca="1" si="0"/>
        <v>#NAME?</v>
      </c>
      <c r="AJ10" s="39"/>
      <c r="AK10" s="40">
        <f t="shared" ca="1" si="6"/>
        <v>4</v>
      </c>
      <c r="AL10" s="41" t="e">
        <f t="shared" ca="1" si="1"/>
        <v>#NAME?</v>
      </c>
      <c r="AM10" s="42" t="e">
        <f t="shared" ca="1" si="2"/>
        <v>#NAME?</v>
      </c>
      <c r="AN10" s="41" t="e">
        <f t="shared" ca="1" si="3"/>
        <v>#NAME?</v>
      </c>
      <c r="AQ10" s="41" t="e">
        <f t="shared" ca="1" si="4"/>
        <v>#NAME?</v>
      </c>
      <c r="AR10" s="41" t="e">
        <f t="shared" ca="1" si="5"/>
        <v>#NAME?</v>
      </c>
      <c r="AS10" s="36" t="s">
        <v>125</v>
      </c>
      <c r="AT10" s="23">
        <v>8</v>
      </c>
    </row>
    <row r="11" spans="1:47" ht="19.95" customHeight="1">
      <c r="A11" s="36" t="s">
        <v>126</v>
      </c>
      <c r="B11" s="57" t="str">
        <f ca="1">OFFSET(DONNEES!$J$2,COLUMN()-2,0)</f>
        <v>DP</v>
      </c>
      <c r="C11" s="57" t="str">
        <f ca="1">OFFSET(DONNEES!$J$2,COLUMN()-2,0)</f>
        <v>DP</v>
      </c>
      <c r="D11" s="57" t="str">
        <f ca="1">OFFSET(DONNEES!$J$2,COLUMN()-2,0)</f>
        <v>DPr</v>
      </c>
      <c r="E11" s="58" t="str">
        <f ca="1">OFFSET(DONNEES!$J$2,COLUMN()-2,0)</f>
        <v>DP</v>
      </c>
      <c r="F11" s="59" t="str">
        <f ca="1">OFFSET(DONNEES!$J$2,COLUMN()-2,0)</f>
        <v>DP</v>
      </c>
      <c r="G11" s="57" t="str">
        <f ca="1">OFFSET(DONNEES!$J$2,COLUMN()-2,0)</f>
        <v>DP</v>
      </c>
      <c r="H11" s="57" t="str">
        <f ca="1">OFFSET(DONNEES!$J$2,COLUMN()-2,0)</f>
        <v>DP</v>
      </c>
      <c r="I11" s="57" t="str">
        <f ca="1">OFFSET(DONNEES!$J$2,COLUMN()-2,0)</f>
        <v>DP</v>
      </c>
      <c r="J11" s="57" t="str">
        <f ca="1">OFFSET(DONNEES!$J$2,COLUMN()-2,0)</f>
        <v>DP</v>
      </c>
      <c r="K11" s="57" t="str">
        <f ca="1">OFFSET(DONNEES!$J$2,COLUMN()-2,0)</f>
        <v>DPr</v>
      </c>
      <c r="L11" s="58" t="str">
        <f ca="1">OFFSET(DONNEES!$J$2,COLUMN()-2,0)</f>
        <v>DP</v>
      </c>
      <c r="M11" s="59" t="str">
        <f ca="1">OFFSET(DONNEES!$J$2,COLUMN()-2,0)</f>
        <v>DP</v>
      </c>
      <c r="N11" s="57" t="str">
        <f ca="1">OFFSET(DONNEES!$J$2,COLUMN()-2,0)</f>
        <v>DP</v>
      </c>
      <c r="O11" s="57" t="str">
        <f ca="1">OFFSET(DONNEES!$J$2,COLUMN()-2,0)</f>
        <v>DP</v>
      </c>
      <c r="P11" s="57" t="str">
        <f ca="1">OFFSET(DONNEES!$J$2,COLUMN()-2,0)</f>
        <v>DP</v>
      </c>
      <c r="Q11" s="57" t="str">
        <f ca="1">OFFSET(DONNEES!$J$2,COLUMN()-2,0)</f>
        <v>DP</v>
      </c>
      <c r="R11" s="57" t="str">
        <f ca="1">OFFSET(DONNEES!$J$2,COLUMN()-2,0)</f>
        <v>DPr</v>
      </c>
      <c r="S11" s="58" t="str">
        <f ca="1">OFFSET(DONNEES!$J$2,COLUMN()-2,0)</f>
        <v>DP</v>
      </c>
      <c r="T11" s="59" t="str">
        <f ca="1">OFFSET(DONNEES!$J$2,COLUMN()-2,0)</f>
        <v>DP</v>
      </c>
      <c r="U11" s="57" t="str">
        <f ca="1">OFFSET(DONNEES!$J$2,COLUMN()-2,0)</f>
        <v>DP</v>
      </c>
      <c r="V11" s="57" t="str">
        <f ca="1">OFFSET(DONNEES!$J$2,COLUMN()-2,0)</f>
        <v>DP</v>
      </c>
      <c r="W11" s="57" t="str">
        <f ca="1">OFFSET(DONNEES!$J$2,COLUMN()-2,0)</f>
        <v>DP</v>
      </c>
      <c r="X11" s="57" t="str">
        <f ca="1">OFFSET(DONNEES!$J$2,COLUMN()-2,0)</f>
        <v>RC</v>
      </c>
      <c r="Y11" s="57" t="str">
        <f ca="1">OFFSET(DONNEES!$J$2,COLUMN()-2,0)</f>
        <v>RC</v>
      </c>
      <c r="Z11" s="58" t="str">
        <f ca="1">OFFSET(DONNEES!$J$2,COLUMN()-2,0)</f>
        <v>R</v>
      </c>
      <c r="AA11" s="59" t="str">
        <f ca="1">OFFSET(DONNEES!$J$2,COLUMN()-2,0)</f>
        <v>RH</v>
      </c>
      <c r="AB11" s="57" t="str">
        <f ca="1">OFFSET(DONNEES!$J$2,COLUMN()-2,0)</f>
        <v>RC</v>
      </c>
      <c r="AC11" s="57" t="str">
        <f ca="1">OFFSET(DONNEES!$J$2,COLUMN()-2,0)</f>
        <v>RC</v>
      </c>
      <c r="AD11" s="57" t="str">
        <f ca="1">OFFSET(DONNEES!$J$2,COLUMN()-2,0)</f>
        <v>CF</v>
      </c>
      <c r="AE11" s="57" t="str">
        <f ca="1">OFFSET(DONNEES!$J$2,COLUMN()-2,0)</f>
        <v>MP</v>
      </c>
      <c r="AF11" s="57" t="str">
        <f ca="1">OFFSET(DONNEES!$J$2,COLUMN()-2,0)</f>
        <v>SO</v>
      </c>
      <c r="AG11" s="37"/>
      <c r="AH11" s="36" t="s">
        <v>126</v>
      </c>
      <c r="AI11" s="38" t="e">
        <f t="shared" ca="1" si="0"/>
        <v>#NAME?</v>
      </c>
      <c r="AJ11" s="39"/>
      <c r="AK11" s="40">
        <f t="shared" ca="1" si="6"/>
        <v>7</v>
      </c>
      <c r="AL11" s="41" t="e">
        <f t="shared" ca="1" si="1"/>
        <v>#NAME?</v>
      </c>
      <c r="AM11" s="42" t="e">
        <f t="shared" ca="1" si="2"/>
        <v>#NAME?</v>
      </c>
      <c r="AN11" s="41" t="e">
        <f t="shared" ca="1" si="3"/>
        <v>#NAME?</v>
      </c>
      <c r="AQ11" s="41" t="e">
        <f t="shared" ca="1" si="4"/>
        <v>#NAME?</v>
      </c>
      <c r="AR11" s="41" t="e">
        <f t="shared" ca="1" si="5"/>
        <v>#NAME?</v>
      </c>
      <c r="AS11" s="36" t="s">
        <v>126</v>
      </c>
      <c r="AT11" s="23">
        <v>3</v>
      </c>
    </row>
    <row r="12" spans="1:47" ht="19.95" customHeight="1">
      <c r="A12" s="36" t="s">
        <v>63</v>
      </c>
      <c r="B12" s="57" t="str">
        <f ca="1">OFFSET(DONNEES!$K$2,COLUMN()-2,0)</f>
        <v>Caa</v>
      </c>
      <c r="C12" s="57" t="str">
        <f ca="1">OFFSET(DONNEES!$K$2,COLUMN()-2,0)</f>
        <v>Caa</v>
      </c>
      <c r="D12" s="57" t="str">
        <f ca="1">OFFSET(DONNEES!$K$2,COLUMN()-2,0)</f>
        <v>Am</v>
      </c>
      <c r="E12" s="58" t="str">
        <f ca="1">OFFSET(DONNEES!$K$2,COLUMN()-2,0)</f>
        <v>Mat</v>
      </c>
      <c r="F12" s="59" t="str">
        <f ca="1">OFFSET(DONNEES!$K$2,COLUMN()-2,0)</f>
        <v>Nuit</v>
      </c>
      <c r="G12" s="57" t="str">
        <f ca="1">OFFSET(DONNEES!$K$2,COLUMN()-2,0)</f>
        <v>CF</v>
      </c>
      <c r="H12" s="57" t="str">
        <f ca="1">OFFSET(DONNEES!$K$2,COLUMN()-2,0)</f>
        <v>Am</v>
      </c>
      <c r="I12" s="57" t="str">
        <f ca="1">OFFSET(DONNEES!$K$2,COLUMN()-2,0)</f>
        <v>Mat</v>
      </c>
      <c r="J12" s="57" t="str">
        <f ca="1">OFFSET(DONNEES!$K$2,COLUMN()-2,0)</f>
        <v>Nuit</v>
      </c>
      <c r="K12" s="57" t="str">
        <f ca="1">OFFSET(DONNEES!$K$2,COLUMN()-2,0)</f>
        <v>DP</v>
      </c>
      <c r="L12" s="58" t="str">
        <f ca="1">OFFSET(DONNEES!$K$2,COLUMN()-2,0)</f>
        <v>DP</v>
      </c>
      <c r="M12" s="59" t="str">
        <f ca="1">OFFSET(DONNEES!$K$2,COLUMN()-2,0)</f>
        <v>DP</v>
      </c>
      <c r="N12" s="57" t="str">
        <f ca="1">OFFSET(DONNEES!$K$2,COLUMN()-2,0)</f>
        <v>DP</v>
      </c>
      <c r="O12" s="57" t="str">
        <f ca="1">OFFSET(DONNEES!$K$2,COLUMN()-2,0)</f>
        <v>DP</v>
      </c>
      <c r="P12" s="57" t="str">
        <f ca="1">OFFSET(DONNEES!$K$2,COLUMN()-2,0)</f>
        <v>DP</v>
      </c>
      <c r="Q12" s="57" t="str">
        <f ca="1">OFFSET(DONNEES!$K$2,COLUMN()-2,0)</f>
        <v>DP</v>
      </c>
      <c r="R12" s="57" t="str">
        <f ca="1">OFFSET(DONNEES!$K$2,COLUMN()-2,0)</f>
        <v>DPr</v>
      </c>
      <c r="S12" s="58" t="str">
        <f ca="1">OFFSET(DONNEES!$K$2,COLUMN()-2,0)</f>
        <v>DP</v>
      </c>
      <c r="T12" s="59" t="str">
        <f ca="1">OFFSET(DONNEES!$K$2,COLUMN()-2,0)</f>
        <v>DP</v>
      </c>
      <c r="U12" s="57" t="str">
        <f ca="1">OFFSET(DONNEES!$K$2,COLUMN()-2,0)</f>
        <v>DP</v>
      </c>
      <c r="V12" s="57" t="str">
        <f ca="1">OFFSET(DONNEES!$K$2,COLUMN()-2,0)</f>
        <v>DP</v>
      </c>
      <c r="W12" s="57" t="str">
        <f ca="1">OFFSET(DONNEES!$K$2,COLUMN()-2,0)</f>
        <v>DP</v>
      </c>
      <c r="X12" s="57" t="str">
        <f ca="1">OFFSET(DONNEES!$K$2,COLUMN()-2,0)</f>
        <v>LVh</v>
      </c>
      <c r="Y12" s="57" t="str">
        <f ca="1">OFFSET(DONNEES!$K$2,COLUMN()-2,0)</f>
        <v>RC</v>
      </c>
      <c r="Z12" s="58" t="str">
        <f ca="1">OFFSET(DONNEES!$K$2,COLUMN()-2,0)</f>
        <v>R</v>
      </c>
      <c r="AA12" s="59" t="str">
        <f ca="1">OFFSET(DONNEES!$K$2,COLUMN()-2,0)</f>
        <v>RH</v>
      </c>
      <c r="AB12" s="57" t="str">
        <f ca="1">OFFSET(DONNEES!$K$2,COLUMN()-2,0)</f>
        <v>RC</v>
      </c>
      <c r="AC12" s="57" t="str">
        <f ca="1">OFFSET(DONNEES!$K$2,COLUMN()-2,0)</f>
        <v>RC</v>
      </c>
      <c r="AD12" s="57" t="str">
        <f ca="1">OFFSET(DONNEES!$K$2,COLUMN()-2,0)</f>
        <v>RC</v>
      </c>
      <c r="AE12" s="57" t="str">
        <f ca="1">OFFSET(DONNEES!$K$2,COLUMN()-2,0)</f>
        <v>MP</v>
      </c>
      <c r="AF12" s="57" t="str">
        <f ca="1">OFFSET(DONNEES!$K$2,COLUMN()-2,0)</f>
        <v>MP</v>
      </c>
      <c r="AG12" s="37"/>
      <c r="AH12" s="36" t="s">
        <v>63</v>
      </c>
      <c r="AI12" s="38" t="e">
        <f t="shared" ca="1" si="0"/>
        <v>#NAME?</v>
      </c>
      <c r="AJ12" s="39"/>
      <c r="AK12" s="40">
        <f t="shared" ca="1" si="6"/>
        <v>5</v>
      </c>
      <c r="AL12" s="41" t="e">
        <f t="shared" ca="1" si="1"/>
        <v>#NAME?</v>
      </c>
      <c r="AM12" s="42" t="e">
        <f t="shared" ca="1" si="2"/>
        <v>#NAME?</v>
      </c>
      <c r="AN12" s="41" t="e">
        <f t="shared" ca="1" si="3"/>
        <v>#NAME?</v>
      </c>
      <c r="AQ12" s="41" t="e">
        <f t="shared" ca="1" si="4"/>
        <v>#NAME?</v>
      </c>
      <c r="AR12" s="41" t="e">
        <f t="shared" ca="1" si="5"/>
        <v>#NAME?</v>
      </c>
      <c r="AS12" s="36" t="s">
        <v>63</v>
      </c>
      <c r="AT12" s="23">
        <v>30</v>
      </c>
    </row>
    <row r="13" spans="1:47" ht="19.95" customHeight="1">
      <c r="A13" s="36" t="s">
        <v>127</v>
      </c>
      <c r="B13" s="57">
        <f ca="1">OFFSET(DONNEES!$L$2,COLUMN()-2,0)</f>
        <v>0</v>
      </c>
      <c r="C13" s="57">
        <f ca="1">OFFSET(DONNEES!$L$2,COLUMN()-2,0)</f>
        <v>0</v>
      </c>
      <c r="D13" s="57">
        <f ca="1">OFFSET(DONNEES!$L$2,COLUMN()-2,0)</f>
        <v>0</v>
      </c>
      <c r="E13" s="58">
        <f ca="1">OFFSET(DONNEES!$L$2,COLUMN()-2,0)</f>
        <v>0</v>
      </c>
      <c r="F13" s="59">
        <f ca="1">OFFSET(DONNEES!$L$2,COLUMN()-2,0)</f>
        <v>0</v>
      </c>
      <c r="G13" s="57">
        <f ca="1">OFFSET(DONNEES!$L$2,COLUMN()-2,0)</f>
        <v>0</v>
      </c>
      <c r="H13" s="57">
        <f ca="1">OFFSET(DONNEES!$L$2,COLUMN()-2,0)</f>
        <v>0</v>
      </c>
      <c r="I13" s="57">
        <f ca="1">OFFSET(DONNEES!$L$2,COLUMN()-2,0)</f>
        <v>0</v>
      </c>
      <c r="J13" s="57">
        <f ca="1">OFFSET(DONNEES!$L$2,COLUMN()-2,0)</f>
        <v>0</v>
      </c>
      <c r="K13" s="57">
        <f ca="1">OFFSET(DONNEES!$L$2,COLUMN()-2,0)</f>
        <v>0</v>
      </c>
      <c r="L13" s="58">
        <f ca="1">OFFSET(DONNEES!$L$2,COLUMN()-2,0)</f>
        <v>0</v>
      </c>
      <c r="M13" s="59">
        <f ca="1">OFFSET(DONNEES!$L$2,COLUMN()-2,0)</f>
        <v>0</v>
      </c>
      <c r="N13" s="57">
        <f ca="1">OFFSET(DONNEES!$L$2,COLUMN()-2,0)</f>
        <v>0</v>
      </c>
      <c r="O13" s="57">
        <f ca="1">OFFSET(DONNEES!$L$2,COLUMN()-2,0)</f>
        <v>0</v>
      </c>
      <c r="P13" s="57">
        <f ca="1">OFFSET(DONNEES!$L$2,COLUMN()-2,0)</f>
        <v>0</v>
      </c>
      <c r="Q13" s="57">
        <f ca="1">OFFSET(DONNEES!$L$2,COLUMN()-2,0)</f>
        <v>0</v>
      </c>
      <c r="R13" s="57">
        <f ca="1">OFFSET(DONNEES!$L$2,COLUMN()-2,0)</f>
        <v>0</v>
      </c>
      <c r="S13" s="58">
        <f ca="1">OFFSET(DONNEES!$L$2,COLUMN()-2,0)</f>
        <v>0</v>
      </c>
      <c r="T13" s="59">
        <f ca="1">OFFSET(DONNEES!$L$2,COLUMN()-2,0)</f>
        <v>0</v>
      </c>
      <c r="U13" s="57">
        <f ca="1">OFFSET(DONNEES!$L$2,COLUMN()-2,0)</f>
        <v>0</v>
      </c>
      <c r="V13" s="57">
        <f ca="1">OFFSET(DONNEES!$L$2,COLUMN()-2,0)</f>
        <v>0</v>
      </c>
      <c r="W13" s="57">
        <f ca="1">OFFSET(DONNEES!$L$2,COLUMN()-2,0)</f>
        <v>0</v>
      </c>
      <c r="X13" s="57">
        <f ca="1">OFFSET(DONNEES!$L$2,COLUMN()-2,0)</f>
        <v>0</v>
      </c>
      <c r="Y13" s="57">
        <f ca="1">OFFSET(DONNEES!$L$2,COLUMN()-2,0)</f>
        <v>0</v>
      </c>
      <c r="Z13" s="58">
        <f ca="1">OFFSET(DONNEES!$L$2,COLUMN()-2,0)</f>
        <v>0</v>
      </c>
      <c r="AA13" s="59">
        <f ca="1">OFFSET(DONNEES!$L$2,COLUMN()-2,0)</f>
        <v>0</v>
      </c>
      <c r="AB13" s="57">
        <f ca="1">OFFSET(DONNEES!$L$2,COLUMN()-2,0)</f>
        <v>0</v>
      </c>
      <c r="AC13" s="57">
        <f ca="1">OFFSET(DONNEES!$L$2,COLUMN()-2,0)</f>
        <v>0</v>
      </c>
      <c r="AD13" s="57">
        <f ca="1">OFFSET(DONNEES!$L$2,COLUMN()-2,0)</f>
        <v>0</v>
      </c>
      <c r="AE13" s="57">
        <f ca="1">OFFSET(DONNEES!$L$2,COLUMN()-2,0)</f>
        <v>0</v>
      </c>
      <c r="AF13" s="57">
        <f ca="1">OFFSET(DONNEES!$L$2,COLUMN()-2,0)</f>
        <v>0</v>
      </c>
      <c r="AG13" s="37"/>
      <c r="AH13" s="36" t="s">
        <v>127</v>
      </c>
      <c r="AI13" s="38" t="e">
        <f t="shared" ca="1" si="0"/>
        <v>#NAME?</v>
      </c>
      <c r="AJ13" s="39"/>
      <c r="AK13" s="40">
        <f t="shared" ca="1" si="6"/>
        <v>0</v>
      </c>
      <c r="AL13" s="41" t="e">
        <f t="shared" ca="1" si="1"/>
        <v>#NAME?</v>
      </c>
      <c r="AM13" s="42" t="e">
        <f t="shared" ca="1" si="2"/>
        <v>#NAME?</v>
      </c>
      <c r="AN13" s="41" t="e">
        <f t="shared" ca="1" si="3"/>
        <v>#NAME?</v>
      </c>
      <c r="AQ13" s="41" t="e">
        <f t="shared" ca="1" si="4"/>
        <v>#NAME?</v>
      </c>
      <c r="AR13" s="41" t="e">
        <f t="shared" ca="1" si="5"/>
        <v>#NAME?</v>
      </c>
      <c r="AS13" s="36" t="s">
        <v>127</v>
      </c>
      <c r="AT13" s="23">
        <v>9</v>
      </c>
    </row>
    <row r="14" spans="1:47" ht="19.95" customHeight="1">
      <c r="A14" s="36" t="s">
        <v>65</v>
      </c>
      <c r="B14" s="57" t="str">
        <f ca="1">OFFSET(DONNEES!$M$2,COLUMN()-2,0)</f>
        <v>Nuit</v>
      </c>
      <c r="C14" s="57" t="str">
        <f ca="1">OFFSET(DONNEES!$M$2,COLUMN()-2,0)</f>
        <v>CF</v>
      </c>
      <c r="D14" s="57" t="str">
        <f ca="1">OFFSET(DONNEES!$M$2,COLUMN()-2,0)</f>
        <v>Mat</v>
      </c>
      <c r="E14" s="58" t="str">
        <f ca="1">OFFSET(DONNEES!$M$2,COLUMN()-2,0)</f>
        <v>CA.</v>
      </c>
      <c r="F14" s="59" t="str">
        <f ca="1">OFFSET(DONNEES!$M$2,COLUMN()-2,0)</f>
        <v>CA.</v>
      </c>
      <c r="G14" s="57" t="str">
        <f ca="1">OFFSET(DONNEES!$M$2,COLUMN()-2,0)</f>
        <v>CA</v>
      </c>
      <c r="H14" s="57" t="str">
        <f ca="1">OFFSET(DONNEES!$M$2,COLUMN()-2,0)</f>
        <v>CA</v>
      </c>
      <c r="I14" s="57" t="str">
        <f ca="1">OFFSET(DONNEES!$M$2,COLUMN()-2,0)</f>
        <v>CA</v>
      </c>
      <c r="J14" s="57" t="str">
        <f ca="1">OFFSET(DONNEES!$M$2,COLUMN()-2,0)</f>
        <v>CA</v>
      </c>
      <c r="K14" s="57" t="str">
        <f ca="1">OFFSET(DONNEES!$M$2,COLUMN()-2,0)</f>
        <v>CA</v>
      </c>
      <c r="L14" s="58" t="str">
        <f ca="1">OFFSET(DONNEES!$M$2,COLUMN()-2,0)</f>
        <v>CA.</v>
      </c>
      <c r="M14" s="59" t="str">
        <f ca="1">OFFSET(DONNEES!$M$2,COLUMN()-2,0)</f>
        <v>CA.</v>
      </c>
      <c r="N14" s="57" t="str">
        <f ca="1">OFFSET(DONNEES!$M$2,COLUMN()-2,0)</f>
        <v>CA</v>
      </c>
      <c r="O14" s="57" t="str">
        <f ca="1">OFFSET(DONNEES!$M$2,COLUMN()-2,0)</f>
        <v>CA</v>
      </c>
      <c r="P14" s="57" t="str">
        <f ca="1">OFFSET(DONNEES!$M$2,COLUMN()-2,0)</f>
        <v>CA</v>
      </c>
      <c r="Q14" s="57" t="str">
        <f ca="1">OFFSET(DONNEES!$M$2,COLUMN()-2,0)</f>
        <v>CA</v>
      </c>
      <c r="R14" s="57" t="str">
        <f ca="1">OFFSET(DONNEES!$M$2,COLUMN()-2,0)</f>
        <v>CA</v>
      </c>
      <c r="S14" s="58" t="str">
        <f ca="1">OFFSET(DONNEES!$M$2,COLUMN()-2,0)</f>
        <v>CF.</v>
      </c>
      <c r="T14" s="59" t="str">
        <f ca="1">OFFSET(DONNEES!$M$2,COLUMN()-2,0)</f>
        <v>CF.</v>
      </c>
      <c r="U14" s="57" t="str">
        <f ca="1">OFFSET(DONNEES!$M$2,COLUMN()-2,0)</f>
        <v>CF</v>
      </c>
      <c r="V14" s="57" t="str">
        <f ca="1">OFFSET(DONNEES!$M$2,COLUMN()-2,0)</f>
        <v>CF</v>
      </c>
      <c r="W14" s="57" t="str">
        <f ca="1">OFFSET(DONNEES!$M$2,COLUMN()-2,0)</f>
        <v>CF</v>
      </c>
      <c r="X14" s="57" t="str">
        <f ca="1">OFFSET(DONNEES!$M$2,COLUMN()-2,0)</f>
        <v>CF</v>
      </c>
      <c r="Y14" s="57" t="str">
        <f ca="1">OFFSET(DONNEES!$M$2,COLUMN()-2,0)</f>
        <v>CF</v>
      </c>
      <c r="Z14" s="58" t="str">
        <f ca="1">OFFSET(DONNEES!$M$2,COLUMN()-2,0)</f>
        <v>CF.</v>
      </c>
      <c r="AA14" s="59" t="str">
        <f ca="1">OFFSET(DONNEES!$M$2,COLUMN()-2,0)</f>
        <v>CF.</v>
      </c>
      <c r="AB14" s="57" t="str">
        <f ca="1">OFFSET(DONNEES!$M$2,COLUMN()-2,0)</f>
        <v>CF</v>
      </c>
      <c r="AC14" s="57" t="str">
        <f ca="1">OFFSET(DONNEES!$M$2,COLUMN()-2,0)</f>
        <v>RC</v>
      </c>
      <c r="AD14" s="57" t="str">
        <f ca="1">OFFSET(DONNEES!$M$2,COLUMN()-2,0)</f>
        <v>RC</v>
      </c>
      <c r="AE14" s="57" t="str">
        <f ca="1">OFFSET(DONNEES!$M$2,COLUMN()-2,0)</f>
        <v>MP</v>
      </c>
      <c r="AF14" s="57" t="str">
        <f ca="1">OFFSET(DONNEES!$M$2,COLUMN()-2,0)</f>
        <v>SO-</v>
      </c>
      <c r="AG14" s="37"/>
      <c r="AH14" s="36" t="s">
        <v>65</v>
      </c>
      <c r="AI14" s="38" t="e">
        <f t="shared" ca="1" si="0"/>
        <v>#NAME?</v>
      </c>
      <c r="AJ14" s="39"/>
      <c r="AK14" s="40">
        <f t="shared" ca="1" si="6"/>
        <v>2</v>
      </c>
      <c r="AL14" s="41" t="e">
        <f t="shared" ca="1" si="1"/>
        <v>#NAME?</v>
      </c>
      <c r="AM14" s="42" t="e">
        <f t="shared" ca="1" si="2"/>
        <v>#NAME?</v>
      </c>
      <c r="AN14" s="41" t="e">
        <f t="shared" ca="1" si="3"/>
        <v>#NAME?</v>
      </c>
      <c r="AQ14" s="41" t="e">
        <f t="shared" ca="1" si="4"/>
        <v>#NAME?</v>
      </c>
      <c r="AR14" s="41" t="e">
        <f t="shared" ca="1" si="5"/>
        <v>#NAME?</v>
      </c>
      <c r="AS14" s="36" t="s">
        <v>65</v>
      </c>
      <c r="AT14" s="23">
        <v>3</v>
      </c>
    </row>
    <row r="15" spans="1:47" ht="19.95" customHeight="1">
      <c r="A15" s="36" t="s">
        <v>64</v>
      </c>
      <c r="B15" s="57" t="str">
        <f ca="1">OFFSET(DONNEES!$N$2,COLUMN()-2,0)</f>
        <v>DP</v>
      </c>
      <c r="C15" s="57" t="str">
        <f ca="1">OFFSET(DONNEES!$N$2,COLUMN()-2,0)</f>
        <v>DP</v>
      </c>
      <c r="D15" s="57" t="str">
        <f ca="1">OFFSET(DONNEES!$N$2,COLUMN()-2,0)</f>
        <v>DPr</v>
      </c>
      <c r="E15" s="58" t="str">
        <f ca="1">OFFSET(DONNEES!$N$2,COLUMN()-2,0)</f>
        <v>DP</v>
      </c>
      <c r="F15" s="59" t="str">
        <f ca="1">OFFSET(DONNEES!$N$2,COLUMN()-2,0)</f>
        <v>DP</v>
      </c>
      <c r="G15" s="57" t="str">
        <f ca="1">OFFSET(DONNEES!$N$2,COLUMN()-2,0)</f>
        <v>DP</v>
      </c>
      <c r="H15" s="57" t="str">
        <f ca="1">OFFSET(DONNEES!$N$2,COLUMN()-2,0)</f>
        <v>DP</v>
      </c>
      <c r="I15" s="57" t="str">
        <f ca="1">OFFSET(DONNEES!$N$2,COLUMN()-2,0)</f>
        <v>DP</v>
      </c>
      <c r="J15" s="57" t="str">
        <f ca="1">OFFSET(DONNEES!$N$2,COLUMN()-2,0)</f>
        <v>DP</v>
      </c>
      <c r="K15" s="57" t="str">
        <f ca="1">OFFSET(DONNEES!$N$2,COLUMN()-2,0)</f>
        <v>DP</v>
      </c>
      <c r="L15" s="58" t="str">
        <f ca="1">OFFSET(DONNEES!$N$2,COLUMN()-2,0)</f>
        <v>CA.</v>
      </c>
      <c r="M15" s="59" t="str">
        <f ca="1">OFFSET(DONNEES!$N$2,COLUMN()-2,0)</f>
        <v>CA.</v>
      </c>
      <c r="N15" s="57" t="str">
        <f ca="1">OFFSET(DONNEES!$N$2,COLUMN()-2,0)</f>
        <v>CA</v>
      </c>
      <c r="O15" s="57" t="str">
        <f ca="1">OFFSET(DONNEES!$N$2,COLUMN()-2,0)</f>
        <v>CA</v>
      </c>
      <c r="P15" s="57" t="str">
        <f ca="1">OFFSET(DONNEES!$N$2,COLUMN()-2,0)</f>
        <v>CA</v>
      </c>
      <c r="Q15" s="57" t="str">
        <f ca="1">OFFSET(DONNEES!$N$2,COLUMN()-2,0)</f>
        <v>CA</v>
      </c>
      <c r="R15" s="57" t="str">
        <f ca="1">OFFSET(DONNEES!$N$2,COLUMN()-2,0)</f>
        <v>CA</v>
      </c>
      <c r="S15" s="58" t="str">
        <f ca="1">OFFSET(DONNEES!$N$2,COLUMN()-2,0)</f>
        <v>CAS.</v>
      </c>
      <c r="T15" s="59" t="str">
        <f ca="1">OFFSET(DONNEES!$N$2,COLUMN()-2,0)</f>
        <v>CAS.</v>
      </c>
      <c r="U15" s="57" t="str">
        <f ca="1">OFFSET(DONNEES!$N$2,COLUMN()-2,0)</f>
        <v>CAS</v>
      </c>
      <c r="V15" s="57" t="str">
        <f ca="1">OFFSET(DONNEES!$N$2,COLUMN()-2,0)</f>
        <v>RC</v>
      </c>
      <c r="W15" s="57" t="str">
        <f ca="1">OFFSET(DONNEES!$N$2,COLUMN()-2,0)</f>
        <v>RC</v>
      </c>
      <c r="X15" s="57" t="str">
        <f ca="1">OFFSET(DONNEES!$N$2,COLUMN()-2,0)</f>
        <v>Am</v>
      </c>
      <c r="Y15" s="57" t="str">
        <f ca="1">OFFSET(DONNEES!$N$2,COLUMN()-2,0)</f>
        <v>Mat</v>
      </c>
      <c r="Z15" s="58" t="str">
        <f ca="1">OFFSET(DONNEES!$N$2,COLUMN()-2,0)</f>
        <v>Nuit</v>
      </c>
      <c r="AA15" s="59" t="str">
        <f ca="1">OFFSET(DONNEES!$N$2,COLUMN()-2,0)</f>
        <v>RH</v>
      </c>
      <c r="AB15" s="57" t="str">
        <f ca="1">OFFSET(DONNEES!$N$2,COLUMN()-2,0)</f>
        <v>Am</v>
      </c>
      <c r="AC15" s="57" t="str">
        <f ca="1">OFFSET(DONNEES!$N$2,COLUMN()-2,0)</f>
        <v>Mat</v>
      </c>
      <c r="AD15" s="57" t="str">
        <f ca="1">OFFSET(DONNEES!$N$2,COLUMN()-2,0)</f>
        <v>Nuit</v>
      </c>
      <c r="AE15" s="57" t="str">
        <f ca="1">OFFSET(DONNEES!$N$2,COLUMN()-2,0)</f>
        <v>Nuit</v>
      </c>
      <c r="AF15" s="57" t="str">
        <f ca="1">OFFSET(DONNEES!$N$2,COLUMN()-2,0)</f>
        <v>MP</v>
      </c>
      <c r="AG15" s="37"/>
      <c r="AH15" s="36" t="s">
        <v>64</v>
      </c>
      <c r="AI15" s="38" t="e">
        <f t="shared" ca="1" si="0"/>
        <v>#NAME?</v>
      </c>
      <c r="AJ15" s="39"/>
      <c r="AK15" s="40">
        <f t="shared" ca="1" si="6"/>
        <v>3</v>
      </c>
      <c r="AL15" s="41" t="e">
        <f t="shared" ca="1" si="1"/>
        <v>#NAME?</v>
      </c>
      <c r="AM15" s="42" t="e">
        <f t="shared" ca="1" si="2"/>
        <v>#NAME?</v>
      </c>
      <c r="AN15" s="41" t="e">
        <f t="shared" ca="1" si="3"/>
        <v>#NAME?</v>
      </c>
      <c r="AQ15" s="41" t="e">
        <f t="shared" ca="1" si="4"/>
        <v>#NAME?</v>
      </c>
      <c r="AR15" s="41" t="e">
        <f t="shared" ca="1" si="5"/>
        <v>#NAME?</v>
      </c>
      <c r="AS15" s="36" t="s">
        <v>64</v>
      </c>
      <c r="AT15" s="23">
        <v>36</v>
      </c>
    </row>
    <row r="16" spans="1:47" ht="19.95" customHeight="1">
      <c r="A16" s="36" t="s">
        <v>128</v>
      </c>
      <c r="B16" s="57" t="str">
        <f ca="1">OFFSET(DONNEES!$O$2,COLUMN()-2,0)</f>
        <v>Caa</v>
      </c>
      <c r="C16" s="57" t="str">
        <f ca="1">OFFSET(DONNEES!$O$2,COLUMN()-2,0)</f>
        <v>Caa</v>
      </c>
      <c r="D16" s="57" t="str">
        <f ca="1">OFFSET(DONNEES!$O$2,COLUMN()-2,0)</f>
        <v>DP</v>
      </c>
      <c r="E16" s="58" t="str">
        <f ca="1">OFFSET(DONNEES!$O$2,COLUMN()-2,0)</f>
        <v>DP</v>
      </c>
      <c r="F16" s="59" t="str">
        <f ca="1">OFFSET(DONNEES!$O$2,COLUMN()-2,0)</f>
        <v>DP</v>
      </c>
      <c r="G16" s="57" t="str">
        <f ca="1">OFFSET(DONNEES!$O$2,COLUMN()-2,0)</f>
        <v>DP</v>
      </c>
      <c r="H16" s="57" t="str">
        <f ca="1">OFFSET(DONNEES!$O$2,COLUMN()-2,0)</f>
        <v>DP</v>
      </c>
      <c r="I16" s="57" t="str">
        <f ca="1">OFFSET(DONNEES!$O$2,COLUMN()-2,0)</f>
        <v>DP</v>
      </c>
      <c r="J16" s="57" t="str">
        <f ca="1">OFFSET(DONNEES!$O$2,COLUMN()-2,0)</f>
        <v>DP</v>
      </c>
      <c r="K16" s="57" t="str">
        <f ca="1">OFFSET(DONNEES!$O$2,COLUMN()-2,0)</f>
        <v>DPm</v>
      </c>
      <c r="L16" s="58" t="str">
        <f ca="1">OFFSET(DONNEES!$O$2,COLUMN()-2,0)</f>
        <v>DPm</v>
      </c>
      <c r="M16" s="59" t="str">
        <f ca="1">OFFSET(DONNEES!$O$2,COLUMN()-2,0)</f>
        <v>COB</v>
      </c>
      <c r="N16" s="57" t="str">
        <f ca="1">OFFSET(DONNEES!$O$2,COLUMN()-2,0)</f>
        <v>COB</v>
      </c>
      <c r="O16" s="57" t="str">
        <f ca="1">OFFSET(DONNEES!$O$2,COLUMN()-2,0)</f>
        <v>COB</v>
      </c>
      <c r="P16" s="57" t="str">
        <f ca="1">OFFSET(DONNEES!$O$2,COLUMN()-2,0)</f>
        <v>COB</v>
      </c>
      <c r="Q16" s="57" t="str">
        <f ca="1">OFFSET(DONNEES!$O$2,COLUMN()-2,0)</f>
        <v>COB</v>
      </c>
      <c r="R16" s="57" t="str">
        <f ca="1">OFFSET(DONNEES!$O$2,COLUMN()-2,0)</f>
        <v>COB</v>
      </c>
      <c r="S16" s="58" t="str">
        <f ca="1">OFFSET(DONNEES!$O$2,COLUMN()-2,0)</f>
        <v>COB</v>
      </c>
      <c r="T16" s="59" t="str">
        <f ca="1">OFFSET(DONNEES!$O$2,COLUMN()-2,0)</f>
        <v>COB</v>
      </c>
      <c r="U16" s="57" t="str">
        <f ca="1">OFFSET(DONNEES!$O$2,COLUMN()-2,0)</f>
        <v>COB</v>
      </c>
      <c r="V16" s="57" t="str">
        <f ca="1">OFFSET(DONNEES!$O$2,COLUMN()-2,0)</f>
        <v>COB</v>
      </c>
      <c r="W16" s="57" t="str">
        <f ca="1">OFFSET(DONNEES!$O$2,COLUMN()-2,0)</f>
        <v>COB</v>
      </c>
      <c r="X16" s="57" t="str">
        <f ca="1">OFFSET(DONNEES!$O$2,COLUMN()-2,0)</f>
        <v>COB</v>
      </c>
      <c r="Y16" s="57" t="str">
        <f ca="1">OFFSET(DONNEES!$O$2,COLUMN()-2,0)</f>
        <v>COB</v>
      </c>
      <c r="Z16" s="58" t="str">
        <f ca="1">OFFSET(DONNEES!$O$2,COLUMN()-2,0)</f>
        <v>COB</v>
      </c>
      <c r="AA16" s="59" t="str">
        <f ca="1">OFFSET(DONNEES!$O$2,COLUMN()-2,0)</f>
        <v>COB</v>
      </c>
      <c r="AB16" s="57" t="str">
        <f ca="1">OFFSET(DONNEES!$O$2,COLUMN()-2,0)</f>
        <v>COB</v>
      </c>
      <c r="AC16" s="57" t="str">
        <f ca="1">OFFSET(DONNEES!$O$2,COLUMN()-2,0)</f>
        <v>COB</v>
      </c>
      <c r="AD16" s="57" t="str">
        <f ca="1">OFFSET(DONNEES!$O$2,COLUMN()-2,0)</f>
        <v>COB</v>
      </c>
      <c r="AE16" s="57" t="str">
        <f ca="1">OFFSET(DONNEES!$O$2,COLUMN()-2,0)</f>
        <v>COB</v>
      </c>
      <c r="AF16" s="57" t="str">
        <f ca="1">OFFSET(DONNEES!$O$2,COLUMN()-2,0)</f>
        <v>COB</v>
      </c>
      <c r="AG16" s="37"/>
      <c r="AH16" s="36" t="s">
        <v>128</v>
      </c>
      <c r="AI16" s="38" t="e">
        <f t="shared" ca="1" si="0"/>
        <v>#NAME?</v>
      </c>
      <c r="AJ16" s="39"/>
      <c r="AK16" s="40">
        <f t="shared" ca="1" si="6"/>
        <v>0</v>
      </c>
      <c r="AL16" s="41" t="e">
        <f t="shared" ca="1" si="1"/>
        <v>#NAME?</v>
      </c>
      <c r="AM16" s="42" t="e">
        <f t="shared" ca="1" si="2"/>
        <v>#NAME?</v>
      </c>
      <c r="AN16" s="41" t="e">
        <f t="shared" ca="1" si="3"/>
        <v>#NAME?</v>
      </c>
      <c r="AQ16" s="41" t="e">
        <f t="shared" ca="1" si="4"/>
        <v>#NAME?</v>
      </c>
      <c r="AR16" s="41" t="e">
        <f t="shared" ca="1" si="5"/>
        <v>#NAME?</v>
      </c>
      <c r="AS16" s="36" t="s">
        <v>128</v>
      </c>
      <c r="AT16" s="23">
        <v>14</v>
      </c>
    </row>
    <row r="17" spans="1:46" ht="19.95" customHeight="1">
      <c r="A17" s="36" t="s">
        <v>129</v>
      </c>
      <c r="B17" s="57">
        <f ca="1">OFFSET(DONNEES!$P$2,COLUMN()-2,0)</f>
        <v>0</v>
      </c>
      <c r="C17" s="57">
        <f ca="1">OFFSET(DONNEES!$P$2,COLUMN()-2,0)</f>
        <v>0</v>
      </c>
      <c r="D17" s="57">
        <f ca="1">OFFSET(DONNEES!$P$2,COLUMN()-2,0)</f>
        <v>0</v>
      </c>
      <c r="E17" s="58">
        <f ca="1">OFFSET(DONNEES!$P$2,COLUMN()-2,0)</f>
        <v>0</v>
      </c>
      <c r="F17" s="59">
        <f ca="1">OFFSET(DONNEES!$P$2,COLUMN()-2,0)</f>
        <v>0</v>
      </c>
      <c r="G17" s="57">
        <f ca="1">OFFSET(DONNEES!$P$2,COLUMN()-2,0)</f>
        <v>0</v>
      </c>
      <c r="H17" s="57">
        <f ca="1">OFFSET(DONNEES!$P$2,COLUMN()-2,0)</f>
        <v>0</v>
      </c>
      <c r="I17" s="57">
        <f ca="1">OFFSET(DONNEES!$P$2,COLUMN()-2,0)</f>
        <v>0</v>
      </c>
      <c r="J17" s="57">
        <f ca="1">OFFSET(DONNEES!$P$2,COLUMN()-2,0)</f>
        <v>0</v>
      </c>
      <c r="K17" s="57">
        <f ca="1">OFFSET(DONNEES!$P$2,COLUMN()-2,0)</f>
        <v>0</v>
      </c>
      <c r="L17" s="58">
        <f ca="1">OFFSET(DONNEES!$P$2,COLUMN()-2,0)</f>
        <v>0</v>
      </c>
      <c r="M17" s="59">
        <f ca="1">OFFSET(DONNEES!$P$2,COLUMN()-2,0)</f>
        <v>0</v>
      </c>
      <c r="N17" s="57">
        <f ca="1">OFFSET(DONNEES!$P$2,COLUMN()-2,0)</f>
        <v>0</v>
      </c>
      <c r="O17" s="57">
        <f ca="1">OFFSET(DONNEES!$P$2,COLUMN()-2,0)</f>
        <v>0</v>
      </c>
      <c r="P17" s="57">
        <f ca="1">OFFSET(DONNEES!$P$2,COLUMN()-2,0)</f>
        <v>0</v>
      </c>
      <c r="Q17" s="57">
        <f ca="1">OFFSET(DONNEES!$P$2,COLUMN()-2,0)</f>
        <v>0</v>
      </c>
      <c r="R17" s="57">
        <f ca="1">OFFSET(DONNEES!$P$2,COLUMN()-2,0)</f>
        <v>0</v>
      </c>
      <c r="S17" s="58">
        <f ca="1">OFFSET(DONNEES!$P$2,COLUMN()-2,0)</f>
        <v>0</v>
      </c>
      <c r="T17" s="59">
        <f ca="1">OFFSET(DONNEES!$P$2,COLUMN()-2,0)</f>
        <v>0</v>
      </c>
      <c r="U17" s="57">
        <f ca="1">OFFSET(DONNEES!$P$2,COLUMN()-2,0)</f>
        <v>0</v>
      </c>
      <c r="V17" s="57">
        <f ca="1">OFFSET(DONNEES!$P$2,COLUMN()-2,0)</f>
        <v>0</v>
      </c>
      <c r="W17" s="57">
        <f ca="1">OFFSET(DONNEES!$P$2,COLUMN()-2,0)</f>
        <v>0</v>
      </c>
      <c r="X17" s="57">
        <f ca="1">OFFSET(DONNEES!$P$2,COLUMN()-2,0)</f>
        <v>0</v>
      </c>
      <c r="Y17" s="57">
        <f ca="1">OFFSET(DONNEES!$P$2,COLUMN()-2,0)</f>
        <v>0</v>
      </c>
      <c r="Z17" s="58">
        <f ca="1">OFFSET(DONNEES!$P$2,COLUMN()-2,0)</f>
        <v>0</v>
      </c>
      <c r="AA17" s="59">
        <f ca="1">OFFSET(DONNEES!$P$2,COLUMN()-2,0)</f>
        <v>0</v>
      </c>
      <c r="AB17" s="57">
        <f ca="1">OFFSET(DONNEES!$P$2,COLUMN()-2,0)</f>
        <v>0</v>
      </c>
      <c r="AC17" s="57">
        <f ca="1">OFFSET(DONNEES!$P$2,COLUMN()-2,0)</f>
        <v>0</v>
      </c>
      <c r="AD17" s="57">
        <f ca="1">OFFSET(DONNEES!$P$2,COLUMN()-2,0)</f>
        <v>0</v>
      </c>
      <c r="AE17" s="57">
        <f ca="1">OFFSET(DONNEES!$P$2,COLUMN()-2,0)</f>
        <v>0</v>
      </c>
      <c r="AF17" s="57">
        <f ca="1">OFFSET(DONNEES!$P$2,COLUMN()-2,0)</f>
        <v>0</v>
      </c>
      <c r="AG17" s="37"/>
      <c r="AH17" s="36" t="s">
        <v>129</v>
      </c>
      <c r="AI17" s="38" t="e">
        <f t="shared" ca="1" si="0"/>
        <v>#NAME?</v>
      </c>
      <c r="AJ17" s="39"/>
      <c r="AK17" s="40">
        <f t="shared" ca="1" si="6"/>
        <v>0</v>
      </c>
      <c r="AL17" s="41" t="e">
        <f t="shared" ca="1" si="1"/>
        <v>#NAME?</v>
      </c>
      <c r="AM17" s="42" t="e">
        <f t="shared" ca="1" si="2"/>
        <v>#NAME?</v>
      </c>
      <c r="AN17" s="41" t="e">
        <f t="shared" ca="1" si="3"/>
        <v>#NAME?</v>
      </c>
      <c r="AQ17" s="41" t="e">
        <f t="shared" ca="1" si="4"/>
        <v>#NAME?</v>
      </c>
      <c r="AR17" s="41" t="e">
        <f t="shared" ca="1" si="5"/>
        <v>#NAME?</v>
      </c>
      <c r="AS17" s="36" t="s">
        <v>129</v>
      </c>
      <c r="AT17" s="23">
        <v>8</v>
      </c>
    </row>
    <row r="18" spans="1:46" ht="19.95" customHeight="1">
      <c r="A18" s="36" t="s">
        <v>130</v>
      </c>
      <c r="B18" s="57" t="str">
        <f ca="1">OFFSET(DONNEES!$Q$2,COLUMN()-2,0)</f>
        <v>DP</v>
      </c>
      <c r="C18" s="57" t="str">
        <f ca="1">OFFSET(DONNEES!$Q$2,COLUMN()-2,0)</f>
        <v>DP</v>
      </c>
      <c r="D18" s="57" t="str">
        <f ca="1">OFFSET(DONNEES!$Q$2,COLUMN()-2,0)</f>
        <v>DPr</v>
      </c>
      <c r="E18" s="58" t="str">
        <f ca="1">OFFSET(DONNEES!$Q$2,COLUMN()-2,0)</f>
        <v>DP</v>
      </c>
      <c r="F18" s="59" t="str">
        <f ca="1">OFFSET(DONNEES!$Q$2,COLUMN()-2,0)</f>
        <v>DP</v>
      </c>
      <c r="G18" s="57" t="str">
        <f ca="1">OFFSET(DONNEES!$Q$2,COLUMN()-2,0)</f>
        <v>DP</v>
      </c>
      <c r="H18" s="57" t="str">
        <f ca="1">OFFSET(DONNEES!$Q$2,COLUMN()-2,0)</f>
        <v>DP</v>
      </c>
      <c r="I18" s="57" t="str">
        <f ca="1">OFFSET(DONNEES!$Q$2,COLUMN()-2,0)</f>
        <v>DP</v>
      </c>
      <c r="J18" s="57" t="str">
        <f ca="1">OFFSET(DONNEES!$Q$2,COLUMN()-2,0)</f>
        <v>DP</v>
      </c>
      <c r="K18" s="57" t="str">
        <f ca="1">OFFSET(DONNEES!$Q$2,COLUMN()-2,0)</f>
        <v>DPr</v>
      </c>
      <c r="L18" s="58" t="str">
        <f ca="1">OFFSET(DONNEES!$Q$2,COLUMN()-2,0)</f>
        <v>DP</v>
      </c>
      <c r="M18" s="59" t="str">
        <f ca="1">OFFSET(DONNEES!$Q$2,COLUMN()-2,0)</f>
        <v>DP</v>
      </c>
      <c r="N18" s="57" t="str">
        <f ca="1">OFFSET(DONNEES!$Q$2,COLUMN()-2,0)</f>
        <v>DP</v>
      </c>
      <c r="O18" s="57" t="str">
        <f ca="1">OFFSET(DONNEES!$Q$2,COLUMN()-2,0)</f>
        <v>DP</v>
      </c>
      <c r="P18" s="57" t="str">
        <f ca="1">OFFSET(DONNEES!$Q$2,COLUMN()-2,0)</f>
        <v>DP</v>
      </c>
      <c r="Q18" s="57" t="str">
        <f ca="1">OFFSET(DONNEES!$Q$2,COLUMN()-2,0)</f>
        <v>DP</v>
      </c>
      <c r="R18" s="57" t="str">
        <f ca="1">OFFSET(DONNEES!$Q$2,COLUMN()-2,0)</f>
        <v>DPr</v>
      </c>
      <c r="S18" s="58" t="str">
        <f ca="1">OFFSET(DONNEES!$Q$2,COLUMN()-2,0)</f>
        <v>DP</v>
      </c>
      <c r="T18" s="59" t="str">
        <f ca="1">OFFSET(DONNEES!$Q$2,COLUMN()-2,0)</f>
        <v>DP</v>
      </c>
      <c r="U18" s="57" t="str">
        <f ca="1">OFFSET(DONNEES!$Q$2,COLUMN()-2,0)</f>
        <v>DP</v>
      </c>
      <c r="V18" s="57" t="str">
        <f ca="1">OFFSET(DONNEES!$Q$2,COLUMN()-2,0)</f>
        <v>DP</v>
      </c>
      <c r="W18" s="57" t="str">
        <f ca="1">OFFSET(DONNEES!$Q$2,COLUMN()-2,0)</f>
        <v>DP</v>
      </c>
      <c r="X18" s="57" t="str">
        <f ca="1">OFFSET(DONNEES!$Q$2,COLUMN()-2,0)</f>
        <v>RC</v>
      </c>
      <c r="Y18" s="57" t="str">
        <f ca="1">OFFSET(DONNEES!$Q$2,COLUMN()-2,0)</f>
        <v>CA</v>
      </c>
      <c r="Z18" s="58" t="str">
        <f ca="1">OFFSET(DONNEES!$Q$2,COLUMN()-2,0)</f>
        <v>CA.</v>
      </c>
      <c r="AA18" s="59" t="str">
        <f ca="1">OFFSET(DONNEES!$Q$2,COLUMN()-2,0)</f>
        <v>CA.</v>
      </c>
      <c r="AB18" s="57" t="str">
        <f ca="1">OFFSET(DONNEES!$Q$2,COLUMN()-2,0)</f>
        <v>CA</v>
      </c>
      <c r="AC18" s="57" t="str">
        <f ca="1">OFFSET(DONNEES!$Q$2,COLUMN()-2,0)</f>
        <v>CA</v>
      </c>
      <c r="AD18" s="57" t="str">
        <f ca="1">OFFSET(DONNEES!$Q$2,COLUMN()-2,0)</f>
        <v>CA</v>
      </c>
      <c r="AE18" s="57" t="str">
        <f ca="1">OFFSET(DONNEES!$Q$2,COLUMN()-2,0)</f>
        <v>CA</v>
      </c>
      <c r="AF18" s="57" t="str">
        <f ca="1">OFFSET(DONNEES!$Q$2,COLUMN()-2,0)</f>
        <v>Am</v>
      </c>
      <c r="AG18" s="37"/>
      <c r="AH18" s="36" t="s">
        <v>130</v>
      </c>
      <c r="AI18" s="38" t="e">
        <f t="shared" ca="1" si="0"/>
        <v>#NAME?</v>
      </c>
      <c r="AJ18" s="39"/>
      <c r="AK18" s="40">
        <f t="shared" ca="1" si="6"/>
        <v>4</v>
      </c>
      <c r="AL18" s="41" t="e">
        <f t="shared" ca="1" si="1"/>
        <v>#NAME?</v>
      </c>
      <c r="AM18" s="42" t="e">
        <f t="shared" ca="1" si="2"/>
        <v>#NAME?</v>
      </c>
      <c r="AN18" s="41" t="e">
        <f t="shared" ca="1" si="3"/>
        <v>#NAME?</v>
      </c>
      <c r="AQ18" s="41" t="e">
        <f t="shared" ca="1" si="4"/>
        <v>#NAME?</v>
      </c>
      <c r="AR18" s="41" t="e">
        <f t="shared" ca="1" si="5"/>
        <v>#NAME?</v>
      </c>
      <c r="AS18" s="36" t="s">
        <v>130</v>
      </c>
      <c r="AT18" s="23">
        <v>43</v>
      </c>
    </row>
    <row r="19" spans="1:46" ht="19.95" customHeight="1">
      <c r="A19" s="36" t="s">
        <v>131</v>
      </c>
      <c r="B19" s="57">
        <f ca="1">OFFSET(DONNEES!$R$2,COLUMN()-2,0)</f>
        <v>0</v>
      </c>
      <c r="C19" s="57">
        <f ca="1">OFFSET(DONNEES!$R$2,COLUMN()-2,0)</f>
        <v>0</v>
      </c>
      <c r="D19" s="57">
        <f ca="1">OFFSET(DONNEES!$R$2,COLUMN()-2,0)</f>
        <v>0</v>
      </c>
      <c r="E19" s="58">
        <f ca="1">OFFSET(DONNEES!$R$2,COLUMN()-2,0)</f>
        <v>0</v>
      </c>
      <c r="F19" s="59">
        <f ca="1">OFFSET(DONNEES!$R$2,COLUMN()-2,0)</f>
        <v>0</v>
      </c>
      <c r="G19" s="57">
        <f ca="1">OFFSET(DONNEES!$R$2,COLUMN()-2,0)</f>
        <v>0</v>
      </c>
      <c r="H19" s="57">
        <f ca="1">OFFSET(DONNEES!$R$2,COLUMN()-2,0)</f>
        <v>0</v>
      </c>
      <c r="I19" s="57">
        <f ca="1">OFFSET(DONNEES!$R$2,COLUMN()-2,0)</f>
        <v>0</v>
      </c>
      <c r="J19" s="57">
        <f ca="1">OFFSET(DONNEES!$R$2,COLUMN()-2,0)</f>
        <v>0</v>
      </c>
      <c r="K19" s="57">
        <f ca="1">OFFSET(DONNEES!$R$2,COLUMN()-2,0)</f>
        <v>0</v>
      </c>
      <c r="L19" s="58">
        <f ca="1">OFFSET(DONNEES!$R$2,COLUMN()-2,0)</f>
        <v>0</v>
      </c>
      <c r="M19" s="59">
        <f ca="1">OFFSET(DONNEES!$R$2,COLUMN()-2,0)</f>
        <v>0</v>
      </c>
      <c r="N19" s="57">
        <f ca="1">OFFSET(DONNEES!$R$2,COLUMN()-2,0)</f>
        <v>0</v>
      </c>
      <c r="O19" s="57">
        <f ca="1">OFFSET(DONNEES!$R$2,COLUMN()-2,0)</f>
        <v>0</v>
      </c>
      <c r="P19" s="57">
        <f ca="1">OFFSET(DONNEES!$R$2,COLUMN()-2,0)</f>
        <v>0</v>
      </c>
      <c r="Q19" s="57">
        <f ca="1">OFFSET(DONNEES!$R$2,COLUMN()-2,0)</f>
        <v>0</v>
      </c>
      <c r="R19" s="57">
        <f ca="1">OFFSET(DONNEES!$R$2,COLUMN()-2,0)</f>
        <v>0</v>
      </c>
      <c r="S19" s="58">
        <f ca="1">OFFSET(DONNEES!$R$2,COLUMN()-2,0)</f>
        <v>0</v>
      </c>
      <c r="T19" s="59">
        <f ca="1">OFFSET(DONNEES!$R$2,COLUMN()-2,0)</f>
        <v>0</v>
      </c>
      <c r="U19" s="57">
        <f ca="1">OFFSET(DONNEES!$R$2,COLUMN()-2,0)</f>
        <v>0</v>
      </c>
      <c r="V19" s="57">
        <f ca="1">OFFSET(DONNEES!$R$2,COLUMN()-2,0)</f>
        <v>0</v>
      </c>
      <c r="W19" s="57">
        <f ca="1">OFFSET(DONNEES!$R$2,COLUMN()-2,0)</f>
        <v>0</v>
      </c>
      <c r="X19" s="57">
        <f ca="1">OFFSET(DONNEES!$R$2,COLUMN()-2,0)</f>
        <v>0</v>
      </c>
      <c r="Y19" s="57">
        <f ca="1">OFFSET(DONNEES!$R$2,COLUMN()-2,0)</f>
        <v>0</v>
      </c>
      <c r="Z19" s="58">
        <f ca="1">OFFSET(DONNEES!$R$2,COLUMN()-2,0)</f>
        <v>0</v>
      </c>
      <c r="AA19" s="59">
        <f ca="1">OFFSET(DONNEES!$R$2,COLUMN()-2,0)</f>
        <v>0</v>
      </c>
      <c r="AB19" s="57">
        <f ca="1">OFFSET(DONNEES!$R$2,COLUMN()-2,0)</f>
        <v>0</v>
      </c>
      <c r="AC19" s="57">
        <f ca="1">OFFSET(DONNEES!$R$2,COLUMN()-2,0)</f>
        <v>0</v>
      </c>
      <c r="AD19" s="57">
        <f ca="1">OFFSET(DONNEES!$R$2,COLUMN()-2,0)</f>
        <v>0</v>
      </c>
      <c r="AE19" s="57">
        <f ca="1">OFFSET(DONNEES!$R$2,COLUMN()-2,0)</f>
        <v>0</v>
      </c>
      <c r="AF19" s="57">
        <f ca="1">OFFSET(DONNEES!$R$2,COLUMN()-2,0)</f>
        <v>0</v>
      </c>
      <c r="AG19" s="37"/>
      <c r="AH19" s="36" t="s">
        <v>131</v>
      </c>
      <c r="AI19" s="38" t="e">
        <f t="shared" ca="1" si="0"/>
        <v>#NAME?</v>
      </c>
      <c r="AJ19" s="39"/>
      <c r="AK19" s="40">
        <f t="shared" ca="1" si="6"/>
        <v>0</v>
      </c>
      <c r="AL19" s="41" t="e">
        <f t="shared" ca="1" si="1"/>
        <v>#NAME?</v>
      </c>
      <c r="AM19" s="42" t="e">
        <f t="shared" ca="1" si="2"/>
        <v>#NAME?</v>
      </c>
      <c r="AN19" s="41" t="e">
        <f t="shared" ca="1" si="3"/>
        <v>#NAME?</v>
      </c>
      <c r="AQ19" s="41" t="e">
        <f t="shared" ca="1" si="4"/>
        <v>#NAME?</v>
      </c>
      <c r="AR19" s="41" t="e">
        <f t="shared" ca="1" si="5"/>
        <v>#NAME?</v>
      </c>
      <c r="AS19" s="36" t="s">
        <v>131</v>
      </c>
      <c r="AT19" s="23">
        <v>12</v>
      </c>
    </row>
    <row r="20" spans="1:46" ht="19.95" customHeight="1">
      <c r="A20" s="36" t="s">
        <v>43</v>
      </c>
      <c r="B20" s="57">
        <f ca="1">OFFSET(DONNEES!$S$2,COLUMN()-2,0)</f>
        <v>0</v>
      </c>
      <c r="C20" s="57">
        <f ca="1">OFFSET(DONNEES!$S$2,COLUMN()-2,0)</f>
        <v>0</v>
      </c>
      <c r="D20" s="57">
        <f ca="1">OFFSET(DONNEES!$S$2,COLUMN()-2,0)</f>
        <v>0</v>
      </c>
      <c r="E20" s="58">
        <f ca="1">OFFSET(DONNEES!$S$2,COLUMN()-2,0)</f>
        <v>0</v>
      </c>
      <c r="F20" s="59">
        <f ca="1">OFFSET(DONNEES!$S$2,COLUMN()-2,0)</f>
        <v>0</v>
      </c>
      <c r="G20" s="57">
        <f ca="1">OFFSET(DONNEES!$S$2,COLUMN()-2,0)</f>
        <v>0</v>
      </c>
      <c r="H20" s="57">
        <f ca="1">OFFSET(DONNEES!$S$2,COLUMN()-2,0)</f>
        <v>0</v>
      </c>
      <c r="I20" s="57">
        <f ca="1">OFFSET(DONNEES!$S$2,COLUMN()-2,0)</f>
        <v>0</v>
      </c>
      <c r="J20" s="57">
        <f ca="1">OFFSET(DONNEES!$S$2,COLUMN()-2,0)</f>
        <v>0</v>
      </c>
      <c r="K20" s="57">
        <f ca="1">OFFSET(DONNEES!$S$2,COLUMN()-2,0)</f>
        <v>0</v>
      </c>
      <c r="L20" s="58">
        <f ca="1">OFFSET(DONNEES!$S$2,COLUMN()-2,0)</f>
        <v>0</v>
      </c>
      <c r="M20" s="59">
        <f ca="1">OFFSET(DONNEES!$S$2,COLUMN()-2,0)</f>
        <v>0</v>
      </c>
      <c r="N20" s="57">
        <f ca="1">OFFSET(DONNEES!$S$2,COLUMN()-2,0)</f>
        <v>0</v>
      </c>
      <c r="O20" s="57">
        <f ca="1">OFFSET(DONNEES!$S$2,COLUMN()-2,0)</f>
        <v>0</v>
      </c>
      <c r="P20" s="57">
        <f ca="1">OFFSET(DONNEES!$S$2,COLUMN()-2,0)</f>
        <v>0</v>
      </c>
      <c r="Q20" s="57">
        <f ca="1">OFFSET(DONNEES!$S$2,COLUMN()-2,0)</f>
        <v>0</v>
      </c>
      <c r="R20" s="57">
        <f ca="1">OFFSET(DONNEES!$S$2,COLUMN()-2,0)</f>
        <v>0</v>
      </c>
      <c r="S20" s="58">
        <f ca="1">OFFSET(DONNEES!$S$2,COLUMN()-2,0)</f>
        <v>0</v>
      </c>
      <c r="T20" s="59">
        <f ca="1">OFFSET(DONNEES!$S$2,COLUMN()-2,0)</f>
        <v>0</v>
      </c>
      <c r="U20" s="57">
        <f ca="1">OFFSET(DONNEES!$S$2,COLUMN()-2,0)</f>
        <v>0</v>
      </c>
      <c r="V20" s="57">
        <f ca="1">OFFSET(DONNEES!$S$2,COLUMN()-2,0)</f>
        <v>0</v>
      </c>
      <c r="W20" s="57">
        <f ca="1">OFFSET(DONNEES!$S$2,COLUMN()-2,0)</f>
        <v>0</v>
      </c>
      <c r="X20" s="57">
        <f ca="1">OFFSET(DONNEES!$S$2,COLUMN()-2,0)</f>
        <v>0</v>
      </c>
      <c r="Y20" s="57">
        <f ca="1">OFFSET(DONNEES!$S$2,COLUMN()-2,0)</f>
        <v>0</v>
      </c>
      <c r="Z20" s="58">
        <f ca="1">OFFSET(DONNEES!$S$2,COLUMN()-2,0)</f>
        <v>0</v>
      </c>
      <c r="AA20" s="59">
        <f ca="1">OFFSET(DONNEES!$S$2,COLUMN()-2,0)</f>
        <v>0</v>
      </c>
      <c r="AB20" s="57">
        <f ca="1">OFFSET(DONNEES!$S$2,COLUMN()-2,0)</f>
        <v>0</v>
      </c>
      <c r="AC20" s="57">
        <f ca="1">OFFSET(DONNEES!$S$2,COLUMN()-2,0)</f>
        <v>0</v>
      </c>
      <c r="AD20" s="57">
        <f ca="1">OFFSET(DONNEES!$S$2,COLUMN()-2,0)</f>
        <v>0</v>
      </c>
      <c r="AE20" s="57">
        <f ca="1">OFFSET(DONNEES!$S$2,COLUMN()-2,0)</f>
        <v>0</v>
      </c>
      <c r="AF20" s="57">
        <f ca="1">OFFSET(DONNEES!$S$2,COLUMN()-2,0)</f>
        <v>0</v>
      </c>
      <c r="AG20" s="37"/>
      <c r="AH20" s="36" t="s">
        <v>43</v>
      </c>
      <c r="AI20" s="38" t="e">
        <f t="shared" ca="1" si="0"/>
        <v>#NAME?</v>
      </c>
      <c r="AJ20" s="39"/>
      <c r="AK20" s="40">
        <f t="shared" ca="1" si="6"/>
        <v>0</v>
      </c>
      <c r="AL20" s="41" t="e">
        <f t="shared" ca="1" si="1"/>
        <v>#NAME?</v>
      </c>
      <c r="AM20" s="42" t="e">
        <f t="shared" ca="1" si="2"/>
        <v>#NAME?</v>
      </c>
      <c r="AN20" s="41" t="e">
        <f t="shared" ca="1" si="3"/>
        <v>#NAME?</v>
      </c>
      <c r="AQ20" s="41" t="e">
        <f t="shared" ca="1" si="4"/>
        <v>#NAME?</v>
      </c>
      <c r="AR20" s="41" t="e">
        <f t="shared" ca="1" si="5"/>
        <v>#NAME?</v>
      </c>
      <c r="AS20" s="36" t="s">
        <v>43</v>
      </c>
      <c r="AT20" s="23">
        <v>10</v>
      </c>
    </row>
    <row r="21" spans="1:46" ht="19.95" customHeight="1">
      <c r="A21" s="36" t="s">
        <v>67</v>
      </c>
      <c r="B21" s="57" t="str">
        <f ca="1">OFFSET(DONNEES!$T$2,COLUMN()-2,0)</f>
        <v>Nuit</v>
      </c>
      <c r="C21" s="57" t="str">
        <f ca="1">OFFSET(DONNEES!$T$2,COLUMN()-2,0)</f>
        <v>CF</v>
      </c>
      <c r="D21" s="57" t="str">
        <f ca="1">OFFSET(DONNEES!$T$2,COLUMN()-2,0)</f>
        <v>CA</v>
      </c>
      <c r="E21" s="58" t="str">
        <f ca="1">OFFSET(DONNEES!$T$2,COLUMN()-2,0)</f>
        <v>CA.</v>
      </c>
      <c r="F21" s="59" t="str">
        <f ca="1">OFFSET(DONNEES!$T$2,COLUMN()-2,0)</f>
        <v>CA.</v>
      </c>
      <c r="G21" s="57" t="str">
        <f ca="1">OFFSET(DONNEES!$T$2,COLUMN()-2,0)</f>
        <v>CA</v>
      </c>
      <c r="H21" s="57" t="str">
        <f ca="1">OFFSET(DONNEES!$T$2,COLUMN()-2,0)</f>
        <v>CA</v>
      </c>
      <c r="I21" s="57" t="str">
        <f ca="1">OFFSET(DONNEES!$T$2,COLUMN()-2,0)</f>
        <v>CA</v>
      </c>
      <c r="J21" s="57" t="str">
        <f ca="1">OFFSET(DONNEES!$T$2,COLUMN()-2,0)</f>
        <v>CA</v>
      </c>
      <c r="K21" s="57" t="str">
        <f ca="1">OFFSET(DONNEES!$T$2,COLUMN()-2,0)</f>
        <v>RTT</v>
      </c>
      <c r="L21" s="58" t="str">
        <f ca="1">OFFSET(DONNEES!$T$2,COLUMN()-2,0)</f>
        <v>RTT</v>
      </c>
      <c r="M21" s="59" t="str">
        <f ca="1">OFFSET(DONNEES!$T$2,COLUMN()-2,0)</f>
        <v>RTT</v>
      </c>
      <c r="N21" s="57" t="str">
        <f ca="1">OFFSET(DONNEES!$T$2,COLUMN()-2,0)</f>
        <v>RTT</v>
      </c>
      <c r="O21" s="57" t="str">
        <f ca="1">OFFSET(DONNEES!$T$2,COLUMN()-2,0)</f>
        <v>RTT</v>
      </c>
      <c r="P21" s="57" t="str">
        <f ca="1">OFFSET(DONNEES!$T$2,COLUMN()-2,0)</f>
        <v>RTT</v>
      </c>
      <c r="Q21" s="57" t="str">
        <f ca="1">OFFSET(DONNEES!$T$2,COLUMN()-2,0)</f>
        <v>RTT</v>
      </c>
      <c r="R21" s="57" t="str">
        <f ca="1">OFFSET(DONNEES!$T$2,COLUMN()-2,0)</f>
        <v>DP</v>
      </c>
      <c r="S21" s="58" t="str">
        <f ca="1">OFFSET(DONNEES!$T$2,COLUMN()-2,0)</f>
        <v>DP</v>
      </c>
      <c r="T21" s="59" t="str">
        <f ca="1">OFFSET(DONNEES!$T$2,COLUMN()-2,0)</f>
        <v>DP</v>
      </c>
      <c r="U21" s="57" t="str">
        <f ca="1">OFFSET(DONNEES!$T$2,COLUMN()-2,0)</f>
        <v>DPm</v>
      </c>
      <c r="V21" s="57" t="str">
        <f ca="1">OFFSET(DONNEES!$T$2,COLUMN()-2,0)</f>
        <v>DP</v>
      </c>
      <c r="W21" s="57" t="str">
        <f ca="1">OFFSET(DONNEES!$T$2,COLUMN()-2,0)</f>
        <v>DP</v>
      </c>
      <c r="X21" s="57" t="str">
        <f ca="1">OFFSET(DONNEES!$T$2,COLUMN()-2,0)</f>
        <v>RC</v>
      </c>
      <c r="Y21" s="57" t="str">
        <f ca="1">OFFSET(DONNEES!$T$2,COLUMN()-2,0)</f>
        <v>RC</v>
      </c>
      <c r="Z21" s="58" t="str">
        <f ca="1">OFFSET(DONNEES!$T$2,COLUMN()-2,0)</f>
        <v>R</v>
      </c>
      <c r="AA21" s="59" t="str">
        <f ca="1">OFFSET(DONNEES!$T$2,COLUMN()-2,0)</f>
        <v>RH</v>
      </c>
      <c r="AB21" s="57" t="str">
        <f ca="1">OFFSET(DONNEES!$T$2,COLUMN()-2,0)</f>
        <v>RC</v>
      </c>
      <c r="AC21" s="57" t="str">
        <f ca="1">OFFSET(DONNEES!$T$2,COLUMN()-2,0)</f>
        <v>RC</v>
      </c>
      <c r="AD21" s="57" t="str">
        <f ca="1">OFFSET(DONNEES!$T$2,COLUMN()-2,0)</f>
        <v>SO</v>
      </c>
      <c r="AE21" s="57" t="str">
        <f ca="1">OFFSET(DONNEES!$T$2,COLUMN()-2,0)</f>
        <v>MP</v>
      </c>
      <c r="AF21" s="57" t="str">
        <f ca="1">OFFSET(DONNEES!$T$2,COLUMN()-2,0)</f>
        <v>MI</v>
      </c>
      <c r="AG21" s="37"/>
      <c r="AH21" s="36" t="s">
        <v>67</v>
      </c>
      <c r="AI21" s="38" t="e">
        <f t="shared" ca="1" si="0"/>
        <v>#NAME?</v>
      </c>
      <c r="AJ21" s="39"/>
      <c r="AK21" s="40">
        <f t="shared" ca="1" si="6"/>
        <v>4</v>
      </c>
      <c r="AL21" s="41" t="e">
        <f t="shared" ca="1" si="1"/>
        <v>#NAME?</v>
      </c>
      <c r="AM21" s="42" t="e">
        <f t="shared" ca="1" si="2"/>
        <v>#NAME?</v>
      </c>
      <c r="AN21" s="41" t="e">
        <f t="shared" ca="1" si="3"/>
        <v>#NAME?</v>
      </c>
      <c r="AQ21" s="41" t="e">
        <f t="shared" ca="1" si="4"/>
        <v>#NAME?</v>
      </c>
      <c r="AR21" s="41" t="e">
        <f t="shared" ca="1" si="5"/>
        <v>#NAME?</v>
      </c>
      <c r="AS21" s="36" t="s">
        <v>67</v>
      </c>
      <c r="AT21" s="23">
        <v>11</v>
      </c>
    </row>
    <row r="22" spans="1:46" ht="19.95" customHeight="1">
      <c r="A22" s="36" t="s">
        <v>132</v>
      </c>
      <c r="B22" s="57" t="str">
        <f ca="1">OFFSET(DONNEES!$U$2,COLUMN()-2,0)</f>
        <v>DP</v>
      </c>
      <c r="C22" s="57" t="str">
        <f ca="1">OFFSET(DONNEES!$U$2,COLUMN()-2,0)</f>
        <v>DP</v>
      </c>
      <c r="D22" s="57" t="str">
        <f ca="1">OFFSET(DONNEES!$U$2,COLUMN()-2,0)</f>
        <v>DPr</v>
      </c>
      <c r="E22" s="58" t="str">
        <f ca="1">OFFSET(DONNEES!$U$2,COLUMN()-2,0)</f>
        <v>DP</v>
      </c>
      <c r="F22" s="59" t="str">
        <f ca="1">OFFSET(DONNEES!$U$2,COLUMN()-2,0)</f>
        <v>DP</v>
      </c>
      <c r="G22" s="57" t="str">
        <f ca="1">OFFSET(DONNEES!$U$2,COLUMN()-2,0)</f>
        <v>DP</v>
      </c>
      <c r="H22" s="57" t="str">
        <f ca="1">OFFSET(DONNEES!$U$2,COLUMN()-2,0)</f>
        <v>DP</v>
      </c>
      <c r="I22" s="57" t="str">
        <f ca="1">OFFSET(DONNEES!$U$2,COLUMN()-2,0)</f>
        <v>DP</v>
      </c>
      <c r="J22" s="57" t="str">
        <f ca="1">OFFSET(DONNEES!$U$2,COLUMN()-2,0)</f>
        <v>DP</v>
      </c>
      <c r="K22" s="57" t="str">
        <f ca="1">OFFSET(DONNEES!$U$2,COLUMN()-2,0)</f>
        <v>DPr</v>
      </c>
      <c r="L22" s="58" t="str">
        <f ca="1">OFFSET(DONNEES!$U$2,COLUMN()-2,0)</f>
        <v>DP</v>
      </c>
      <c r="M22" s="59" t="str">
        <f ca="1">OFFSET(DONNEES!$U$2,COLUMN()-2,0)</f>
        <v>DP</v>
      </c>
      <c r="N22" s="57" t="str">
        <f ca="1">OFFSET(DONNEES!$U$2,COLUMN()-2,0)</f>
        <v>DP</v>
      </c>
      <c r="O22" s="57" t="str">
        <f ca="1">OFFSET(DONNEES!$U$2,COLUMN()-2,0)</f>
        <v>DP</v>
      </c>
      <c r="P22" s="57" t="str">
        <f ca="1">OFFSET(DONNEES!$U$2,COLUMN()-2,0)</f>
        <v>DPm</v>
      </c>
      <c r="Q22" s="57" t="str">
        <f ca="1">OFFSET(DONNEES!$U$2,COLUMN()-2,0)</f>
        <v>DPm</v>
      </c>
      <c r="R22" s="57" t="str">
        <f ca="1">OFFSET(DONNEES!$U$2,COLUMN()-2,0)</f>
        <v>COB</v>
      </c>
      <c r="S22" s="58" t="str">
        <f ca="1">OFFSET(DONNEES!$U$2,COLUMN()-2,0)</f>
        <v>COB</v>
      </c>
      <c r="T22" s="59" t="str">
        <f ca="1">OFFSET(DONNEES!$U$2,COLUMN()-2,0)</f>
        <v>COB</v>
      </c>
      <c r="U22" s="57" t="str">
        <f ca="1">OFFSET(DONNEES!$U$2,COLUMN()-2,0)</f>
        <v>COB</v>
      </c>
      <c r="V22" s="57" t="str">
        <f ca="1">OFFSET(DONNEES!$U$2,COLUMN()-2,0)</f>
        <v>COB</v>
      </c>
      <c r="W22" s="57" t="str">
        <f ca="1">OFFSET(DONNEES!$U$2,COLUMN()-2,0)</f>
        <v>COB</v>
      </c>
      <c r="X22" s="57" t="str">
        <f ca="1">OFFSET(DONNEES!$U$2,COLUMN()-2,0)</f>
        <v>COB</v>
      </c>
      <c r="Y22" s="57" t="str">
        <f ca="1">OFFSET(DONNEES!$U$2,COLUMN()-2,0)</f>
        <v>COB</v>
      </c>
      <c r="Z22" s="58" t="str">
        <f ca="1">OFFSET(DONNEES!$U$2,COLUMN()-2,0)</f>
        <v>COB</v>
      </c>
      <c r="AA22" s="59" t="str">
        <f ca="1">OFFSET(DONNEES!$U$2,COLUMN()-2,0)</f>
        <v>COB</v>
      </c>
      <c r="AB22" s="57" t="str">
        <f ca="1">OFFSET(DONNEES!$U$2,COLUMN()-2,0)</f>
        <v>COB</v>
      </c>
      <c r="AC22" s="57" t="str">
        <f ca="1">OFFSET(DONNEES!$U$2,COLUMN()-2,0)</f>
        <v>COB</v>
      </c>
      <c r="AD22" s="57" t="str">
        <f ca="1">OFFSET(DONNEES!$U$2,COLUMN()-2,0)</f>
        <v>COB</v>
      </c>
      <c r="AE22" s="57" t="str">
        <f ca="1">OFFSET(DONNEES!$U$2,COLUMN()-2,0)</f>
        <v>COB</v>
      </c>
      <c r="AF22" s="57" t="str">
        <f ca="1">OFFSET(DONNEES!$U$2,COLUMN()-2,0)</f>
        <v>COB</v>
      </c>
      <c r="AG22" s="37"/>
      <c r="AH22" s="36" t="s">
        <v>132</v>
      </c>
      <c r="AI22" s="38" t="e">
        <f t="shared" ca="1" si="0"/>
        <v>#NAME?</v>
      </c>
      <c r="AJ22" s="39"/>
      <c r="AK22" s="40">
        <f t="shared" ca="1" si="6"/>
        <v>2</v>
      </c>
      <c r="AL22" s="41" t="e">
        <f t="shared" ca="1" si="1"/>
        <v>#NAME?</v>
      </c>
      <c r="AM22" s="42" t="e">
        <f t="shared" ca="1" si="2"/>
        <v>#NAME?</v>
      </c>
      <c r="AN22" s="41" t="e">
        <f t="shared" ca="1" si="3"/>
        <v>#NAME?</v>
      </c>
      <c r="AQ22" s="41" t="e">
        <f t="shared" ca="1" si="4"/>
        <v>#NAME?</v>
      </c>
      <c r="AR22" s="41" t="e">
        <f t="shared" ca="1" si="5"/>
        <v>#NAME?</v>
      </c>
      <c r="AS22" s="36" t="s">
        <v>132</v>
      </c>
      <c r="AT22" s="23">
        <v>35</v>
      </c>
    </row>
    <row r="23" spans="1:46" ht="19.95" customHeight="1">
      <c r="A23" s="36" t="s">
        <v>133</v>
      </c>
      <c r="B23" s="57" t="str">
        <f ca="1">OFFSET(DONNEES!$V$2,COLUMN()-2,0)</f>
        <v>DP</v>
      </c>
      <c r="C23" s="57" t="str">
        <f ca="1">OFFSET(DONNEES!$V$2,COLUMN()-2,0)</f>
        <v>DP</v>
      </c>
      <c r="D23" s="57" t="str">
        <f ca="1">OFFSET(DONNEES!$V$2,COLUMN()-2,0)</f>
        <v>DP</v>
      </c>
      <c r="E23" s="58" t="str">
        <f ca="1">OFFSET(DONNEES!$V$2,COLUMN()-2,0)</f>
        <v>CA.</v>
      </c>
      <c r="F23" s="59" t="str">
        <f ca="1">OFFSET(DONNEES!$V$2,COLUMN()-2,0)</f>
        <v>CA.</v>
      </c>
      <c r="G23" s="57" t="str">
        <f ca="1">OFFSET(DONNEES!$V$2,COLUMN()-2,0)</f>
        <v>CA</v>
      </c>
      <c r="H23" s="57" t="str">
        <f ca="1">OFFSET(DONNEES!$V$2,COLUMN()-2,0)</f>
        <v>CA</v>
      </c>
      <c r="I23" s="57" t="str">
        <f ca="1">OFFSET(DONNEES!$V$2,COLUMN()-2,0)</f>
        <v>CA</v>
      </c>
      <c r="J23" s="57" t="str">
        <f ca="1">OFFSET(DONNEES!$V$2,COLUMN()-2,0)</f>
        <v>CA</v>
      </c>
      <c r="K23" s="57" t="str">
        <f ca="1">OFFSET(DONNEES!$V$2,COLUMN()-2,0)</f>
        <v>CA</v>
      </c>
      <c r="L23" s="58" t="str">
        <f ca="1">OFFSET(DONNEES!$V$2,COLUMN()-2,0)</f>
        <v>CA.</v>
      </c>
      <c r="M23" s="59" t="str">
        <f ca="1">OFFSET(DONNEES!$V$2,COLUMN()-2,0)</f>
        <v>CA.</v>
      </c>
      <c r="N23" s="57" t="str">
        <f ca="1">OFFSET(DONNEES!$V$2,COLUMN()-2,0)</f>
        <v>CA</v>
      </c>
      <c r="O23" s="57" t="str">
        <f ca="1">OFFSET(DONNEES!$V$2,COLUMN()-2,0)</f>
        <v>Am</v>
      </c>
      <c r="P23" s="57" t="str">
        <f ca="1">OFFSET(DONNEES!$V$2,COLUMN()-2,0)</f>
        <v>Am</v>
      </c>
      <c r="Q23" s="57" t="str">
        <f ca="1">OFFSET(DONNEES!$V$2,COLUMN()-2,0)</f>
        <v>Mat</v>
      </c>
      <c r="R23" s="57" t="str">
        <f ca="1">OFFSET(DONNEES!$V$2,COLUMN()-2,0)</f>
        <v>Nuit</v>
      </c>
      <c r="S23" s="58" t="str">
        <f ca="1">OFFSET(DONNEES!$V$2,COLUMN()-2,0)</f>
        <v>R</v>
      </c>
      <c r="T23" s="59" t="str">
        <f ca="1">OFFSET(DONNEES!$V$2,COLUMN()-2,0)</f>
        <v>RH</v>
      </c>
      <c r="U23" s="57" t="str">
        <f ca="1">OFFSET(DONNEES!$V$2,COLUMN()-2,0)</f>
        <v>Mat</v>
      </c>
      <c r="V23" s="57" t="str">
        <f ca="1">OFFSET(DONNEES!$V$2,COLUMN()-2,0)</f>
        <v>Nuit</v>
      </c>
      <c r="W23" s="57" t="str">
        <f ca="1">OFFSET(DONNEES!$V$2,COLUMN()-2,0)</f>
        <v>RC</v>
      </c>
      <c r="X23" s="57" t="str">
        <f ca="1">OFFSET(DONNEES!$V$2,COLUMN()-2,0)</f>
        <v>RC</v>
      </c>
      <c r="Y23" s="57" t="str">
        <f ca="1">OFFSET(DONNEES!$V$2,COLUMN()-2,0)</f>
        <v>RC</v>
      </c>
      <c r="Z23" s="58" t="str">
        <f ca="1">OFFSET(DONNEES!$V$2,COLUMN()-2,0)</f>
        <v>R</v>
      </c>
      <c r="AA23" s="59" t="str">
        <f ca="1">OFFSET(DONNEES!$V$2,COLUMN()-2,0)</f>
        <v>RH</v>
      </c>
      <c r="AB23" s="57" t="str">
        <f ca="1">OFFSET(DONNEES!$V$2,COLUMN()-2,0)</f>
        <v>RC</v>
      </c>
      <c r="AC23" s="57" t="str">
        <f ca="1">OFFSET(DONNEES!$V$2,COLUMN()-2,0)</f>
        <v>RC</v>
      </c>
      <c r="AD23" s="57" t="str">
        <f ca="1">OFFSET(DONNEES!$V$2,COLUMN()-2,0)</f>
        <v>SO</v>
      </c>
      <c r="AE23" s="57" t="str">
        <f ca="1">OFFSET(DONNEES!$V$2,COLUMN()-2,0)</f>
        <v>MP</v>
      </c>
      <c r="AF23" s="57" t="str">
        <f ca="1">OFFSET(DONNEES!$V$2,COLUMN()-2,0)</f>
        <v>MP</v>
      </c>
      <c r="AG23" s="37"/>
      <c r="AH23" s="36" t="s">
        <v>133</v>
      </c>
      <c r="AI23" s="38" t="e">
        <f t="shared" ca="1" si="0"/>
        <v>#NAME?</v>
      </c>
      <c r="AJ23" s="39"/>
      <c r="AK23" s="40">
        <f t="shared" ca="1" si="6"/>
        <v>5</v>
      </c>
      <c r="AL23" s="41" t="e">
        <f t="shared" ca="1" si="1"/>
        <v>#NAME?</v>
      </c>
      <c r="AM23" s="42" t="e">
        <f t="shared" ca="1" si="2"/>
        <v>#NAME?</v>
      </c>
      <c r="AN23" s="41" t="e">
        <f t="shared" ca="1" si="3"/>
        <v>#NAME?</v>
      </c>
      <c r="AQ23" s="41" t="e">
        <f t="shared" ca="1" si="4"/>
        <v>#NAME?</v>
      </c>
      <c r="AR23" s="41" t="e">
        <f t="shared" ca="1" si="5"/>
        <v>#NAME?</v>
      </c>
      <c r="AS23" s="36" t="s">
        <v>133</v>
      </c>
      <c r="AT23" s="23">
        <v>16</v>
      </c>
    </row>
    <row r="24" spans="1:46" ht="19.95" customHeight="1">
      <c r="A24" s="36" t="s">
        <v>62</v>
      </c>
      <c r="B24" s="57">
        <f ca="1">OFFSET(DONNEES!$W$2,COLUMN()-2,0)</f>
        <v>0</v>
      </c>
      <c r="C24" s="57">
        <f ca="1">OFFSET(DONNEES!$W$2,COLUMN()-2,0)</f>
        <v>0</v>
      </c>
      <c r="D24" s="57">
        <f ca="1">OFFSET(DONNEES!$W$2,COLUMN()-2,0)</f>
        <v>0</v>
      </c>
      <c r="E24" s="58">
        <f ca="1">OFFSET(DONNEES!$W$2,COLUMN()-2,0)</f>
        <v>0</v>
      </c>
      <c r="F24" s="59">
        <f ca="1">OFFSET(DONNEES!$W$2,COLUMN()-2,0)</f>
        <v>0</v>
      </c>
      <c r="G24" s="57">
        <f ca="1">OFFSET(DONNEES!$W$2,COLUMN()-2,0)</f>
        <v>0</v>
      </c>
      <c r="H24" s="57">
        <f ca="1">OFFSET(DONNEES!$W$2,COLUMN()-2,0)</f>
        <v>0</v>
      </c>
      <c r="I24" s="57">
        <f ca="1">OFFSET(DONNEES!$W$2,COLUMN()-2,0)</f>
        <v>0</v>
      </c>
      <c r="J24" s="57">
        <f ca="1">OFFSET(DONNEES!$W$2,COLUMN()-2,0)</f>
        <v>0</v>
      </c>
      <c r="K24" s="57">
        <f ca="1">OFFSET(DONNEES!$W$2,COLUMN()-2,0)</f>
        <v>0</v>
      </c>
      <c r="L24" s="58">
        <f ca="1">OFFSET(DONNEES!$W$2,COLUMN()-2,0)</f>
        <v>0</v>
      </c>
      <c r="M24" s="59">
        <f ca="1">OFFSET(DONNEES!$W$2,COLUMN()-2,0)</f>
        <v>0</v>
      </c>
      <c r="N24" s="57">
        <f ca="1">OFFSET(DONNEES!$W$2,COLUMN()-2,0)</f>
        <v>0</v>
      </c>
      <c r="O24" s="57">
        <f ca="1">OFFSET(DONNEES!$W$2,COLUMN()-2,0)</f>
        <v>0</v>
      </c>
      <c r="P24" s="57">
        <f ca="1">OFFSET(DONNEES!$W$2,COLUMN()-2,0)</f>
        <v>0</v>
      </c>
      <c r="Q24" s="57">
        <f ca="1">OFFSET(DONNEES!$W$2,COLUMN()-2,0)</f>
        <v>0</v>
      </c>
      <c r="R24" s="57">
        <f ca="1">OFFSET(DONNEES!$W$2,COLUMN()-2,0)</f>
        <v>0</v>
      </c>
      <c r="S24" s="58">
        <f ca="1">OFFSET(DONNEES!$W$2,COLUMN()-2,0)</f>
        <v>0</v>
      </c>
      <c r="T24" s="59">
        <f ca="1">OFFSET(DONNEES!$W$2,COLUMN()-2,0)</f>
        <v>0</v>
      </c>
      <c r="U24" s="57">
        <f ca="1">OFFSET(DONNEES!$W$2,COLUMN()-2,0)</f>
        <v>0</v>
      </c>
      <c r="V24" s="57">
        <f ca="1">OFFSET(DONNEES!$W$2,COLUMN()-2,0)</f>
        <v>0</v>
      </c>
      <c r="W24" s="57">
        <f ca="1">OFFSET(DONNEES!$W$2,COLUMN()-2,0)</f>
        <v>0</v>
      </c>
      <c r="X24" s="57">
        <f ca="1">OFFSET(DONNEES!$W$2,COLUMN()-2,0)</f>
        <v>0</v>
      </c>
      <c r="Y24" s="57">
        <f ca="1">OFFSET(DONNEES!$W$2,COLUMN()-2,0)</f>
        <v>0</v>
      </c>
      <c r="Z24" s="58">
        <f ca="1">OFFSET(DONNEES!$W$2,COLUMN()-2,0)</f>
        <v>0</v>
      </c>
      <c r="AA24" s="59">
        <f ca="1">OFFSET(DONNEES!$W$2,COLUMN()-2,0)</f>
        <v>0</v>
      </c>
      <c r="AB24" s="57">
        <f ca="1">OFFSET(DONNEES!$W$2,COLUMN()-2,0)</f>
        <v>0</v>
      </c>
      <c r="AC24" s="57">
        <f ca="1">OFFSET(DONNEES!$W$2,COLUMN()-2,0)</f>
        <v>0</v>
      </c>
      <c r="AD24" s="57">
        <f ca="1">OFFSET(DONNEES!$W$2,COLUMN()-2,0)</f>
        <v>0</v>
      </c>
      <c r="AE24" s="57">
        <f ca="1">OFFSET(DONNEES!$W$2,COLUMN()-2,0)</f>
        <v>0</v>
      </c>
      <c r="AF24" s="57">
        <f ca="1">OFFSET(DONNEES!$W$2,COLUMN()-2,0)</f>
        <v>0</v>
      </c>
      <c r="AG24" s="37"/>
      <c r="AH24" s="36" t="s">
        <v>62</v>
      </c>
      <c r="AI24" s="38" t="e">
        <f t="shared" ca="1" si="0"/>
        <v>#NAME?</v>
      </c>
      <c r="AJ24" s="39"/>
      <c r="AK24" s="40">
        <f t="shared" ca="1" si="6"/>
        <v>0</v>
      </c>
      <c r="AL24" s="41" t="e">
        <f t="shared" ca="1" si="1"/>
        <v>#NAME?</v>
      </c>
      <c r="AM24" s="42" t="e">
        <f t="shared" ca="1" si="2"/>
        <v>#NAME?</v>
      </c>
      <c r="AN24" s="41" t="e">
        <f t="shared" ca="1" si="3"/>
        <v>#NAME?</v>
      </c>
      <c r="AQ24" s="41" t="e">
        <f t="shared" ca="1" si="4"/>
        <v>#NAME?</v>
      </c>
      <c r="AR24" s="41" t="e">
        <f t="shared" ca="1" si="5"/>
        <v>#NAME?</v>
      </c>
      <c r="AS24" s="36" t="s">
        <v>62</v>
      </c>
      <c r="AT24" s="23">
        <v>30</v>
      </c>
    </row>
    <row r="25" spans="1:46" ht="19.95" customHeight="1">
      <c r="A25" s="36" t="s">
        <v>134</v>
      </c>
      <c r="B25" s="57" t="str">
        <f ca="1">OFFSET(DONNEES!$X$2,COLUMN()-2,0)</f>
        <v>DP</v>
      </c>
      <c r="C25" s="57">
        <f ca="1">OFFSET(DONNEES!$Y$2,COLUMN()-2,0)</f>
        <v>0</v>
      </c>
      <c r="D25" s="57">
        <f ca="1">OFFSET(DONNEES!$Y$2,COLUMN()-2,0)</f>
        <v>0</v>
      </c>
      <c r="E25" s="58">
        <f ca="1">OFFSET(DONNEES!$Y$2,COLUMN()-2,0)</f>
        <v>0</v>
      </c>
      <c r="F25" s="59">
        <f ca="1">OFFSET(DONNEES!$Y$2,COLUMN()-2,0)</f>
        <v>0</v>
      </c>
      <c r="G25" s="57">
        <f ca="1">OFFSET(DONNEES!$Y$2,COLUMN()-2,0)</f>
        <v>0</v>
      </c>
      <c r="H25" s="57">
        <f ca="1">OFFSET(DONNEES!$Y$2,COLUMN()-2,0)</f>
        <v>0</v>
      </c>
      <c r="I25" s="57">
        <f ca="1">OFFSET(DONNEES!$Y$2,COLUMN()-2,0)</f>
        <v>0</v>
      </c>
      <c r="J25" s="57">
        <f ca="1">OFFSET(DONNEES!$Y$2,COLUMN()-2,0)</f>
        <v>0</v>
      </c>
      <c r="K25" s="57">
        <f ca="1">OFFSET(DONNEES!$Y$2,COLUMN()-2,0)</f>
        <v>0</v>
      </c>
      <c r="L25" s="58">
        <f ca="1">OFFSET(DONNEES!$Y$2,COLUMN()-2,0)</f>
        <v>0</v>
      </c>
      <c r="M25" s="59">
        <f ca="1">OFFSET(DONNEES!$Y$2,COLUMN()-2,0)</f>
        <v>0</v>
      </c>
      <c r="N25" s="57">
        <f ca="1">OFFSET(DONNEES!$Y$2,COLUMN()-2,0)</f>
        <v>0</v>
      </c>
      <c r="O25" s="57">
        <f ca="1">OFFSET(DONNEES!$Y$2,COLUMN()-2,0)</f>
        <v>0</v>
      </c>
      <c r="P25" s="57">
        <f ca="1">OFFSET(DONNEES!$Y$2,COLUMN()-2,0)</f>
        <v>0</v>
      </c>
      <c r="Q25" s="57">
        <f ca="1">OFFSET(DONNEES!$Y$2,COLUMN()-2,0)</f>
        <v>0</v>
      </c>
      <c r="R25" s="57">
        <f ca="1">OFFSET(DONNEES!$Y$2,COLUMN()-2,0)</f>
        <v>0</v>
      </c>
      <c r="S25" s="58">
        <f ca="1">OFFSET(DONNEES!$Y$2,COLUMN()-2,0)</f>
        <v>0</v>
      </c>
      <c r="T25" s="59">
        <f ca="1">OFFSET(DONNEES!$Y$2,COLUMN()-2,0)</f>
        <v>0</v>
      </c>
      <c r="U25" s="57">
        <f ca="1">OFFSET(DONNEES!$Y$2,COLUMN()-2,0)</f>
        <v>0</v>
      </c>
      <c r="V25" s="57">
        <f ca="1">OFFSET(DONNEES!$Y$2,COLUMN()-2,0)</f>
        <v>0</v>
      </c>
      <c r="W25" s="57">
        <f ca="1">OFFSET(DONNEES!$Y$2,COLUMN()-2,0)</f>
        <v>0</v>
      </c>
      <c r="X25" s="57">
        <f ca="1">OFFSET(DONNEES!$Y$2,COLUMN()-2,0)</f>
        <v>0</v>
      </c>
      <c r="Y25" s="57">
        <f ca="1">OFFSET(DONNEES!$Y$2,COLUMN()-2,0)</f>
        <v>0</v>
      </c>
      <c r="Z25" s="58">
        <f ca="1">OFFSET(DONNEES!$Y$2,COLUMN()-2,0)</f>
        <v>0</v>
      </c>
      <c r="AA25" s="59">
        <f ca="1">OFFSET(DONNEES!$Y$2,COLUMN()-2,0)</f>
        <v>0</v>
      </c>
      <c r="AB25" s="57">
        <f ca="1">OFFSET(DONNEES!$Y$2,COLUMN()-2,0)</f>
        <v>0</v>
      </c>
      <c r="AC25" s="57">
        <f ca="1">OFFSET(DONNEES!$Y$2,COLUMN()-2,0)</f>
        <v>0</v>
      </c>
      <c r="AD25" s="57">
        <f ca="1">OFFSET(DONNEES!$Y$2,COLUMN()-2,0)</f>
        <v>0</v>
      </c>
      <c r="AE25" s="57">
        <f ca="1">OFFSET(DONNEES!$Y$2,COLUMN()-2,0)</f>
        <v>0</v>
      </c>
      <c r="AF25" s="57">
        <f ca="1">OFFSET(DONNEES!$Y$2,COLUMN()-2,0)</f>
        <v>0</v>
      </c>
      <c r="AG25" s="37"/>
      <c r="AH25" s="36" t="s">
        <v>134</v>
      </c>
      <c r="AI25" s="38" t="e">
        <f t="shared" ca="1" si="0"/>
        <v>#NAME?</v>
      </c>
      <c r="AJ25" s="39"/>
      <c r="AK25" s="40">
        <f t="shared" ca="1" si="6"/>
        <v>0</v>
      </c>
      <c r="AL25" s="41" t="e">
        <f t="shared" ca="1" si="1"/>
        <v>#NAME?</v>
      </c>
      <c r="AM25" s="42" t="e">
        <f t="shared" ca="1" si="2"/>
        <v>#NAME?</v>
      </c>
      <c r="AN25" s="41" t="e">
        <f t="shared" ca="1" si="3"/>
        <v>#NAME?</v>
      </c>
      <c r="AQ25" s="41" t="e">
        <f t="shared" ca="1" si="4"/>
        <v>#NAME?</v>
      </c>
      <c r="AR25" s="41" t="e">
        <f t="shared" ca="1" si="5"/>
        <v>#NAME?</v>
      </c>
      <c r="AS25" s="36" t="s">
        <v>134</v>
      </c>
      <c r="AT25" s="23">
        <v>6</v>
      </c>
    </row>
    <row r="26" spans="1:46" ht="19.95" customHeight="1">
      <c r="A26" s="36" t="s">
        <v>135</v>
      </c>
      <c r="B26" s="57">
        <f ca="1">OFFSET(DONNEES!$Y$2,COLUMN()-2,0)</f>
        <v>0</v>
      </c>
      <c r="C26" s="57" t="str">
        <f ca="1">OFFSET(DONNEES!$Z$2,COLUMN()-2,0)</f>
        <v>DP</v>
      </c>
      <c r="D26" s="57" t="str">
        <f ca="1">OFFSET(DONNEES!$Z$2,COLUMN()-2,0)</f>
        <v>DPr</v>
      </c>
      <c r="E26" s="58" t="str">
        <f ca="1">OFFSET(DONNEES!$Z$2,COLUMN()-2,0)</f>
        <v>DP</v>
      </c>
      <c r="F26" s="59" t="str">
        <f ca="1">OFFSET(DONNEES!$Z$2,COLUMN()-2,0)</f>
        <v>DP</v>
      </c>
      <c r="G26" s="57" t="str">
        <f ca="1">OFFSET(DONNEES!$Z$2,COLUMN()-2,0)</f>
        <v>DP</v>
      </c>
      <c r="H26" s="57" t="str">
        <f ca="1">OFFSET(DONNEES!$Z$2,COLUMN()-2,0)</f>
        <v>DP</v>
      </c>
      <c r="I26" s="57" t="str">
        <f ca="1">OFFSET(DONNEES!$Z$2,COLUMN()-2,0)</f>
        <v>DP</v>
      </c>
      <c r="J26" s="57" t="str">
        <f ca="1">OFFSET(DONNEES!$Z$2,COLUMN()-2,0)</f>
        <v>DP</v>
      </c>
      <c r="K26" s="57" t="str">
        <f ca="1">OFFSET(DONNEES!$Z$2,COLUMN()-2,0)</f>
        <v>DPr</v>
      </c>
      <c r="L26" s="58" t="str">
        <f ca="1">OFFSET(DONNEES!$Z$2,COLUMN()-2,0)</f>
        <v>DP</v>
      </c>
      <c r="M26" s="59" t="str">
        <f ca="1">OFFSET(DONNEES!$Z$2,COLUMN()-2,0)</f>
        <v>DP</v>
      </c>
      <c r="N26" s="57" t="str">
        <f ca="1">OFFSET(DONNEES!$Z$2,COLUMN()-2,0)</f>
        <v>DP</v>
      </c>
      <c r="O26" s="57" t="str">
        <f ca="1">OFFSET(DONNEES!$Z$2,COLUMN()-2,0)</f>
        <v>DP</v>
      </c>
      <c r="P26" s="57" t="str">
        <f ca="1">OFFSET(DONNEES!$Z$2,COLUMN()-2,0)</f>
        <v>DP</v>
      </c>
      <c r="Q26" s="57" t="str">
        <f ca="1">OFFSET(DONNEES!$Z$2,COLUMN()-2,0)</f>
        <v>DP</v>
      </c>
      <c r="R26" s="57" t="str">
        <f ca="1">OFFSET(DONNEES!$Z$2,COLUMN()-2,0)</f>
        <v>DPr</v>
      </c>
      <c r="S26" s="58" t="str">
        <f ca="1">OFFSET(DONNEES!$Z$2,COLUMN()-2,0)</f>
        <v>DP</v>
      </c>
      <c r="T26" s="59" t="str">
        <f ca="1">OFFSET(DONNEES!$Z$2,COLUMN()-2,0)</f>
        <v>DP</v>
      </c>
      <c r="U26" s="57" t="str">
        <f ca="1">OFFSET(DONNEES!$Z$2,COLUMN()-2,0)</f>
        <v>DP</v>
      </c>
      <c r="V26" s="57" t="str">
        <f ca="1">OFFSET(DONNEES!$Z$2,COLUMN()-2,0)</f>
        <v>DP</v>
      </c>
      <c r="W26" s="57" t="str">
        <f ca="1">OFFSET(DONNEES!$Z$2,COLUMN()-2,0)</f>
        <v>DP</v>
      </c>
      <c r="X26" s="57" t="str">
        <f ca="1">OFFSET(DONNEES!$Z$2,COLUMN()-2,0)</f>
        <v>RC</v>
      </c>
      <c r="Y26" s="57" t="str">
        <f ca="1">OFFSET(DONNEES!$Z$2,COLUMN()-2,0)</f>
        <v>RC</v>
      </c>
      <c r="Z26" s="58" t="str">
        <f ca="1">OFFSET(DONNEES!$Z$2,COLUMN()-2,0)</f>
        <v>R</v>
      </c>
      <c r="AA26" s="59" t="str">
        <f ca="1">OFFSET(DONNEES!$Z$2,COLUMN()-2,0)</f>
        <v>RH</v>
      </c>
      <c r="AB26" s="57" t="str">
        <f ca="1">OFFSET(DONNEES!$Z$2,COLUMN()-2,0)</f>
        <v>RC</v>
      </c>
      <c r="AC26" s="57" t="str">
        <f ca="1">OFFSET(DONNEES!$Z$2,COLUMN()-2,0)</f>
        <v>RC</v>
      </c>
      <c r="AD26" s="57" t="str">
        <f ca="1">OFFSET(DONNEES!$Z$2,COLUMN()-2,0)</f>
        <v>RC</v>
      </c>
      <c r="AE26" s="57" t="str">
        <f ca="1">OFFSET(DONNEES!$Z$2,COLUMN()-2,0)</f>
        <v>MP</v>
      </c>
      <c r="AF26" s="57" t="str">
        <f ca="1">OFFSET(DONNEES!$Z$2,COLUMN()-2,0)</f>
        <v>MP</v>
      </c>
      <c r="AG26" s="37"/>
      <c r="AH26" s="36" t="s">
        <v>135</v>
      </c>
      <c r="AI26" s="38" t="e">
        <f t="shared" ca="1" si="0"/>
        <v>#NAME?</v>
      </c>
      <c r="AJ26" s="39"/>
      <c r="AK26" s="40">
        <f t="shared" ca="1" si="6"/>
        <v>8</v>
      </c>
      <c r="AL26" s="41" t="e">
        <f t="shared" ca="1" si="1"/>
        <v>#NAME?</v>
      </c>
      <c r="AM26" s="42" t="e">
        <f t="shared" ca="1" si="2"/>
        <v>#NAME?</v>
      </c>
      <c r="AN26" s="41" t="e">
        <f t="shared" ca="1" si="3"/>
        <v>#NAME?</v>
      </c>
      <c r="AQ26" s="41" t="e">
        <f t="shared" ca="1" si="4"/>
        <v>#NAME?</v>
      </c>
      <c r="AR26" s="41" t="e">
        <f t="shared" ca="1" si="5"/>
        <v>#NAME?</v>
      </c>
      <c r="AS26" s="36" t="s">
        <v>135</v>
      </c>
      <c r="AT26" s="23">
        <v>15</v>
      </c>
    </row>
    <row r="27" spans="1:46" ht="19.95" customHeight="1">
      <c r="A27" s="36" t="s">
        <v>136</v>
      </c>
      <c r="B27" s="57" t="str">
        <f ca="1">OFFSET(DONNEES!$Z$2,COLUMN()-2,0)</f>
        <v>DP</v>
      </c>
      <c r="C27" s="57" t="str">
        <f ca="1">OFFSET(DONNEES!$Z$2,COLUMN()-2,0)</f>
        <v>DP</v>
      </c>
      <c r="D27" s="57" t="str">
        <f ca="1">OFFSET(DONNEES!$Z$2,COLUMN()-2,0)</f>
        <v>DPr</v>
      </c>
      <c r="E27" s="58" t="str">
        <f ca="1">OFFSET(DONNEES!$Z$2,COLUMN()-2,0)</f>
        <v>DP</v>
      </c>
      <c r="F27" s="59" t="str">
        <f ca="1">OFFSET(DONNEES!$Z$2,COLUMN()-2,0)</f>
        <v>DP</v>
      </c>
      <c r="G27" s="57" t="str">
        <f ca="1">OFFSET(DONNEES!$Z$2,COLUMN()-2,0)</f>
        <v>DP</v>
      </c>
      <c r="H27" s="57" t="str">
        <f ca="1">OFFSET(DONNEES!$Z$2,COLUMN()-2,0)</f>
        <v>DP</v>
      </c>
      <c r="I27" s="57" t="str">
        <f ca="1">OFFSET(DONNEES!$Z$2,COLUMN()-2,0)</f>
        <v>DP</v>
      </c>
      <c r="J27" s="57" t="str">
        <f ca="1">OFFSET(DONNEES!$Z$2,COLUMN()-2,0)</f>
        <v>DP</v>
      </c>
      <c r="K27" s="57" t="str">
        <f ca="1">OFFSET(DONNEES!$Z$2,COLUMN()-2,0)</f>
        <v>DPr</v>
      </c>
      <c r="L27" s="58" t="str">
        <f ca="1">OFFSET(DONNEES!$Z$2,COLUMN()-2,0)</f>
        <v>DP</v>
      </c>
      <c r="M27" s="59" t="str">
        <f ca="1">OFFSET(DONNEES!$Z$2,COLUMN()-2,0)</f>
        <v>DP</v>
      </c>
      <c r="N27" s="57" t="str">
        <f ca="1">OFFSET(DONNEES!$Z$2,COLUMN()-2,0)</f>
        <v>DP</v>
      </c>
      <c r="O27" s="57" t="str">
        <f ca="1">OFFSET(DONNEES!$Z$2,COLUMN()-2,0)</f>
        <v>DP</v>
      </c>
      <c r="P27" s="57" t="str">
        <f ca="1">OFFSET(DONNEES!$Z$2,COLUMN()-2,0)</f>
        <v>DP</v>
      </c>
      <c r="Q27" s="57" t="str">
        <f ca="1">OFFSET(DONNEES!$Z$2,COLUMN()-2,0)</f>
        <v>DP</v>
      </c>
      <c r="R27" s="57" t="str">
        <f ca="1">OFFSET(DONNEES!$Z$2,COLUMN()-2,0)</f>
        <v>DPr</v>
      </c>
      <c r="S27" s="58" t="str">
        <f ca="1">OFFSET(DONNEES!$Z$2,COLUMN()-2,0)</f>
        <v>DP</v>
      </c>
      <c r="T27" s="59" t="str">
        <f ca="1">OFFSET(DONNEES!$Z$2,COLUMN()-2,0)</f>
        <v>DP</v>
      </c>
      <c r="U27" s="57" t="str">
        <f ca="1">OFFSET(DONNEES!$Z$2,COLUMN()-2,0)</f>
        <v>DP</v>
      </c>
      <c r="V27" s="57" t="str">
        <f ca="1">OFFSET(DONNEES!$Z$2,COLUMN()-2,0)</f>
        <v>DP</v>
      </c>
      <c r="W27" s="57" t="str">
        <f ca="1">OFFSET(DONNEES!$Z$2,COLUMN()-2,0)</f>
        <v>DP</v>
      </c>
      <c r="X27" s="57" t="str">
        <f ca="1">OFFSET(DONNEES!$Z$2,COLUMN()-2,0)</f>
        <v>RC</v>
      </c>
      <c r="Y27" s="57" t="str">
        <f ca="1">OFFSET(DONNEES!$Z$2,COLUMN()-2,0)</f>
        <v>RC</v>
      </c>
      <c r="Z27" s="58" t="str">
        <f ca="1">OFFSET(DONNEES!$Z$2,COLUMN()-2,0)</f>
        <v>R</v>
      </c>
      <c r="AA27" s="59" t="str">
        <f ca="1">OFFSET(DONNEES!$Z$2,COLUMN()-2,0)</f>
        <v>RH</v>
      </c>
      <c r="AB27" s="57" t="str">
        <f ca="1">OFFSET(DONNEES!$Z$2,COLUMN()-2,0)</f>
        <v>RC</v>
      </c>
      <c r="AC27" s="57" t="str">
        <f ca="1">OFFSET(DONNEES!$Z$2,COLUMN()-2,0)</f>
        <v>RC</v>
      </c>
      <c r="AD27" s="57" t="str">
        <f ca="1">OFFSET(DONNEES!$Z$2,COLUMN()-2,0)</f>
        <v>RC</v>
      </c>
      <c r="AE27" s="57" t="str">
        <f ca="1">OFFSET(DONNEES!$Z$2,COLUMN()-2,0)</f>
        <v>MP</v>
      </c>
      <c r="AF27" s="57" t="str">
        <f ca="1">OFFSET(DONNEES!$Z$2,COLUMN()-2,0)</f>
        <v>MP</v>
      </c>
      <c r="AG27" s="37"/>
      <c r="AH27" s="36" t="s">
        <v>136</v>
      </c>
      <c r="AI27" s="44"/>
      <c r="AJ27" s="32"/>
      <c r="AK27" s="45"/>
      <c r="AL27" s="46"/>
      <c r="AM27" s="47"/>
      <c r="AN27" s="46"/>
      <c r="AQ27" s="46"/>
      <c r="AR27" s="46"/>
      <c r="AS27" s="36" t="s">
        <v>136</v>
      </c>
      <c r="AT27" s="48"/>
    </row>
    <row r="28" spans="1:46" ht="19.95" customHeight="1">
      <c r="A28" s="36" t="s">
        <v>137</v>
      </c>
      <c r="B28" s="57" t="str">
        <f ca="1">OFFSET(DONNEES!$AA$2,COLUMN()-2,0)</f>
        <v>DP</v>
      </c>
      <c r="C28" s="57" t="str">
        <f ca="1">OFFSET(DONNEES!$AA$2,COLUMN()-2,0)</f>
        <v>DP</v>
      </c>
      <c r="D28" s="57" t="str">
        <f ca="1">OFFSET(DONNEES!$AA$2,COLUMN()-2,0)</f>
        <v>DPr</v>
      </c>
      <c r="E28" s="58" t="str">
        <f ca="1">OFFSET(DONNEES!$AA$2,COLUMN()-2,0)</f>
        <v>DP</v>
      </c>
      <c r="F28" s="59" t="str">
        <f ca="1">OFFSET(DONNEES!$AA$2,COLUMN()-2,0)</f>
        <v>DP</v>
      </c>
      <c r="G28" s="57" t="str">
        <f ca="1">OFFSET(DONNEES!$AA$2,COLUMN()-2,0)</f>
        <v>DP</v>
      </c>
      <c r="H28" s="57" t="str">
        <f ca="1">OFFSET(DONNEES!$AA$2,COLUMN()-2,0)</f>
        <v>DP</v>
      </c>
      <c r="I28" s="57" t="str">
        <f ca="1">OFFSET(DONNEES!$AA$2,COLUMN()-2,0)</f>
        <v>DP</v>
      </c>
      <c r="J28" s="57" t="str">
        <f ca="1">OFFSET(DONNEES!$AA$2,COLUMN()-2,0)</f>
        <v>DP</v>
      </c>
      <c r="K28" s="57" t="str">
        <f ca="1">OFFSET(DONNEES!$AA$2,COLUMN()-2,0)</f>
        <v>DPr</v>
      </c>
      <c r="L28" s="58" t="str">
        <f ca="1">OFFSET(DONNEES!$AA$2,COLUMN()-2,0)</f>
        <v>DP</v>
      </c>
      <c r="M28" s="59" t="str">
        <f ca="1">OFFSET(DONNEES!$AA$2,COLUMN()-2,0)</f>
        <v>DP</v>
      </c>
      <c r="N28" s="57" t="str">
        <f ca="1">OFFSET(DONNEES!$AA$2,COLUMN()-2,0)</f>
        <v>DP</v>
      </c>
      <c r="O28" s="57" t="str">
        <f ca="1">OFFSET(DONNEES!$AA$2,COLUMN()-2,0)</f>
        <v>DP</v>
      </c>
      <c r="P28" s="57" t="str">
        <f ca="1">OFFSET(DONNEES!$AA$2,COLUMN()-2,0)</f>
        <v>DP</v>
      </c>
      <c r="Q28" s="57" t="str">
        <f ca="1">OFFSET(DONNEES!$AA$2,COLUMN()-2,0)</f>
        <v>DP</v>
      </c>
      <c r="R28" s="57" t="str">
        <f ca="1">OFFSET(DONNEES!$AA$2,COLUMN()-2,0)</f>
        <v>DPr</v>
      </c>
      <c r="S28" s="58" t="str">
        <f ca="1">OFFSET(DONNEES!$AA$2,COLUMN()-2,0)</f>
        <v>DP</v>
      </c>
      <c r="T28" s="59" t="str">
        <f ca="1">OFFSET(DONNEES!$AA$2,COLUMN()-2,0)</f>
        <v>DP</v>
      </c>
      <c r="U28" s="57" t="str">
        <f ca="1">OFFSET(DONNEES!$AA$2,COLUMN()-2,0)</f>
        <v>DP</v>
      </c>
      <c r="V28" s="57" t="str">
        <f ca="1">OFFSET(DONNEES!$AA$2,COLUMN()-2,0)</f>
        <v>DP</v>
      </c>
      <c r="W28" s="57" t="str">
        <f ca="1">OFFSET(DONNEES!$AA$2,COLUMN()-2,0)</f>
        <v>DP</v>
      </c>
      <c r="X28" s="57" t="str">
        <f ca="1">OFFSET(DONNEES!$AA$2,COLUMN()-2,0)</f>
        <v>LVh</v>
      </c>
      <c r="Y28" s="57" t="str">
        <f ca="1">OFFSET(DONNEES!$AA$2,COLUMN()-2,0)</f>
        <v>RC</v>
      </c>
      <c r="Z28" s="58" t="str">
        <f ca="1">OFFSET(DONNEES!$AA$2,COLUMN()-2,0)</f>
        <v>R</v>
      </c>
      <c r="AA28" s="59" t="str">
        <f ca="1">OFFSET(DONNEES!$AA$2,COLUMN()-2,0)</f>
        <v>RH</v>
      </c>
      <c r="AB28" s="57" t="str">
        <f ca="1">OFFSET(DONNEES!$AA$2,COLUMN()-2,0)</f>
        <v>RC</v>
      </c>
      <c r="AC28" s="57" t="str">
        <f ca="1">OFFSET(DONNEES!$AA$2,COLUMN()-2,0)</f>
        <v>RC</v>
      </c>
      <c r="AD28" s="57" t="str">
        <f ca="1">OFFSET(DONNEES!$AA$2,COLUMN()-2,0)</f>
        <v>RC</v>
      </c>
      <c r="AE28" s="57" t="str">
        <f ca="1">OFFSET(DONNEES!$AA$2,COLUMN()-2,0)</f>
        <v>MP</v>
      </c>
      <c r="AF28" s="57" t="str">
        <f ca="1">OFFSET(DONNEES!$AA$2,COLUMN()-2,0)</f>
        <v>MP</v>
      </c>
      <c r="AG28" s="37"/>
      <c r="AH28" s="36" t="s">
        <v>137</v>
      </c>
      <c r="AI28" s="44"/>
      <c r="AJ28" s="32"/>
      <c r="AK28" s="45"/>
      <c r="AL28" s="46"/>
      <c r="AM28" s="47"/>
      <c r="AN28" s="46"/>
      <c r="AQ28" s="46"/>
      <c r="AR28" s="46"/>
      <c r="AS28" s="36" t="s">
        <v>137</v>
      </c>
      <c r="AT28" s="48"/>
    </row>
    <row r="29" spans="1:46" ht="19.95" customHeight="1">
      <c r="A29" s="36" t="s">
        <v>138</v>
      </c>
      <c r="B29" s="57" t="str">
        <f ca="1">OFFSET(DONNEES!$AB$2,COLUMN()-2,0)</f>
        <v>DP</v>
      </c>
      <c r="C29" s="57" t="str">
        <f ca="1">OFFSET(DONNEES!$AB$2,COLUMN()-2,0)</f>
        <v>DP</v>
      </c>
      <c r="D29" s="57" t="str">
        <f ca="1">OFFSET(DONNEES!$AB$2,COLUMN()-2,0)</f>
        <v>DPr</v>
      </c>
      <c r="E29" s="58" t="str">
        <f ca="1">OFFSET(DONNEES!$AB$2,COLUMN()-2,0)</f>
        <v>DP</v>
      </c>
      <c r="F29" s="59" t="str">
        <f ca="1">OFFSET(DONNEES!$AB$2,COLUMN()-2,0)</f>
        <v>DP</v>
      </c>
      <c r="G29" s="57" t="str">
        <f ca="1">OFFSET(DONNEES!$AB$2,COLUMN()-2,0)</f>
        <v>DP</v>
      </c>
      <c r="H29" s="57" t="str">
        <f ca="1">OFFSET(DONNEES!$AB$2,COLUMN()-2,0)</f>
        <v>DP</v>
      </c>
      <c r="I29" s="57" t="str">
        <f ca="1">OFFSET(DONNEES!$AB$2,COLUMN()-2,0)</f>
        <v>DP</v>
      </c>
      <c r="J29" s="57" t="str">
        <f ca="1">OFFSET(DONNEES!$AB$2,COLUMN()-2,0)</f>
        <v>DP</v>
      </c>
      <c r="K29" s="57" t="str">
        <f ca="1">OFFSET(DONNEES!$AB$2,COLUMN()-2,0)</f>
        <v>DPr</v>
      </c>
      <c r="L29" s="58" t="str">
        <f ca="1">OFFSET(DONNEES!$AB$2,COLUMN()-2,0)</f>
        <v>DP</v>
      </c>
      <c r="M29" s="59" t="str">
        <f ca="1">OFFSET(DONNEES!$AB$2,COLUMN()-2,0)</f>
        <v>DP</v>
      </c>
      <c r="N29" s="57" t="str">
        <f ca="1">OFFSET(DONNEES!$AB$2,COLUMN()-2,0)</f>
        <v>DP</v>
      </c>
      <c r="O29" s="57" t="str">
        <f ca="1">OFFSET(DONNEES!$AB$2,COLUMN()-2,0)</f>
        <v>DP</v>
      </c>
      <c r="P29" s="57" t="str">
        <f ca="1">OFFSET(DONNEES!$AB$2,COLUMN()-2,0)</f>
        <v>DP</v>
      </c>
      <c r="Q29" s="57" t="str">
        <f ca="1">OFFSET(DONNEES!$AB$2,COLUMN()-2,0)</f>
        <v>DP</v>
      </c>
      <c r="R29" s="57" t="str">
        <f ca="1">OFFSET(DONNEES!$AB$2,COLUMN()-2,0)</f>
        <v>DPr</v>
      </c>
      <c r="S29" s="58" t="str">
        <f ca="1">OFFSET(DONNEES!$AB$2,COLUMN()-2,0)</f>
        <v>DP</v>
      </c>
      <c r="T29" s="59" t="str">
        <f ca="1">OFFSET(DONNEES!$AB$2,COLUMN()-2,0)</f>
        <v>DP</v>
      </c>
      <c r="U29" s="57" t="str">
        <f ca="1">OFFSET(DONNEES!$AB$2,COLUMN()-2,0)</f>
        <v>DP</v>
      </c>
      <c r="V29" s="57" t="str">
        <f ca="1">OFFSET(DONNEES!$AB$2,COLUMN()-2,0)</f>
        <v>DP</v>
      </c>
      <c r="W29" s="57" t="str">
        <f ca="1">OFFSET(DONNEES!$AB$2,COLUMN()-2,0)</f>
        <v>DP</v>
      </c>
      <c r="X29" s="57" t="str">
        <f ca="1">OFFSET(DONNEES!$AB$2,COLUMN()-2,0)</f>
        <v>RC</v>
      </c>
      <c r="Y29" s="57" t="str">
        <f ca="1">OFFSET(DONNEES!$AB$2,COLUMN()-2,0)</f>
        <v>RC</v>
      </c>
      <c r="Z29" s="58" t="str">
        <f ca="1">OFFSET(DONNEES!$AB$2,COLUMN()-2,0)</f>
        <v>R</v>
      </c>
      <c r="AA29" s="59" t="str">
        <f ca="1">OFFSET(DONNEES!$AB$2,COLUMN()-2,0)</f>
        <v>RH</v>
      </c>
      <c r="AB29" s="57" t="str">
        <f ca="1">OFFSET(DONNEES!$AB$2,COLUMN()-2,0)</f>
        <v>Stag</v>
      </c>
      <c r="AC29" s="57" t="str">
        <f ca="1">OFFSET(DONNEES!$AB$2,COLUMN()-2,0)</f>
        <v>Stag</v>
      </c>
      <c r="AD29" s="57" t="str">
        <f ca="1">OFFSET(DONNEES!$AB$2,COLUMN()-2,0)</f>
        <v>Stag</v>
      </c>
      <c r="AE29" s="57" t="str">
        <f ca="1">OFFSET(DONNEES!$AB$2,COLUMN()-2,0)</f>
        <v>Stag</v>
      </c>
      <c r="AF29" s="57" t="str">
        <f ca="1">OFFSET(DONNEES!$AB$2,COLUMN()-2,0)</f>
        <v>Stag</v>
      </c>
      <c r="AG29" s="37"/>
      <c r="AH29" s="36" t="s">
        <v>138</v>
      </c>
      <c r="AI29" s="44"/>
      <c r="AJ29" s="32"/>
      <c r="AK29" s="45"/>
      <c r="AL29" s="46"/>
      <c r="AM29" s="47"/>
      <c r="AN29" s="46"/>
      <c r="AQ29" s="46"/>
      <c r="AR29" s="46"/>
      <c r="AS29" s="36" t="s">
        <v>138</v>
      </c>
      <c r="AT29" s="48"/>
    </row>
    <row r="30" spans="1:46" ht="19.95" customHeight="1">
      <c r="A30" s="79" t="s">
        <v>139</v>
      </c>
      <c r="B30" s="24" t="s">
        <v>67</v>
      </c>
      <c r="C30" s="25" t="s">
        <v>66</v>
      </c>
      <c r="D30" s="26" t="s">
        <v>65</v>
      </c>
      <c r="E30" s="26" t="s">
        <v>64</v>
      </c>
      <c r="F30" s="26" t="s">
        <v>64</v>
      </c>
      <c r="G30" s="26" t="s">
        <v>63</v>
      </c>
      <c r="H30" s="26" t="s">
        <v>62</v>
      </c>
      <c r="I30" s="24" t="s">
        <v>67</v>
      </c>
      <c r="J30" s="25" t="s">
        <v>66</v>
      </c>
      <c r="K30" s="26" t="s">
        <v>65</v>
      </c>
      <c r="L30" s="26" t="s">
        <v>64</v>
      </c>
      <c r="M30" s="26" t="s">
        <v>64</v>
      </c>
      <c r="N30" s="26" t="s">
        <v>63</v>
      </c>
      <c r="O30" s="26" t="s">
        <v>62</v>
      </c>
      <c r="P30" s="24" t="s">
        <v>67</v>
      </c>
      <c r="Q30" s="25" t="s">
        <v>66</v>
      </c>
      <c r="R30" s="26" t="s">
        <v>65</v>
      </c>
      <c r="S30" s="26" t="s">
        <v>64</v>
      </c>
      <c r="T30" s="26" t="s">
        <v>64</v>
      </c>
      <c r="U30" s="26" t="s">
        <v>63</v>
      </c>
      <c r="V30" s="26" t="s">
        <v>62</v>
      </c>
      <c r="W30" s="24" t="s">
        <v>67</v>
      </c>
      <c r="X30" s="25" t="s">
        <v>66</v>
      </c>
      <c r="Y30" s="27" t="s">
        <v>65</v>
      </c>
      <c r="Z30" s="27" t="s">
        <v>64</v>
      </c>
      <c r="AA30" s="27" t="s">
        <v>64</v>
      </c>
      <c r="AB30" s="27" t="s">
        <v>63</v>
      </c>
      <c r="AC30" s="27" t="s">
        <v>62</v>
      </c>
      <c r="AD30" s="28"/>
      <c r="AE30" s="29"/>
      <c r="AF30" s="29"/>
      <c r="AG30" s="37"/>
      <c r="AH30" s="81" t="s">
        <v>141</v>
      </c>
      <c r="AI30" s="82"/>
      <c r="AJ30" s="37"/>
      <c r="AK30" s="83" t="s">
        <v>111</v>
      </c>
      <c r="AL30" s="85" t="s">
        <v>110</v>
      </c>
      <c r="AM30" s="86"/>
      <c r="AN30" s="86"/>
      <c r="AO30" s="96"/>
      <c r="AQ30" s="88" t="s">
        <v>109</v>
      </c>
      <c r="AR30" s="90" t="s">
        <v>108</v>
      </c>
    </row>
    <row r="31" spans="1:46" ht="19.95" customHeight="1">
      <c r="A31" s="80"/>
      <c r="B31" s="24">
        <v>1</v>
      </c>
      <c r="C31" s="25">
        <v>2</v>
      </c>
      <c r="D31" s="26">
        <v>3</v>
      </c>
      <c r="E31" s="26">
        <v>4</v>
      </c>
      <c r="F31" s="26">
        <v>5</v>
      </c>
      <c r="G31" s="26">
        <v>6</v>
      </c>
      <c r="H31" s="26">
        <v>7</v>
      </c>
      <c r="I31" s="24">
        <v>8</v>
      </c>
      <c r="J31" s="25">
        <v>9</v>
      </c>
      <c r="K31" s="26">
        <v>10</v>
      </c>
      <c r="L31" s="26">
        <v>11</v>
      </c>
      <c r="M31" s="26">
        <v>12</v>
      </c>
      <c r="N31" s="26">
        <v>13</v>
      </c>
      <c r="O31" s="26">
        <v>14</v>
      </c>
      <c r="P31" s="24">
        <v>15</v>
      </c>
      <c r="Q31" s="25">
        <v>16</v>
      </c>
      <c r="R31" s="26">
        <v>17</v>
      </c>
      <c r="S31" s="26">
        <v>18</v>
      </c>
      <c r="T31" s="26">
        <v>19</v>
      </c>
      <c r="U31" s="26">
        <v>20</v>
      </c>
      <c r="V31" s="26">
        <v>21</v>
      </c>
      <c r="W31" s="24">
        <v>22</v>
      </c>
      <c r="X31" s="25">
        <v>23</v>
      </c>
      <c r="Y31" s="27">
        <v>24</v>
      </c>
      <c r="Z31" s="27">
        <v>25</v>
      </c>
      <c r="AA31" s="27">
        <v>26</v>
      </c>
      <c r="AB31" s="27">
        <v>27</v>
      </c>
      <c r="AC31" s="27">
        <v>28</v>
      </c>
      <c r="AD31" s="28"/>
      <c r="AE31" s="29"/>
      <c r="AF31" s="29"/>
      <c r="AG31" s="37"/>
      <c r="AH31" s="94">
        <v>41698</v>
      </c>
      <c r="AI31" s="95"/>
      <c r="AJ31" s="37"/>
      <c r="AK31" s="84"/>
      <c r="AL31" s="33" t="s">
        <v>107</v>
      </c>
      <c r="AM31" s="33" t="s">
        <v>106</v>
      </c>
      <c r="AN31" s="49" t="s">
        <v>105</v>
      </c>
      <c r="AO31" s="50" t="s">
        <v>104</v>
      </c>
      <c r="AQ31" s="89"/>
      <c r="AR31" s="91"/>
    </row>
    <row r="32" spans="1:46" ht="19.95" customHeight="1">
      <c r="A32" s="36" t="s">
        <v>119</v>
      </c>
      <c r="B32" s="58" t="str">
        <f ca="1">OFFSET(DONNEES!$B$33,COLUMN()-2,0)</f>
        <v>MP</v>
      </c>
      <c r="C32" s="59" t="str">
        <f ca="1">OFFSET(DONNEES!$B$33,COLUMN()-2,0)</f>
        <v>RH</v>
      </c>
      <c r="D32" s="57" t="str">
        <f ca="1">OFFSET(DONNEES!$B$33,COLUMN()-2,0)</f>
        <v>RC</v>
      </c>
      <c r="E32" s="57" t="str">
        <f ca="1">OFFSET(DONNEES!$B$33,COLUMN()-2,0)</f>
        <v>RC</v>
      </c>
      <c r="F32" s="57" t="str">
        <f ca="1">OFFSET(DONNEES!$B$33,COLUMN()-2,0)</f>
        <v>MP</v>
      </c>
      <c r="G32" s="57" t="str">
        <f ca="1">OFFSET(DONNEES!$B$33,COLUMN()-2,0)</f>
        <v>MP</v>
      </c>
      <c r="H32" s="57" t="str">
        <f ca="1">OFFSET(DONNEES!$B$33,COLUMN()-2,0)</f>
        <v>MP</v>
      </c>
      <c r="I32" s="58" t="str">
        <f ca="1">OFFSET(DONNEES!$B$33,COLUMN()-2,0)</f>
        <v>R</v>
      </c>
      <c r="J32" s="59" t="str">
        <f ca="1">OFFSET(DONNEES!$B$33,COLUMN()-2,0)</f>
        <v>RH</v>
      </c>
      <c r="K32" s="57" t="str">
        <f ca="1">OFFSET(DONNEES!$B$33,COLUMN()-2,0)</f>
        <v>MP</v>
      </c>
      <c r="L32" s="57" t="str">
        <f ca="1">OFFSET(DONNEES!$B$33,COLUMN()-2,0)</f>
        <v>MP</v>
      </c>
      <c r="M32" s="57" t="str">
        <f ca="1">OFFSET(DONNEES!$B$33,COLUMN()-2,0)</f>
        <v>RC</v>
      </c>
      <c r="N32" s="57" t="str">
        <f ca="1">OFFSET(DONNEES!$B$33,COLUMN()-2,0)</f>
        <v>RC</v>
      </c>
      <c r="O32" s="57" t="str">
        <f ca="1">OFFSET(DONNEES!$B$33,COLUMN()-2,0)</f>
        <v>CA</v>
      </c>
      <c r="P32" s="58" t="str">
        <f ca="1">OFFSET(DONNEES!$B$33,COLUMN()-2,0)</f>
        <v>CA.</v>
      </c>
      <c r="Q32" s="59" t="str">
        <f ca="1">OFFSET(DONNEES!$B$33,COLUMN()-2,0)</f>
        <v>CA.</v>
      </c>
      <c r="R32" s="57" t="str">
        <f ca="1">OFFSET(DONNEES!$B$33,COLUMN()-2,0)</f>
        <v>CA</v>
      </c>
      <c r="S32" s="57" t="str">
        <f ca="1">OFFSET(DONNEES!$B$33,COLUMN()-2,0)</f>
        <v>CA</v>
      </c>
      <c r="T32" s="57" t="str">
        <f ca="1">OFFSET(DONNEES!$B$33,COLUMN()-2,0)</f>
        <v>CA</v>
      </c>
      <c r="U32" s="57" t="str">
        <f ca="1">OFFSET(DONNEES!$B$33,COLUMN()-2,0)</f>
        <v>CA</v>
      </c>
      <c r="V32" s="57" t="str">
        <f ca="1">OFFSET(DONNEES!$B$33,COLUMN()-2,0)</f>
        <v>CA</v>
      </c>
      <c r="W32" s="58" t="str">
        <f ca="1">OFFSET(DONNEES!$B$33,COLUMN()-2,0)</f>
        <v>CF.</v>
      </c>
      <c r="X32" s="59" t="str">
        <f ca="1">OFFSET(DONNEES!$B$33,COLUMN()-2,0)</f>
        <v>CF.</v>
      </c>
      <c r="Y32" s="57" t="str">
        <f ca="1">OFFSET(DONNEES!$B$33,COLUMN()-2,0)</f>
        <v>CF</v>
      </c>
      <c r="Z32" s="57" t="str">
        <f ca="1">OFFSET(DONNEES!$B$33,COLUMN()-2,0)</f>
        <v>CF</v>
      </c>
      <c r="AA32" s="57" t="str">
        <f ca="1">OFFSET(DONNEES!$B$33,COLUMN()-2,0)</f>
        <v>CF</v>
      </c>
      <c r="AB32" s="57" t="str">
        <f ca="1">OFFSET(DONNEES!$B$33,COLUMN()-2,0)</f>
        <v>CF</v>
      </c>
      <c r="AC32" s="57" t="str">
        <f ca="1">OFFSET(DONNEES!$B$33,COLUMN()-2,0)</f>
        <v>CF</v>
      </c>
      <c r="AD32" s="28"/>
      <c r="AE32" s="29"/>
      <c r="AF32" s="29"/>
      <c r="AG32" s="37"/>
      <c r="AH32" s="36" t="s">
        <v>119</v>
      </c>
      <c r="AI32" s="38" t="e">
        <f ca="1">SUM(AI3,AL32,AM32,AN32,-AK32)</f>
        <v>#NAME?</v>
      </c>
      <c r="AJ32" s="37"/>
      <c r="AK32" s="40">
        <f t="shared" ref="AK32:AK45" ca="1" si="7">COUNTIF(B32:AF32,"=rc")+COUNTIF(B32:AF32,"DPr")+COUNTIF(B32:AF32,"=Mir")</f>
        <v>4</v>
      </c>
      <c r="AL32" s="41" t="e">
        <f t="shared" ref="AL32:AL45" ca="1" si="8">CptTxt($B32:$AF32)</f>
        <v>#NAME?</v>
      </c>
      <c r="AM32" s="42" t="e">
        <f t="shared" ref="AM32:AM45" ca="1" si="9">SUM(AO32,-AM3)</f>
        <v>#NAME?</v>
      </c>
      <c r="AN32" s="51" t="e">
        <f t="shared" ref="AN32:AN45" ca="1" si="10">CptTxtCouleur3($B32:$AF32)</f>
        <v>#NAME?</v>
      </c>
      <c r="AO32" s="52" t="e">
        <f t="shared" ref="AO32:AO45" ca="1" si="11">1.5*MIN(SUM(AQ3,AQ32,),6)+2*MAX(SUM(AQ3,AQ32,)-6,0)</f>
        <v>#NAME?</v>
      </c>
      <c r="AQ32" s="41" t="e">
        <f t="shared" ref="AQ32:AQ45" ca="1" si="12">CptTxtCouleur2($B32:$AF32)</f>
        <v>#NAME?</v>
      </c>
      <c r="AR32" s="41" t="e">
        <f t="shared" ref="AR32:AR45" ca="1" si="13">SUM(AQ3,AQ32)</f>
        <v>#NAME?</v>
      </c>
    </row>
    <row r="33" spans="1:44" ht="19.95" customHeight="1">
      <c r="A33" s="36" t="s">
        <v>120</v>
      </c>
      <c r="B33" s="58" t="str">
        <f ca="1">OFFSET(DONNEES!$C$33,COLUMN()-2,0)</f>
        <v>CA.</v>
      </c>
      <c r="C33" s="59" t="str">
        <f ca="1">OFFSET(DONNEES!$C$33,COLUMN()-2,0)</f>
        <v>CA.</v>
      </c>
      <c r="D33" s="57" t="str">
        <f ca="1">OFFSET(DONNEES!$C$33,COLUMN()-2,0)</f>
        <v>CA</v>
      </c>
      <c r="E33" s="57" t="str">
        <f ca="1">OFFSET(DONNEES!$C$33,COLUMN()-2,0)</f>
        <v>RTT</v>
      </c>
      <c r="F33" s="57" t="str">
        <f ca="1">OFFSET(DONNEES!$C$33,COLUMN()-2,0)</f>
        <v>RTT</v>
      </c>
      <c r="G33" s="57" t="str">
        <f ca="1">OFFSET(DONNEES!$C$33,COLUMN()-2,0)</f>
        <v>RTT</v>
      </c>
      <c r="H33" s="57" t="str">
        <f ca="1">OFFSET(DONNEES!$C$33,COLUMN()-2,0)</f>
        <v>RTT</v>
      </c>
      <c r="I33" s="58" t="str">
        <f ca="1">OFFSET(DONNEES!$C$33,COLUMN()-2,0)</f>
        <v>R</v>
      </c>
      <c r="J33" s="59" t="str">
        <f ca="1">OFFSET(DONNEES!$C$33,COLUMN()-2,0)</f>
        <v>RH</v>
      </c>
      <c r="K33" s="57" t="str">
        <f ca="1">OFFSET(DONNEES!$C$33,COLUMN()-2,0)</f>
        <v>MP</v>
      </c>
      <c r="L33" s="57" t="str">
        <f ca="1">OFFSET(DONNEES!$C$33,COLUMN()-2,0)</f>
        <v>MP</v>
      </c>
      <c r="M33" s="57" t="str">
        <f ca="1">OFFSET(DONNEES!$C$33,COLUMN()-2,0)</f>
        <v>RC</v>
      </c>
      <c r="N33" s="57" t="str">
        <f ca="1">OFFSET(DONNEES!$C$33,COLUMN()-2,0)</f>
        <v>SO</v>
      </c>
      <c r="O33" s="57" t="str">
        <f ca="1">OFFSET(DONNEES!$C$33,COLUMN()-2,0)</f>
        <v>RC</v>
      </c>
      <c r="P33" s="58" t="str">
        <f ca="1">OFFSET(DONNEES!$C$33,COLUMN()-2,0)</f>
        <v>DP</v>
      </c>
      <c r="Q33" s="59" t="str">
        <f ca="1">OFFSET(DONNEES!$C$33,COLUMN()-2,0)</f>
        <v>RH</v>
      </c>
      <c r="R33" s="57" t="str">
        <f ca="1">OFFSET(DONNEES!$C$33,COLUMN()-2,0)</f>
        <v>JET</v>
      </c>
      <c r="S33" s="57" t="str">
        <f ca="1">OFFSET(DONNEES!$C$33,COLUMN()-2,0)</f>
        <v>JET</v>
      </c>
      <c r="T33" s="57" t="str">
        <f ca="1">OFFSET(DONNEES!$C$33,COLUMN()-2,0)</f>
        <v>PRU</v>
      </c>
      <c r="U33" s="57" t="str">
        <f ca="1">OFFSET(DONNEES!$C$33,COLUMN()-2,0)</f>
        <v>PRU</v>
      </c>
      <c r="V33" s="57" t="str">
        <f ca="1">OFFSET(DONNEES!$C$33,COLUMN()-2,0)</f>
        <v>PRU</v>
      </c>
      <c r="W33" s="58" t="str">
        <f ca="1">OFFSET(DONNEES!$C$33,COLUMN()-2,0)</f>
        <v>R</v>
      </c>
      <c r="X33" s="59" t="str">
        <f ca="1">OFFSET(DONNEES!$C$33,COLUMN()-2,0)</f>
        <v>RH</v>
      </c>
      <c r="Y33" s="57" t="str">
        <f ca="1">OFFSET(DONNEES!$C$33,COLUMN()-2,0)</f>
        <v>DP</v>
      </c>
      <c r="Z33" s="57" t="str">
        <f ca="1">OFFSET(DONNEES!$C$33,COLUMN()-2,0)</f>
        <v>DP</v>
      </c>
      <c r="AA33" s="57" t="str">
        <f ca="1">OFFSET(DONNEES!$C$33,COLUMN()-2,0)</f>
        <v>DP</v>
      </c>
      <c r="AB33" s="57" t="str">
        <f ca="1">OFFSET(DONNEES!$C$33,COLUMN()-2,0)</f>
        <v>DP</v>
      </c>
      <c r="AC33" s="57" t="str">
        <f ca="1">OFFSET(DONNEES!$C$33,COLUMN()-2,0)</f>
        <v>RC</v>
      </c>
      <c r="AD33" s="28"/>
      <c r="AE33" s="29"/>
      <c r="AF33" s="29"/>
      <c r="AG33" s="37"/>
      <c r="AH33" s="36" t="s">
        <v>120</v>
      </c>
      <c r="AI33" s="38" t="e">
        <f ca="1">SUM(AI4,AL33,AM33,AN33,-AK33)</f>
        <v>#NAME?</v>
      </c>
      <c r="AJ33" s="37"/>
      <c r="AK33" s="40">
        <f t="shared" ca="1" si="7"/>
        <v>3</v>
      </c>
      <c r="AL33" s="41" t="e">
        <f t="shared" ca="1" si="8"/>
        <v>#NAME?</v>
      </c>
      <c r="AM33" s="42" t="e">
        <f t="shared" ca="1" si="9"/>
        <v>#NAME?</v>
      </c>
      <c r="AN33" s="51" t="e">
        <f t="shared" ca="1" si="10"/>
        <v>#NAME?</v>
      </c>
      <c r="AO33" s="52" t="e">
        <f t="shared" ca="1" si="11"/>
        <v>#NAME?</v>
      </c>
      <c r="AQ33" s="41" t="e">
        <f t="shared" ca="1" si="12"/>
        <v>#NAME?</v>
      </c>
      <c r="AR33" s="41" t="e">
        <f t="shared" ca="1" si="13"/>
        <v>#NAME?</v>
      </c>
    </row>
    <row r="34" spans="1:44" ht="19.95" customHeight="1">
      <c r="A34" s="36" t="s">
        <v>121</v>
      </c>
      <c r="B34" s="58" t="str">
        <f ca="1">OFFSET(DONNEES!$D$33,COLUMN()-2,0)</f>
        <v>MAE</v>
      </c>
      <c r="C34" s="59" t="str">
        <f ca="1">OFFSET(DONNEES!$D$33,COLUMN()-2,0)</f>
        <v>MAE</v>
      </c>
      <c r="D34" s="57" t="str">
        <f ca="1">OFFSET(DONNEES!$D$33,COLUMN()-2,0)</f>
        <v>MAE</v>
      </c>
      <c r="E34" s="57" t="str">
        <f ca="1">OFFSET(DONNEES!$D$33,COLUMN()-2,0)</f>
        <v>MAE</v>
      </c>
      <c r="F34" s="57" t="str">
        <f ca="1">OFFSET(DONNEES!$D$33,COLUMN()-2,0)</f>
        <v>MAE</v>
      </c>
      <c r="G34" s="57" t="str">
        <f ca="1">OFFSET(DONNEES!$D$33,COLUMN()-2,0)</f>
        <v>MAE</v>
      </c>
      <c r="H34" s="57" t="str">
        <f ca="1">OFFSET(DONNEES!$D$33,COLUMN()-2,0)</f>
        <v>MAE</v>
      </c>
      <c r="I34" s="58" t="str">
        <f ca="1">OFFSET(DONNEES!$D$33,COLUMN()-2,0)</f>
        <v>MAE</v>
      </c>
      <c r="J34" s="59" t="str">
        <f ca="1">OFFSET(DONNEES!$D$33,COLUMN()-2,0)</f>
        <v>MAE</v>
      </c>
      <c r="K34" s="57" t="str">
        <f ca="1">OFFSET(DONNEES!$D$33,COLUMN()-2,0)</f>
        <v>MAE</v>
      </c>
      <c r="L34" s="57" t="str">
        <f ca="1">OFFSET(DONNEES!$D$33,COLUMN()-2,0)</f>
        <v>MAE</v>
      </c>
      <c r="M34" s="57" t="str">
        <f ca="1">OFFSET(DONNEES!$D$33,COLUMN()-2,0)</f>
        <v>MAE</v>
      </c>
      <c r="N34" s="57" t="str">
        <f ca="1">OFFSET(DONNEES!$D$33,COLUMN()-2,0)</f>
        <v>MAE</v>
      </c>
      <c r="O34" s="57" t="str">
        <f ca="1">OFFSET(DONNEES!$D$33,COLUMN()-2,0)</f>
        <v>MAE</v>
      </c>
      <c r="P34" s="58" t="str">
        <f ca="1">OFFSET(DONNEES!$D$33,COLUMN()-2,0)</f>
        <v>MAE</v>
      </c>
      <c r="Q34" s="59" t="str">
        <f ca="1">OFFSET(DONNEES!$D$33,COLUMN()-2,0)</f>
        <v>MAE</v>
      </c>
      <c r="R34" s="57" t="str">
        <f ca="1">OFFSET(DONNEES!$D$33,COLUMN()-2,0)</f>
        <v>MAE</v>
      </c>
      <c r="S34" s="57" t="str">
        <f ca="1">OFFSET(DONNEES!$D$33,COLUMN()-2,0)</f>
        <v>MAE</v>
      </c>
      <c r="T34" s="57" t="str">
        <f ca="1">OFFSET(DONNEES!$D$33,COLUMN()-2,0)</f>
        <v>MAE</v>
      </c>
      <c r="U34" s="57" t="str">
        <f ca="1">OFFSET(DONNEES!$D$33,COLUMN()-2,0)</f>
        <v>MAE</v>
      </c>
      <c r="V34" s="57" t="str">
        <f ca="1">OFFSET(DONNEES!$D$33,COLUMN()-2,0)</f>
        <v>MAE</v>
      </c>
      <c r="W34" s="58" t="str">
        <f ca="1">OFFSET(DONNEES!$D$33,COLUMN()-2,0)</f>
        <v>MAE</v>
      </c>
      <c r="X34" s="59" t="str">
        <f ca="1">OFFSET(DONNEES!$D$33,COLUMN()-2,0)</f>
        <v>MAE</v>
      </c>
      <c r="Y34" s="57" t="str">
        <f ca="1">OFFSET(DONNEES!$D$33,COLUMN()-2,0)</f>
        <v>RC</v>
      </c>
      <c r="Z34" s="57" t="str">
        <f ca="1">OFFSET(DONNEES!$D$33,COLUMN()-2,0)</f>
        <v>RC</v>
      </c>
      <c r="AA34" s="57" t="str">
        <f ca="1">OFFSET(DONNEES!$D$33,COLUMN()-2,0)</f>
        <v>RC</v>
      </c>
      <c r="AB34" s="57" t="str">
        <f ca="1">OFFSET(DONNEES!$D$33,COLUMN()-2,0)</f>
        <v>RC</v>
      </c>
      <c r="AC34" s="57" t="str">
        <f ca="1">OFFSET(DONNEES!$D$33,COLUMN()-2,0)</f>
        <v>RC</v>
      </c>
      <c r="AD34" s="28"/>
      <c r="AE34" s="29"/>
      <c r="AF34" s="29"/>
      <c r="AG34" s="37"/>
      <c r="AH34" s="36" t="s">
        <v>121</v>
      </c>
      <c r="AI34" s="38" t="e">
        <f ca="1">SUM(AI5,AL34,AM34,AN34,-AK34)</f>
        <v>#NAME?</v>
      </c>
      <c r="AJ34" s="37"/>
      <c r="AK34" s="40">
        <f t="shared" ca="1" si="7"/>
        <v>5</v>
      </c>
      <c r="AL34" s="41" t="e">
        <f t="shared" ca="1" si="8"/>
        <v>#NAME?</v>
      </c>
      <c r="AM34" s="42" t="e">
        <f t="shared" ca="1" si="9"/>
        <v>#NAME?</v>
      </c>
      <c r="AN34" s="51" t="e">
        <f t="shared" ca="1" si="10"/>
        <v>#NAME?</v>
      </c>
      <c r="AO34" s="52" t="e">
        <f t="shared" ca="1" si="11"/>
        <v>#NAME?</v>
      </c>
      <c r="AQ34" s="41" t="e">
        <f t="shared" ca="1" si="12"/>
        <v>#NAME?</v>
      </c>
      <c r="AR34" s="41" t="e">
        <f t="shared" ca="1" si="13"/>
        <v>#NAME?</v>
      </c>
    </row>
    <row r="35" spans="1:44" ht="19.95" customHeight="1">
      <c r="A35" s="36" t="s">
        <v>66</v>
      </c>
      <c r="B35" s="58" t="str">
        <f ca="1">OFFSET(DONNEES!$E$33,COLUMN()-2,0)</f>
        <v>MP</v>
      </c>
      <c r="C35" s="59" t="str">
        <f ca="1">OFFSET(DONNEES!$E$33,COLUMN()-2,0)</f>
        <v>RH</v>
      </c>
      <c r="D35" s="57" t="str">
        <f ca="1">OFFSET(DONNEES!$E$33,COLUMN()-2,0)</f>
        <v>RTT</v>
      </c>
      <c r="E35" s="57" t="str">
        <f ca="1">OFFSET(DONNEES!$E$33,COLUMN()-2,0)</f>
        <v>RTT</v>
      </c>
      <c r="F35" s="57" t="str">
        <f ca="1">OFFSET(DONNEES!$E$33,COLUMN()-2,0)</f>
        <v>MP</v>
      </c>
      <c r="G35" s="57" t="str">
        <f ca="1">OFFSET(DONNEES!$E$33,COLUMN()-2,0)</f>
        <v>MP</v>
      </c>
      <c r="H35" s="57" t="str">
        <f ca="1">OFFSET(DONNEES!$E$33,COLUMN()-2,0)</f>
        <v>MP</v>
      </c>
      <c r="I35" s="58" t="str">
        <f ca="1">OFFSET(DONNEES!$E$33,COLUMN()-2,0)</f>
        <v>R</v>
      </c>
      <c r="J35" s="59" t="str">
        <f ca="1">OFFSET(DONNEES!$E$33,COLUMN()-2,0)</f>
        <v>RH</v>
      </c>
      <c r="K35" s="57" t="str">
        <f ca="1">OFFSET(DONNEES!$E$33,COLUMN()-2,0)</f>
        <v>MP</v>
      </c>
      <c r="L35" s="57" t="str">
        <f ca="1">OFFSET(DONNEES!$E$33,COLUMN()-2,0)</f>
        <v>MP</v>
      </c>
      <c r="M35" s="57" t="str">
        <f ca="1">OFFSET(DONNEES!$E$33,COLUMN()-2,0)</f>
        <v>RC</v>
      </c>
      <c r="N35" s="57" t="str">
        <f ca="1">OFFSET(DONNEES!$E$33,COLUMN()-2,0)</f>
        <v>RC</v>
      </c>
      <c r="O35" s="57" t="str">
        <f ca="1">OFFSET(DONNEES!$E$33,COLUMN()-2,0)</f>
        <v>RC</v>
      </c>
      <c r="P35" s="58" t="str">
        <f ca="1">OFFSET(DONNEES!$E$33,COLUMN()-2,0)</f>
        <v>DP</v>
      </c>
      <c r="Q35" s="59" t="str">
        <f ca="1">OFFSET(DONNEES!$E$33,COLUMN()-2,0)</f>
        <v>RH</v>
      </c>
      <c r="R35" s="57" t="str">
        <f ca="1">OFFSET(DONNEES!$E$33,COLUMN()-2,0)</f>
        <v>JET</v>
      </c>
      <c r="S35" s="57" t="str">
        <f ca="1">OFFSET(DONNEES!$E$33,COLUMN()-2,0)</f>
        <v>JET</v>
      </c>
      <c r="T35" s="57" t="str">
        <f ca="1">OFFSET(DONNEES!$E$33,COLUMN()-2,0)</f>
        <v>PRU</v>
      </c>
      <c r="U35" s="57" t="str">
        <f ca="1">OFFSET(DONNEES!$E$33,COLUMN()-2,0)</f>
        <v>PRU</v>
      </c>
      <c r="V35" s="57" t="str">
        <f ca="1">OFFSET(DONNEES!$E$33,COLUMN()-2,0)</f>
        <v>PRU</v>
      </c>
      <c r="W35" s="58" t="str">
        <f ca="1">OFFSET(DONNEES!$E$33,COLUMN()-2,0)</f>
        <v>CA.</v>
      </c>
      <c r="X35" s="59" t="str">
        <f ca="1">OFFSET(DONNEES!$E$33,COLUMN()-2,0)</f>
        <v>CA.</v>
      </c>
      <c r="Y35" s="57" t="str">
        <f ca="1">OFFSET(DONNEES!$E$33,COLUMN()-2,0)</f>
        <v>CA</v>
      </c>
      <c r="Z35" s="57" t="str">
        <f ca="1">OFFSET(DONNEES!$E$33,COLUMN()-2,0)</f>
        <v>CA</v>
      </c>
      <c r="AA35" s="57" t="str">
        <f ca="1">OFFSET(DONNEES!$E$33,COLUMN()-2,0)</f>
        <v>CA</v>
      </c>
      <c r="AB35" s="57" t="str">
        <f ca="1">OFFSET(DONNEES!$E$33,COLUMN()-2,0)</f>
        <v>CA</v>
      </c>
      <c r="AC35" s="57" t="str">
        <f ca="1">OFFSET(DONNEES!$E$33,COLUMN()-2,0)</f>
        <v>CA</v>
      </c>
      <c r="AD35" s="28"/>
      <c r="AE35" s="29"/>
      <c r="AF35" s="29"/>
      <c r="AG35" s="37"/>
      <c r="AH35" s="36" t="s">
        <v>66</v>
      </c>
      <c r="AI35" s="38" t="e">
        <f ca="1">SUM(AI6,AL35,AM35,AN35,-AK35)</f>
        <v>#NAME?</v>
      </c>
      <c r="AJ35" s="37"/>
      <c r="AK35" s="40">
        <f t="shared" ca="1" si="7"/>
        <v>3</v>
      </c>
      <c r="AL35" s="41" t="e">
        <f t="shared" ca="1" si="8"/>
        <v>#NAME?</v>
      </c>
      <c r="AM35" s="42" t="e">
        <f t="shared" ca="1" si="9"/>
        <v>#NAME?</v>
      </c>
      <c r="AN35" s="51" t="e">
        <f t="shared" ca="1" si="10"/>
        <v>#NAME?</v>
      </c>
      <c r="AO35" s="52" t="e">
        <f t="shared" ca="1" si="11"/>
        <v>#NAME?</v>
      </c>
      <c r="AQ35" s="41" t="e">
        <f t="shared" ca="1" si="12"/>
        <v>#NAME?</v>
      </c>
      <c r="AR35" s="41" t="e">
        <f t="shared" ca="1" si="13"/>
        <v>#NAME?</v>
      </c>
    </row>
    <row r="36" spans="1:44" ht="19.95" customHeight="1">
      <c r="A36" s="36" t="s">
        <v>122</v>
      </c>
      <c r="B36" s="58" t="str">
        <f ca="1">OFFSET(DONNEES!$F$33,COLUMN()-2,0)</f>
        <v>MP</v>
      </c>
      <c r="C36" s="59" t="str">
        <f ca="1">OFFSET(DONNEES!$F$33,COLUMN()-2,0)</f>
        <v>RH</v>
      </c>
      <c r="D36" s="57" t="str">
        <f ca="1">OFFSET(DONNEES!$F$33,COLUMN()-2,0)</f>
        <v>CS</v>
      </c>
      <c r="E36" s="57" t="str">
        <f ca="1">OFFSET(DONNEES!$F$33,COLUMN()-2,0)</f>
        <v>CS</v>
      </c>
      <c r="F36" s="57" t="str">
        <f ca="1">OFFSET(DONNEES!$F$33,COLUMN()-2,0)</f>
        <v>MP</v>
      </c>
      <c r="G36" s="57" t="str">
        <f ca="1">OFFSET(DONNEES!$F$33,COLUMN()-2,0)</f>
        <v>MP</v>
      </c>
      <c r="H36" s="57" t="str">
        <f ca="1">OFFSET(DONNEES!$F$33,COLUMN()-2,0)</f>
        <v>MP</v>
      </c>
      <c r="I36" s="58" t="str">
        <f ca="1">OFFSET(DONNEES!$F$33,COLUMN()-2,0)</f>
        <v>R</v>
      </c>
      <c r="J36" s="59" t="str">
        <f ca="1">OFFSET(DONNEES!$F$33,COLUMN()-2,0)</f>
        <v>RH</v>
      </c>
      <c r="K36" s="57" t="str">
        <f ca="1">OFFSET(DONNEES!$F$33,COLUMN()-2,0)</f>
        <v>RC</v>
      </c>
      <c r="L36" s="57" t="str">
        <f ca="1">OFFSET(DONNEES!$F$33,COLUMN()-2,0)</f>
        <v>MP</v>
      </c>
      <c r="M36" s="57" t="str">
        <f ca="1">OFFSET(DONNEES!$F$33,COLUMN()-2,0)</f>
        <v>CF</v>
      </c>
      <c r="N36" s="57" t="str">
        <f ca="1">OFFSET(DONNEES!$F$33,COLUMN()-2,0)</f>
        <v>SO-</v>
      </c>
      <c r="O36" s="57" t="str">
        <f ca="1">OFFSET(DONNEES!$F$33,COLUMN()-2,0)</f>
        <v>RTT</v>
      </c>
      <c r="P36" s="58" t="str">
        <f ca="1">OFFSET(DONNEES!$F$33,COLUMN()-2,0)</f>
        <v>CA.</v>
      </c>
      <c r="Q36" s="59" t="str">
        <f ca="1">OFFSET(DONNEES!$F$33,COLUMN()-2,0)</f>
        <v>CA.</v>
      </c>
      <c r="R36" s="57" t="str">
        <f ca="1">OFFSET(DONNEES!$F$33,COLUMN()-2,0)</f>
        <v>CA</v>
      </c>
      <c r="S36" s="57" t="str">
        <f ca="1">OFFSET(DONNEES!$F$33,COLUMN()-2,0)</f>
        <v>CA</v>
      </c>
      <c r="T36" s="57" t="str">
        <f ca="1">OFFSET(DONNEES!$F$33,COLUMN()-2,0)</f>
        <v>CA</v>
      </c>
      <c r="U36" s="57" t="str">
        <f ca="1">OFFSET(DONNEES!$F$33,COLUMN()-2,0)</f>
        <v>CA</v>
      </c>
      <c r="V36" s="57" t="str">
        <f ca="1">OFFSET(DONNEES!$F$33,COLUMN()-2,0)</f>
        <v>CA</v>
      </c>
      <c r="W36" s="58" t="str">
        <f ca="1">OFFSET(DONNEES!$F$33,COLUMN()-2,0)</f>
        <v>CA.</v>
      </c>
      <c r="X36" s="59" t="str">
        <f ca="1">OFFSET(DONNEES!$F$33,COLUMN()-2,0)</f>
        <v>CA.</v>
      </c>
      <c r="Y36" s="57" t="str">
        <f ca="1">OFFSET(DONNEES!$F$33,COLUMN()-2,0)</f>
        <v>CA</v>
      </c>
      <c r="Z36" s="57" t="str">
        <f ca="1">OFFSET(DONNEES!$F$33,COLUMN()-2,0)</f>
        <v>CA</v>
      </c>
      <c r="AA36" s="57" t="str">
        <f ca="1">OFFSET(DONNEES!$F$33,COLUMN()-2,0)</f>
        <v>CA</v>
      </c>
      <c r="AB36" s="57" t="str">
        <f ca="1">OFFSET(DONNEES!$F$33,COLUMN()-2,0)</f>
        <v>CA</v>
      </c>
      <c r="AC36" s="57" t="str">
        <f ca="1">OFFSET(DONNEES!$F$33,COLUMN()-2,0)</f>
        <v>CA</v>
      </c>
      <c r="AD36" s="28"/>
      <c r="AE36" s="29"/>
      <c r="AF36" s="29"/>
      <c r="AG36" s="37"/>
      <c r="AH36" s="36" t="s">
        <v>122</v>
      </c>
      <c r="AI36" s="38" t="e">
        <f ca="1">SUM(AI7,AL36,AM36,AN36,-AK36)</f>
        <v>#NAME?</v>
      </c>
      <c r="AJ36" s="37"/>
      <c r="AK36" s="40">
        <f t="shared" ca="1" si="7"/>
        <v>1</v>
      </c>
      <c r="AL36" s="41" t="e">
        <f t="shared" ca="1" si="8"/>
        <v>#NAME?</v>
      </c>
      <c r="AM36" s="42" t="e">
        <f t="shared" ca="1" si="9"/>
        <v>#NAME?</v>
      </c>
      <c r="AN36" s="51" t="e">
        <f t="shared" ca="1" si="10"/>
        <v>#NAME?</v>
      </c>
      <c r="AO36" s="52" t="e">
        <f t="shared" ca="1" si="11"/>
        <v>#NAME?</v>
      </c>
      <c r="AQ36" s="41" t="e">
        <f t="shared" ca="1" si="12"/>
        <v>#NAME?</v>
      </c>
      <c r="AR36" s="41" t="e">
        <f t="shared" ca="1" si="13"/>
        <v>#NAME?</v>
      </c>
    </row>
    <row r="37" spans="1:44" ht="19.95" customHeight="1">
      <c r="A37" s="36" t="s">
        <v>123</v>
      </c>
      <c r="B37" s="58">
        <f ca="1">OFFSET(DONNEES!$G$33,COLUMN()-2,0)</f>
        <v>0</v>
      </c>
      <c r="C37" s="59">
        <f ca="1">OFFSET(DONNEES!$G$33,COLUMN()-2,0)</f>
        <v>0</v>
      </c>
      <c r="D37" s="57">
        <f ca="1">OFFSET(DONNEES!$G$33,COLUMN()-2,0)</f>
        <v>0</v>
      </c>
      <c r="E37" s="57">
        <f ca="1">OFFSET(DONNEES!$G$33,COLUMN()-2,0)</f>
        <v>0</v>
      </c>
      <c r="F37" s="57">
        <f ca="1">OFFSET(DONNEES!$G$33,COLUMN()-2,0)</f>
        <v>0</v>
      </c>
      <c r="G37" s="57">
        <f ca="1">OFFSET(DONNEES!$G$33,COLUMN()-2,0)</f>
        <v>0</v>
      </c>
      <c r="H37" s="57">
        <f ca="1">OFFSET(DONNEES!$G$33,COLUMN()-2,0)</f>
        <v>0</v>
      </c>
      <c r="I37" s="58">
        <f ca="1">OFFSET(DONNEES!$G$33,COLUMN()-2,0)</f>
        <v>0</v>
      </c>
      <c r="J37" s="59">
        <f ca="1">OFFSET(DONNEES!$G$33,COLUMN()-2,0)</f>
        <v>0</v>
      </c>
      <c r="K37" s="57">
        <f ca="1">OFFSET(DONNEES!$G$33,COLUMN()-2,0)</f>
        <v>0</v>
      </c>
      <c r="L37" s="57">
        <f ca="1">OFFSET(DONNEES!$G$33,COLUMN()-2,0)</f>
        <v>0</v>
      </c>
      <c r="M37" s="57">
        <f ca="1">OFFSET(DONNEES!$G$33,COLUMN()-2,0)</f>
        <v>0</v>
      </c>
      <c r="N37" s="57">
        <f ca="1">OFFSET(DONNEES!$G$33,COLUMN()-2,0)</f>
        <v>0</v>
      </c>
      <c r="O37" s="57">
        <f ca="1">OFFSET(DONNEES!$G$33,COLUMN()-2,0)</f>
        <v>0</v>
      </c>
      <c r="P37" s="58">
        <f ca="1">OFFSET(DONNEES!$G$33,COLUMN()-2,0)</f>
        <v>0</v>
      </c>
      <c r="Q37" s="59">
        <f ca="1">OFFSET(DONNEES!$G$33,COLUMN()-2,0)</f>
        <v>0</v>
      </c>
      <c r="R37" s="57">
        <f ca="1">OFFSET(DONNEES!$G$33,COLUMN()-2,0)</f>
        <v>0</v>
      </c>
      <c r="S37" s="57">
        <f ca="1">OFFSET(DONNEES!$G$33,COLUMN()-2,0)</f>
        <v>0</v>
      </c>
      <c r="T37" s="57">
        <f ca="1">OFFSET(DONNEES!$G$33,COLUMN()-2,0)</f>
        <v>0</v>
      </c>
      <c r="U37" s="57">
        <f ca="1">OFFSET(DONNEES!$G$33,COLUMN()-2,0)</f>
        <v>0</v>
      </c>
      <c r="V37" s="57">
        <f ca="1">OFFSET(DONNEES!$G$33,COLUMN()-2,0)</f>
        <v>0</v>
      </c>
      <c r="W37" s="58">
        <f ca="1">OFFSET(DONNEES!$G$33,COLUMN()-2,0)</f>
        <v>0</v>
      </c>
      <c r="X37" s="59">
        <f ca="1">OFFSET(DONNEES!$G$33,COLUMN()-2,0)</f>
        <v>0</v>
      </c>
      <c r="Y37" s="57">
        <f ca="1">OFFSET(DONNEES!$G$33,COLUMN()-2,0)</f>
        <v>0</v>
      </c>
      <c r="Z37" s="57">
        <f ca="1">OFFSET(DONNEES!$G$33,COLUMN()-2,0)</f>
        <v>0</v>
      </c>
      <c r="AA37" s="57">
        <f ca="1">OFFSET(DONNEES!$G$33,COLUMN()-2,0)</f>
        <v>0</v>
      </c>
      <c r="AB37" s="57">
        <f ca="1">OFFSET(DONNEES!$G$33,COLUMN()-2,0)</f>
        <v>0</v>
      </c>
      <c r="AC37" s="57">
        <f ca="1">OFFSET(DONNEES!$G$33,COLUMN()-2,0)</f>
        <v>0</v>
      </c>
      <c r="AD37" s="28"/>
      <c r="AE37" s="29"/>
      <c r="AF37" s="29"/>
      <c r="AG37" s="37"/>
      <c r="AH37" s="36" t="s">
        <v>123</v>
      </c>
      <c r="AI37" s="38" t="e">
        <f ca="1">SUM(AI8,AL37,AM37,AN37,-AK37)</f>
        <v>#NAME?</v>
      </c>
      <c r="AJ37" s="37"/>
      <c r="AK37" s="40">
        <f t="shared" ca="1" si="7"/>
        <v>0</v>
      </c>
      <c r="AL37" s="41" t="e">
        <f t="shared" ca="1" si="8"/>
        <v>#NAME?</v>
      </c>
      <c r="AM37" s="42" t="e">
        <f t="shared" ca="1" si="9"/>
        <v>#NAME?</v>
      </c>
      <c r="AN37" s="51" t="e">
        <f t="shared" ca="1" si="10"/>
        <v>#NAME?</v>
      </c>
      <c r="AO37" s="52" t="e">
        <f t="shared" ca="1" si="11"/>
        <v>#NAME?</v>
      </c>
      <c r="AQ37" s="41" t="e">
        <f t="shared" ca="1" si="12"/>
        <v>#NAME?</v>
      </c>
      <c r="AR37" s="41" t="e">
        <f t="shared" ca="1" si="13"/>
        <v>#NAME?</v>
      </c>
    </row>
    <row r="38" spans="1:44" ht="19.95" customHeight="1">
      <c r="A38" s="36" t="s">
        <v>124</v>
      </c>
      <c r="B38" s="58" t="str">
        <f ca="1">OFFSET(DONNEES!$H$33,COLUMN()-2,0)</f>
        <v>MP</v>
      </c>
      <c r="C38" s="59" t="str">
        <f ca="1">OFFSET(DONNEES!$H$33,COLUMN()-2,0)</f>
        <v>RH</v>
      </c>
      <c r="D38" s="57" t="str">
        <f ca="1">OFFSET(DONNEES!$H$33,COLUMN()-2,0)</f>
        <v>RC</v>
      </c>
      <c r="E38" s="57" t="str">
        <f ca="1">OFFSET(DONNEES!$H$33,COLUMN()-2,0)</f>
        <v>RC</v>
      </c>
      <c r="F38" s="57" t="str">
        <f ca="1">OFFSET(DONNEES!$H$33,COLUMN()-2,0)</f>
        <v>MP</v>
      </c>
      <c r="G38" s="57" t="str">
        <f ca="1">OFFSET(DONNEES!$H$33,COLUMN()-2,0)</f>
        <v>MP</v>
      </c>
      <c r="H38" s="57" t="str">
        <f ca="1">OFFSET(DONNEES!$H$33,COLUMN()-2,0)</f>
        <v>MP</v>
      </c>
      <c r="I38" s="58" t="str">
        <f ca="1">OFFSET(DONNEES!$H$33,COLUMN()-2,0)</f>
        <v>R</v>
      </c>
      <c r="J38" s="59" t="str">
        <f ca="1">OFFSET(DONNEES!$H$33,COLUMN()-2,0)</f>
        <v>RH</v>
      </c>
      <c r="K38" s="57" t="str">
        <f ca="1">OFFSET(DONNEES!$H$33,COLUMN()-2,0)</f>
        <v>MP</v>
      </c>
      <c r="L38" s="57" t="str">
        <f ca="1">OFFSET(DONNEES!$H$33,COLUMN()-2,0)</f>
        <v>MP</v>
      </c>
      <c r="M38" s="57" t="str">
        <f ca="1">OFFSET(DONNEES!$H$33,COLUMN()-2,0)</f>
        <v>RC</v>
      </c>
      <c r="N38" s="57" t="str">
        <f ca="1">OFFSET(DONNEES!$H$33,COLUMN()-2,0)</f>
        <v>RC</v>
      </c>
      <c r="O38" s="57" t="str">
        <f ca="1">OFFSET(DONNEES!$H$33,COLUMN()-2,0)</f>
        <v>CF</v>
      </c>
      <c r="P38" s="58" t="str">
        <f ca="1">OFFSET(DONNEES!$H$33,COLUMN()-2,0)</f>
        <v>DP</v>
      </c>
      <c r="Q38" s="59" t="str">
        <f ca="1">OFFSET(DONNEES!$H$33,COLUMN()-2,0)</f>
        <v>RH</v>
      </c>
      <c r="R38" s="57" t="str">
        <f ca="1">OFFSET(DONNEES!$H$33,COLUMN()-2,0)</f>
        <v>JET</v>
      </c>
      <c r="S38" s="57" t="str">
        <f ca="1">OFFSET(DONNEES!$H$33,COLUMN()-2,0)</f>
        <v>JET</v>
      </c>
      <c r="T38" s="57" t="str">
        <f ca="1">OFFSET(DONNEES!$H$33,COLUMN()-2,0)</f>
        <v>PRU</v>
      </c>
      <c r="U38" s="57" t="str">
        <f ca="1">OFFSET(DONNEES!$H$33,COLUMN()-2,0)</f>
        <v>PRU</v>
      </c>
      <c r="V38" s="57" t="str">
        <f ca="1">OFFSET(DONNEES!$H$33,COLUMN()-2,0)</f>
        <v>PRU</v>
      </c>
      <c r="W38" s="58" t="str">
        <f ca="1">OFFSET(DONNEES!$H$33,COLUMN()-2,0)</f>
        <v>R</v>
      </c>
      <c r="X38" s="59" t="str">
        <f ca="1">OFFSET(DONNEES!$H$33,COLUMN()-2,0)</f>
        <v>RH</v>
      </c>
      <c r="Y38" s="57" t="str">
        <f ca="1">OFFSET(DONNEES!$H$33,COLUMN()-2,0)</f>
        <v>DP</v>
      </c>
      <c r="Z38" s="57" t="str">
        <f ca="1">OFFSET(DONNEES!$H$33,COLUMN()-2,0)</f>
        <v>DP</v>
      </c>
      <c r="AA38" s="57" t="str">
        <f ca="1">OFFSET(DONNEES!$H$33,COLUMN()-2,0)</f>
        <v>DP</v>
      </c>
      <c r="AB38" s="57" t="str">
        <f ca="1">OFFSET(DONNEES!$H$33,COLUMN()-2,0)</f>
        <v>DP</v>
      </c>
      <c r="AC38" s="57" t="str">
        <f ca="1">OFFSET(DONNEES!$H$33,COLUMN()-2,0)</f>
        <v>Am</v>
      </c>
      <c r="AD38" s="28"/>
      <c r="AE38" s="29"/>
      <c r="AF38" s="29"/>
      <c r="AG38" s="37"/>
      <c r="AH38" s="36" t="s">
        <v>124</v>
      </c>
      <c r="AI38" s="38" t="e">
        <f ca="1">SUM(AI9,AL38,AM38,AN38,-AK38)</f>
        <v>#NAME?</v>
      </c>
      <c r="AJ38" s="37"/>
      <c r="AK38" s="40">
        <f t="shared" ca="1" si="7"/>
        <v>4</v>
      </c>
      <c r="AL38" s="41" t="e">
        <f t="shared" ca="1" si="8"/>
        <v>#NAME?</v>
      </c>
      <c r="AM38" s="42" t="e">
        <f t="shared" ca="1" si="9"/>
        <v>#NAME?</v>
      </c>
      <c r="AN38" s="51" t="e">
        <f t="shared" ca="1" si="10"/>
        <v>#NAME?</v>
      </c>
      <c r="AO38" s="52" t="e">
        <f t="shared" ca="1" si="11"/>
        <v>#NAME?</v>
      </c>
      <c r="AQ38" s="41" t="e">
        <f t="shared" ca="1" si="12"/>
        <v>#NAME?</v>
      </c>
      <c r="AR38" s="41" t="e">
        <f t="shared" ca="1" si="13"/>
        <v>#NAME?</v>
      </c>
    </row>
    <row r="39" spans="1:44" ht="19.95" customHeight="1">
      <c r="A39" s="36" t="s">
        <v>125</v>
      </c>
      <c r="B39" s="58" t="str">
        <f ca="1">OFFSET(DONNEES!$I$33,COLUMN()-2,0)</f>
        <v>MP</v>
      </c>
      <c r="C39" s="59" t="str">
        <f ca="1">OFFSET(DONNEES!$I$33,COLUMN()-2,0)</f>
        <v>RH</v>
      </c>
      <c r="D39" s="57" t="str">
        <f ca="1">OFFSET(DONNEES!$I$33,COLUMN()-2,0)</f>
        <v>RC</v>
      </c>
      <c r="E39" s="57" t="str">
        <f ca="1">OFFSET(DONNEES!$I$33,COLUMN()-2,0)</f>
        <v>RC</v>
      </c>
      <c r="F39" s="57" t="str">
        <f ca="1">OFFSET(DONNEES!$I$33,COLUMN()-2,0)</f>
        <v>MP</v>
      </c>
      <c r="G39" s="57" t="str">
        <f ca="1">OFFSET(DONNEES!$I$33,COLUMN()-2,0)</f>
        <v>MP</v>
      </c>
      <c r="H39" s="57" t="str">
        <f ca="1">OFFSET(DONNEES!$I$33,COLUMN()-2,0)</f>
        <v>MP</v>
      </c>
      <c r="I39" s="58" t="str">
        <f ca="1">OFFSET(DONNEES!$I$33,COLUMN()-2,0)</f>
        <v>R</v>
      </c>
      <c r="J39" s="59" t="str">
        <f ca="1">OFFSET(DONNEES!$I$33,COLUMN()-2,0)</f>
        <v>RH</v>
      </c>
      <c r="K39" s="57" t="str">
        <f ca="1">OFFSET(DONNEES!$I$33,COLUMN()-2,0)</f>
        <v>MP</v>
      </c>
      <c r="L39" s="57" t="str">
        <f ca="1">OFFSET(DONNEES!$I$33,COLUMN()-2,0)</f>
        <v>MP</v>
      </c>
      <c r="M39" s="57" t="str">
        <f ca="1">OFFSET(DONNEES!$I$33,COLUMN()-2,0)</f>
        <v>SO</v>
      </c>
      <c r="N39" s="57" t="str">
        <f ca="1">OFFSET(DONNEES!$I$33,COLUMN()-2,0)</f>
        <v>RC</v>
      </c>
      <c r="O39" s="57" t="str">
        <f ca="1">OFFSET(DONNEES!$I$33,COLUMN()-2,0)</f>
        <v>RC</v>
      </c>
      <c r="P39" s="58" t="str">
        <f ca="1">OFFSET(DONNEES!$I$33,COLUMN()-2,0)</f>
        <v>DP</v>
      </c>
      <c r="Q39" s="59" t="str">
        <f ca="1">OFFSET(DONNEES!$I$33,COLUMN()-2,0)</f>
        <v>RH</v>
      </c>
      <c r="R39" s="57" t="str">
        <f ca="1">OFFSET(DONNEES!$I$33,COLUMN()-2,0)</f>
        <v>JET</v>
      </c>
      <c r="S39" s="57" t="str">
        <f ca="1">OFFSET(DONNEES!$I$33,COLUMN()-2,0)</f>
        <v>JET</v>
      </c>
      <c r="T39" s="57" t="str">
        <f ca="1">OFFSET(DONNEES!$I$33,COLUMN()-2,0)</f>
        <v>PRU</v>
      </c>
      <c r="U39" s="57" t="str">
        <f ca="1">OFFSET(DONNEES!$I$33,COLUMN()-2,0)</f>
        <v>PRU</v>
      </c>
      <c r="V39" s="57" t="str">
        <f ca="1">OFFSET(DONNEES!$I$33,COLUMN()-2,0)</f>
        <v>PRU</v>
      </c>
      <c r="W39" s="58" t="str">
        <f ca="1">OFFSET(DONNEES!$I$33,COLUMN()-2,0)</f>
        <v>R</v>
      </c>
      <c r="X39" s="59" t="str">
        <f ca="1">OFFSET(DONNEES!$I$33,COLUMN()-2,0)</f>
        <v>RH</v>
      </c>
      <c r="Y39" s="57" t="str">
        <f ca="1">OFFSET(DONNEES!$I$33,COLUMN()-2,0)</f>
        <v>DP</v>
      </c>
      <c r="Z39" s="57" t="str">
        <f ca="1">OFFSET(DONNEES!$I$33,COLUMN()-2,0)</f>
        <v>DP</v>
      </c>
      <c r="AA39" s="57" t="str">
        <f ca="1">OFFSET(DONNEES!$I$33,COLUMN()-2,0)</f>
        <v>DP</v>
      </c>
      <c r="AB39" s="57" t="str">
        <f ca="1">OFFSET(DONNEES!$I$33,COLUMN()-2,0)</f>
        <v>DP</v>
      </c>
      <c r="AC39" s="57" t="str">
        <f ca="1">OFFSET(DONNEES!$I$33,COLUMN()-2,0)</f>
        <v>SO</v>
      </c>
      <c r="AD39" s="28"/>
      <c r="AE39" s="29"/>
      <c r="AF39" s="29"/>
      <c r="AG39" s="37"/>
      <c r="AH39" s="36" t="s">
        <v>125</v>
      </c>
      <c r="AI39" s="38" t="e">
        <f ca="1">SUM(AI10,AL39,AM39,AN39,-AK39)</f>
        <v>#NAME?</v>
      </c>
      <c r="AJ39" s="37"/>
      <c r="AK39" s="40">
        <f t="shared" ca="1" si="7"/>
        <v>4</v>
      </c>
      <c r="AL39" s="41" t="e">
        <f t="shared" ca="1" si="8"/>
        <v>#NAME?</v>
      </c>
      <c r="AM39" s="42" t="e">
        <f t="shared" ca="1" si="9"/>
        <v>#NAME?</v>
      </c>
      <c r="AN39" s="51" t="e">
        <f t="shared" ca="1" si="10"/>
        <v>#NAME?</v>
      </c>
      <c r="AO39" s="52" t="e">
        <f t="shared" ca="1" si="11"/>
        <v>#NAME?</v>
      </c>
      <c r="AQ39" s="41" t="e">
        <f t="shared" ca="1" si="12"/>
        <v>#NAME?</v>
      </c>
      <c r="AR39" s="41" t="e">
        <f t="shared" ca="1" si="13"/>
        <v>#NAME?</v>
      </c>
    </row>
    <row r="40" spans="1:44" ht="19.95" customHeight="1">
      <c r="A40" s="36" t="s">
        <v>126</v>
      </c>
      <c r="B40" s="58" t="str">
        <f ca="1">OFFSET(DONNEES!$J$33,COLUMN()-2,0)</f>
        <v>MP</v>
      </c>
      <c r="C40" s="59" t="str">
        <f ca="1">OFFSET(DONNEES!$J$33,COLUMN()-2,0)</f>
        <v>RH</v>
      </c>
      <c r="D40" s="57" t="str">
        <f ca="1">OFFSET(DONNEES!$J$33,COLUMN()-2,0)</f>
        <v>Am</v>
      </c>
      <c r="E40" s="57" t="str">
        <f ca="1">OFFSET(DONNEES!$J$33,COLUMN()-2,0)</f>
        <v>RTT</v>
      </c>
      <c r="F40" s="57" t="str">
        <f ca="1">OFFSET(DONNEES!$J$33,COLUMN()-2,0)</f>
        <v>MP</v>
      </c>
      <c r="G40" s="57" t="str">
        <f ca="1">OFFSET(DONNEES!$J$33,COLUMN()-2,0)</f>
        <v>MP</v>
      </c>
      <c r="H40" s="57" t="str">
        <f ca="1">OFFSET(DONNEES!$J$33,COLUMN()-2,0)</f>
        <v>MP</v>
      </c>
      <c r="I40" s="58" t="str">
        <f ca="1">OFFSET(DONNEES!$J$33,COLUMN()-2,0)</f>
        <v>R</v>
      </c>
      <c r="J40" s="59" t="str">
        <f ca="1">OFFSET(DONNEES!$J$33,COLUMN()-2,0)</f>
        <v>RH</v>
      </c>
      <c r="K40" s="57" t="str">
        <f ca="1">OFFSET(DONNEES!$J$33,COLUMN()-2,0)</f>
        <v>MP</v>
      </c>
      <c r="L40" s="57" t="str">
        <f ca="1">OFFSET(DONNEES!$J$33,COLUMN()-2,0)</f>
        <v>MP</v>
      </c>
      <c r="M40" s="57" t="str">
        <f ca="1">OFFSET(DONNEES!$J$33,COLUMN()-2,0)</f>
        <v>MI</v>
      </c>
      <c r="N40" s="57" t="str">
        <f ca="1">OFFSET(DONNEES!$J$33,COLUMN()-2,0)</f>
        <v>Mat</v>
      </c>
      <c r="O40" s="57" t="str">
        <f ca="1">OFFSET(DONNEES!$J$33,COLUMN()-2,0)</f>
        <v>Nuit</v>
      </c>
      <c r="P40" s="58" t="str">
        <f ca="1">OFFSET(DONNEES!$J$33,COLUMN()-2,0)</f>
        <v>DP</v>
      </c>
      <c r="Q40" s="59" t="str">
        <f ca="1">OFFSET(DONNEES!$J$33,COLUMN()-2,0)</f>
        <v>RH</v>
      </c>
      <c r="R40" s="57" t="str">
        <f ca="1">OFFSET(DONNEES!$J$33,COLUMN()-2,0)</f>
        <v>JET</v>
      </c>
      <c r="S40" s="57" t="str">
        <f ca="1">OFFSET(DONNEES!$J$33,COLUMN()-2,0)</f>
        <v>JET</v>
      </c>
      <c r="T40" s="57" t="str">
        <f ca="1">OFFSET(DONNEES!$J$33,COLUMN()-2,0)</f>
        <v>PRU</v>
      </c>
      <c r="U40" s="57" t="str">
        <f ca="1">OFFSET(DONNEES!$J$33,COLUMN()-2,0)</f>
        <v>PRU</v>
      </c>
      <c r="V40" s="57" t="str">
        <f ca="1">OFFSET(DONNEES!$J$33,COLUMN()-2,0)</f>
        <v>PRU</v>
      </c>
      <c r="W40" s="58" t="str">
        <f ca="1">OFFSET(DONNEES!$J$33,COLUMN()-2,0)</f>
        <v>R</v>
      </c>
      <c r="X40" s="59" t="str">
        <f ca="1">OFFSET(DONNEES!$J$33,COLUMN()-2,0)</f>
        <v>RH</v>
      </c>
      <c r="Y40" s="57" t="str">
        <f ca="1">OFFSET(DONNEES!$J$33,COLUMN()-2,0)</f>
        <v>DP</v>
      </c>
      <c r="Z40" s="57" t="str">
        <f ca="1">OFFSET(DONNEES!$J$33,COLUMN()-2,0)</f>
        <v>DP</v>
      </c>
      <c r="AA40" s="57" t="str">
        <f ca="1">OFFSET(DONNEES!$J$33,COLUMN()-2,0)</f>
        <v>DP</v>
      </c>
      <c r="AB40" s="57" t="str">
        <f ca="1">OFFSET(DONNEES!$J$33,COLUMN()-2,0)</f>
        <v>DP</v>
      </c>
      <c r="AC40" s="57" t="str">
        <f ca="1">OFFSET(DONNEES!$J$33,COLUMN()-2,0)</f>
        <v>Am</v>
      </c>
      <c r="AD40" s="28"/>
      <c r="AE40" s="29"/>
      <c r="AF40" s="29"/>
      <c r="AG40" s="37"/>
      <c r="AH40" s="36" t="s">
        <v>126</v>
      </c>
      <c r="AI40" s="38" t="e">
        <f ca="1">SUM(AI11,AL40,AM40,AN40,-AK40)</f>
        <v>#NAME?</v>
      </c>
      <c r="AJ40" s="37"/>
      <c r="AK40" s="40">
        <f t="shared" ca="1" si="7"/>
        <v>0</v>
      </c>
      <c r="AL40" s="41" t="e">
        <f t="shared" ca="1" si="8"/>
        <v>#NAME?</v>
      </c>
      <c r="AM40" s="42" t="e">
        <f t="shared" ca="1" si="9"/>
        <v>#NAME?</v>
      </c>
      <c r="AN40" s="51" t="e">
        <f t="shared" ca="1" si="10"/>
        <v>#NAME?</v>
      </c>
      <c r="AO40" s="52" t="e">
        <f t="shared" ca="1" si="11"/>
        <v>#NAME?</v>
      </c>
      <c r="AQ40" s="41" t="e">
        <f t="shared" ca="1" si="12"/>
        <v>#NAME?</v>
      </c>
      <c r="AR40" s="41" t="e">
        <f t="shared" ca="1" si="13"/>
        <v>#NAME?</v>
      </c>
    </row>
    <row r="41" spans="1:44" ht="19.95" customHeight="1">
      <c r="A41" s="36" t="s">
        <v>63</v>
      </c>
      <c r="B41" s="58" t="str">
        <f ca="1">OFFSET(DONNEES!$K$33,COLUMN()-2,0)</f>
        <v>MP</v>
      </c>
      <c r="C41" s="59" t="str">
        <f ca="1">OFFSET(DONNEES!$K$33,COLUMN()-2,0)</f>
        <v>RH</v>
      </c>
      <c r="D41" s="57" t="str">
        <f ca="1">OFFSET(DONNEES!$K$33,COLUMN()-2,0)</f>
        <v>RC</v>
      </c>
      <c r="E41" s="57" t="str">
        <f ca="1">OFFSET(DONNEES!$K$33,COLUMN()-2,0)</f>
        <v>RC</v>
      </c>
      <c r="F41" s="57" t="str">
        <f ca="1">OFFSET(DONNEES!$K$33,COLUMN()-2,0)</f>
        <v>MP</v>
      </c>
      <c r="G41" s="57" t="str">
        <f ca="1">OFFSET(DONNEES!$K$33,COLUMN()-2,0)</f>
        <v>MP</v>
      </c>
      <c r="H41" s="57" t="str">
        <f ca="1">OFFSET(DONNEES!$K$33,COLUMN()-2,0)</f>
        <v>CM</v>
      </c>
      <c r="I41" s="58" t="str">
        <f ca="1">OFFSET(DONNEES!$K$33,COLUMN()-2,0)</f>
        <v>R</v>
      </c>
      <c r="J41" s="59" t="str">
        <f ca="1">OFFSET(DONNEES!$K$33,COLUMN()-2,0)</f>
        <v>RH</v>
      </c>
      <c r="K41" s="57" t="str">
        <f ca="1">OFFSET(DONNEES!$K$33,COLUMN()-2,0)</f>
        <v>MP</v>
      </c>
      <c r="L41" s="57" t="str">
        <f ca="1">OFFSET(DONNEES!$K$33,COLUMN()-2,0)</f>
        <v>MP</v>
      </c>
      <c r="M41" s="57" t="str">
        <f ca="1">OFFSET(DONNEES!$K$33,COLUMN()-2,0)</f>
        <v>Am</v>
      </c>
      <c r="N41" s="57" t="str">
        <f ca="1">OFFSET(DONNEES!$K$33,COLUMN()-2,0)</f>
        <v>RC</v>
      </c>
      <c r="O41" s="57" t="str">
        <f ca="1">OFFSET(DONNEES!$K$33,COLUMN()-2,0)</f>
        <v>RC</v>
      </c>
      <c r="P41" s="58" t="str">
        <f ca="1">OFFSET(DONNEES!$K$33,COLUMN()-2,0)</f>
        <v>DP</v>
      </c>
      <c r="Q41" s="59" t="str">
        <f ca="1">OFFSET(DONNEES!$K$33,COLUMN()-2,0)</f>
        <v>Am</v>
      </c>
      <c r="R41" s="57" t="str">
        <f ca="1">OFFSET(DONNEES!$K$33,COLUMN()-2,0)</f>
        <v>Mat</v>
      </c>
      <c r="S41" s="57" t="str">
        <f ca="1">OFFSET(DONNEES!$K$33,COLUMN()-2,0)</f>
        <v>Nuit</v>
      </c>
      <c r="T41" s="57" t="str">
        <f ca="1">OFFSET(DONNEES!$K$33,COLUMN()-2,0)</f>
        <v>COB</v>
      </c>
      <c r="U41" s="57" t="str">
        <f ca="1">OFFSET(DONNEES!$K$33,COLUMN()-2,0)</f>
        <v>COB</v>
      </c>
      <c r="V41" s="57" t="str">
        <f ca="1">OFFSET(DONNEES!$K$33,COLUMN()-2,0)</f>
        <v>COB</v>
      </c>
      <c r="W41" s="58" t="str">
        <f ca="1">OFFSET(DONNEES!$K$33,COLUMN()-2,0)</f>
        <v>COB</v>
      </c>
      <c r="X41" s="59" t="str">
        <f ca="1">OFFSET(DONNEES!$K$33,COLUMN()-2,0)</f>
        <v>COB</v>
      </c>
      <c r="Y41" s="57" t="str">
        <f ca="1">OFFSET(DONNEES!$K$33,COLUMN()-2,0)</f>
        <v>COB</v>
      </c>
      <c r="Z41" s="57" t="str">
        <f ca="1">OFFSET(DONNEES!$K$33,COLUMN()-2,0)</f>
        <v>COB</v>
      </c>
      <c r="AA41" s="57" t="str">
        <f ca="1">OFFSET(DONNEES!$K$33,COLUMN()-2,0)</f>
        <v>COB</v>
      </c>
      <c r="AB41" s="57" t="str">
        <f ca="1">OFFSET(DONNEES!$K$33,COLUMN()-2,0)</f>
        <v>COB</v>
      </c>
      <c r="AC41" s="57" t="str">
        <f ca="1">OFFSET(DONNEES!$K$33,COLUMN()-2,0)</f>
        <v>COB</v>
      </c>
      <c r="AD41" s="28"/>
      <c r="AE41" s="29"/>
      <c r="AF41" s="29"/>
      <c r="AG41" s="37"/>
      <c r="AH41" s="36" t="s">
        <v>63</v>
      </c>
      <c r="AI41" s="38" t="e">
        <f ca="1">SUM(AI12,AL41,AM41,AN41,-AK41)</f>
        <v>#NAME?</v>
      </c>
      <c r="AJ41" s="37"/>
      <c r="AK41" s="40">
        <f t="shared" ca="1" si="7"/>
        <v>4</v>
      </c>
      <c r="AL41" s="41" t="e">
        <f t="shared" ca="1" si="8"/>
        <v>#NAME?</v>
      </c>
      <c r="AM41" s="42" t="e">
        <f t="shared" ca="1" si="9"/>
        <v>#NAME?</v>
      </c>
      <c r="AN41" s="51" t="e">
        <f t="shared" ca="1" si="10"/>
        <v>#NAME?</v>
      </c>
      <c r="AO41" s="52" t="e">
        <f t="shared" ca="1" si="11"/>
        <v>#NAME?</v>
      </c>
      <c r="AQ41" s="41" t="e">
        <f t="shared" ca="1" si="12"/>
        <v>#NAME?</v>
      </c>
      <c r="AR41" s="41" t="e">
        <f t="shared" ca="1" si="13"/>
        <v>#NAME?</v>
      </c>
    </row>
    <row r="42" spans="1:44" ht="19.95" customHeight="1">
      <c r="A42" s="36" t="s">
        <v>127</v>
      </c>
      <c r="B42" s="58">
        <f ca="1">OFFSET(DONNEES!$L$33,COLUMN()-2,0)</f>
        <v>0</v>
      </c>
      <c r="C42" s="59">
        <f ca="1">OFFSET(DONNEES!$L$33,COLUMN()-2,0)</f>
        <v>0</v>
      </c>
      <c r="D42" s="57">
        <f ca="1">OFFSET(DONNEES!$L$33,COLUMN()-2,0)</f>
        <v>0</v>
      </c>
      <c r="E42" s="57">
        <f ca="1">OFFSET(DONNEES!$L$33,COLUMN()-2,0)</f>
        <v>0</v>
      </c>
      <c r="F42" s="57">
        <f ca="1">OFFSET(DONNEES!$L$33,COLUMN()-2,0)</f>
        <v>0</v>
      </c>
      <c r="G42" s="57">
        <f ca="1">OFFSET(DONNEES!$L$33,COLUMN()-2,0)</f>
        <v>0</v>
      </c>
      <c r="H42" s="57">
        <f ca="1">OFFSET(DONNEES!$L$33,COLUMN()-2,0)</f>
        <v>0</v>
      </c>
      <c r="I42" s="58">
        <f ca="1">OFFSET(DONNEES!$L$33,COLUMN()-2,0)</f>
        <v>0</v>
      </c>
      <c r="J42" s="59">
        <f ca="1">OFFSET(DONNEES!$L$33,COLUMN()-2,0)</f>
        <v>0</v>
      </c>
      <c r="K42" s="57">
        <f ca="1">OFFSET(DONNEES!$L$33,COLUMN()-2,0)</f>
        <v>0</v>
      </c>
      <c r="L42" s="57">
        <f ca="1">OFFSET(DONNEES!$L$33,COLUMN()-2,0)</f>
        <v>0</v>
      </c>
      <c r="M42" s="57">
        <f ca="1">OFFSET(DONNEES!$L$33,COLUMN()-2,0)</f>
        <v>0</v>
      </c>
      <c r="N42" s="57">
        <f ca="1">OFFSET(DONNEES!$L$33,COLUMN()-2,0)</f>
        <v>0</v>
      </c>
      <c r="O42" s="57">
        <f ca="1">OFFSET(DONNEES!$L$33,COLUMN()-2,0)</f>
        <v>0</v>
      </c>
      <c r="P42" s="58">
        <f ca="1">OFFSET(DONNEES!$L$33,COLUMN()-2,0)</f>
        <v>0</v>
      </c>
      <c r="Q42" s="59">
        <f ca="1">OFFSET(DONNEES!$L$33,COLUMN()-2,0)</f>
        <v>0</v>
      </c>
      <c r="R42" s="57">
        <f ca="1">OFFSET(DONNEES!$L$33,COLUMN()-2,0)</f>
        <v>0</v>
      </c>
      <c r="S42" s="57">
        <f ca="1">OFFSET(DONNEES!$L$33,COLUMN()-2,0)</f>
        <v>0</v>
      </c>
      <c r="T42" s="57">
        <f ca="1">OFFSET(DONNEES!$L$33,COLUMN()-2,0)</f>
        <v>0</v>
      </c>
      <c r="U42" s="57">
        <f ca="1">OFFSET(DONNEES!$L$33,COLUMN()-2,0)</f>
        <v>0</v>
      </c>
      <c r="V42" s="57">
        <f ca="1">OFFSET(DONNEES!$L$33,COLUMN()-2,0)</f>
        <v>0</v>
      </c>
      <c r="W42" s="58">
        <f ca="1">OFFSET(DONNEES!$L$33,COLUMN()-2,0)</f>
        <v>0</v>
      </c>
      <c r="X42" s="59">
        <f ca="1">OFFSET(DONNEES!$L$33,COLUMN()-2,0)</f>
        <v>0</v>
      </c>
      <c r="Y42" s="57">
        <f ca="1">OFFSET(DONNEES!$L$33,COLUMN()-2,0)</f>
        <v>0</v>
      </c>
      <c r="Z42" s="57">
        <f ca="1">OFFSET(DONNEES!$L$33,COLUMN()-2,0)</f>
        <v>0</v>
      </c>
      <c r="AA42" s="57">
        <f ca="1">OFFSET(DONNEES!$L$33,COLUMN()-2,0)</f>
        <v>0</v>
      </c>
      <c r="AB42" s="57">
        <f ca="1">OFFSET(DONNEES!$L$33,COLUMN()-2,0)</f>
        <v>0</v>
      </c>
      <c r="AC42" s="57">
        <f ca="1">OFFSET(DONNEES!$L$33,COLUMN()-2,0)</f>
        <v>0</v>
      </c>
      <c r="AD42" s="28"/>
      <c r="AE42" s="29"/>
      <c r="AF42" s="29"/>
      <c r="AG42" s="37"/>
      <c r="AH42" s="36" t="s">
        <v>127</v>
      </c>
      <c r="AI42" s="38" t="e">
        <f ca="1">SUM(AI13,AL42,AM42,AN42,-AK42)</f>
        <v>#NAME?</v>
      </c>
      <c r="AJ42" s="37"/>
      <c r="AK42" s="40">
        <f t="shared" ca="1" si="7"/>
        <v>0</v>
      </c>
      <c r="AL42" s="41" t="e">
        <f t="shared" ca="1" si="8"/>
        <v>#NAME?</v>
      </c>
      <c r="AM42" s="42" t="e">
        <f t="shared" ca="1" si="9"/>
        <v>#NAME?</v>
      </c>
      <c r="AN42" s="51" t="e">
        <f t="shared" ca="1" si="10"/>
        <v>#NAME?</v>
      </c>
      <c r="AO42" s="52" t="e">
        <f t="shared" ca="1" si="11"/>
        <v>#NAME?</v>
      </c>
      <c r="AQ42" s="41" t="e">
        <f t="shared" ca="1" si="12"/>
        <v>#NAME?</v>
      </c>
      <c r="AR42" s="41" t="e">
        <f t="shared" ca="1" si="13"/>
        <v>#NAME?</v>
      </c>
    </row>
    <row r="43" spans="1:44" ht="19.95" customHeight="1">
      <c r="A43" s="36" t="s">
        <v>65</v>
      </c>
      <c r="B43" s="58" t="str">
        <f ca="1">OFFSET(DONNEES!$M$33,COLUMN()-2,0)</f>
        <v>MP</v>
      </c>
      <c r="C43" s="59" t="str">
        <f ca="1">OFFSET(DONNEES!$M$33,COLUMN()-2,0)</f>
        <v>RH</v>
      </c>
      <c r="D43" s="57" t="str">
        <f ca="1">OFFSET(DONNEES!$M$33,COLUMN()-2,0)</f>
        <v>RC</v>
      </c>
      <c r="E43" s="57" t="str">
        <f ca="1">OFFSET(DONNEES!$M$33,COLUMN()-2,0)</f>
        <v>Am</v>
      </c>
      <c r="F43" s="57" t="str">
        <f ca="1">OFFSET(DONNEES!$M$33,COLUMN()-2,0)</f>
        <v>Mat</v>
      </c>
      <c r="G43" s="57" t="str">
        <f ca="1">OFFSET(DONNEES!$M$33,COLUMN()-2,0)</f>
        <v>Nuit</v>
      </c>
      <c r="H43" s="57" t="str">
        <f ca="1">OFFSET(DONNEES!$M$33,COLUMN()-2,0)</f>
        <v>RC</v>
      </c>
      <c r="I43" s="58" t="str">
        <f ca="1">OFFSET(DONNEES!$M$33,COLUMN()-2,0)</f>
        <v>Am</v>
      </c>
      <c r="J43" s="59" t="str">
        <f ca="1">OFFSET(DONNEES!$M$33,COLUMN()-2,0)</f>
        <v>Mat</v>
      </c>
      <c r="K43" s="57" t="str">
        <f ca="1">OFFSET(DONNEES!$M$33,COLUMN()-2,0)</f>
        <v>Nuit</v>
      </c>
      <c r="L43" s="57" t="str">
        <f ca="1">OFFSET(DONNEES!$M$33,COLUMN()-2,0)</f>
        <v>MP</v>
      </c>
      <c r="M43" s="57" t="str">
        <f ca="1">OFFSET(DONNEES!$M$33,COLUMN()-2,0)</f>
        <v>RC</v>
      </c>
      <c r="N43" s="57" t="str">
        <f ca="1">OFFSET(DONNEES!$M$33,COLUMN()-2,0)</f>
        <v>RC</v>
      </c>
      <c r="O43" s="57" t="str">
        <f ca="1">OFFSET(DONNEES!$M$33,COLUMN()-2,0)</f>
        <v>RC</v>
      </c>
      <c r="P43" s="58" t="str">
        <f ca="1">OFFSET(DONNEES!$M$33,COLUMN()-2,0)</f>
        <v>DP</v>
      </c>
      <c r="Q43" s="59" t="str">
        <f ca="1">OFFSET(DONNEES!$M$33,COLUMN()-2,0)</f>
        <v>RH</v>
      </c>
      <c r="R43" s="57" t="str">
        <f ca="1">OFFSET(DONNEES!$M$33,COLUMN()-2,0)</f>
        <v>SO-</v>
      </c>
      <c r="S43" s="57" t="str">
        <f ca="1">OFFSET(DONNEES!$M$33,COLUMN()-2,0)</f>
        <v>JET</v>
      </c>
      <c r="T43" s="57" t="str">
        <f ca="1">OFFSET(DONNEES!$M$33,COLUMN()-2,0)</f>
        <v>PRU</v>
      </c>
      <c r="U43" s="57" t="str">
        <f ca="1">OFFSET(DONNEES!$M$33,COLUMN()-2,0)</f>
        <v>PRU</v>
      </c>
      <c r="V43" s="57" t="str">
        <f ca="1">OFFSET(DONNEES!$M$33,COLUMN()-2,0)</f>
        <v>PRU</v>
      </c>
      <c r="W43" s="58" t="str">
        <f ca="1">OFFSET(DONNEES!$M$33,COLUMN()-2,0)</f>
        <v>R</v>
      </c>
      <c r="X43" s="59" t="str">
        <f ca="1">OFFSET(DONNEES!$M$33,COLUMN()-2,0)</f>
        <v>RH</v>
      </c>
      <c r="Y43" s="57" t="str">
        <f ca="1">OFFSET(DONNEES!$M$33,COLUMN()-2,0)</f>
        <v>DP</v>
      </c>
      <c r="Z43" s="57" t="str">
        <f ca="1">OFFSET(DONNEES!$M$33,COLUMN()-2,0)</f>
        <v>DP</v>
      </c>
      <c r="AA43" s="57" t="str">
        <f ca="1">OFFSET(DONNEES!$M$33,COLUMN()-2,0)</f>
        <v>DP</v>
      </c>
      <c r="AB43" s="57" t="str">
        <f ca="1">OFFSET(DONNEES!$M$33,COLUMN()-2,0)</f>
        <v>DP</v>
      </c>
      <c r="AC43" s="57" t="str">
        <f ca="1">OFFSET(DONNEES!$M$33,COLUMN()-2,0)</f>
        <v>Am</v>
      </c>
      <c r="AD43" s="28"/>
      <c r="AE43" s="29"/>
      <c r="AF43" s="29"/>
      <c r="AG43" s="37"/>
      <c r="AH43" s="36" t="s">
        <v>65</v>
      </c>
      <c r="AI43" s="38" t="e">
        <f ca="1">SUM(AI14,AL43,AM43,AN43,-AK43)</f>
        <v>#NAME?</v>
      </c>
      <c r="AJ43" s="37"/>
      <c r="AK43" s="40">
        <f t="shared" ca="1" si="7"/>
        <v>5</v>
      </c>
      <c r="AL43" s="41" t="e">
        <f t="shared" ca="1" si="8"/>
        <v>#NAME?</v>
      </c>
      <c r="AM43" s="42" t="e">
        <f t="shared" ca="1" si="9"/>
        <v>#NAME?</v>
      </c>
      <c r="AN43" s="51" t="e">
        <f t="shared" ca="1" si="10"/>
        <v>#NAME?</v>
      </c>
      <c r="AO43" s="52" t="e">
        <f t="shared" ca="1" si="11"/>
        <v>#NAME?</v>
      </c>
      <c r="AQ43" s="41" t="e">
        <f t="shared" ca="1" si="12"/>
        <v>#NAME?</v>
      </c>
      <c r="AR43" s="41" t="e">
        <f t="shared" ca="1" si="13"/>
        <v>#NAME?</v>
      </c>
    </row>
    <row r="44" spans="1:44" ht="19.95" customHeight="1">
      <c r="A44" s="36" t="s">
        <v>64</v>
      </c>
      <c r="B44" s="58" t="str">
        <f ca="1">OFFSET(DONNEES!$N$33,COLUMN()-2,0)</f>
        <v>MP</v>
      </c>
      <c r="C44" s="59" t="str">
        <f ca="1">OFFSET(DONNEES!$N$33,COLUMN()-2,0)</f>
        <v>RH</v>
      </c>
      <c r="D44" s="57" t="str">
        <f ca="1">OFFSET(DONNEES!$N$33,COLUMN()-2,0)</f>
        <v>CF</v>
      </c>
      <c r="E44" s="57" t="str">
        <f ca="1">OFFSET(DONNEES!$N$33,COLUMN()-2,0)</f>
        <v>RTT</v>
      </c>
      <c r="F44" s="57" t="str">
        <f ca="1">OFFSET(DONNEES!$N$33,COLUMN()-2,0)</f>
        <v>MP</v>
      </c>
      <c r="G44" s="57" t="str">
        <f ca="1">OFFSET(DONNEES!$N$33,COLUMN()-2,0)</f>
        <v>MP</v>
      </c>
      <c r="H44" s="57" t="str">
        <f ca="1">OFFSET(DONNEES!$N$33,COLUMN()-2,0)</f>
        <v>MP</v>
      </c>
      <c r="I44" s="58" t="str">
        <f ca="1">OFFSET(DONNEES!$N$33,COLUMN()-2,0)</f>
        <v>Am</v>
      </c>
      <c r="J44" s="59" t="str">
        <f ca="1">OFFSET(DONNEES!$N$33,COLUMN()-2,0)</f>
        <v>Mat</v>
      </c>
      <c r="K44" s="57" t="str">
        <f ca="1">OFFSET(DONNEES!$N$33,COLUMN()-2,0)</f>
        <v>Nuit</v>
      </c>
      <c r="L44" s="57" t="str">
        <f ca="1">OFFSET(DONNEES!$N$33,COLUMN()-2,0)</f>
        <v>RC</v>
      </c>
      <c r="M44" s="57" t="str">
        <f ca="1">OFFSET(DONNEES!$N$33,COLUMN()-2,0)</f>
        <v>RC</v>
      </c>
      <c r="N44" s="57" t="str">
        <f ca="1">OFFSET(DONNEES!$N$33,COLUMN()-2,0)</f>
        <v>CF</v>
      </c>
      <c r="O44" s="57" t="str">
        <f ca="1">OFFSET(DONNEES!$N$33,COLUMN()-2,0)</f>
        <v>RTT</v>
      </c>
      <c r="P44" s="58" t="str">
        <f ca="1">OFFSET(DONNEES!$N$33,COLUMN()-2,0)</f>
        <v>MP</v>
      </c>
      <c r="Q44" s="59" t="str">
        <f ca="1">OFFSET(DONNEES!$N$33,COLUMN()-2,0)</f>
        <v>RH</v>
      </c>
      <c r="R44" s="57" t="str">
        <f ca="1">OFFSET(DONNEES!$N$33,COLUMN()-2,0)</f>
        <v>JET</v>
      </c>
      <c r="S44" s="57" t="str">
        <f ca="1">OFFSET(DONNEES!$N$33,COLUMN()-2,0)</f>
        <v>JET</v>
      </c>
      <c r="T44" s="57" t="str">
        <f ca="1">OFFSET(DONNEES!$N$33,COLUMN()-2,0)</f>
        <v>PRU</v>
      </c>
      <c r="U44" s="57" t="str">
        <f ca="1">OFFSET(DONNEES!$N$33,COLUMN()-2,0)</f>
        <v>PRU</v>
      </c>
      <c r="V44" s="57" t="str">
        <f ca="1">OFFSET(DONNEES!$N$33,COLUMN()-2,0)</f>
        <v>PRU</v>
      </c>
      <c r="W44" s="58" t="str">
        <f ca="1">OFFSET(DONNEES!$N$33,COLUMN()-2,0)</f>
        <v>R</v>
      </c>
      <c r="X44" s="59" t="str">
        <f ca="1">OFFSET(DONNEES!$N$33,COLUMN()-2,0)</f>
        <v>RH</v>
      </c>
      <c r="Y44" s="57" t="str">
        <f ca="1">OFFSET(DONNEES!$N$33,COLUMN()-2,0)</f>
        <v>DP</v>
      </c>
      <c r="Z44" s="57" t="str">
        <f ca="1">OFFSET(DONNEES!$N$33,COLUMN()-2,0)</f>
        <v>DP</v>
      </c>
      <c r="AA44" s="57" t="str">
        <f ca="1">OFFSET(DONNEES!$N$33,COLUMN()-2,0)</f>
        <v>DP</v>
      </c>
      <c r="AB44" s="57" t="str">
        <f ca="1">OFFSET(DONNEES!$N$33,COLUMN()-2,0)</f>
        <v>DP</v>
      </c>
      <c r="AC44" s="57" t="str">
        <f ca="1">OFFSET(DONNEES!$N$33,COLUMN()-2,0)</f>
        <v>RC</v>
      </c>
      <c r="AD44" s="28"/>
      <c r="AE44" s="29"/>
      <c r="AF44" s="29"/>
      <c r="AG44" s="37"/>
      <c r="AH44" s="36" t="s">
        <v>64</v>
      </c>
      <c r="AI44" s="38" t="e">
        <f ca="1">SUM(AI15,AL44,AM44,AN44,-AK44)</f>
        <v>#NAME?</v>
      </c>
      <c r="AJ44" s="37"/>
      <c r="AK44" s="40">
        <f t="shared" ca="1" si="7"/>
        <v>3</v>
      </c>
      <c r="AL44" s="41" t="e">
        <f t="shared" ca="1" si="8"/>
        <v>#NAME?</v>
      </c>
      <c r="AM44" s="42" t="e">
        <f t="shared" ca="1" si="9"/>
        <v>#NAME?</v>
      </c>
      <c r="AN44" s="51" t="e">
        <f t="shared" ca="1" si="10"/>
        <v>#NAME?</v>
      </c>
      <c r="AO44" s="52" t="e">
        <f t="shared" ca="1" si="11"/>
        <v>#NAME?</v>
      </c>
      <c r="AQ44" s="41" t="e">
        <f t="shared" ca="1" si="12"/>
        <v>#NAME?</v>
      </c>
      <c r="AR44" s="41" t="e">
        <f t="shared" ca="1" si="13"/>
        <v>#NAME?</v>
      </c>
    </row>
    <row r="45" spans="1:44" ht="19.95" customHeight="1">
      <c r="A45" s="36" t="s">
        <v>128</v>
      </c>
      <c r="B45" s="58" t="str">
        <f ca="1">OFFSET(DONNEES!$O$33,COLUMN()-2,0)</f>
        <v>COB</v>
      </c>
      <c r="C45" s="59" t="str">
        <f ca="1">OFFSET(DONNEES!$O$33,COLUMN()-2,0)</f>
        <v>COB</v>
      </c>
      <c r="D45" s="57" t="str">
        <f ca="1">OFFSET(DONNEES!$O$33,COLUMN()-2,0)</f>
        <v>COB</v>
      </c>
      <c r="E45" s="57" t="str">
        <f ca="1">OFFSET(DONNEES!$O$33,COLUMN()-2,0)</f>
        <v>COB</v>
      </c>
      <c r="F45" s="57" t="str">
        <f ca="1">OFFSET(DONNEES!$O$33,COLUMN()-2,0)</f>
        <v>COB</v>
      </c>
      <c r="G45" s="57" t="str">
        <f ca="1">OFFSET(DONNEES!$O$33,COLUMN()-2,0)</f>
        <v>COB</v>
      </c>
      <c r="H45" s="57" t="str">
        <f ca="1">OFFSET(DONNEES!$O$33,COLUMN()-2,0)</f>
        <v>COB</v>
      </c>
      <c r="I45" s="58" t="str">
        <f ca="1">OFFSET(DONNEES!$O$33,COLUMN()-2,0)</f>
        <v>COB</v>
      </c>
      <c r="J45" s="59" t="str">
        <f ca="1">OFFSET(DONNEES!$O$33,COLUMN()-2,0)</f>
        <v>COB</v>
      </c>
      <c r="K45" s="57" t="str">
        <f ca="1">OFFSET(DONNEES!$O$33,COLUMN()-2,0)</f>
        <v>COB</v>
      </c>
      <c r="L45" s="57" t="str">
        <f ca="1">OFFSET(DONNEES!$O$33,COLUMN()-2,0)</f>
        <v>COB</v>
      </c>
      <c r="M45" s="57" t="str">
        <f ca="1">OFFSET(DONNEES!$O$33,COLUMN()-2,0)</f>
        <v>COB</v>
      </c>
      <c r="N45" s="57" t="str">
        <f ca="1">OFFSET(DONNEES!$O$33,COLUMN()-2,0)</f>
        <v>RC</v>
      </c>
      <c r="O45" s="57" t="str">
        <f ca="1">OFFSET(DONNEES!$O$33,COLUMN()-2,0)</f>
        <v>RC</v>
      </c>
      <c r="P45" s="58" t="str">
        <f ca="1">OFFSET(DONNEES!$O$33,COLUMN()-2,0)</f>
        <v>DP</v>
      </c>
      <c r="Q45" s="59" t="str">
        <f ca="1">OFFSET(DONNEES!$O$33,COLUMN()-2,0)</f>
        <v>RH</v>
      </c>
      <c r="R45" s="57" t="str">
        <f ca="1">OFFSET(DONNEES!$O$33,COLUMN()-2,0)</f>
        <v>JET</v>
      </c>
      <c r="S45" s="57" t="str">
        <f ca="1">OFFSET(DONNEES!$O$33,COLUMN()-2,0)</f>
        <v>JET</v>
      </c>
      <c r="T45" s="57" t="str">
        <f ca="1">OFFSET(DONNEES!$O$33,COLUMN()-2,0)</f>
        <v>PRU</v>
      </c>
      <c r="U45" s="57" t="str">
        <f ca="1">OFFSET(DONNEES!$O$33,COLUMN()-2,0)</f>
        <v>PRU</v>
      </c>
      <c r="V45" s="57" t="str">
        <f ca="1">OFFSET(DONNEES!$O$33,COLUMN()-2,0)</f>
        <v>PRU</v>
      </c>
      <c r="W45" s="58" t="str">
        <f ca="1">OFFSET(DONNEES!$O$33,COLUMN()-2,0)</f>
        <v>R</v>
      </c>
      <c r="X45" s="59" t="str">
        <f ca="1">OFFSET(DONNEES!$O$33,COLUMN()-2,0)</f>
        <v>RH</v>
      </c>
      <c r="Y45" s="57" t="str">
        <f ca="1">OFFSET(DONNEES!$O$33,COLUMN()-2,0)</f>
        <v>DP</v>
      </c>
      <c r="Z45" s="57" t="str">
        <f ca="1">OFFSET(DONNEES!$O$33,COLUMN()-2,0)</f>
        <v>DP</v>
      </c>
      <c r="AA45" s="57" t="str">
        <f ca="1">OFFSET(DONNEES!$O$33,COLUMN()-2,0)</f>
        <v>DP</v>
      </c>
      <c r="AB45" s="57" t="str">
        <f ca="1">OFFSET(DONNEES!$O$33,COLUMN()-2,0)</f>
        <v>DP</v>
      </c>
      <c r="AC45" s="57" t="str">
        <f ca="1">OFFSET(DONNEES!$O$33,COLUMN()-2,0)</f>
        <v>RC</v>
      </c>
      <c r="AD45" s="28"/>
      <c r="AE45" s="29"/>
      <c r="AF45" s="29"/>
      <c r="AG45" s="37"/>
      <c r="AH45" s="36" t="s">
        <v>128</v>
      </c>
      <c r="AI45" s="38" t="e">
        <f ca="1">SUM(AI16,AL45,AM45,AN45,-AK45)</f>
        <v>#NAME?</v>
      </c>
      <c r="AJ45" s="37"/>
      <c r="AK45" s="40">
        <f t="shared" ca="1" si="7"/>
        <v>3</v>
      </c>
      <c r="AL45" s="41" t="e">
        <f t="shared" ca="1" si="8"/>
        <v>#NAME?</v>
      </c>
      <c r="AM45" s="42" t="e">
        <f t="shared" ca="1" si="9"/>
        <v>#NAME?</v>
      </c>
      <c r="AN45" s="51" t="e">
        <f t="shared" ca="1" si="10"/>
        <v>#NAME?</v>
      </c>
      <c r="AO45" s="52" t="e">
        <f t="shared" ca="1" si="11"/>
        <v>#NAME?</v>
      </c>
      <c r="AQ45" s="41" t="e">
        <f t="shared" ca="1" si="12"/>
        <v>#NAME?</v>
      </c>
      <c r="AR45" s="41" t="e">
        <f t="shared" ca="1" si="13"/>
        <v>#NAME?</v>
      </c>
    </row>
    <row r="46" spans="1:44" ht="19.95" customHeight="1">
      <c r="A46" s="36" t="s">
        <v>129</v>
      </c>
      <c r="B46" s="58">
        <f ca="1">OFFSET(DONNEES!$P$33,COLUMN()-2,0)</f>
        <v>0</v>
      </c>
      <c r="C46" s="59">
        <f ca="1">OFFSET(DONNEES!$P$33,COLUMN()-2,0)</f>
        <v>0</v>
      </c>
      <c r="D46" s="57">
        <f ca="1">OFFSET(DONNEES!$P$33,COLUMN()-2,0)</f>
        <v>0</v>
      </c>
      <c r="E46" s="57">
        <f ca="1">OFFSET(DONNEES!$P$33,COLUMN()-2,0)</f>
        <v>0</v>
      </c>
      <c r="F46" s="57">
        <f ca="1">OFFSET(DONNEES!$P$33,COLUMN()-2,0)</f>
        <v>0</v>
      </c>
      <c r="G46" s="57">
        <f ca="1">OFFSET(DONNEES!$P$33,COLUMN()-2,0)</f>
        <v>0</v>
      </c>
      <c r="H46" s="57">
        <f ca="1">OFFSET(DONNEES!$P$33,COLUMN()-2,0)</f>
        <v>0</v>
      </c>
      <c r="I46" s="58">
        <f ca="1">OFFSET(DONNEES!$P$33,COLUMN()-2,0)</f>
        <v>0</v>
      </c>
      <c r="J46" s="59">
        <f ca="1">OFFSET(DONNEES!$P$33,COLUMN()-2,0)</f>
        <v>0</v>
      </c>
      <c r="K46" s="57">
        <f ca="1">OFFSET(DONNEES!$P$33,COLUMN()-2,0)</f>
        <v>0</v>
      </c>
      <c r="L46" s="57">
        <f ca="1">OFFSET(DONNEES!$P$33,COLUMN()-2,0)</f>
        <v>0</v>
      </c>
      <c r="M46" s="57">
        <f ca="1">OFFSET(DONNEES!$P$33,COLUMN()-2,0)</f>
        <v>0</v>
      </c>
      <c r="N46" s="57">
        <f ca="1">OFFSET(DONNEES!$P$33,COLUMN()-2,0)</f>
        <v>0</v>
      </c>
      <c r="O46" s="57">
        <f ca="1">OFFSET(DONNEES!$P$33,COLUMN()-2,0)</f>
        <v>0</v>
      </c>
      <c r="P46" s="58">
        <f ca="1">OFFSET(DONNEES!$P$33,COLUMN()-2,0)</f>
        <v>0</v>
      </c>
      <c r="Q46" s="59">
        <f ca="1">OFFSET(DONNEES!$P$33,COLUMN()-2,0)</f>
        <v>0</v>
      </c>
      <c r="R46" s="57">
        <f ca="1">OFFSET(DONNEES!$P$33,COLUMN()-2,0)</f>
        <v>0</v>
      </c>
      <c r="S46" s="57">
        <f ca="1">OFFSET(DONNEES!$P$33,COLUMN()-2,0)</f>
        <v>0</v>
      </c>
      <c r="T46" s="57">
        <f ca="1">OFFSET(DONNEES!$P$33,COLUMN()-2,0)</f>
        <v>0</v>
      </c>
      <c r="U46" s="57">
        <f ca="1">OFFSET(DONNEES!$P$33,COLUMN()-2,0)</f>
        <v>0</v>
      </c>
      <c r="V46" s="57">
        <f ca="1">OFFSET(DONNEES!$P$33,COLUMN()-2,0)</f>
        <v>0</v>
      </c>
      <c r="W46" s="58">
        <f ca="1">OFFSET(DONNEES!$P$33,COLUMN()-2,0)</f>
        <v>0</v>
      </c>
      <c r="X46" s="59">
        <f ca="1">OFFSET(DONNEES!$P$33,COLUMN()-2,0)</f>
        <v>0</v>
      </c>
      <c r="Y46" s="57">
        <f ca="1">OFFSET(DONNEES!$P$33,COLUMN()-2,0)</f>
        <v>0</v>
      </c>
      <c r="Z46" s="57">
        <f ca="1">OFFSET(DONNEES!$P$33,COLUMN()-2,0)</f>
        <v>0</v>
      </c>
      <c r="AA46" s="57">
        <f ca="1">OFFSET(DONNEES!$P$33,COLUMN()-2,0)</f>
        <v>0</v>
      </c>
      <c r="AB46" s="57">
        <f ca="1">OFFSET(DONNEES!$P$33,COLUMN()-2,0)</f>
        <v>0</v>
      </c>
      <c r="AC46" s="57">
        <f ca="1">OFFSET(DONNEES!$P$33,COLUMN()-2,0)</f>
        <v>0</v>
      </c>
      <c r="AD46" s="28"/>
      <c r="AE46" s="29"/>
      <c r="AF46" s="29"/>
      <c r="AG46" s="37"/>
      <c r="AH46" s="36" t="s">
        <v>129</v>
      </c>
      <c r="AI46" s="38"/>
      <c r="AJ46" s="37"/>
      <c r="AK46" s="40"/>
      <c r="AL46" s="41"/>
      <c r="AM46" s="42"/>
      <c r="AN46" s="51"/>
      <c r="AO46" s="52"/>
      <c r="AQ46" s="41"/>
      <c r="AR46" s="41"/>
    </row>
    <row r="47" spans="1:44" ht="19.95" customHeight="1">
      <c r="A47" s="36" t="s">
        <v>130</v>
      </c>
      <c r="B47" s="58" t="str">
        <f ca="1">OFFSET(DONNEES!$Q$33,COLUMN()-2,0)</f>
        <v>Mat</v>
      </c>
      <c r="C47" s="59" t="str">
        <f ca="1">OFFSET(DONNEES!$Q$33,COLUMN()-2,0)</f>
        <v>Nuit</v>
      </c>
      <c r="D47" s="57" t="str">
        <f ca="1">OFFSET(DONNEES!$Q$33,COLUMN()-2,0)</f>
        <v>RC</v>
      </c>
      <c r="E47" s="57" t="str">
        <f ca="1">OFFSET(DONNEES!$Q$33,COLUMN()-2,0)</f>
        <v>RC</v>
      </c>
      <c r="F47" s="57" t="str">
        <f ca="1">OFFSET(DONNEES!$Q$33,COLUMN()-2,0)</f>
        <v>MP</v>
      </c>
      <c r="G47" s="57" t="str">
        <f ca="1">OFFSET(DONNEES!$Q$33,COLUMN()-2,0)</f>
        <v>MP</v>
      </c>
      <c r="H47" s="57" t="str">
        <f ca="1">OFFSET(DONNEES!$Q$33,COLUMN()-2,0)</f>
        <v>MP</v>
      </c>
      <c r="I47" s="58" t="str">
        <f ca="1">OFFSET(DONNEES!$Q$33,COLUMN()-2,0)</f>
        <v>R</v>
      </c>
      <c r="J47" s="59" t="str">
        <f ca="1">OFFSET(DONNEES!$Q$33,COLUMN()-2,0)</f>
        <v>RH</v>
      </c>
      <c r="K47" s="57" t="str">
        <f ca="1">OFFSET(DONNEES!$Q$33,COLUMN()-2,0)</f>
        <v>MP</v>
      </c>
      <c r="L47" s="57" t="str">
        <f ca="1">OFFSET(DONNEES!$Q$33,COLUMN()-2,0)</f>
        <v>MP</v>
      </c>
      <c r="M47" s="57" t="str">
        <f ca="1">OFFSET(DONNEES!$Q$33,COLUMN()-2,0)</f>
        <v>SO-</v>
      </c>
      <c r="N47" s="57" t="str">
        <f ca="1">OFFSET(DONNEES!$Q$33,COLUMN()-2,0)</f>
        <v>SO-</v>
      </c>
      <c r="O47" s="57" t="str">
        <f ca="1">OFFSET(DONNEES!$Q$33,COLUMN()-2,0)</f>
        <v>RC</v>
      </c>
      <c r="P47" s="58" t="str">
        <f ca="1">OFFSET(DONNEES!$Q$33,COLUMN()-2,0)</f>
        <v>DP</v>
      </c>
      <c r="Q47" s="59" t="str">
        <f ca="1">OFFSET(DONNEES!$Q$33,COLUMN()-2,0)</f>
        <v>RH</v>
      </c>
      <c r="R47" s="57" t="str">
        <f ca="1">OFFSET(DONNEES!$Q$33,COLUMN()-2,0)</f>
        <v>JET</v>
      </c>
      <c r="S47" s="57" t="str">
        <f ca="1">OFFSET(DONNEES!$Q$33,COLUMN()-2,0)</f>
        <v>CS</v>
      </c>
      <c r="T47" s="57" t="str">
        <f ca="1">OFFSET(DONNEES!$Q$33,COLUMN()-2,0)</f>
        <v>PRU</v>
      </c>
      <c r="U47" s="57" t="str">
        <f ca="1">OFFSET(DONNEES!$Q$33,COLUMN()-2,0)</f>
        <v>PRU</v>
      </c>
      <c r="V47" s="57" t="str">
        <f ca="1">OFFSET(DONNEES!$Q$33,COLUMN()-2,0)</f>
        <v>ASA</v>
      </c>
      <c r="W47" s="58" t="str">
        <f ca="1">OFFSET(DONNEES!$Q$33,COLUMN()-2,0)</f>
        <v>R</v>
      </c>
      <c r="X47" s="59" t="str">
        <f ca="1">OFFSET(DONNEES!$Q$33,COLUMN()-2,0)</f>
        <v>RH</v>
      </c>
      <c r="Y47" s="57" t="str">
        <f ca="1">OFFSET(DONNEES!$Q$33,COLUMN()-2,0)</f>
        <v>DP</v>
      </c>
      <c r="Z47" s="57" t="str">
        <f ca="1">OFFSET(DONNEES!$Q$33,COLUMN()-2,0)</f>
        <v>DP</v>
      </c>
      <c r="AA47" s="57" t="str">
        <f ca="1">OFFSET(DONNEES!$Q$33,COLUMN()-2,0)</f>
        <v>DP</v>
      </c>
      <c r="AB47" s="57" t="str">
        <f ca="1">OFFSET(DONNEES!$Q$33,COLUMN()-2,0)</f>
        <v>DP</v>
      </c>
      <c r="AC47" s="57" t="str">
        <f ca="1">OFFSET(DONNEES!$Q$33,COLUMN()-2,0)</f>
        <v>RTT</v>
      </c>
      <c r="AD47" s="28"/>
      <c r="AE47" s="29"/>
      <c r="AF47" s="29"/>
      <c r="AG47" s="37"/>
      <c r="AH47" s="36" t="s">
        <v>130</v>
      </c>
      <c r="AI47" s="38" t="e">
        <f ca="1">SUM(AI17,AL47,AM47,AN47,-AK47)</f>
        <v>#NAME?</v>
      </c>
      <c r="AJ47" s="37"/>
      <c r="AK47" s="40">
        <f t="shared" ref="AK47:AK55" ca="1" si="14">COUNTIF(B47:AF47,"=rc")+COUNTIF(B47:AF47,"DPr")+COUNTIF(B47:AF47,"=Mir")</f>
        <v>3</v>
      </c>
      <c r="AL47" s="41" t="e">
        <f t="shared" ref="AL47:AL55" ca="1" si="15">CptTxt($B47:$AF47)</f>
        <v>#NAME?</v>
      </c>
      <c r="AM47" s="42" t="e">
        <f t="shared" ref="AM47:AM55" ca="1" si="16">SUM(AO47,-AM17)</f>
        <v>#NAME?</v>
      </c>
      <c r="AN47" s="51" t="e">
        <f t="shared" ref="AN47:AN55" ca="1" si="17">CptTxtCouleur3($B47:$AF47)</f>
        <v>#NAME?</v>
      </c>
      <c r="AO47" s="52" t="e">
        <f t="shared" ref="AO47:AO55" ca="1" si="18">1.5*MIN(SUM(AQ17,AQ47,),6)+2*MAX(SUM(AQ17,AQ47,)-6,0)</f>
        <v>#NAME?</v>
      </c>
      <c r="AQ47" s="41" t="e">
        <f t="shared" ref="AQ47:AQ55" ca="1" si="19">CptTxtCouleur2($B47:$AF47)</f>
        <v>#NAME?</v>
      </c>
      <c r="AR47" s="41" t="e">
        <f t="shared" ref="AR47:AR55" ca="1" si="20">SUM(AQ17,AQ47)</f>
        <v>#NAME?</v>
      </c>
    </row>
    <row r="48" spans="1:44" ht="19.95" customHeight="1">
      <c r="A48" s="36" t="s">
        <v>131</v>
      </c>
      <c r="B48" s="58">
        <f ca="1">OFFSET(DONNEES!$R$33,COLUMN()-2,0)</f>
        <v>0</v>
      </c>
      <c r="C48" s="59">
        <f ca="1">OFFSET(DONNEES!$R$33,COLUMN()-2,0)</f>
        <v>0</v>
      </c>
      <c r="D48" s="57">
        <f ca="1">OFFSET(DONNEES!$R$33,COLUMN()-2,0)</f>
        <v>0</v>
      </c>
      <c r="E48" s="57">
        <f ca="1">OFFSET(DONNEES!$R$33,COLUMN()-2,0)</f>
        <v>0</v>
      </c>
      <c r="F48" s="57">
        <f ca="1">OFFSET(DONNEES!$R$33,COLUMN()-2,0)</f>
        <v>0</v>
      </c>
      <c r="G48" s="57">
        <f ca="1">OFFSET(DONNEES!$R$33,COLUMN()-2,0)</f>
        <v>0</v>
      </c>
      <c r="H48" s="57">
        <f ca="1">OFFSET(DONNEES!$R$33,COLUMN()-2,0)</f>
        <v>0</v>
      </c>
      <c r="I48" s="58">
        <f ca="1">OFFSET(DONNEES!$R$33,COLUMN()-2,0)</f>
        <v>0</v>
      </c>
      <c r="J48" s="59">
        <f ca="1">OFFSET(DONNEES!$R$33,COLUMN()-2,0)</f>
        <v>0</v>
      </c>
      <c r="K48" s="57">
        <f ca="1">OFFSET(DONNEES!$R$33,COLUMN()-2,0)</f>
        <v>0</v>
      </c>
      <c r="L48" s="57">
        <f ca="1">OFFSET(DONNEES!$R$33,COLUMN()-2,0)</f>
        <v>0</v>
      </c>
      <c r="M48" s="57">
        <f ca="1">OFFSET(DONNEES!$R$33,COLUMN()-2,0)</f>
        <v>0</v>
      </c>
      <c r="N48" s="57">
        <f ca="1">OFFSET(DONNEES!$R$33,COLUMN()-2,0)</f>
        <v>0</v>
      </c>
      <c r="O48" s="57">
        <f ca="1">OFFSET(DONNEES!$R$33,COLUMN()-2,0)</f>
        <v>0</v>
      </c>
      <c r="P48" s="58">
        <f ca="1">OFFSET(DONNEES!$R$33,COLUMN()-2,0)</f>
        <v>0</v>
      </c>
      <c r="Q48" s="59">
        <f ca="1">OFFSET(DONNEES!$R$33,COLUMN()-2,0)</f>
        <v>0</v>
      </c>
      <c r="R48" s="57">
        <f ca="1">OFFSET(DONNEES!$R$33,COLUMN()-2,0)</f>
        <v>0</v>
      </c>
      <c r="S48" s="57">
        <f ca="1">OFFSET(DONNEES!$R$33,COLUMN()-2,0)</f>
        <v>0</v>
      </c>
      <c r="T48" s="57">
        <f ca="1">OFFSET(DONNEES!$R$33,COLUMN()-2,0)</f>
        <v>0</v>
      </c>
      <c r="U48" s="57">
        <f ca="1">OFFSET(DONNEES!$R$33,COLUMN()-2,0)</f>
        <v>0</v>
      </c>
      <c r="V48" s="57">
        <f ca="1">OFFSET(DONNEES!$R$33,COLUMN()-2,0)</f>
        <v>0</v>
      </c>
      <c r="W48" s="58">
        <f ca="1">OFFSET(DONNEES!$R$33,COLUMN()-2,0)</f>
        <v>0</v>
      </c>
      <c r="X48" s="59">
        <f ca="1">OFFSET(DONNEES!$R$33,COLUMN()-2,0)</f>
        <v>0</v>
      </c>
      <c r="Y48" s="57">
        <f ca="1">OFFSET(DONNEES!$R$33,COLUMN()-2,0)</f>
        <v>0</v>
      </c>
      <c r="Z48" s="57">
        <f ca="1">OFFSET(DONNEES!$R$33,COLUMN()-2,0)</f>
        <v>0</v>
      </c>
      <c r="AA48" s="57">
        <f ca="1">OFFSET(DONNEES!$R$33,COLUMN()-2,0)</f>
        <v>0</v>
      </c>
      <c r="AB48" s="57">
        <f ca="1">OFFSET(DONNEES!$R$33,COLUMN()-2,0)</f>
        <v>0</v>
      </c>
      <c r="AC48" s="57">
        <f ca="1">OFFSET(DONNEES!$R$33,COLUMN()-2,0)</f>
        <v>0</v>
      </c>
      <c r="AD48" s="28"/>
      <c r="AE48" s="29"/>
      <c r="AF48" s="29"/>
      <c r="AG48" s="37"/>
      <c r="AH48" s="36" t="s">
        <v>131</v>
      </c>
      <c r="AI48" s="38" t="e">
        <f ca="1">SUM(AI18,AL48,AM48,AN48,-AK48)</f>
        <v>#NAME?</v>
      </c>
      <c r="AJ48" s="37"/>
      <c r="AK48" s="40">
        <f t="shared" ca="1" si="14"/>
        <v>0</v>
      </c>
      <c r="AL48" s="41" t="e">
        <f t="shared" ca="1" si="15"/>
        <v>#NAME?</v>
      </c>
      <c r="AM48" s="42" t="e">
        <f t="shared" ca="1" si="16"/>
        <v>#NAME?</v>
      </c>
      <c r="AN48" s="51" t="e">
        <f t="shared" ca="1" si="17"/>
        <v>#NAME?</v>
      </c>
      <c r="AO48" s="52" t="e">
        <f t="shared" ca="1" si="18"/>
        <v>#NAME?</v>
      </c>
      <c r="AQ48" s="41" t="e">
        <f t="shared" ca="1" si="19"/>
        <v>#NAME?</v>
      </c>
      <c r="AR48" s="41" t="e">
        <f t="shared" ca="1" si="20"/>
        <v>#NAME?</v>
      </c>
    </row>
    <row r="49" spans="1:44" ht="19.95" customHeight="1">
      <c r="A49" s="36" t="s">
        <v>43</v>
      </c>
      <c r="B49" s="58">
        <f ca="1">OFFSET(DONNEES!$S$33,COLUMN()-2,0)</f>
        <v>0</v>
      </c>
      <c r="C49" s="59">
        <f ca="1">OFFSET(DONNEES!$S$33,COLUMN()-2,0)</f>
        <v>0</v>
      </c>
      <c r="D49" s="57">
        <f ca="1">OFFSET(DONNEES!$S$33,COLUMN()-2,0)</f>
        <v>0</v>
      </c>
      <c r="E49" s="57">
        <f ca="1">OFFSET(DONNEES!$S$33,COLUMN()-2,0)</f>
        <v>0</v>
      </c>
      <c r="F49" s="57">
        <f ca="1">OFFSET(DONNEES!$S$33,COLUMN()-2,0)</f>
        <v>0</v>
      </c>
      <c r="G49" s="57">
        <f ca="1">OFFSET(DONNEES!$S$33,COLUMN()-2,0)</f>
        <v>0</v>
      </c>
      <c r="H49" s="57">
        <f ca="1">OFFSET(DONNEES!$S$33,COLUMN()-2,0)</f>
        <v>0</v>
      </c>
      <c r="I49" s="58">
        <f ca="1">OFFSET(DONNEES!$S$33,COLUMN()-2,0)</f>
        <v>0</v>
      </c>
      <c r="J49" s="59">
        <f ca="1">OFFSET(DONNEES!$S$33,COLUMN()-2,0)</f>
        <v>0</v>
      </c>
      <c r="K49" s="57">
        <f ca="1">OFFSET(DONNEES!$S$33,COLUMN()-2,0)</f>
        <v>0</v>
      </c>
      <c r="L49" s="57">
        <f ca="1">OFFSET(DONNEES!$S$33,COLUMN()-2,0)</f>
        <v>0</v>
      </c>
      <c r="M49" s="57">
        <f ca="1">OFFSET(DONNEES!$S$33,COLUMN()-2,0)</f>
        <v>0</v>
      </c>
      <c r="N49" s="57">
        <f ca="1">OFFSET(DONNEES!$S$33,COLUMN()-2,0)</f>
        <v>0</v>
      </c>
      <c r="O49" s="57">
        <f ca="1">OFFSET(DONNEES!$S$33,COLUMN()-2,0)</f>
        <v>0</v>
      </c>
      <c r="P49" s="58">
        <f ca="1">OFFSET(DONNEES!$S$33,COLUMN()-2,0)</f>
        <v>0</v>
      </c>
      <c r="Q49" s="59">
        <f ca="1">OFFSET(DONNEES!$S$33,COLUMN()-2,0)</f>
        <v>0</v>
      </c>
      <c r="R49" s="57">
        <f ca="1">OFFSET(DONNEES!$S$33,COLUMN()-2,0)</f>
        <v>0</v>
      </c>
      <c r="S49" s="57">
        <f ca="1">OFFSET(DONNEES!$S$33,COLUMN()-2,0)</f>
        <v>0</v>
      </c>
      <c r="T49" s="57">
        <f ca="1">OFFSET(DONNEES!$S$33,COLUMN()-2,0)</f>
        <v>0</v>
      </c>
      <c r="U49" s="57">
        <f ca="1">OFFSET(DONNEES!$S$33,COLUMN()-2,0)</f>
        <v>0</v>
      </c>
      <c r="V49" s="57">
        <f ca="1">OFFSET(DONNEES!$S$33,COLUMN()-2,0)</f>
        <v>0</v>
      </c>
      <c r="W49" s="58">
        <f ca="1">OFFSET(DONNEES!$S$33,COLUMN()-2,0)</f>
        <v>0</v>
      </c>
      <c r="X49" s="59">
        <f ca="1">OFFSET(DONNEES!$S$33,COLUMN()-2,0)</f>
        <v>0</v>
      </c>
      <c r="Y49" s="57">
        <f ca="1">OFFSET(DONNEES!$S$33,COLUMN()-2,0)</f>
        <v>0</v>
      </c>
      <c r="Z49" s="57">
        <f ca="1">OFFSET(DONNEES!$S$33,COLUMN()-2,0)</f>
        <v>0</v>
      </c>
      <c r="AA49" s="57">
        <f ca="1">OFFSET(DONNEES!$S$33,COLUMN()-2,0)</f>
        <v>0</v>
      </c>
      <c r="AB49" s="57">
        <f ca="1">OFFSET(DONNEES!$S$33,COLUMN()-2,0)</f>
        <v>0</v>
      </c>
      <c r="AC49" s="57">
        <f ca="1">OFFSET(DONNEES!$S$33,COLUMN()-2,0)</f>
        <v>0</v>
      </c>
      <c r="AD49" s="28"/>
      <c r="AE49" s="29"/>
      <c r="AF49" s="29"/>
      <c r="AG49" s="37"/>
      <c r="AH49" s="36" t="s">
        <v>43</v>
      </c>
      <c r="AI49" s="38" t="e">
        <f ca="1">SUM(AI19,AL49,AM49,AN49,-AK49)</f>
        <v>#NAME?</v>
      </c>
      <c r="AJ49" s="37"/>
      <c r="AK49" s="40">
        <f t="shared" ca="1" si="14"/>
        <v>0</v>
      </c>
      <c r="AL49" s="41" t="e">
        <f t="shared" ca="1" si="15"/>
        <v>#NAME?</v>
      </c>
      <c r="AM49" s="42" t="e">
        <f t="shared" ca="1" si="16"/>
        <v>#NAME?</v>
      </c>
      <c r="AN49" s="51" t="e">
        <f t="shared" ca="1" si="17"/>
        <v>#NAME?</v>
      </c>
      <c r="AO49" s="52" t="e">
        <f t="shared" ca="1" si="18"/>
        <v>#NAME?</v>
      </c>
      <c r="AQ49" s="41" t="e">
        <f t="shared" ca="1" si="19"/>
        <v>#NAME?</v>
      </c>
      <c r="AR49" s="41" t="e">
        <f t="shared" ca="1" si="20"/>
        <v>#NAME?</v>
      </c>
    </row>
    <row r="50" spans="1:44" ht="19.95" customHeight="1">
      <c r="A50" s="36" t="s">
        <v>67</v>
      </c>
      <c r="B50" s="58" t="str">
        <f ca="1">OFFSET(DONNEES!$T$33,COLUMN()-2,0)</f>
        <v>MP</v>
      </c>
      <c r="C50" s="59" t="str">
        <f ca="1">OFFSET(DONNEES!$T$33,COLUMN()-2,0)</f>
        <v>RH</v>
      </c>
      <c r="D50" s="57" t="str">
        <f ca="1">OFFSET(DONNEES!$T$33,COLUMN()-2,0)</f>
        <v>CS</v>
      </c>
      <c r="E50" s="57" t="str">
        <f ca="1">OFFSET(DONNEES!$T$33,COLUMN()-2,0)</f>
        <v>CS</v>
      </c>
      <c r="F50" s="57" t="str">
        <f ca="1">OFFSET(DONNEES!$T$33,COLUMN()-2,0)</f>
        <v>MP</v>
      </c>
      <c r="G50" s="57" t="str">
        <f ca="1">OFFSET(DONNEES!$T$33,COLUMN()-2,0)</f>
        <v>MP</v>
      </c>
      <c r="H50" s="57" t="str">
        <f ca="1">OFFSET(DONNEES!$T$33,COLUMN()-2,0)</f>
        <v>MP</v>
      </c>
      <c r="I50" s="58" t="str">
        <f ca="1">OFFSET(DONNEES!$T$33,COLUMN()-2,0)</f>
        <v>R</v>
      </c>
      <c r="J50" s="59" t="str">
        <f ca="1">OFFSET(DONNEES!$T$33,COLUMN()-2,0)</f>
        <v>RH</v>
      </c>
      <c r="K50" s="57" t="str">
        <f ca="1">OFFSET(DONNEES!$T$33,COLUMN()-2,0)</f>
        <v>MP</v>
      </c>
      <c r="L50" s="57" t="str">
        <f ca="1">OFFSET(DONNEES!$T$33,COLUMN()-2,0)</f>
        <v>MP</v>
      </c>
      <c r="M50" s="57" t="str">
        <f ca="1">OFFSET(DONNEES!$T$33,COLUMN()-2,0)</f>
        <v>RC</v>
      </c>
      <c r="N50" s="57" t="str">
        <f ca="1">OFFSET(DONNEES!$T$33,COLUMN()-2,0)</f>
        <v>RC</v>
      </c>
      <c r="O50" s="57" t="str">
        <f ca="1">OFFSET(DONNEES!$T$33,COLUMN()-2,0)</f>
        <v>RC</v>
      </c>
      <c r="P50" s="58" t="str">
        <f ca="1">OFFSET(DONNEES!$T$33,COLUMN()-2,0)</f>
        <v>DP</v>
      </c>
      <c r="Q50" s="59" t="str">
        <f ca="1">OFFSET(DONNEES!$T$33,COLUMN()-2,0)</f>
        <v>RH</v>
      </c>
      <c r="R50" s="57" t="str">
        <f ca="1">OFFSET(DONNEES!$T$33,COLUMN()-2,0)</f>
        <v>JET</v>
      </c>
      <c r="S50" s="57" t="str">
        <f ca="1">OFFSET(DONNEES!$T$33,COLUMN()-2,0)</f>
        <v>JET</v>
      </c>
      <c r="T50" s="57" t="str">
        <f ca="1">OFFSET(DONNEES!$T$33,COLUMN()-2,0)</f>
        <v>PRU</v>
      </c>
      <c r="U50" s="57" t="str">
        <f ca="1">OFFSET(DONNEES!$T$33,COLUMN()-2,0)</f>
        <v>PRU</v>
      </c>
      <c r="V50" s="57" t="str">
        <f ca="1">OFFSET(DONNEES!$T$33,COLUMN()-2,0)</f>
        <v>PRU</v>
      </c>
      <c r="W50" s="58" t="str">
        <f ca="1">OFFSET(DONNEES!$T$33,COLUMN()-2,0)</f>
        <v>R</v>
      </c>
      <c r="X50" s="59" t="str">
        <f ca="1">OFFSET(DONNEES!$T$33,COLUMN()-2,0)</f>
        <v>RH</v>
      </c>
      <c r="Y50" s="57" t="str">
        <f ca="1">OFFSET(DONNEES!$T$33,COLUMN()-2,0)</f>
        <v>DP</v>
      </c>
      <c r="Z50" s="57" t="str">
        <f ca="1">OFFSET(DONNEES!$T$33,COLUMN()-2,0)</f>
        <v>DP</v>
      </c>
      <c r="AA50" s="57" t="str">
        <f ca="1">OFFSET(DONNEES!$T$33,COLUMN()-2,0)</f>
        <v>DP</v>
      </c>
      <c r="AB50" s="57" t="str">
        <f ca="1">OFFSET(DONNEES!$T$33,COLUMN()-2,0)</f>
        <v>DP</v>
      </c>
      <c r="AC50" s="57" t="str">
        <f ca="1">OFFSET(DONNEES!$T$33,COLUMN()-2,0)</f>
        <v>RC</v>
      </c>
      <c r="AD50" s="28"/>
      <c r="AE50" s="29"/>
      <c r="AF50" s="29"/>
      <c r="AG50" s="37"/>
      <c r="AH50" s="36" t="s">
        <v>67</v>
      </c>
      <c r="AI50" s="38" t="e">
        <f ca="1">SUM(AI20,AL50,AM50,AN50,-AK50)</f>
        <v>#NAME?</v>
      </c>
      <c r="AJ50" s="37"/>
      <c r="AK50" s="40">
        <f t="shared" ca="1" si="14"/>
        <v>4</v>
      </c>
      <c r="AL50" s="41" t="e">
        <f t="shared" ca="1" si="15"/>
        <v>#NAME?</v>
      </c>
      <c r="AM50" s="42" t="e">
        <f t="shared" ca="1" si="16"/>
        <v>#NAME?</v>
      </c>
      <c r="AN50" s="51" t="e">
        <f t="shared" ca="1" si="17"/>
        <v>#NAME?</v>
      </c>
      <c r="AO50" s="52" t="e">
        <f t="shared" ca="1" si="18"/>
        <v>#NAME?</v>
      </c>
      <c r="AQ50" s="41" t="e">
        <f t="shared" ca="1" si="19"/>
        <v>#NAME?</v>
      </c>
      <c r="AR50" s="41" t="e">
        <f t="shared" ca="1" si="20"/>
        <v>#NAME?</v>
      </c>
    </row>
    <row r="51" spans="1:44" ht="19.95" customHeight="1">
      <c r="A51" s="36" t="s">
        <v>132</v>
      </c>
      <c r="B51" s="58" t="str">
        <f ca="1">OFFSET(DONNEES!$U$33,COLUMN()-2,0)</f>
        <v>COB</v>
      </c>
      <c r="C51" s="59" t="str">
        <f ca="1">OFFSET(DONNEES!$U$33,COLUMN()-2,0)</f>
        <v>COB</v>
      </c>
      <c r="D51" s="57" t="str">
        <f ca="1">OFFSET(DONNEES!$U$33,COLUMN()-2,0)</f>
        <v>COB</v>
      </c>
      <c r="E51" s="57" t="str">
        <f ca="1">OFFSET(DONNEES!$U$33,COLUMN()-2,0)</f>
        <v>COB</v>
      </c>
      <c r="F51" s="57" t="str">
        <f ca="1">OFFSET(DONNEES!$U$33,COLUMN()-2,0)</f>
        <v>COB</v>
      </c>
      <c r="G51" s="57" t="str">
        <f ca="1">OFFSET(DONNEES!$U$33,COLUMN()-2,0)</f>
        <v>COB</v>
      </c>
      <c r="H51" s="57" t="str">
        <f ca="1">OFFSET(DONNEES!$U$33,COLUMN()-2,0)</f>
        <v>COB</v>
      </c>
      <c r="I51" s="58" t="str">
        <f ca="1">OFFSET(DONNEES!$U$33,COLUMN()-2,0)</f>
        <v>COB</v>
      </c>
      <c r="J51" s="59" t="str">
        <f ca="1">OFFSET(DONNEES!$U$33,COLUMN()-2,0)</f>
        <v>COB</v>
      </c>
      <c r="K51" s="57" t="str">
        <f ca="1">OFFSET(DONNEES!$U$33,COLUMN()-2,0)</f>
        <v>COB</v>
      </c>
      <c r="L51" s="57" t="str">
        <f ca="1">OFFSET(DONNEES!$U$33,COLUMN()-2,0)</f>
        <v>COB</v>
      </c>
      <c r="M51" s="57" t="str">
        <f ca="1">OFFSET(DONNEES!$U$33,COLUMN()-2,0)</f>
        <v>COB</v>
      </c>
      <c r="N51" s="57" t="str">
        <f ca="1">OFFSET(DONNEES!$U$33,COLUMN()-2,0)</f>
        <v>COB</v>
      </c>
      <c r="O51" s="57" t="str">
        <f ca="1">OFFSET(DONNEES!$U$33,COLUMN()-2,0)</f>
        <v>COB</v>
      </c>
      <c r="P51" s="58" t="str">
        <f ca="1">OFFSET(DONNEES!$U$33,COLUMN()-2,0)</f>
        <v>COB</v>
      </c>
      <c r="Q51" s="59" t="str">
        <f ca="1">OFFSET(DONNEES!$U$33,COLUMN()-2,0)</f>
        <v>COB</v>
      </c>
      <c r="R51" s="57" t="str">
        <f ca="1">OFFSET(DONNEES!$U$33,COLUMN()-2,0)</f>
        <v>COB</v>
      </c>
      <c r="S51" s="57" t="str">
        <f ca="1">OFFSET(DONNEES!$U$33,COLUMN()-2,0)</f>
        <v>COB</v>
      </c>
      <c r="T51" s="57" t="str">
        <f ca="1">OFFSET(DONNEES!$U$33,COLUMN()-2,0)</f>
        <v>COB</v>
      </c>
      <c r="U51" s="57" t="str">
        <f ca="1">OFFSET(DONNEES!$U$33,COLUMN()-2,0)</f>
        <v>COB</v>
      </c>
      <c r="V51" s="57" t="str">
        <f ca="1">OFFSET(DONNEES!$U$33,COLUMN()-2,0)</f>
        <v>COB</v>
      </c>
      <c r="W51" s="58" t="str">
        <f ca="1">OFFSET(DONNEES!$U$33,COLUMN()-2,0)</f>
        <v>COB</v>
      </c>
      <c r="X51" s="59" t="str">
        <f ca="1">OFFSET(DONNEES!$U$33,COLUMN()-2,0)</f>
        <v>COB</v>
      </c>
      <c r="Y51" s="57" t="str">
        <f ca="1">OFFSET(DONNEES!$U$33,COLUMN()-2,0)</f>
        <v>COB</v>
      </c>
      <c r="Z51" s="57" t="str">
        <f ca="1">OFFSET(DONNEES!$U$33,COLUMN()-2,0)</f>
        <v>COB</v>
      </c>
      <c r="AA51" s="57" t="str">
        <f ca="1">OFFSET(DONNEES!$U$33,COLUMN()-2,0)</f>
        <v>COB</v>
      </c>
      <c r="AB51" s="57" t="str">
        <f ca="1">OFFSET(DONNEES!$U$33,COLUMN()-2,0)</f>
        <v>COB</v>
      </c>
      <c r="AC51" s="57" t="str">
        <f ca="1">OFFSET(DONNEES!$U$33,COLUMN()-2,0)</f>
        <v>COB</v>
      </c>
      <c r="AD51" s="28"/>
      <c r="AE51" s="29"/>
      <c r="AF51" s="29"/>
      <c r="AG51" s="37"/>
      <c r="AH51" s="36" t="s">
        <v>132</v>
      </c>
      <c r="AI51" s="38" t="e">
        <f ca="1">SUM(AI21,AL51,AM51,AN51,-AK51)</f>
        <v>#NAME?</v>
      </c>
      <c r="AJ51" s="37"/>
      <c r="AK51" s="40">
        <f t="shared" ca="1" si="14"/>
        <v>0</v>
      </c>
      <c r="AL51" s="41" t="e">
        <f t="shared" ca="1" si="15"/>
        <v>#NAME?</v>
      </c>
      <c r="AM51" s="42" t="e">
        <f t="shared" ca="1" si="16"/>
        <v>#NAME?</v>
      </c>
      <c r="AN51" s="51" t="e">
        <f t="shared" ca="1" si="17"/>
        <v>#NAME?</v>
      </c>
      <c r="AO51" s="52" t="e">
        <f t="shared" ca="1" si="18"/>
        <v>#NAME?</v>
      </c>
      <c r="AQ51" s="41" t="e">
        <f t="shared" ca="1" si="19"/>
        <v>#NAME?</v>
      </c>
      <c r="AR51" s="41" t="e">
        <f t="shared" ca="1" si="20"/>
        <v>#NAME?</v>
      </c>
    </row>
    <row r="52" spans="1:44" ht="19.95" customHeight="1">
      <c r="A52" s="36" t="s">
        <v>133</v>
      </c>
      <c r="B52" s="58" t="str">
        <f ca="1">OFFSET(DONNEES!$V$33,COLUMN()-2,0)</f>
        <v>MP</v>
      </c>
      <c r="C52" s="59" t="str">
        <f ca="1">OFFSET(DONNEES!$V$33,COLUMN()-2,0)</f>
        <v>RH</v>
      </c>
      <c r="D52" s="57" t="str">
        <f ca="1">OFFSET(DONNEES!$V$33,COLUMN()-2,0)</f>
        <v>RC</v>
      </c>
      <c r="E52" s="57" t="str">
        <f ca="1">OFFSET(DONNEES!$V$33,COLUMN()-2,0)</f>
        <v>RC</v>
      </c>
      <c r="F52" s="57" t="str">
        <f ca="1">OFFSET(DONNEES!$V$33,COLUMN()-2,0)</f>
        <v>MP</v>
      </c>
      <c r="G52" s="57" t="str">
        <f ca="1">OFFSET(DONNEES!$V$33,COLUMN()-2,0)</f>
        <v>MP</v>
      </c>
      <c r="H52" s="57" t="str">
        <f ca="1">OFFSET(DONNEES!$V$33,COLUMN()-2,0)</f>
        <v>MP</v>
      </c>
      <c r="I52" s="58" t="str">
        <f ca="1">OFFSET(DONNEES!$V$33,COLUMN()-2,0)</f>
        <v>R</v>
      </c>
      <c r="J52" s="59" t="str">
        <f ca="1">OFFSET(DONNEES!$V$33,COLUMN()-2,0)</f>
        <v>RH</v>
      </c>
      <c r="K52" s="57" t="str">
        <f ca="1">OFFSET(DONNEES!$V$33,COLUMN()-2,0)</f>
        <v>MP</v>
      </c>
      <c r="L52" s="57" t="str">
        <f ca="1">OFFSET(DONNEES!$V$33,COLUMN()-2,0)</f>
        <v>MP</v>
      </c>
      <c r="M52" s="57" t="str">
        <f ca="1">OFFSET(DONNEES!$V$33,COLUMN()-2,0)</f>
        <v>Am</v>
      </c>
      <c r="N52" s="57" t="str">
        <f ca="1">OFFSET(DONNEES!$V$33,COLUMN()-2,0)</f>
        <v>RC</v>
      </c>
      <c r="O52" s="57" t="str">
        <f ca="1">OFFSET(DONNEES!$V$33,COLUMN()-2,0)</f>
        <v>RC</v>
      </c>
      <c r="P52" s="58" t="str">
        <f ca="1">OFFSET(DONNEES!$V$33,COLUMN()-2,0)</f>
        <v>DP</v>
      </c>
      <c r="Q52" s="59" t="str">
        <f ca="1">OFFSET(DONNEES!$V$33,COLUMN()-2,0)</f>
        <v>Am</v>
      </c>
      <c r="R52" s="57" t="str">
        <f ca="1">OFFSET(DONNEES!$V$33,COLUMN()-2,0)</f>
        <v>Mat</v>
      </c>
      <c r="S52" s="57" t="str">
        <f ca="1">OFFSET(DONNEES!$V$33,COLUMN()-2,0)</f>
        <v>Nuit</v>
      </c>
      <c r="T52" s="57" t="str">
        <f ca="1">OFFSET(DONNEES!$V$33,COLUMN()-2,0)</f>
        <v>PRU</v>
      </c>
      <c r="U52" s="57" t="str">
        <f ca="1">OFFSET(DONNEES!$V$33,COLUMN()-2,0)</f>
        <v>PRU</v>
      </c>
      <c r="V52" s="57" t="str">
        <f ca="1">OFFSET(DONNEES!$V$33,COLUMN()-2,0)</f>
        <v>ASA</v>
      </c>
      <c r="W52" s="58" t="str">
        <f ca="1">OFFSET(DONNEES!$V$33,COLUMN()-2,0)</f>
        <v>CA.</v>
      </c>
      <c r="X52" s="59" t="str">
        <f ca="1">OFFSET(DONNEES!$V$33,COLUMN()-2,0)</f>
        <v>CA.</v>
      </c>
      <c r="Y52" s="57" t="str">
        <f ca="1">OFFSET(DONNEES!$V$33,COLUMN()-2,0)</f>
        <v>CA</v>
      </c>
      <c r="Z52" s="57" t="str">
        <f ca="1">OFFSET(DONNEES!$V$33,COLUMN()-2,0)</f>
        <v>CA</v>
      </c>
      <c r="AA52" s="57" t="str">
        <f ca="1">OFFSET(DONNEES!$V$33,COLUMN()-2,0)</f>
        <v>CA</v>
      </c>
      <c r="AB52" s="57" t="str">
        <f ca="1">OFFSET(DONNEES!$V$33,COLUMN()-2,0)</f>
        <v>CA</v>
      </c>
      <c r="AC52" s="57" t="str">
        <f ca="1">OFFSET(DONNEES!$V$33,COLUMN()-2,0)</f>
        <v>CA</v>
      </c>
      <c r="AD52" s="28"/>
      <c r="AE52" s="29"/>
      <c r="AF52" s="29"/>
      <c r="AG52" s="37"/>
      <c r="AH52" s="36" t="s">
        <v>133</v>
      </c>
      <c r="AI52" s="38" t="e">
        <f ca="1">SUM(AI22,AL52,AM52,AN52,-AK52)</f>
        <v>#NAME?</v>
      </c>
      <c r="AJ52" s="37"/>
      <c r="AK52" s="40">
        <f t="shared" ca="1" si="14"/>
        <v>4</v>
      </c>
      <c r="AL52" s="41" t="e">
        <f t="shared" ca="1" si="15"/>
        <v>#NAME?</v>
      </c>
      <c r="AM52" s="42" t="e">
        <f t="shared" ca="1" si="16"/>
        <v>#NAME?</v>
      </c>
      <c r="AN52" s="51" t="e">
        <f t="shared" ca="1" si="17"/>
        <v>#NAME?</v>
      </c>
      <c r="AO52" s="52" t="e">
        <f t="shared" ca="1" si="18"/>
        <v>#NAME?</v>
      </c>
      <c r="AQ52" s="41" t="e">
        <f t="shared" ca="1" si="19"/>
        <v>#NAME?</v>
      </c>
      <c r="AR52" s="41" t="e">
        <f t="shared" ca="1" si="20"/>
        <v>#NAME?</v>
      </c>
    </row>
    <row r="53" spans="1:44" ht="19.95" customHeight="1">
      <c r="A53" s="36" t="s">
        <v>62</v>
      </c>
      <c r="B53" s="58">
        <f ca="1">OFFSET(DONNEES!$W$33,COLUMN()-2,0)</f>
        <v>0</v>
      </c>
      <c r="C53" s="59">
        <f ca="1">OFFSET(DONNEES!$W$33,COLUMN()-2,0)</f>
        <v>0</v>
      </c>
      <c r="D53" s="57">
        <f ca="1">OFFSET(DONNEES!$W$33,COLUMN()-2,0)</f>
        <v>0</v>
      </c>
      <c r="E53" s="57">
        <f ca="1">OFFSET(DONNEES!$W$33,COLUMN()-2,0)</f>
        <v>0</v>
      </c>
      <c r="F53" s="57">
        <f ca="1">OFFSET(DONNEES!$W$33,COLUMN()-2,0)</f>
        <v>0</v>
      </c>
      <c r="G53" s="57">
        <f ca="1">OFFSET(DONNEES!$W$33,COLUMN()-2,0)</f>
        <v>0</v>
      </c>
      <c r="H53" s="57">
        <f ca="1">OFFSET(DONNEES!$W$33,COLUMN()-2,0)</f>
        <v>0</v>
      </c>
      <c r="I53" s="58">
        <f ca="1">OFFSET(DONNEES!$W$33,COLUMN()-2,0)</f>
        <v>0</v>
      </c>
      <c r="J53" s="59">
        <f ca="1">OFFSET(DONNEES!$W$33,COLUMN()-2,0)</f>
        <v>0</v>
      </c>
      <c r="K53" s="57">
        <f ca="1">OFFSET(DONNEES!$W$33,COLUMN()-2,0)</f>
        <v>0</v>
      </c>
      <c r="L53" s="57">
        <f ca="1">OFFSET(DONNEES!$W$33,COLUMN()-2,0)</f>
        <v>0</v>
      </c>
      <c r="M53" s="57">
        <f ca="1">OFFSET(DONNEES!$W$33,COLUMN()-2,0)</f>
        <v>0</v>
      </c>
      <c r="N53" s="57">
        <f ca="1">OFFSET(DONNEES!$W$33,COLUMN()-2,0)</f>
        <v>0</v>
      </c>
      <c r="O53" s="57">
        <f ca="1">OFFSET(DONNEES!$W$33,COLUMN()-2,0)</f>
        <v>0</v>
      </c>
      <c r="P53" s="58">
        <f ca="1">OFFSET(DONNEES!$W$33,COLUMN()-2,0)</f>
        <v>0</v>
      </c>
      <c r="Q53" s="59">
        <f ca="1">OFFSET(DONNEES!$W$33,COLUMN()-2,0)</f>
        <v>0</v>
      </c>
      <c r="R53" s="57">
        <f ca="1">OFFSET(DONNEES!$W$33,COLUMN()-2,0)</f>
        <v>0</v>
      </c>
      <c r="S53" s="57">
        <f ca="1">OFFSET(DONNEES!$W$33,COLUMN()-2,0)</f>
        <v>0</v>
      </c>
      <c r="T53" s="57">
        <f ca="1">OFFSET(DONNEES!$W$33,COLUMN()-2,0)</f>
        <v>0</v>
      </c>
      <c r="U53" s="57">
        <f ca="1">OFFSET(DONNEES!$W$33,COLUMN()-2,0)</f>
        <v>0</v>
      </c>
      <c r="V53" s="57">
        <f ca="1">OFFSET(DONNEES!$W$33,COLUMN()-2,0)</f>
        <v>0</v>
      </c>
      <c r="W53" s="58">
        <f ca="1">OFFSET(DONNEES!$W$33,COLUMN()-2,0)</f>
        <v>0</v>
      </c>
      <c r="X53" s="59">
        <f ca="1">OFFSET(DONNEES!$W$33,COLUMN()-2,0)</f>
        <v>0</v>
      </c>
      <c r="Y53" s="57">
        <f ca="1">OFFSET(DONNEES!$W$33,COLUMN()-2,0)</f>
        <v>0</v>
      </c>
      <c r="Z53" s="57">
        <f ca="1">OFFSET(DONNEES!$W$33,COLUMN()-2,0)</f>
        <v>0</v>
      </c>
      <c r="AA53" s="57">
        <f ca="1">OFFSET(DONNEES!$W$33,COLUMN()-2,0)</f>
        <v>0</v>
      </c>
      <c r="AB53" s="57">
        <f ca="1">OFFSET(DONNEES!$W$33,COLUMN()-2,0)</f>
        <v>0</v>
      </c>
      <c r="AC53" s="57">
        <f ca="1">OFFSET(DONNEES!$W$33,COLUMN()-2,0)</f>
        <v>0</v>
      </c>
      <c r="AD53" s="28"/>
      <c r="AE53" s="29"/>
      <c r="AF53" s="29"/>
      <c r="AG53" s="37"/>
      <c r="AH53" s="36" t="s">
        <v>62</v>
      </c>
      <c r="AI53" s="38" t="e">
        <f ca="1">SUM(AI23,AL53,AM53,AN53,-AK53)</f>
        <v>#NAME?</v>
      </c>
      <c r="AJ53" s="37"/>
      <c r="AK53" s="40">
        <f t="shared" ca="1" si="14"/>
        <v>0</v>
      </c>
      <c r="AL53" s="41" t="e">
        <f t="shared" ca="1" si="15"/>
        <v>#NAME?</v>
      </c>
      <c r="AM53" s="42" t="e">
        <f t="shared" ca="1" si="16"/>
        <v>#NAME?</v>
      </c>
      <c r="AN53" s="51" t="e">
        <f t="shared" ca="1" si="17"/>
        <v>#NAME?</v>
      </c>
      <c r="AO53" s="52" t="e">
        <f t="shared" ca="1" si="18"/>
        <v>#NAME?</v>
      </c>
      <c r="AQ53" s="41" t="e">
        <f t="shared" ca="1" si="19"/>
        <v>#NAME?</v>
      </c>
      <c r="AR53" s="41" t="e">
        <f t="shared" ca="1" si="20"/>
        <v>#NAME?</v>
      </c>
    </row>
    <row r="54" spans="1:44" ht="19.95" customHeight="1">
      <c r="A54" s="36" t="s">
        <v>134</v>
      </c>
      <c r="B54" s="58" t="str">
        <f ca="1">OFFSET(DONNEES!$X$33,COLUMN()-2,0)</f>
        <v>MP</v>
      </c>
      <c r="C54" s="59" t="str">
        <f ca="1">OFFSET(DONNEES!$X$33,COLUMN()-2,0)</f>
        <v>RH</v>
      </c>
      <c r="D54" s="57" t="str">
        <f ca="1">OFFSET(DONNEES!$X$33,COLUMN()-2,0)</f>
        <v>RC</v>
      </c>
      <c r="E54" s="57" t="str">
        <f ca="1">OFFSET(DONNEES!$X$33,COLUMN()-2,0)</f>
        <v>RC</v>
      </c>
      <c r="F54" s="57" t="str">
        <f ca="1">OFFSET(DONNEES!$X$33,COLUMN()-2,0)</f>
        <v>MP</v>
      </c>
      <c r="G54" s="57" t="str">
        <f ca="1">OFFSET(DONNEES!$X$33,COLUMN()-2,0)</f>
        <v>MP</v>
      </c>
      <c r="H54" s="57" t="str">
        <f ca="1">OFFSET(DONNEES!$X$33,COLUMN()-2,0)</f>
        <v>MP</v>
      </c>
      <c r="I54" s="58" t="str">
        <f ca="1">OFFSET(DONNEES!$X$33,COLUMN()-2,0)</f>
        <v>R</v>
      </c>
      <c r="J54" s="59" t="str">
        <f ca="1">OFFSET(DONNEES!$X$33,COLUMN()-2,0)</f>
        <v>RH</v>
      </c>
      <c r="K54" s="57" t="str">
        <f ca="1">OFFSET(DONNEES!$X$33,COLUMN()-2,0)</f>
        <v>MP</v>
      </c>
      <c r="L54" s="57" t="str">
        <f ca="1">OFFSET(DONNEES!$X$33,COLUMN()-2,0)</f>
        <v>MP</v>
      </c>
      <c r="M54" s="57" t="str">
        <f ca="1">OFFSET(DONNEES!$X$33,COLUMN()-2,0)</f>
        <v>RC</v>
      </c>
      <c r="N54" s="57" t="str">
        <f ca="1">OFFSET(DONNEES!$X$33,COLUMN()-2,0)</f>
        <v>RC</v>
      </c>
      <c r="O54" s="57" t="str">
        <f ca="1">OFFSET(DONNEES!$X$33,COLUMN()-2,0)</f>
        <v>RC</v>
      </c>
      <c r="P54" s="58" t="str">
        <f ca="1">OFFSET(DONNEES!$X$33,COLUMN()-2,0)</f>
        <v>DP</v>
      </c>
      <c r="Q54" s="59" t="str">
        <f ca="1">OFFSET(DONNEES!$X$33,COLUMN()-2,0)</f>
        <v>RH</v>
      </c>
      <c r="R54" s="57" t="str">
        <f ca="1">OFFSET(DONNEES!$X$33,COLUMN()-2,0)</f>
        <v>JET</v>
      </c>
      <c r="S54" s="57" t="str">
        <f ca="1">OFFSET(DONNEES!$X$33,COLUMN()-2,0)</f>
        <v>JET</v>
      </c>
      <c r="T54" s="57" t="str">
        <f ca="1">OFFSET(DONNEES!$X$33,COLUMN()-2,0)</f>
        <v>PRU</v>
      </c>
      <c r="U54" s="57" t="str">
        <f ca="1">OFFSET(DONNEES!$X$33,COLUMN()-2,0)</f>
        <v>PRU</v>
      </c>
      <c r="V54" s="57" t="str">
        <f ca="1">OFFSET(DONNEES!$X$33,COLUMN()-2,0)</f>
        <v>PRU</v>
      </c>
      <c r="W54" s="58" t="str">
        <f ca="1">OFFSET(DONNEES!$X$33,COLUMN()-2,0)</f>
        <v>R</v>
      </c>
      <c r="X54" s="59" t="str">
        <f ca="1">OFFSET(DONNEES!$X$33,COLUMN()-2,0)</f>
        <v>RH</v>
      </c>
      <c r="Y54" s="57" t="str">
        <f ca="1">OFFSET(DONNEES!$X$33,COLUMN()-2,0)</f>
        <v>DP</v>
      </c>
      <c r="Z54" s="57" t="str">
        <f ca="1">OFFSET(DONNEES!$X$33,COLUMN()-2,0)</f>
        <v>DP</v>
      </c>
      <c r="AA54" s="57" t="str">
        <f ca="1">OFFSET(DONNEES!$X$33,COLUMN()-2,0)</f>
        <v>DP</v>
      </c>
      <c r="AB54" s="57" t="str">
        <f ca="1">OFFSET(DONNEES!$X$33,COLUMN()-2,0)</f>
        <v>DP</v>
      </c>
      <c r="AC54" s="57" t="str">
        <f ca="1">OFFSET(DONNEES!$X$33,COLUMN()-2,0)</f>
        <v>RC</v>
      </c>
      <c r="AD54" s="28"/>
      <c r="AE54" s="29"/>
      <c r="AF54" s="29"/>
      <c r="AG54" s="37"/>
      <c r="AH54" s="36" t="s">
        <v>134</v>
      </c>
      <c r="AI54" s="38" t="e">
        <f ca="1">SUM(AI24,AL54,AM54,AN54,-AK54)</f>
        <v>#NAME?</v>
      </c>
      <c r="AJ54" s="37"/>
      <c r="AK54" s="40">
        <f t="shared" ca="1" si="14"/>
        <v>6</v>
      </c>
      <c r="AL54" s="41" t="e">
        <f t="shared" ca="1" si="15"/>
        <v>#NAME?</v>
      </c>
      <c r="AM54" s="42" t="e">
        <f t="shared" ca="1" si="16"/>
        <v>#NAME?</v>
      </c>
      <c r="AN54" s="51" t="e">
        <f t="shared" ca="1" si="17"/>
        <v>#NAME?</v>
      </c>
      <c r="AO54" s="52" t="e">
        <f t="shared" ca="1" si="18"/>
        <v>#NAME?</v>
      </c>
      <c r="AQ54" s="41" t="e">
        <f t="shared" ca="1" si="19"/>
        <v>#NAME?</v>
      </c>
      <c r="AR54" s="41" t="e">
        <f t="shared" ca="1" si="20"/>
        <v>#NAME?</v>
      </c>
    </row>
    <row r="55" spans="1:44" ht="19.95" customHeight="1">
      <c r="A55" s="36" t="s">
        <v>135</v>
      </c>
      <c r="B55" s="58">
        <f ca="1">OFFSET(DONNEES!$Y$33,COLUMN()-2,0)</f>
        <v>0</v>
      </c>
      <c r="C55" s="59">
        <f ca="1">OFFSET(DONNEES!$Y$33,COLUMN()-2,0)</f>
        <v>0</v>
      </c>
      <c r="D55" s="57">
        <f ca="1">OFFSET(DONNEES!$Y$33,COLUMN()-2,0)</f>
        <v>0</v>
      </c>
      <c r="E55" s="57">
        <f ca="1">OFFSET(DONNEES!$Y$33,COLUMN()-2,0)</f>
        <v>0</v>
      </c>
      <c r="F55" s="57">
        <f ca="1">OFFSET(DONNEES!$Y$33,COLUMN()-2,0)</f>
        <v>0</v>
      </c>
      <c r="G55" s="57">
        <f ca="1">OFFSET(DONNEES!$Y$33,COLUMN()-2,0)</f>
        <v>0</v>
      </c>
      <c r="H55" s="57">
        <f ca="1">OFFSET(DONNEES!$Y$33,COLUMN()-2,0)</f>
        <v>0</v>
      </c>
      <c r="I55" s="58">
        <f ca="1">OFFSET(DONNEES!$Y$33,COLUMN()-2,0)</f>
        <v>0</v>
      </c>
      <c r="J55" s="59">
        <f ca="1">OFFSET(DONNEES!$Y$33,COLUMN()-2,0)</f>
        <v>0</v>
      </c>
      <c r="K55" s="57">
        <f ca="1">OFFSET(DONNEES!$Y$33,COLUMN()-2,0)</f>
        <v>0</v>
      </c>
      <c r="L55" s="57">
        <f ca="1">OFFSET(DONNEES!$Y$33,COLUMN()-2,0)</f>
        <v>0</v>
      </c>
      <c r="M55" s="57">
        <f ca="1">OFFSET(DONNEES!$Y$33,COLUMN()-2,0)</f>
        <v>0</v>
      </c>
      <c r="N55" s="57">
        <f ca="1">OFFSET(DONNEES!$Y$33,COLUMN()-2,0)</f>
        <v>0</v>
      </c>
      <c r="O55" s="57">
        <f ca="1">OFFSET(DONNEES!$Y$33,COLUMN()-2,0)</f>
        <v>0</v>
      </c>
      <c r="P55" s="58">
        <f ca="1">OFFSET(DONNEES!$Y$33,COLUMN()-2,0)</f>
        <v>0</v>
      </c>
      <c r="Q55" s="59">
        <f ca="1">OFFSET(DONNEES!$Y$33,COLUMN()-2,0)</f>
        <v>0</v>
      </c>
      <c r="R55" s="57">
        <f ca="1">OFFSET(DONNEES!$Y$33,COLUMN()-2,0)</f>
        <v>0</v>
      </c>
      <c r="S55" s="57">
        <f ca="1">OFFSET(DONNEES!$Y$33,COLUMN()-2,0)</f>
        <v>0</v>
      </c>
      <c r="T55" s="57">
        <f ca="1">OFFSET(DONNEES!$Y$33,COLUMN()-2,0)</f>
        <v>0</v>
      </c>
      <c r="U55" s="57">
        <f ca="1">OFFSET(DONNEES!$Y$33,COLUMN()-2,0)</f>
        <v>0</v>
      </c>
      <c r="V55" s="57">
        <f ca="1">OFFSET(DONNEES!$Y$33,COLUMN()-2,0)</f>
        <v>0</v>
      </c>
      <c r="W55" s="58">
        <f ca="1">OFFSET(DONNEES!$Y$33,COLUMN()-2,0)</f>
        <v>0</v>
      </c>
      <c r="X55" s="59">
        <f ca="1">OFFSET(DONNEES!$Y$33,COLUMN()-2,0)</f>
        <v>0</v>
      </c>
      <c r="Y55" s="57">
        <f ca="1">OFFSET(DONNEES!$Y$33,COLUMN()-2,0)</f>
        <v>0</v>
      </c>
      <c r="Z55" s="57">
        <f ca="1">OFFSET(DONNEES!$Y$33,COLUMN()-2,0)</f>
        <v>0</v>
      </c>
      <c r="AA55" s="57">
        <f ca="1">OFFSET(DONNEES!$Y$33,COLUMN()-2,0)</f>
        <v>0</v>
      </c>
      <c r="AB55" s="57">
        <f ca="1">OFFSET(DONNEES!$Y$33,COLUMN()-2,0)</f>
        <v>0</v>
      </c>
      <c r="AC55" s="57">
        <f ca="1">OFFSET(DONNEES!$Y$33,COLUMN()-2,0)</f>
        <v>0</v>
      </c>
      <c r="AD55" s="28"/>
      <c r="AE55" s="29"/>
      <c r="AF55" s="29"/>
      <c r="AG55" s="37"/>
      <c r="AH55" s="36" t="s">
        <v>135</v>
      </c>
      <c r="AI55" s="38" t="e">
        <f ca="1">SUM(AI25,AL55,AM55,AN55,-AK55)</f>
        <v>#NAME?</v>
      </c>
      <c r="AJ55" s="37"/>
      <c r="AK55" s="40">
        <f t="shared" ca="1" si="14"/>
        <v>0</v>
      </c>
      <c r="AL55" s="41" t="e">
        <f t="shared" ca="1" si="15"/>
        <v>#NAME?</v>
      </c>
      <c r="AM55" s="42" t="e">
        <f t="shared" ca="1" si="16"/>
        <v>#NAME?</v>
      </c>
      <c r="AN55" s="51" t="e">
        <f t="shared" ca="1" si="17"/>
        <v>#NAME?</v>
      </c>
      <c r="AO55" s="52" t="e">
        <f t="shared" ca="1" si="18"/>
        <v>#NAME?</v>
      </c>
      <c r="AQ55" s="41" t="e">
        <f t="shared" ca="1" si="19"/>
        <v>#NAME?</v>
      </c>
      <c r="AR55" s="41" t="e">
        <f t="shared" ca="1" si="20"/>
        <v>#NAME?</v>
      </c>
    </row>
    <row r="56" spans="1:44" ht="19.95" customHeight="1">
      <c r="A56" s="36" t="s">
        <v>136</v>
      </c>
      <c r="B56" s="58" t="str">
        <f ca="1">OFFSET(DONNEES!$Z$33,COLUMN()-2,0)</f>
        <v>CA.</v>
      </c>
      <c r="C56" s="59" t="str">
        <f ca="1">OFFSET(DONNEES!$Z$33,COLUMN()-2,0)</f>
        <v>CA.</v>
      </c>
      <c r="D56" s="57" t="str">
        <f ca="1">OFFSET(DONNEES!$Z$33,COLUMN()-2,0)</f>
        <v>CA</v>
      </c>
      <c r="E56" s="57" t="str">
        <f ca="1">OFFSET(DONNEES!$Z$33,COLUMN()-2,0)</f>
        <v>CA</v>
      </c>
      <c r="F56" s="57" t="str">
        <f ca="1">OFFSET(DONNEES!$Z$33,COLUMN()-2,0)</f>
        <v>CA</v>
      </c>
      <c r="G56" s="57" t="str">
        <f ca="1">OFFSET(DONNEES!$Z$33,COLUMN()-2,0)</f>
        <v>CA</v>
      </c>
      <c r="H56" s="57" t="str">
        <f ca="1">OFFSET(DONNEES!$Z$33,COLUMN()-2,0)</f>
        <v>CA</v>
      </c>
      <c r="I56" s="58" t="str">
        <f ca="1">OFFSET(DONNEES!$Z$33,COLUMN()-2,0)</f>
        <v>CA.</v>
      </c>
      <c r="J56" s="59" t="str">
        <f ca="1">OFFSET(DONNEES!$Z$33,COLUMN()-2,0)</f>
        <v>CA.</v>
      </c>
      <c r="K56" s="57" t="str">
        <f ca="1">OFFSET(DONNEES!$Z$33,COLUMN()-2,0)</f>
        <v>CA</v>
      </c>
      <c r="L56" s="57" t="str">
        <f ca="1">OFFSET(DONNEES!$Z$33,COLUMN()-2,0)</f>
        <v>CA</v>
      </c>
      <c r="M56" s="57" t="str">
        <f ca="1">OFFSET(DONNEES!$Z$33,COLUMN()-2,0)</f>
        <v>CA</v>
      </c>
      <c r="N56" s="57" t="str">
        <f ca="1">OFFSET(DONNEES!$Z$33,COLUMN()-2,0)</f>
        <v>CA</v>
      </c>
      <c r="O56" s="57" t="str">
        <f ca="1">OFFSET(DONNEES!$Z$33,COLUMN()-2,0)</f>
        <v>CA</v>
      </c>
      <c r="P56" s="58" t="str">
        <f ca="1">OFFSET(DONNEES!$Z$33,COLUMN()-2,0)</f>
        <v>CF.</v>
      </c>
      <c r="Q56" s="59" t="str">
        <f ca="1">OFFSET(DONNEES!$Z$33,COLUMN()-2,0)</f>
        <v>CF.</v>
      </c>
      <c r="R56" s="57" t="str">
        <f ca="1">OFFSET(DONNEES!$Z$33,COLUMN()-2,0)</f>
        <v>CF</v>
      </c>
      <c r="S56" s="57" t="str">
        <f ca="1">OFFSET(DONNEES!$Z$33,COLUMN()-2,0)</f>
        <v>CF</v>
      </c>
      <c r="T56" s="57" t="str">
        <f ca="1">OFFSET(DONNEES!$Z$33,COLUMN()-2,0)</f>
        <v>CF</v>
      </c>
      <c r="U56" s="57" t="str">
        <f ca="1">OFFSET(DONNEES!$Z$33,COLUMN()-2,0)</f>
        <v>CF</v>
      </c>
      <c r="V56" s="57" t="str">
        <f ca="1">OFFSET(DONNEES!$Z$33,COLUMN()-2,0)</f>
        <v>CF</v>
      </c>
      <c r="W56" s="58" t="str">
        <f ca="1">OFFSET(DONNEES!$Z$33,COLUMN()-2,0)</f>
        <v>R</v>
      </c>
      <c r="X56" s="59" t="str">
        <f ca="1">OFFSET(DONNEES!$Z$33,COLUMN()-2,0)</f>
        <v>RH</v>
      </c>
      <c r="Y56" s="57" t="str">
        <f ca="1">OFFSET(DONNEES!$Z$33,COLUMN()-2,0)</f>
        <v>DP</v>
      </c>
      <c r="Z56" s="57" t="str">
        <f ca="1">OFFSET(DONNEES!$Z$33,COLUMN()-2,0)</f>
        <v>DP</v>
      </c>
      <c r="AA56" s="57" t="str">
        <f ca="1">OFFSET(DONNEES!$Z$33,COLUMN()-2,0)</f>
        <v>DP</v>
      </c>
      <c r="AB56" s="57" t="str">
        <f ca="1">OFFSET(DONNEES!$Z$33,COLUMN()-2,0)</f>
        <v>DP</v>
      </c>
      <c r="AC56" s="57" t="str">
        <f ca="1">OFFSET(DONNEES!$Z$33,COLUMN()-2,0)</f>
        <v>CF</v>
      </c>
      <c r="AD56" s="28"/>
      <c r="AE56" s="29"/>
      <c r="AF56" s="29"/>
      <c r="AG56" s="37"/>
      <c r="AH56" s="36" t="s">
        <v>136</v>
      </c>
      <c r="AI56" s="38"/>
      <c r="AJ56" s="37"/>
      <c r="AK56" s="40"/>
      <c r="AL56" s="41"/>
      <c r="AM56" s="42"/>
      <c r="AN56" s="51"/>
      <c r="AO56" s="52"/>
      <c r="AQ56" s="41"/>
      <c r="AR56" s="41"/>
    </row>
    <row r="57" spans="1:44" ht="19.95" customHeight="1">
      <c r="A57" s="36" t="s">
        <v>137</v>
      </c>
      <c r="B57" s="58" t="str">
        <f ca="1">OFFSET(DONNEES!$AA$33,COLUMN()-2,0)</f>
        <v>MP</v>
      </c>
      <c r="C57" s="59" t="str">
        <f ca="1">OFFSET(DONNEES!$AA$33,COLUMN()-2,0)</f>
        <v>RH</v>
      </c>
      <c r="D57" s="57" t="str">
        <f ca="1">OFFSET(DONNEES!$AA$33,COLUMN()-2,0)</f>
        <v>RC</v>
      </c>
      <c r="E57" s="57" t="str">
        <f ca="1">OFFSET(DONNEES!$AA$33,COLUMN()-2,0)</f>
        <v>RC</v>
      </c>
      <c r="F57" s="57" t="str">
        <f ca="1">OFFSET(DONNEES!$AA$33,COLUMN()-2,0)</f>
        <v>MP</v>
      </c>
      <c r="G57" s="57" t="str">
        <f ca="1">OFFSET(DONNEES!$AA$33,COLUMN()-2,0)</f>
        <v>MP</v>
      </c>
      <c r="H57" s="57" t="str">
        <f ca="1">OFFSET(DONNEES!$AA$33,COLUMN()-2,0)</f>
        <v>MP</v>
      </c>
      <c r="I57" s="58" t="str">
        <f ca="1">OFFSET(DONNEES!$AA$33,COLUMN()-2,0)</f>
        <v>R</v>
      </c>
      <c r="J57" s="59" t="str">
        <f ca="1">OFFSET(DONNEES!$AA$33,COLUMN()-2,0)</f>
        <v>RH</v>
      </c>
      <c r="K57" s="57" t="str">
        <f ca="1">OFFSET(DONNEES!$AA$33,COLUMN()-2,0)</f>
        <v>MP</v>
      </c>
      <c r="L57" s="57" t="str">
        <f ca="1">OFFSET(DONNEES!$AA$33,COLUMN()-2,0)</f>
        <v>MP</v>
      </c>
      <c r="M57" s="57" t="str">
        <f ca="1">OFFSET(DONNEES!$AA$33,COLUMN()-2,0)</f>
        <v>RC</v>
      </c>
      <c r="N57" s="57" t="str">
        <f ca="1">OFFSET(DONNEES!$AA$33,COLUMN()-2,0)</f>
        <v>RC</v>
      </c>
      <c r="O57" s="57" t="str">
        <f ca="1">OFFSET(DONNEES!$AA$33,COLUMN()-2,0)</f>
        <v>RC</v>
      </c>
      <c r="P57" s="58" t="str">
        <f ca="1">OFFSET(DONNEES!$AA$33,COLUMN()-2,0)</f>
        <v>DP</v>
      </c>
      <c r="Q57" s="59" t="str">
        <f ca="1">OFFSET(DONNEES!$AA$33,COLUMN()-2,0)</f>
        <v>RH</v>
      </c>
      <c r="R57" s="57" t="str">
        <f ca="1">OFFSET(DONNEES!$AA$33,COLUMN()-2,0)</f>
        <v>JET</v>
      </c>
      <c r="S57" s="57" t="str">
        <f ca="1">OFFSET(DONNEES!$AA$33,COLUMN()-2,0)</f>
        <v>JET</v>
      </c>
      <c r="T57" s="57" t="str">
        <f ca="1">OFFSET(DONNEES!$AA$33,COLUMN()-2,0)</f>
        <v>PRU</v>
      </c>
      <c r="U57" s="57" t="str">
        <f ca="1">OFFSET(DONNEES!$AA$33,COLUMN()-2,0)</f>
        <v>PRU</v>
      </c>
      <c r="V57" s="57" t="str">
        <f ca="1">OFFSET(DONNEES!$AA$33,COLUMN()-2,0)</f>
        <v>PRU</v>
      </c>
      <c r="W57" s="58" t="str">
        <f ca="1">OFFSET(DONNEES!$AA$33,COLUMN()-2,0)</f>
        <v>R</v>
      </c>
      <c r="X57" s="59" t="str">
        <f ca="1">OFFSET(DONNEES!$AA$33,COLUMN()-2,0)</f>
        <v>RH</v>
      </c>
      <c r="Y57" s="57" t="str">
        <f ca="1">OFFSET(DONNEES!$AA$33,COLUMN()-2,0)</f>
        <v>DP</v>
      </c>
      <c r="Z57" s="57" t="str">
        <f ca="1">OFFSET(DONNEES!$AA$33,COLUMN()-2,0)</f>
        <v>DP</v>
      </c>
      <c r="AA57" s="57" t="str">
        <f ca="1">OFFSET(DONNEES!$AA$33,COLUMN()-2,0)</f>
        <v>DP</v>
      </c>
      <c r="AB57" s="57" t="str">
        <f ca="1">OFFSET(DONNEES!$AA$33,COLUMN()-2,0)</f>
        <v>DP</v>
      </c>
      <c r="AC57" s="57" t="str">
        <f ca="1">OFFSET(DONNEES!$AA$33,COLUMN()-2,0)</f>
        <v>CF</v>
      </c>
      <c r="AD57" s="28"/>
      <c r="AE57" s="29"/>
      <c r="AF57" s="29"/>
      <c r="AG57" s="37"/>
      <c r="AH57" s="36" t="s">
        <v>137</v>
      </c>
      <c r="AI57" s="38"/>
      <c r="AJ57" s="37"/>
      <c r="AK57" s="40"/>
      <c r="AL57" s="41"/>
      <c r="AM57" s="42"/>
      <c r="AN57" s="51"/>
      <c r="AO57" s="52"/>
      <c r="AQ57" s="41"/>
      <c r="AR57" s="41"/>
    </row>
    <row r="58" spans="1:44" ht="19.95" customHeight="1">
      <c r="A58" s="36" t="s">
        <v>138</v>
      </c>
      <c r="B58" s="58" t="str">
        <f ca="1">OFFSET(DONNEES!$AB$33,COLUMN()-2,0)</f>
        <v>MP</v>
      </c>
      <c r="C58" s="59" t="str">
        <f ca="1">OFFSET(DONNEES!$AB$33,COLUMN()-2,0)</f>
        <v>RH</v>
      </c>
      <c r="D58" s="57" t="str">
        <f ca="1">OFFSET(DONNEES!$AB$33,COLUMN()-2,0)</f>
        <v>RC</v>
      </c>
      <c r="E58" s="57" t="str">
        <f ca="1">OFFSET(DONNEES!$AB$33,COLUMN()-2,0)</f>
        <v>RC</v>
      </c>
      <c r="F58" s="57" t="str">
        <f ca="1">OFFSET(DONNEES!$AB$33,COLUMN()-2,0)</f>
        <v>MP</v>
      </c>
      <c r="G58" s="57" t="str">
        <f ca="1">OFFSET(DONNEES!$AB$33,COLUMN()-2,0)</f>
        <v>MP</v>
      </c>
      <c r="H58" s="57" t="str">
        <f ca="1">OFFSET(DONNEES!$AB$33,COLUMN()-2,0)</f>
        <v>MP</v>
      </c>
      <c r="I58" s="58" t="str">
        <f ca="1">OFFSET(DONNEES!$AB$33,COLUMN()-2,0)</f>
        <v>R</v>
      </c>
      <c r="J58" s="59" t="str">
        <f ca="1">OFFSET(DONNEES!$AB$33,COLUMN()-2,0)</f>
        <v>RH</v>
      </c>
      <c r="K58" s="57" t="str">
        <f ca="1">OFFSET(DONNEES!$AB$33,COLUMN()-2,0)</f>
        <v>MP</v>
      </c>
      <c r="L58" s="57" t="str">
        <f ca="1">OFFSET(DONNEES!$AB$33,COLUMN()-2,0)</f>
        <v>MP</v>
      </c>
      <c r="M58" s="57" t="str">
        <f ca="1">OFFSET(DONNEES!$AB$33,COLUMN()-2,0)</f>
        <v>RC</v>
      </c>
      <c r="N58" s="57" t="str">
        <f ca="1">OFFSET(DONNEES!$AB$33,COLUMN()-2,0)</f>
        <v>SO</v>
      </c>
      <c r="O58" s="57" t="str">
        <f ca="1">OFFSET(DONNEES!$AB$33,COLUMN()-2,0)</f>
        <v>RC</v>
      </c>
      <c r="P58" s="58" t="str">
        <f ca="1">OFFSET(DONNEES!$AB$33,COLUMN()-2,0)</f>
        <v>DP</v>
      </c>
      <c r="Q58" s="59" t="str">
        <f ca="1">OFFSET(DONNEES!$AB$33,COLUMN()-2,0)</f>
        <v>RH</v>
      </c>
      <c r="R58" s="57" t="str">
        <f ca="1">OFFSET(DONNEES!$AB$33,COLUMN()-2,0)</f>
        <v>JET</v>
      </c>
      <c r="S58" s="57" t="str">
        <f ca="1">OFFSET(DONNEES!$AB$33,COLUMN()-2,0)</f>
        <v>JET</v>
      </c>
      <c r="T58" s="57" t="str">
        <f ca="1">OFFSET(DONNEES!$AB$33,COLUMN()-2,0)</f>
        <v>PRU</v>
      </c>
      <c r="U58" s="57" t="str">
        <f ca="1">OFFSET(DONNEES!$AB$33,COLUMN()-2,0)</f>
        <v>PRU</v>
      </c>
      <c r="V58" s="57" t="str">
        <f ca="1">OFFSET(DONNEES!$AB$33,COLUMN()-2,0)</f>
        <v>PRU</v>
      </c>
      <c r="W58" s="58" t="str">
        <f ca="1">OFFSET(DONNEES!$AB$33,COLUMN()-2,0)</f>
        <v>R</v>
      </c>
      <c r="X58" s="59" t="str">
        <f ca="1">OFFSET(DONNEES!$AB$33,COLUMN()-2,0)</f>
        <v>RH</v>
      </c>
      <c r="Y58" s="57" t="str">
        <f ca="1">OFFSET(DONNEES!$AB$33,COLUMN()-2,0)</f>
        <v>DP</v>
      </c>
      <c r="Z58" s="57" t="str">
        <f ca="1">OFFSET(DONNEES!$AB$33,COLUMN()-2,0)</f>
        <v>DP</v>
      </c>
      <c r="AA58" s="57" t="str">
        <f ca="1">OFFSET(DONNEES!$AB$33,COLUMN()-2,0)</f>
        <v>DP</v>
      </c>
      <c r="AB58" s="57" t="str">
        <f ca="1">OFFSET(DONNEES!$AB$33,COLUMN()-2,0)</f>
        <v>DP</v>
      </c>
      <c r="AC58" s="57" t="str">
        <f ca="1">OFFSET(DONNEES!$AB$33,COLUMN()-2,0)</f>
        <v>RC</v>
      </c>
      <c r="AD58" s="28"/>
      <c r="AE58" s="29"/>
      <c r="AF58" s="29"/>
      <c r="AG58" s="37"/>
      <c r="AH58" s="36" t="s">
        <v>138</v>
      </c>
      <c r="AI58" s="38" t="e">
        <f ca="1">SUM(AI26,AL58,AM58,AN58,-AK58)</f>
        <v>#NAME?</v>
      </c>
      <c r="AJ58" s="37"/>
      <c r="AK58" s="40">
        <f ca="1">COUNTIF(B58:AF58,"=rc")+COUNTIF(B58:AF58,"DPr")+COUNTIF(B58:AF58,"=Mir")</f>
        <v>5</v>
      </c>
      <c r="AL58" s="41" t="e">
        <f ca="1">CptTxt($B58:$AF58)</f>
        <v>#NAME?</v>
      </c>
      <c r="AM58" s="42" t="e">
        <f ca="1">SUM(AO58,-AM26)</f>
        <v>#NAME?</v>
      </c>
      <c r="AN58" s="51" t="e">
        <f ca="1">CptTxtCouleur3($B58:$AF58)</f>
        <v>#NAME?</v>
      </c>
      <c r="AO58" s="52" t="e">
        <f ca="1">1.5*MIN(SUM(AQ26,AQ58,),6)+2*MAX(SUM(AQ26,AQ58,)-6,0)</f>
        <v>#NAME?</v>
      </c>
      <c r="AQ58" s="41" t="e">
        <f ca="1">CptTxtCouleur2($B58:$AF58)</f>
        <v>#NAME?</v>
      </c>
      <c r="AR58" s="41" t="e">
        <f ca="1">SUM(AQ26,AQ58)</f>
        <v>#NAME?</v>
      </c>
    </row>
  </sheetData>
  <mergeCells count="15">
    <mergeCell ref="A1:A2"/>
    <mergeCell ref="AH1:AI1"/>
    <mergeCell ref="AK1:AK2"/>
    <mergeCell ref="AL1:AN1"/>
    <mergeCell ref="AQ1:AQ2"/>
    <mergeCell ref="AR1:AR2"/>
    <mergeCell ref="AT1:AT2"/>
    <mergeCell ref="AH2:AI2"/>
    <mergeCell ref="A30:A31"/>
    <mergeCell ref="AH30:AI30"/>
    <mergeCell ref="AK30:AK31"/>
    <mergeCell ref="AL30:AO30"/>
    <mergeCell ref="AQ30:AQ31"/>
    <mergeCell ref="AR30:AR31"/>
    <mergeCell ref="AH31:AI31"/>
  </mergeCells>
  <conditionalFormatting sqref="B3:AF29 B31:AC58">
    <cfRule type="expression" dxfId="2" priority="5">
      <formula>OR(B3="CA",B3="RCF",B3="CA.",B3="RTT",B3="CA,",B3="RTT.",B3="CF",B3="CF.",B3="CAS",B3="CAS.",B3="R",B3="RH",B3="RC",B3="CE",B3="CET",B3="AEA")</formula>
    </cfRule>
  </conditionalFormatting>
  <conditionalFormatting sqref="B32:AC58 B3:AF29">
    <cfRule type="expression" dxfId="1" priority="3">
      <formula>OR(B3="CM",B3="COB",B3="DPm")</formula>
    </cfRule>
    <cfRule type="expression" dxfId="0" priority="4">
      <formula>OR(B3="MI",B3="Mir",B3="DP",B3="Stag",B3="JET",B3="DPr",B3="MAE",B3="MP",B3="SO",B3="SO-",B3="LVh",B3="PRU",B3="Am",B3="Mat",B3="Nuit",B3="ASA",B3="CS")</formula>
    </cfRule>
  </conditionalFormatting>
  <printOptions horizontalCentered="1" verticalCentered="1"/>
  <pageMargins left="0.15748031496062992" right="0.19685039370078741" top="0.13" bottom="0.13" header="0.13" footer="0.11811023622047245"/>
  <pageSetup paperSize="9" scale="98" orientation="landscape" horizontalDpi="4294967293" verticalDpi="4294967293" r:id="rId1"/>
  <headerFooter>
    <oddFooter>&amp;CPage &amp;P</oddFooter>
  </headerFooter>
  <rowBreaks count="1" manualBreakCount="1">
    <brk id="29" max="16383" man="1"/>
  </rowBreaks>
  <legacyDrawing r:id="rId2"/>
</worksheet>
</file>

<file path=xl/worksheets/sheet3.xml><?xml version="1.0" encoding="utf-8"?>
<worksheet xmlns="http://schemas.openxmlformats.org/spreadsheetml/2006/main" xmlns:r="http://schemas.openxmlformats.org/officeDocument/2006/relationships">
  <sheetPr codeName="Sheet2"/>
  <dimension ref="A1:AQ31"/>
  <sheetViews>
    <sheetView workbookViewId="0">
      <selection activeCell="I2" sqref="I2"/>
    </sheetView>
  </sheetViews>
  <sheetFormatPr baseColWidth="10" defaultColWidth="8.88671875" defaultRowHeight="14.4"/>
  <cols>
    <col min="1" max="1" width="12.77734375" customWidth="1"/>
    <col min="2" max="16" width="3.33203125" customWidth="1"/>
    <col min="17" max="17" width="0.5546875" style="4" customWidth="1"/>
    <col min="18" max="32" width="3.33203125" customWidth="1"/>
    <col min="33" max="33" width="0.5546875" style="4" customWidth="1"/>
    <col min="34" max="37" width="3.33203125" customWidth="1"/>
    <col min="38" max="38" width="0.5546875" style="4" customWidth="1"/>
    <col min="39" max="41" width="3.33203125" customWidth="1"/>
    <col min="42" max="42" width="0.88671875" style="4" customWidth="1"/>
    <col min="43" max="43" width="3.33203125" customWidth="1"/>
  </cols>
  <sheetData>
    <row r="1" spans="1:43">
      <c r="K1" s="101" t="s">
        <v>68</v>
      </c>
      <c r="L1" s="102"/>
      <c r="M1" s="102"/>
      <c r="N1" s="102"/>
      <c r="O1" s="102"/>
      <c r="P1" s="102"/>
      <c r="Q1" s="102"/>
      <c r="R1" s="102"/>
      <c r="S1" s="102"/>
      <c r="T1" s="102"/>
      <c r="U1" s="102"/>
      <c r="V1" s="102"/>
      <c r="W1" s="102"/>
      <c r="X1" s="102"/>
      <c r="Y1" s="102"/>
      <c r="Z1" s="102"/>
      <c r="AA1" s="102"/>
      <c r="AB1" s="103"/>
      <c r="AC1" s="4"/>
    </row>
    <row r="3" spans="1:43">
      <c r="A3" s="10">
        <v>41932</v>
      </c>
      <c r="B3" s="109" t="s">
        <v>61</v>
      </c>
      <c r="C3" s="114"/>
      <c r="D3" s="114"/>
      <c r="E3" s="114"/>
      <c r="F3" s="114"/>
      <c r="G3" s="114"/>
      <c r="H3" s="114"/>
      <c r="I3" s="114"/>
      <c r="J3" s="114"/>
      <c r="K3" s="114"/>
      <c r="L3" s="114"/>
      <c r="M3" s="114"/>
      <c r="N3" s="114"/>
      <c r="O3" s="114"/>
      <c r="P3" s="115"/>
      <c r="Q3" s="13"/>
      <c r="R3" s="109" t="s">
        <v>59</v>
      </c>
      <c r="S3" s="110"/>
      <c r="T3" s="110"/>
      <c r="U3" s="110"/>
      <c r="V3" s="110"/>
      <c r="W3" s="110"/>
      <c r="X3" s="110"/>
      <c r="Y3" s="110"/>
      <c r="Z3" s="110"/>
      <c r="AA3" s="110"/>
      <c r="AB3" s="110"/>
      <c r="AC3" s="110"/>
      <c r="AD3" s="111"/>
      <c r="AE3" s="112"/>
      <c r="AF3" s="113"/>
      <c r="AG3" s="13"/>
      <c r="AH3" s="104" t="s">
        <v>73</v>
      </c>
      <c r="AI3" s="104"/>
      <c r="AJ3" s="104"/>
      <c r="AK3" s="104"/>
      <c r="AL3" s="13"/>
      <c r="AM3" s="105" t="s">
        <v>60</v>
      </c>
      <c r="AN3" s="107" t="s">
        <v>59</v>
      </c>
      <c r="AO3" s="97" t="s">
        <v>58</v>
      </c>
      <c r="AP3" s="13"/>
      <c r="AQ3" s="99" t="s">
        <v>57</v>
      </c>
    </row>
    <row r="4" spans="1:43">
      <c r="B4" s="3" t="s">
        <v>51</v>
      </c>
      <c r="C4" s="1" t="s">
        <v>47</v>
      </c>
      <c r="D4" s="3" t="s">
        <v>49</v>
      </c>
      <c r="E4" s="1" t="s">
        <v>45</v>
      </c>
      <c r="F4" s="3" t="s">
        <v>50</v>
      </c>
      <c r="G4" s="1" t="s">
        <v>46</v>
      </c>
      <c r="H4" s="1" t="s">
        <v>48</v>
      </c>
      <c r="I4" s="1" t="s">
        <v>44</v>
      </c>
      <c r="J4" s="1" t="s">
        <v>43</v>
      </c>
      <c r="K4" s="1" t="s">
        <v>42</v>
      </c>
      <c r="L4" s="1" t="s">
        <v>41</v>
      </c>
      <c r="M4" s="1" t="s">
        <v>56</v>
      </c>
      <c r="N4" s="1" t="s">
        <v>40</v>
      </c>
      <c r="O4" s="1" t="s">
        <v>39</v>
      </c>
      <c r="P4" s="1" t="s">
        <v>28</v>
      </c>
      <c r="Q4" s="15"/>
      <c r="R4" s="2" t="s">
        <v>38</v>
      </c>
      <c r="S4" s="2" t="s">
        <v>55</v>
      </c>
      <c r="T4" s="2" t="s">
        <v>37</v>
      </c>
      <c r="U4" s="2" t="s">
        <v>36</v>
      </c>
      <c r="V4" s="2" t="s">
        <v>35</v>
      </c>
      <c r="W4" s="2" t="s">
        <v>34</v>
      </c>
      <c r="X4" s="2" t="s">
        <v>33</v>
      </c>
      <c r="Y4" s="2" t="s">
        <v>54</v>
      </c>
      <c r="Z4" s="2" t="s">
        <v>32</v>
      </c>
      <c r="AA4" s="2" t="s">
        <v>31</v>
      </c>
      <c r="AB4" s="2" t="s">
        <v>53</v>
      </c>
      <c r="AC4" s="2" t="s">
        <v>75</v>
      </c>
      <c r="AD4" s="1" t="s">
        <v>24</v>
      </c>
      <c r="AE4" s="1" t="s">
        <v>27</v>
      </c>
      <c r="AF4" s="1" t="s">
        <v>26</v>
      </c>
      <c r="AG4" s="15"/>
      <c r="AH4" s="1" t="s">
        <v>30</v>
      </c>
      <c r="AI4" s="1" t="s">
        <v>22</v>
      </c>
      <c r="AJ4" s="1" t="s">
        <v>29</v>
      </c>
      <c r="AK4" s="1" t="s">
        <v>72</v>
      </c>
      <c r="AL4" s="13"/>
      <c r="AM4" s="106"/>
      <c r="AN4" s="108"/>
      <c r="AO4" s="98"/>
      <c r="AP4" s="13"/>
      <c r="AQ4" s="100"/>
    </row>
    <row r="5" spans="1:43">
      <c r="A5" s="14" t="s">
        <v>102</v>
      </c>
      <c r="B5" s="20">
        <f>COUNTIFS(DONNEES!$B$2:$B$366,Récapitulatif!B$4,DONNEES!$A$2:$A$366,"&lt;="&amp;$A$3)</f>
        <v>7</v>
      </c>
      <c r="C5" s="11">
        <f>COUNTIFS(DONNEES!$B$2:$B$366,Récapitulatif!C$4,DONNEES!$A$2:$A$366,"&lt;="&amp;$A$3)</f>
        <v>5</v>
      </c>
      <c r="D5" s="11">
        <f>COUNTIFS(DONNEES!$B$2:$B$366,Récapitulatif!D$4,DONNEES!$A$2:$A$366,"&lt;="&amp;$A$3)</f>
        <v>5</v>
      </c>
      <c r="E5" s="11">
        <f>COUNTIFS(DONNEES!$B$2:$B$366,Récapitulatif!E$4,DONNEES!$A$2:$A$366,"&lt;="&amp;$A$3)</f>
        <v>0</v>
      </c>
      <c r="F5" s="11">
        <f>COUNTIFS(DONNEES!$B$2:$B$366,Récapitulatif!F$4,DONNEES!$A$2:$A$366,"&lt;="&amp;$A$3)</f>
        <v>2</v>
      </c>
      <c r="G5" s="11">
        <f>COUNTIFS(DONNEES!$B$2:$B$366,Récapitulatif!G$4,DONNEES!$A$2:$A$366,"&lt;="&amp;$A$3)</f>
        <v>2</v>
      </c>
      <c r="H5" s="11">
        <f>COUNTIFS(DONNEES!$B$2:$B$366,Récapitulatif!H$4,DONNEES!$A$2:$A$366,"&lt;="&amp;$A$3)</f>
        <v>2</v>
      </c>
      <c r="I5" s="11">
        <f>COUNTIFS(DONNEES!$B$2:$B$366,Récapitulatif!I$4,DONNEES!$A$2:$A$366,"&lt;="&amp;$A$3)</f>
        <v>0</v>
      </c>
      <c r="J5" s="11">
        <f>COUNTIFS(DONNEES!$B$2:$B$366,Récapitulatif!J$4,DONNEES!$A$2:$A$366,"&lt;="&amp;$A$3)</f>
        <v>1</v>
      </c>
      <c r="K5" s="11">
        <f>COUNTIFS(DONNEES!$B$2:$B$366,Récapitulatif!K$4,DONNEES!$A$2:$A$366,"&lt;="&amp;$A$3)</f>
        <v>2</v>
      </c>
      <c r="L5" s="11">
        <f>COUNTIFS(DONNEES!$B$2:$B$366,Récapitulatif!L$4,DONNEES!$A$2:$A$366,"&lt;="&amp;$A$3)</f>
        <v>5</v>
      </c>
      <c r="M5" s="11">
        <f>COUNTIFS(DONNEES!$B$2:$B$366,Récapitulatif!M$4,DONNEES!$A$2:$A$366,"&lt;="&amp;$A$3)</f>
        <v>0</v>
      </c>
      <c r="N5" s="11">
        <f>COUNTIFS(DONNEES!$B$2:$B$366,Récapitulatif!N$4,DONNEES!$A$2:$A$366,"&lt;="&amp;$A$3)</f>
        <v>0</v>
      </c>
      <c r="O5" s="11">
        <f>COUNTIFS(DONNEES!$B$2:$B$366,Récapitulatif!O$4,DONNEES!$A$2:$A$366,"&lt;="&amp;$A$3)</f>
        <v>0</v>
      </c>
      <c r="P5" s="11">
        <f>COUNTIFS(DONNEES!$B$2:$B$366,Récapitulatif!P$4,DONNEES!$A$2:$A$366,"&lt;="&amp;$A$3)</f>
        <v>0</v>
      </c>
      <c r="Q5" s="17"/>
      <c r="R5" s="11">
        <f>COUNTIFS(DONNEES!$B$2:$B$366,Récapitulatif!R$4,DONNEES!$A$2:$A$366,"&lt;="&amp;$A$3)</f>
        <v>0</v>
      </c>
      <c r="S5" s="11">
        <f>COUNTIFS(DONNEES!$B$2:$B$366,Récapitulatif!S$4,DONNEES!$A$2:$A$366,"&lt;="&amp;$A$3)</f>
        <v>0</v>
      </c>
      <c r="T5" s="11">
        <f>COUNTIFS(DONNEES!$B$2:$B$366,Récapitulatif!T$4,DONNEES!$A$2:$A$366,"&lt;="&amp;$A$3)+U5</f>
        <v>21</v>
      </c>
      <c r="U5" s="11">
        <f>COUNTIFS(DONNEES!$B$2:$B$366,Récapitulatif!U$4,DONNEES!$A$2:$A$366,"&lt;="&amp;$A$3)</f>
        <v>3</v>
      </c>
      <c r="V5" s="11">
        <f>COUNTIFS(DONNEES!$B$2:$B$366,Récapitulatif!V$4,DONNEES!$A$2:$A$366,"&lt;="&amp;$A$3)</f>
        <v>6</v>
      </c>
      <c r="W5" s="11">
        <f>COUNTIFS(DONNEES!$B$2:$B$366,Récapitulatif!W$4,DONNEES!$A$2:$A$366,"&lt;="&amp;$A$3)</f>
        <v>0</v>
      </c>
      <c r="X5" s="11">
        <f>COUNTIFS(DONNEES!$B$2:$B$366,Récapitulatif!X$4,DONNEES!$A$2:$A$366,"&lt;="&amp;$A$3)</f>
        <v>0</v>
      </c>
      <c r="Y5" s="11">
        <f>COUNTIFS(DONNEES!$B$2:$B$366,Récapitulatif!Y$4,DONNEES!$A$2:$A$366,"&lt;="&amp;$A$3)</f>
        <v>0</v>
      </c>
      <c r="Z5" s="11">
        <f>COUNTIFS(DONNEES!$B$2:$B$366,Récapitulatif!Z$4,DONNEES!$A$2:$A$366,"&lt;="&amp;$A$3)</f>
        <v>0</v>
      </c>
      <c r="AA5" s="11">
        <f>COUNTIFS(DONNEES!$B$2:$B$366,Récapitulatif!AA$4,DONNEES!$A$2:$A$366,"&lt;="&amp;$A$3)</f>
        <v>0</v>
      </c>
      <c r="AB5" s="11">
        <f>COUNTIFS(DONNEES!$B$2:$B$366,Récapitulatif!AB$4,DONNEES!$A$2:$A$366,"&lt;="&amp;$A$3)</f>
        <v>0</v>
      </c>
      <c r="AC5" s="11">
        <f>COUNTIFS(DONNEES!$B$2:$B$366,Récapitulatif!AC$4,DONNEES!$A$2:$A$366,"&lt;="&amp;$A$3)</f>
        <v>0</v>
      </c>
      <c r="AD5" s="11">
        <f>COUNTIFS(DONNEES!$B$2:$B$366,Récapitulatif!AD$4,DONNEES!$A$2:$A$366,"&lt;="&amp;$A$3)</f>
        <v>0</v>
      </c>
      <c r="AE5" s="11">
        <f>COUNTIFS(DONNEES!$B$2:$B$366,Récapitulatif!AE$4,DONNEES!$A$2:$A$366,"&lt;="&amp;$A$3)</f>
        <v>0</v>
      </c>
      <c r="AF5" s="11">
        <f>COUNTIFS(DONNEES!$B$2:$B$366,Récapitulatif!AF$4,DONNEES!$A$2:$A$366,"&lt;="&amp;$A$3)</f>
        <v>0</v>
      </c>
      <c r="AG5" s="17"/>
      <c r="AH5" s="11">
        <f>COUNTIFS(DONNEES!$B$2:$B$366,Récapitulatif!AH$4,DONNEES!$A$2:$A$366,"&lt;="&amp;$A$3)</f>
        <v>0</v>
      </c>
      <c r="AI5" s="11">
        <f>COUNTIFS(DONNEES!$B$2:$B$366,Récapitulatif!AI$4,DONNEES!$A$2:$A$366,"&lt;="&amp;$A$3)</f>
        <v>1</v>
      </c>
      <c r="AJ5" s="11">
        <f>COUNTIFS(DONNEES!$B$2:$B$366,Récapitulatif!AJ$4,DONNEES!$A$2:$A$366,"&lt;="&amp;$A$3)</f>
        <v>0</v>
      </c>
      <c r="AK5" s="11">
        <f>COUNTIFS(DONNEES!$B$2:$B$366,Récapitulatif!AK$4,DONNEES!$A$2:$A$366,"&lt;="&amp;$A$3)</f>
        <v>0</v>
      </c>
      <c r="AL5" s="18"/>
      <c r="AM5" s="12">
        <f>SUM(B5:O5)</f>
        <v>31</v>
      </c>
      <c r="AN5" s="12">
        <f>SUM(R5:AF5)-U5</f>
        <v>27</v>
      </c>
      <c r="AO5" s="12">
        <f>SUM(AH5:AK5)</f>
        <v>1</v>
      </c>
      <c r="AP5" s="19"/>
      <c r="AQ5" s="12">
        <f>SUM(AM5:AO5)</f>
        <v>59</v>
      </c>
    </row>
    <row r="6" spans="1:43">
      <c r="A6" s="14" t="s">
        <v>101</v>
      </c>
      <c r="B6" s="16">
        <f>COUNTIFS(DONNEES!$C$2:$C$366,Récapitulatif!B$4,DONNEES!$A$2:$A$366,"&lt;="&amp;$A$3)</f>
        <v>1</v>
      </c>
      <c r="C6" s="17">
        <f>COUNTIFS(DONNEES!$C$2:$C$366,Récapitulatif!C$4,DONNEES!$A$2:$A$366,"&lt;="&amp;$A$3)</f>
        <v>0</v>
      </c>
      <c r="D6" s="17">
        <f>COUNTIFS(DONNEES!$C$2:$C$366,Récapitulatif!D$4,DONNEES!$A$2:$A$366,"&lt;="&amp;$A$3)</f>
        <v>4</v>
      </c>
      <c r="E6" s="17">
        <f>COUNTIFS(DONNEES!$C$2:$C$366,Récapitulatif!E$4,DONNEES!$A$2:$A$366,"&lt;="&amp;$A$3)</f>
        <v>0</v>
      </c>
      <c r="F6" s="17">
        <f>COUNTIFS(DONNEES!$C$2:$C$366,Récapitulatif!F$4,DONNEES!$A$2:$A$366,"&lt;="&amp;$A$3)</f>
        <v>2</v>
      </c>
      <c r="G6" s="17">
        <f>COUNTIFS(DONNEES!$C$2:$C$366,Récapitulatif!G$4,DONNEES!$A$2:$A$366,"&lt;="&amp;$A$3)</f>
        <v>0</v>
      </c>
      <c r="H6" s="17">
        <f>COUNTIFS(DONNEES!$C$2:$C$366,Récapitulatif!H$4,DONNEES!$A$2:$A$366,"&lt;="&amp;$A$3)</f>
        <v>0</v>
      </c>
      <c r="I6" s="17">
        <f>COUNTIFS(DONNEES!$C$2:$C$366,Récapitulatif!I$4,DONNEES!$A$2:$A$366,"&lt;="&amp;$A$3)</f>
        <v>0</v>
      </c>
      <c r="J6" s="17">
        <f>COUNTIFS(DONNEES!$C$2:$C$366,Récapitulatif!J$4,DONNEES!$A$2:$A$366,"&lt;="&amp;$A$3)</f>
        <v>3</v>
      </c>
      <c r="K6" s="17">
        <f>COUNTIFS(DONNEES!$C$2:$C$366,Récapitulatif!K$4,DONNEES!$A$2:$A$366,"&lt;="&amp;$A$3)</f>
        <v>4</v>
      </c>
      <c r="L6" s="17">
        <f>COUNTIFS(DONNEES!$C$2:$C$366,Récapitulatif!L$4,DONNEES!$A$2:$A$366,"&lt;="&amp;$A$3)</f>
        <v>8</v>
      </c>
      <c r="M6" s="17">
        <f>COUNTIFS(DONNEES!$C$2:$C$366,Récapitulatif!M$4,DONNEES!$A$2:$A$366,"&lt;="&amp;$A$3)</f>
        <v>0</v>
      </c>
      <c r="N6" s="17">
        <f>COUNTIFS(DONNEES!$C$2:$C$366,Récapitulatif!N$4,DONNEES!$A$2:$A$366,"&lt;="&amp;$A$3)</f>
        <v>0</v>
      </c>
      <c r="O6" s="17">
        <f>COUNTIFS(DONNEES!$C$2:$C$366,Récapitulatif!O$4,DONNEES!$A$2:$A$366,"&lt;="&amp;$A$3)</f>
        <v>0</v>
      </c>
      <c r="P6" s="17">
        <f>COUNTIFS(DONNEES!$C$2:$C$366,Récapitulatif!P$4,DONNEES!$A$2:$A$366,"&lt;="&amp;$A$3)</f>
        <v>0</v>
      </c>
      <c r="Q6" s="17"/>
      <c r="R6" s="17">
        <f>COUNTIFS(DONNEES!$C$2:$C$366,Récapitulatif!R$4,DONNEES!$A$2:$A$366,"&lt;="&amp;$A$3)</f>
        <v>0</v>
      </c>
      <c r="S6" s="17">
        <f>COUNTIFS(DONNEES!$C$2:$C$366,Récapitulatif!S$4,DONNEES!$A$2:$A$366,"&lt;="&amp;$A$3)</f>
        <v>0</v>
      </c>
      <c r="T6" s="17">
        <f>COUNTIFS(DONNEES!$C$2:$C$366,Récapitulatif!T$4,DONNEES!$A$2:$A$366,"&lt;="&amp;$A$3)+U6</f>
        <v>27</v>
      </c>
      <c r="U6" s="17">
        <f>COUNTIFS(DONNEES!$C$2:$C$366,Récapitulatif!U$4,DONNEES!$A$2:$A$366,"&lt;="&amp;$A$3)</f>
        <v>3</v>
      </c>
      <c r="V6" s="17">
        <f>COUNTIFS(DONNEES!$C$2:$C$366,Récapitulatif!V$4,DONNEES!$A$2:$A$366,"&lt;="&amp;$A$3)</f>
        <v>4</v>
      </c>
      <c r="W6" s="17">
        <f>COUNTIFS(DONNEES!$C$2:$C$366,Récapitulatif!W$4,DONNEES!$A$2:$A$366,"&lt;="&amp;$A$3)</f>
        <v>1</v>
      </c>
      <c r="X6" s="17">
        <f>COUNTIFS(DONNEES!$C$2:$C$366,Récapitulatif!X$4,DONNEES!$A$2:$A$366,"&lt;="&amp;$A$3)</f>
        <v>0</v>
      </c>
      <c r="Y6" s="17">
        <f>COUNTIFS(DONNEES!$C$2:$C$366,Récapitulatif!Y$4,DONNEES!$A$2:$A$366,"&lt;="&amp;$A$3)</f>
        <v>0</v>
      </c>
      <c r="Z6" s="17">
        <f>COUNTIFS(DONNEES!$C$2:$C$366,Récapitulatif!Z$4,DONNEES!$A$2:$A$366,"&lt;="&amp;$A$3)</f>
        <v>0</v>
      </c>
      <c r="AA6" s="17">
        <f>COUNTIFS(DONNEES!$C$2:$C$366,Récapitulatif!AA$4,DONNEES!$A$2:$A$366,"&lt;="&amp;$A$3)</f>
        <v>3</v>
      </c>
      <c r="AB6" s="17">
        <f>COUNTIFS(DONNEES!$C$2:$C$366,Récapitulatif!AB$4,DONNEES!$A$2:$A$366,"&lt;="&amp;$A$3)</f>
        <v>2</v>
      </c>
      <c r="AC6" s="17">
        <f>COUNTIFS(DONNEES!$C$2:$C$366,Récapitulatif!AC$4,DONNEES!$A$2:$A$366,"&lt;="&amp;$A$3)</f>
        <v>0</v>
      </c>
      <c r="AD6" s="17">
        <f>COUNTIFS(DONNEES!$C$2:$C$366,Récapitulatif!AD$4,DONNEES!$A$2:$A$366,"&lt;="&amp;$A$3)</f>
        <v>0</v>
      </c>
      <c r="AE6" s="17">
        <f>COUNTIFS(DONNEES!$C$2:$C$366,Récapitulatif!AE$4,DONNEES!$A$2:$A$366,"&lt;="&amp;$A$3)</f>
        <v>0</v>
      </c>
      <c r="AF6" s="17">
        <f>COUNTIFS(DONNEES!$C$2:$C$366,Récapitulatif!AF$4,DONNEES!$A$2:$A$366,"&lt;="&amp;$A$3)</f>
        <v>0</v>
      </c>
      <c r="AG6" s="17"/>
      <c r="AH6" s="17">
        <f>COUNTIFS(DONNEES!$C$2:$C$366,Récapitulatif!AH$4,DONNEES!$A$2:$A$366,"&lt;="&amp;$A$3)</f>
        <v>0</v>
      </c>
      <c r="AI6" s="17">
        <f>COUNTIFS(DONNEES!$C$2:$C$366,Récapitulatif!AI$4,DONNEES!$A$2:$A$366,"&lt;="&amp;$A$3)</f>
        <v>0</v>
      </c>
      <c r="AJ6" s="17">
        <f>COUNTIFS(DONNEES!$C$2:$C$366,Récapitulatif!AJ$4,DONNEES!$A$2:$A$366,"&lt;="&amp;$A$3)</f>
        <v>0</v>
      </c>
      <c r="AK6" s="17">
        <f>COUNTIFS(DONNEES!$C$2:$C$366,Récapitulatif!AK$4,DONNEES!$A$2:$A$366,"&lt;="&amp;$A$3)</f>
        <v>0</v>
      </c>
      <c r="AL6" s="18"/>
      <c r="AM6" s="19">
        <f t="shared" ref="AM6:AM9" si="0">SUM(B6:O6)</f>
        <v>22</v>
      </c>
      <c r="AN6" s="19">
        <f>SUM(R6:AD6)-U6</f>
        <v>37</v>
      </c>
      <c r="AO6" s="19">
        <f>SUM(AH6:AK6)</f>
        <v>0</v>
      </c>
      <c r="AP6" s="19"/>
      <c r="AQ6" s="19">
        <f>SUM(AM6:AO6)</f>
        <v>59</v>
      </c>
    </row>
    <row r="7" spans="1:43">
      <c r="A7" s="14" t="s">
        <v>100</v>
      </c>
      <c r="B7" s="16">
        <f>COUNTIFS(DONNEES!$D$2:$D$366,Récapitulatif!B$4,DONNEES!$A$2:$A$366,"&lt;="&amp;$A$3)</f>
        <v>0</v>
      </c>
      <c r="C7" s="17">
        <f>COUNTIFS(DONNEES!$D$2:$D$366,Récapitulatif!C$4,DONNEES!$A$2:$A$366,"&lt;="&amp;$A$3)</f>
        <v>0</v>
      </c>
      <c r="D7" s="17">
        <f>COUNTIFS(DONNEES!$D$2:$D$366,Récapitulatif!D$4,DONNEES!$A$2:$A$366,"&lt;="&amp;$A$3)</f>
        <v>0</v>
      </c>
      <c r="E7" s="17">
        <f>COUNTIFS(DONNEES!$D$2:$D$366,Récapitulatif!E$4,DONNEES!$A$2:$A$366,"&lt;="&amp;$A$3)</f>
        <v>0</v>
      </c>
      <c r="F7" s="17">
        <f>COUNTIFS(DONNEES!$D$2:$D$366,Récapitulatif!F$4,DONNEES!$A$2:$A$366,"&lt;="&amp;$A$3)</f>
        <v>0</v>
      </c>
      <c r="G7" s="17">
        <f>COUNTIFS(DONNEES!$D$2:$D$366,Récapitulatif!G$4,DONNEES!$A$2:$A$366,"&lt;="&amp;$A$3)</f>
        <v>0</v>
      </c>
      <c r="H7" s="17">
        <f>COUNTIFS(DONNEES!$D$2:$D$366,Récapitulatif!H$4,DONNEES!$A$2:$A$366,"&lt;="&amp;$A$3)</f>
        <v>0</v>
      </c>
      <c r="I7" s="17">
        <f>COUNTIFS(DONNEES!$D$2:$D$366,Récapitulatif!I$4,DONNEES!$A$2:$A$366,"&lt;="&amp;$A$3)</f>
        <v>0</v>
      </c>
      <c r="J7" s="17">
        <f>COUNTIFS(DONNEES!$D$2:$D$366,Récapitulatif!J$4,DONNEES!$A$2:$A$366,"&lt;="&amp;$A$3)</f>
        <v>0</v>
      </c>
      <c r="K7" s="17">
        <f>COUNTIFS(DONNEES!$D$2:$D$366,Récapitulatif!K$4,DONNEES!$A$2:$A$366,"&lt;="&amp;$A$3)</f>
        <v>0</v>
      </c>
      <c r="L7" s="17">
        <f>COUNTIFS(DONNEES!$D$2:$D$366,Récapitulatif!L$4,DONNEES!$A$2:$A$366,"&lt;="&amp;$A$3)</f>
        <v>5</v>
      </c>
      <c r="M7" s="17">
        <f>COUNTIFS(DONNEES!$D$2:$D$366,Récapitulatif!M$4,DONNEES!$A$2:$A$366,"&lt;="&amp;$A$3)</f>
        <v>0</v>
      </c>
      <c r="N7" s="17">
        <f>COUNTIFS(DONNEES!$D$2:$D$366,Récapitulatif!N$4,DONNEES!$A$2:$A$366,"&lt;="&amp;$A$3)</f>
        <v>0</v>
      </c>
      <c r="O7" s="17">
        <f>COUNTIFS(DONNEES!$D$2:$D$366,Récapitulatif!O$4,DONNEES!$A$2:$A$366,"&lt;="&amp;$A$3)</f>
        <v>0</v>
      </c>
      <c r="P7" s="17">
        <f>COUNTIFS(DONNEES!$D$2:$D$366,Récapitulatif!P$4,DONNEES!$A$2:$A$366,"&lt;="&amp;$A$3)</f>
        <v>0</v>
      </c>
      <c r="Q7" s="17"/>
      <c r="R7" s="17">
        <f>COUNTIFS(DONNEES!$D$2:$D$366,Récapitulatif!R$4,DONNEES!$A$2:$A$366,"&lt;="&amp;$A$3)</f>
        <v>0</v>
      </c>
      <c r="S7" s="17">
        <f>COUNTIFS(DONNEES!$D$2:$D$366,Récapitulatif!S$4,DONNEES!$A$2:$A$366,"&lt;="&amp;$A$3)</f>
        <v>0</v>
      </c>
      <c r="T7" s="17">
        <f>COUNTIFS(DONNEES!$D$2:$D$366,Récapitulatif!T$4,DONNEES!$A$2:$A$366,"&lt;="&amp;$A$3)</f>
        <v>0</v>
      </c>
      <c r="U7" s="17">
        <f>COUNTIFS(DONNEES!$D$2:$D$366,Récapitulatif!U$4,DONNEES!$A$2:$A$366,"&lt;="&amp;$A$3)</f>
        <v>0</v>
      </c>
      <c r="V7" s="17">
        <f>COUNTIFS(DONNEES!$D$2:$D$366,Récapitulatif!V$4,DONNEES!$A$2:$A$366,"&lt;="&amp;$A$3)</f>
        <v>0</v>
      </c>
      <c r="W7" s="17">
        <f>COUNTIFS(DONNEES!$D$2:$D$366,Récapitulatif!W$4,DONNEES!$A$2:$A$366,"&lt;="&amp;$A$3)</f>
        <v>0</v>
      </c>
      <c r="X7" s="17">
        <f>COUNTIFS(DONNEES!$D$2:$D$366,Récapitulatif!X$4,DONNEES!$A$2:$A$366,"&lt;="&amp;$A$3)</f>
        <v>0</v>
      </c>
      <c r="Y7" s="17">
        <f>COUNTIFS(DONNEES!$D$2:$D$366,Récapitulatif!Y$4,DONNEES!$A$2:$A$366,"&lt;="&amp;$A$3)</f>
        <v>54</v>
      </c>
      <c r="Z7" s="17">
        <f>COUNTIFS(DONNEES!$D$2:$D$366,Récapitulatif!Z$4,DONNEES!$A$2:$A$366,"&lt;="&amp;$A$3)</f>
        <v>0</v>
      </c>
      <c r="AA7" s="17">
        <f>COUNTIFS(DONNEES!$D$2:$D$366,Récapitulatif!AA$4,DONNEES!$A$2:$A$366,"&lt;="&amp;$A$3)</f>
        <v>0</v>
      </c>
      <c r="AB7" s="17">
        <f>COUNTIFS(DONNEES!$D$2:$D$366,Récapitulatif!AB$4,DONNEES!$A$2:$A$366,"&lt;="&amp;$A$3)</f>
        <v>0</v>
      </c>
      <c r="AC7" s="17">
        <f>COUNTIFS(DONNEES!$D$2:$D$366,Récapitulatif!AC$4,DONNEES!$A$2:$A$366,"&lt;="&amp;$A$3)</f>
        <v>0</v>
      </c>
      <c r="AD7" s="17">
        <f>COUNTIFS(DONNEES!$D$2:$D$366,Récapitulatif!AD$4,DONNEES!$A$2:$A$366,"&lt;="&amp;$A$3)</f>
        <v>0</v>
      </c>
      <c r="AE7" s="17">
        <f>COUNTIFS(DONNEES!$D$2:$D$366,Récapitulatif!AE$4,DONNEES!$A$2:$A$366,"&lt;="&amp;$A$3)</f>
        <v>0</v>
      </c>
      <c r="AF7" s="17">
        <f>COUNTIFS(DONNEES!$D$2:$D$366,Récapitulatif!AF$4,DONNEES!$A$2:$A$366,"&lt;="&amp;$A$3)</f>
        <v>0</v>
      </c>
      <c r="AG7" s="17"/>
      <c r="AH7" s="17">
        <f>COUNTIFS(DONNEES!$D$2:$D$366,Récapitulatif!AH$4,DONNEES!$A$2:$A$366,"&lt;="&amp;$A$3)</f>
        <v>0</v>
      </c>
      <c r="AI7" s="17">
        <f>COUNTIFS(DONNEES!$D$2:$D$366,Récapitulatif!AI$4,DONNEES!$A$2:$A$366,"&lt;="&amp;$A$3)</f>
        <v>0</v>
      </c>
      <c r="AJ7" s="17">
        <f>COUNTIFS(DONNEES!$D$2:$D$366,Récapitulatif!AJ$4,DONNEES!$A$2:$A$366,"&lt;="&amp;$A$3)</f>
        <v>0</v>
      </c>
      <c r="AK7" s="17">
        <f>COUNTIFS(DONNEES!$D$2:$D$366,Récapitulatif!AK$4,DONNEES!$A$2:$A$366,"&lt;="&amp;$A$3)</f>
        <v>0</v>
      </c>
      <c r="AL7" s="18"/>
      <c r="AM7" s="19">
        <f t="shared" si="0"/>
        <v>5</v>
      </c>
      <c r="AN7" s="19">
        <f t="shared" ref="AN7:AN9" si="1">SUM(R7:AD7)</f>
        <v>54</v>
      </c>
      <c r="AO7" s="19">
        <f>SUM(AH7:AK7)</f>
        <v>0</v>
      </c>
      <c r="AP7" s="19"/>
      <c r="AQ7" s="19">
        <f t="shared" ref="AQ7:AQ31" si="2">SUM(AM7:AO7)</f>
        <v>59</v>
      </c>
    </row>
    <row r="8" spans="1:43">
      <c r="A8" s="14" t="s">
        <v>99</v>
      </c>
      <c r="B8" s="16">
        <f>COUNTIFS(DONNEES!$E$2:$E$366,Récapitulatif!B$4,DONNEES!$A$2:$A$366,"&lt;="&amp;$A$3)</f>
        <v>10</v>
      </c>
      <c r="C8" s="17">
        <f>COUNTIFS(DONNEES!$E$2:$E$366,Récapitulatif!C$4,DONNEES!$A$2:$A$366,"&lt;="&amp;$A$3)</f>
        <v>1</v>
      </c>
      <c r="D8" s="17">
        <f>COUNTIFS(DONNEES!$E$2:$E$366,Récapitulatif!D$4,DONNEES!$A$2:$A$366,"&lt;="&amp;$A$3)</f>
        <v>2</v>
      </c>
      <c r="E8" s="17">
        <f>COUNTIFS(DONNEES!$E$2:$E$366,Récapitulatif!E$4,DONNEES!$A$2:$A$366,"&lt;="&amp;$A$3)</f>
        <v>0</v>
      </c>
      <c r="F8" s="17">
        <f>COUNTIFS(DONNEES!$E$2:$E$366,Récapitulatif!F$4,DONNEES!$A$2:$A$366,"&lt;="&amp;$A$3)</f>
        <v>2</v>
      </c>
      <c r="G8" s="17">
        <f>COUNTIFS(DONNEES!$E$2:$E$366,Récapitulatif!G$4,DONNEES!$A$2:$A$366,"&lt;="&amp;$A$3)</f>
        <v>0</v>
      </c>
      <c r="H8" s="17">
        <f>COUNTIFS(DONNEES!$E$2:$E$366,Récapitulatif!H$4,DONNEES!$A$2:$A$366,"&lt;="&amp;$A$3)</f>
        <v>0</v>
      </c>
      <c r="I8" s="17">
        <f>COUNTIFS(DONNEES!$E$2:$E$366,Récapitulatif!I$4,DONNEES!$A$2:$A$366,"&lt;="&amp;$A$3)</f>
        <v>0</v>
      </c>
      <c r="J8" s="17">
        <f>COUNTIFS(DONNEES!$E$2:$E$366,Récapitulatif!J$4,DONNEES!$A$2:$A$366,"&lt;="&amp;$A$3)</f>
        <v>4</v>
      </c>
      <c r="K8" s="17">
        <f>COUNTIFS(DONNEES!$E$2:$E$366,Récapitulatif!K$4,DONNEES!$A$2:$A$366,"&lt;="&amp;$A$3)</f>
        <v>5</v>
      </c>
      <c r="L8" s="17">
        <f>COUNTIFS(DONNEES!$E$2:$E$366,Récapitulatif!L$4,DONNEES!$A$2:$A$366,"&lt;="&amp;$A$3)</f>
        <v>4</v>
      </c>
      <c r="M8" s="17">
        <f>COUNTIFS(DONNEES!$E$2:$E$366,Récapitulatif!M$4,DONNEES!$A$2:$A$366,"&lt;="&amp;$A$3)</f>
        <v>0</v>
      </c>
      <c r="N8" s="17">
        <f>COUNTIFS(DONNEES!$E$2:$E$366,Récapitulatif!N$4,DONNEES!$A$2:$A$366,"&lt;="&amp;$A$3)</f>
        <v>0</v>
      </c>
      <c r="O8" s="17">
        <f>COUNTIFS(DONNEES!$E$2:$E$366,Récapitulatif!O$4,DONNEES!$A$2:$A$366,"&lt;="&amp;$A$3)</f>
        <v>0</v>
      </c>
      <c r="P8" s="17">
        <f>COUNTIFS(DONNEES!$E$2:$E$366,Récapitulatif!P$4,DONNEES!$A$2:$A$366,"&lt;="&amp;$A$3)</f>
        <v>0</v>
      </c>
      <c r="Q8" s="17"/>
      <c r="R8" s="17">
        <f>COUNTIFS(DONNEES!$E$2:$E$366,Récapitulatif!R$4,DONNEES!$A$2:$A$366,"&lt;="&amp;$A$3)</f>
        <v>0</v>
      </c>
      <c r="S8" s="17">
        <f>COUNTIFS(DONNEES!$E$2:$E$366,Récapitulatif!S$4,DONNEES!$A$2:$A$366,"&lt;="&amp;$A$3)</f>
        <v>0</v>
      </c>
      <c r="T8" s="17">
        <f>COUNTIFS(DONNEES!$E$2:$E$366,Récapitulatif!T$4,DONNEES!$A$2:$A$366,"&lt;="&amp;$A$3)</f>
        <v>10</v>
      </c>
      <c r="U8" s="17">
        <f>COUNTIFS(DONNEES!$E$2:$E$366,Récapitulatif!U$4,DONNEES!$A$2:$A$366,"&lt;="&amp;$A$3)</f>
        <v>0</v>
      </c>
      <c r="V8" s="17">
        <f>COUNTIFS(DONNEES!$E$2:$E$366,Récapitulatif!V$4,DONNEES!$A$2:$A$366,"&lt;="&amp;$A$3)</f>
        <v>8</v>
      </c>
      <c r="W8" s="17">
        <f>COUNTIFS(DONNEES!$E$2:$E$366,Récapitulatif!W$4,DONNEES!$A$2:$A$366,"&lt;="&amp;$A$3)</f>
        <v>0</v>
      </c>
      <c r="X8" s="17">
        <f>COUNTIFS(DONNEES!$E$2:$E$366,Récapitulatif!X$4,DONNEES!$A$2:$A$366,"&lt;="&amp;$A$3)</f>
        <v>0</v>
      </c>
      <c r="Y8" s="17">
        <f>COUNTIFS(DONNEES!$E$2:$E$366,Récapitulatif!Y$4,DONNEES!$A$2:$A$366,"&lt;="&amp;$A$3)</f>
        <v>0</v>
      </c>
      <c r="Z8" s="17">
        <f>COUNTIFS(DONNEES!$E$2:$E$366,Récapitulatif!Z$4,DONNEES!$A$2:$A$366,"&lt;="&amp;$A$3)</f>
        <v>1</v>
      </c>
      <c r="AA8" s="17">
        <f>COUNTIFS(DONNEES!$E$2:$E$366,Récapitulatif!AA$4,DONNEES!$A$2:$A$366,"&lt;="&amp;$A$3)</f>
        <v>3</v>
      </c>
      <c r="AB8" s="17">
        <f>COUNTIFS(DONNEES!$E$2:$E$366,Récapitulatif!AB$4,DONNEES!$A$2:$A$366,"&lt;="&amp;$A$3)</f>
        <v>2</v>
      </c>
      <c r="AC8" s="17">
        <f>COUNTIFS(DONNEES!$E$2:$E$366,Récapitulatif!AC$4,DONNEES!$A$2:$A$366,"&lt;="&amp;$A$3)</f>
        <v>2</v>
      </c>
      <c r="AD8" s="17">
        <f>COUNTIFS(DONNEES!$E$2:$E$366,Récapitulatif!AD$4,DONNEES!$A$2:$A$366,"&lt;="&amp;$A$3)</f>
        <v>0</v>
      </c>
      <c r="AE8" s="17">
        <f>COUNTIFS(DONNEES!$E$2:$E$366,Récapitulatif!AE$4,DONNEES!$A$2:$A$366,"&lt;="&amp;$A$3)</f>
        <v>0</v>
      </c>
      <c r="AF8" s="17">
        <f>COUNTIFS(DONNEES!$E$2:$E$366,Récapitulatif!AF$4,DONNEES!$A$2:$A$366,"&lt;="&amp;$A$3)</f>
        <v>0</v>
      </c>
      <c r="AG8" s="17"/>
      <c r="AH8" s="17">
        <f>COUNTIFS(DONNEES!$E$2:$E$366,Récapitulatif!AH$4,DONNEES!$A$2:$A$366,"&lt;="&amp;$A$3)</f>
        <v>0</v>
      </c>
      <c r="AI8" s="17">
        <f>COUNTIFS(DONNEES!$E$2:$E$366,Récapitulatif!AI$4,DONNEES!$A$2:$A$366,"&lt;="&amp;$A$3)</f>
        <v>0</v>
      </c>
      <c r="AJ8" s="17">
        <f>COUNTIFS(DONNEES!$E$2:$E$366,Récapitulatif!AJ$4,DONNEES!$A$2:$A$366,"&lt;="&amp;$A$3)</f>
        <v>0</v>
      </c>
      <c r="AK8" s="17">
        <f>COUNTIFS(DONNEES!$E$2:$E$366,Récapitulatif!AK$4,DONNEES!$A$2:$A$366,"&lt;="&amp;$A$3)</f>
        <v>0</v>
      </c>
      <c r="AL8" s="18"/>
      <c r="AM8" s="19">
        <f t="shared" si="0"/>
        <v>28</v>
      </c>
      <c r="AN8" s="19">
        <f t="shared" si="1"/>
        <v>26</v>
      </c>
      <c r="AO8" s="19">
        <f>SUM(AH8:AK8)</f>
        <v>0</v>
      </c>
      <c r="AP8" s="19"/>
      <c r="AQ8" s="19">
        <f t="shared" si="2"/>
        <v>54</v>
      </c>
    </row>
    <row r="9" spans="1:43">
      <c r="A9" s="14" t="s">
        <v>98</v>
      </c>
      <c r="B9" s="16">
        <f>COUNTIFS(DONNEES!$F$2:$F$366,Récapitulatif!B$4,DONNEES!$A$2:$A$366,"&lt;="&amp;$A$3)</f>
        <v>10</v>
      </c>
      <c r="C9" s="17">
        <f>COUNTIFS(DONNEES!$F$2:$F$366,Récapitulatif!C$4,DONNEES!$A$2:$A$366,"&lt;="&amp;$A$3)</f>
        <v>1</v>
      </c>
      <c r="D9" s="17">
        <f>COUNTIFS(DONNEES!$F$2:$F$366,Récapitulatif!D$4,DONNEES!$A$2:$A$366,"&lt;="&amp;$A$3)</f>
        <v>1</v>
      </c>
      <c r="E9" s="17">
        <f>COUNTIFS(DONNEES!$F$2:$F$366,Récapitulatif!E$4,DONNEES!$A$2:$A$366,"&lt;="&amp;$A$3)</f>
        <v>0</v>
      </c>
      <c r="F9" s="17">
        <f>COUNTIFS(DONNEES!$F$2:$F$366,Récapitulatif!F$4,DONNEES!$A$2:$A$366,"&lt;="&amp;$A$3)</f>
        <v>4</v>
      </c>
      <c r="G9" s="17">
        <f>COUNTIFS(DONNEES!$F$2:$F$366,Récapitulatif!G$4,DONNEES!$A$2:$A$366,"&lt;="&amp;$A$3)</f>
        <v>0</v>
      </c>
      <c r="H9" s="17">
        <f>COUNTIFS(DONNEES!$F$2:$F$366,Récapitulatif!H$4,DONNEES!$A$2:$A$366,"&lt;="&amp;$A$3)</f>
        <v>0</v>
      </c>
      <c r="I9" s="17">
        <f>COUNTIFS(DONNEES!$F$2:$F$366,Récapitulatif!I$4,DONNEES!$A$2:$A$366,"&lt;="&amp;$A$3)</f>
        <v>0</v>
      </c>
      <c r="J9" s="17">
        <f>COUNTIFS(DONNEES!$F$2:$F$366,Récapitulatif!J$4,DONNEES!$A$2:$A$366,"&lt;="&amp;$A$3)</f>
        <v>2</v>
      </c>
      <c r="K9" s="17">
        <f>COUNTIFS(DONNEES!$F$2:$F$366,Récapitulatif!K$4,DONNEES!$A$2:$A$366,"&lt;="&amp;$A$3)</f>
        <v>3</v>
      </c>
      <c r="L9" s="17">
        <f>COUNTIFS(DONNEES!$F$2:$F$366,Récapitulatif!L$4,DONNEES!$A$2:$A$366,"&lt;="&amp;$A$3)</f>
        <v>5</v>
      </c>
      <c r="M9" s="17">
        <f>COUNTIFS(DONNEES!$F$2:$F$366,Récapitulatif!M$4,DONNEES!$A$2:$A$366,"&lt;="&amp;$A$3)</f>
        <v>0</v>
      </c>
      <c r="N9" s="17">
        <f>COUNTIFS(DONNEES!$F$2:$F$366,Récapitulatif!N$4,DONNEES!$A$2:$A$366,"&lt;="&amp;$A$3)</f>
        <v>0</v>
      </c>
      <c r="O9" s="17">
        <f>COUNTIFS(DONNEES!$F$2:$F$366,Récapitulatif!O$4,DONNEES!$A$2:$A$366,"&lt;="&amp;$A$3)</f>
        <v>0</v>
      </c>
      <c r="P9" s="17">
        <f>COUNTIFS(DONNEES!$F$2:$F$366,Récapitulatif!P$4,DONNEES!$A$2:$A$366,"&lt;="&amp;$A$3)</f>
        <v>0</v>
      </c>
      <c r="Q9" s="17"/>
      <c r="R9" s="17">
        <f>COUNTIFS(DONNEES!$F$2:$F$366,Récapitulatif!R$4,DONNEES!$A$2:$A$366,"&lt;="&amp;$A$3)</f>
        <v>0</v>
      </c>
      <c r="S9" s="17">
        <f>COUNTIFS(DONNEES!$F$2:$F$366,Récapitulatif!S$4,DONNEES!$A$2:$A$366,"&lt;="&amp;$A$3)</f>
        <v>0</v>
      </c>
      <c r="T9" s="17">
        <f>COUNTIFS(DONNEES!$F$2:$F$366,Récapitulatif!T$4,DONNEES!$A$2:$A$366,"&lt;="&amp;$A$3)</f>
        <v>19</v>
      </c>
      <c r="U9" s="17">
        <f>COUNTIFS(DONNEES!$F$2:$F$366,Récapitulatif!U$4,DONNEES!$A$2:$A$366,"&lt;="&amp;$A$3)</f>
        <v>3</v>
      </c>
      <c r="V9" s="17">
        <f>COUNTIFS(DONNEES!$F$2:$F$366,Récapitulatif!V$4,DONNEES!$A$2:$A$366,"&lt;="&amp;$A$3)</f>
        <v>6</v>
      </c>
      <c r="W9" s="17">
        <f>COUNTIFS(DONNEES!$F$2:$F$366,Récapitulatif!W$4,DONNEES!$A$2:$A$366,"&lt;="&amp;$A$3)</f>
        <v>0</v>
      </c>
      <c r="X9" s="17">
        <f>COUNTIFS(DONNEES!$F$2:$F$366,Récapitulatif!X$4,DONNEES!$A$2:$A$366,"&lt;="&amp;$A$3)</f>
        <v>2</v>
      </c>
      <c r="Y9" s="17">
        <f>COUNTIFS(DONNEES!$F$2:$F$366,Récapitulatif!Y$4,DONNEES!$A$2:$A$366,"&lt;="&amp;$A$3)</f>
        <v>0</v>
      </c>
      <c r="Z9" s="17">
        <f>COUNTIFS(DONNEES!$F$2:$F$366,Récapitulatif!Z$4,DONNEES!$A$2:$A$366,"&lt;="&amp;$A$3)</f>
        <v>0</v>
      </c>
      <c r="AA9" s="17">
        <f>COUNTIFS(DONNEES!$F$2:$F$366,Récapitulatif!AA$4,DONNEES!$A$2:$A$366,"&lt;="&amp;$A$3)</f>
        <v>0</v>
      </c>
      <c r="AB9" s="17">
        <f>COUNTIFS(DONNEES!$F$2:$F$366,Récapitulatif!AB$4,DONNEES!$A$2:$A$366,"&lt;="&amp;$A$3)</f>
        <v>0</v>
      </c>
      <c r="AC9" s="17">
        <f>COUNTIFS(DONNEES!$F$2:$F$366,Récapitulatif!AC$4,DONNEES!$A$2:$A$366,"&lt;="&amp;$A$3)</f>
        <v>0</v>
      </c>
      <c r="AD9" s="17">
        <f>COUNTIFS(DONNEES!$F$2:$F$366,Récapitulatif!AD$4,DONNEES!$A$2:$A$366,"&lt;="&amp;$A$3)</f>
        <v>0</v>
      </c>
      <c r="AE9" s="17">
        <f>COUNTIFS(DONNEES!$F$2:$F$366,Récapitulatif!AE$4,DONNEES!$A$2:$A$366,"&lt;="&amp;$A$3)</f>
        <v>0</v>
      </c>
      <c r="AF9" s="17">
        <f>COUNTIFS(DONNEES!$F$2:$F$366,Récapitulatif!AF$4,DONNEES!$A$2:$A$366,"&lt;="&amp;$A$3)</f>
        <v>2</v>
      </c>
      <c r="AG9" s="17"/>
      <c r="AH9" s="17">
        <f>COUNTIFS(DONNEES!$F$2:$F$366,Récapitulatif!AH$4,DONNEES!$A$2:$A$366,"&lt;="&amp;$A$3)</f>
        <v>0</v>
      </c>
      <c r="AI9" s="17">
        <f>COUNTIFS(DONNEES!$F$2:$F$366,Récapitulatif!AI$4,DONNEES!$A$2:$A$366,"&lt;="&amp;$A$3)</f>
        <v>0</v>
      </c>
      <c r="AJ9" s="17">
        <f>COUNTIFS(DONNEES!$F$2:$F$366,Récapitulatif!AJ$4,DONNEES!$A$2:$A$366,"&lt;="&amp;$A$3)</f>
        <v>0</v>
      </c>
      <c r="AK9" s="17">
        <f>COUNTIFS(DONNEES!$F$2:$F$366,Récapitulatif!AK$4,DONNEES!$A$2:$A$366,"&lt;="&amp;$A$3)</f>
        <v>0</v>
      </c>
      <c r="AL9" s="18"/>
      <c r="AM9" s="19">
        <f t="shared" si="0"/>
        <v>26</v>
      </c>
      <c r="AN9" s="19">
        <f t="shared" si="1"/>
        <v>30</v>
      </c>
      <c r="AO9" s="19">
        <f>SUM(AH9:AK9)</f>
        <v>0</v>
      </c>
      <c r="AP9" s="19"/>
      <c r="AQ9" s="19">
        <f t="shared" si="2"/>
        <v>56</v>
      </c>
    </row>
    <row r="10" spans="1:43">
      <c r="A10" s="14" t="s">
        <v>97</v>
      </c>
      <c r="B10" s="16">
        <f>COUNTIFS(DONNEES!$G$2:$G$366,Récapitulatif!B$4,DONNEES!$A$2:$A$366,"&lt;="&amp;$A$3)</f>
        <v>0</v>
      </c>
      <c r="C10" s="17">
        <f>COUNTIFS(DONNEES!$G$2:$G$366,Récapitulatif!C$4,DONNEES!$A$2:$A$366,"&lt;="&amp;$A$3)</f>
        <v>0</v>
      </c>
      <c r="D10" s="17">
        <f>COUNTIFS(DONNEES!$G$2:$G$366,Récapitulatif!D$4,DONNEES!$A$2:$A$366,"&lt;="&amp;$A$3)</f>
        <v>0</v>
      </c>
      <c r="E10" s="17">
        <f>COUNTIFS(DONNEES!$G$2:$G$366,Récapitulatif!E$4,DONNEES!$A$2:$A$366,"&lt;="&amp;$A$3)</f>
        <v>0</v>
      </c>
      <c r="F10" s="17">
        <f>COUNTIFS(DONNEES!$G$2:$G$366,Récapitulatif!F$4,DONNEES!$A$2:$A$366,"&lt;="&amp;$A$3)</f>
        <v>0</v>
      </c>
      <c r="G10" s="17">
        <f>COUNTIFS(DONNEES!$G$2:$G$366,Récapitulatif!G$4,DONNEES!$A$2:$A$366,"&lt;="&amp;$A$3)</f>
        <v>0</v>
      </c>
      <c r="H10" s="17">
        <f>COUNTIFS(DONNEES!$G$2:$G$366,Récapitulatif!H$4,DONNEES!$A$2:$A$366,"&lt;="&amp;$A$3)</f>
        <v>0</v>
      </c>
      <c r="I10" s="17">
        <f>COUNTIFS(DONNEES!$G$2:$G$366,Récapitulatif!I$4,DONNEES!$A$2:$A$366,"&lt;="&amp;$A$3)</f>
        <v>0</v>
      </c>
      <c r="J10" s="17">
        <f>COUNTIFS(DONNEES!$G$2:$G$366,Récapitulatif!J$4,DONNEES!$A$2:$A$366,"&lt;="&amp;$A$3)</f>
        <v>0</v>
      </c>
      <c r="K10" s="17">
        <f>COUNTIFS(DONNEES!$G$2:$G$366,Récapitulatif!K$4,DONNEES!$A$2:$A$366,"&lt;="&amp;$A$3)</f>
        <v>0</v>
      </c>
      <c r="L10" s="17">
        <f>COUNTIFS(DONNEES!$G$2:$G$366,Récapitulatif!L$4,DONNEES!$A$2:$A$366,"&lt;="&amp;$A$3)</f>
        <v>0</v>
      </c>
      <c r="M10" s="17">
        <f>COUNTIFS(DONNEES!$G$2:$G$366,Récapitulatif!M$4,DONNEES!$A$2:$A$366,"&lt;="&amp;$A$3)</f>
        <v>0</v>
      </c>
      <c r="N10" s="17">
        <f>COUNTIFS(DONNEES!$G$2:$G$366,Récapitulatif!N$4,DONNEES!$A$2:$A$366,"&lt;="&amp;$A$3)</f>
        <v>0</v>
      </c>
      <c r="O10" s="17">
        <f>COUNTIFS(DONNEES!$G$2:$G$366,Récapitulatif!O$4,DONNEES!$A$2:$A$366,"&lt;="&amp;$A$3)</f>
        <v>0</v>
      </c>
      <c r="P10" s="17">
        <f>COUNTIFS(DONNEES!$G$2:$G$366,Récapitulatif!P$4,DONNEES!$A$2:$A$366,"&lt;="&amp;$A$3)</f>
        <v>0</v>
      </c>
      <c r="Q10" s="17">
        <f>COUNTIFS(DONNEES!$G$2:$G$366,Récapitulatif!Q$4,DONNEES!$A$2:$A$366,"&lt;="&amp;$A$3)</f>
        <v>0</v>
      </c>
      <c r="R10" s="17">
        <f>COUNTIFS(DONNEES!$G$2:$G$366,Récapitulatif!R$4,DONNEES!$A$2:$A$366,"&lt;="&amp;$A$3)</f>
        <v>0</v>
      </c>
      <c r="S10" s="17">
        <f>COUNTIFS(DONNEES!$G$2:$G$366,Récapitulatif!S$4,DONNEES!$A$2:$A$366,"&lt;="&amp;$A$3)</f>
        <v>0</v>
      </c>
      <c r="T10" s="17">
        <f>COUNTIFS(DONNEES!$G$2:$G$366,Récapitulatif!T$4,DONNEES!$A$2:$A$366,"&lt;="&amp;$A$3)</f>
        <v>0</v>
      </c>
      <c r="U10" s="17">
        <f>COUNTIFS(DONNEES!$G$2:$G$366,Récapitulatif!U$4,DONNEES!$A$2:$A$366,"&lt;="&amp;$A$3)</f>
        <v>0</v>
      </c>
      <c r="V10" s="17">
        <f>COUNTIFS(DONNEES!$G$2:$G$366,Récapitulatif!V$4,DONNEES!$A$2:$A$366,"&lt;="&amp;$A$3)</f>
        <v>0</v>
      </c>
      <c r="W10" s="17">
        <f>COUNTIFS(DONNEES!$G$2:$G$366,Récapitulatif!W$4,DONNEES!$A$2:$A$366,"&lt;="&amp;$A$3)</f>
        <v>0</v>
      </c>
      <c r="X10" s="17">
        <f>COUNTIFS(DONNEES!$G$2:$G$366,Récapitulatif!X$4,DONNEES!$A$2:$A$366,"&lt;="&amp;$A$3)</f>
        <v>0</v>
      </c>
      <c r="Y10" s="17">
        <f>COUNTIFS(DONNEES!$G$2:$G$366,Récapitulatif!Y$4,DONNEES!$A$2:$A$366,"&lt;="&amp;$A$3)</f>
        <v>0</v>
      </c>
      <c r="Z10" s="17">
        <f>COUNTIFS(DONNEES!$G$2:$G$366,Récapitulatif!Z$4,DONNEES!$A$2:$A$366,"&lt;="&amp;$A$3)</f>
        <v>0</v>
      </c>
      <c r="AA10" s="17">
        <f>COUNTIFS(DONNEES!$G$2:$G$366,Récapitulatif!AA$4,DONNEES!$A$2:$A$366,"&lt;="&amp;$A$3)</f>
        <v>0</v>
      </c>
      <c r="AB10" s="17">
        <f>COUNTIFS(DONNEES!$G$2:$G$366,Récapitulatif!AB$4,DONNEES!$A$2:$A$366,"&lt;="&amp;$A$3)</f>
        <v>0</v>
      </c>
      <c r="AC10" s="17">
        <f>COUNTIFS(DONNEES!$G$2:$G$366,Récapitulatif!AC$4,DONNEES!$A$2:$A$366,"&lt;="&amp;$A$3)</f>
        <v>0</v>
      </c>
      <c r="AD10" s="17">
        <f>COUNTIFS(DONNEES!$G$2:$G$366,Récapitulatif!AD$4,DONNEES!$A$2:$A$366,"&lt;="&amp;$A$3)</f>
        <v>0</v>
      </c>
      <c r="AE10" s="17">
        <f>COUNTIFS(DONNEES!$G$2:$G$366,Récapitulatif!AE$4,DONNEES!$A$2:$A$366,"&lt;="&amp;$A$3)</f>
        <v>0</v>
      </c>
      <c r="AF10" s="17">
        <f>COUNTIFS(DONNEES!$G$2:$G$366,Récapitulatif!AF$4,DONNEES!$A$2:$A$366,"&lt;="&amp;$A$3)</f>
        <v>0</v>
      </c>
      <c r="AG10" s="17">
        <f>COUNTIFS(DONNEES!$G$2:$G$366,Récapitulatif!AG$4,DONNEES!$A$2:$A$366,"&lt;="&amp;$A$3)</f>
        <v>0</v>
      </c>
      <c r="AH10" s="17">
        <f>COUNTIFS(DONNEES!$G$2:$G$366,Récapitulatif!AH$4,DONNEES!$A$2:$A$366,"&lt;="&amp;$A$3)</f>
        <v>0</v>
      </c>
      <c r="AI10" s="17">
        <f>COUNTIFS(DONNEES!$G$2:$G$366,Récapitulatif!AI$4,DONNEES!$A$2:$A$366,"&lt;="&amp;$A$3)</f>
        <v>0</v>
      </c>
      <c r="AJ10" s="17">
        <f>COUNTIFS(DONNEES!$G$2:$G$366,Récapitulatif!AJ$4,DONNEES!$A$2:$A$366,"&lt;="&amp;$A$3)</f>
        <v>0</v>
      </c>
      <c r="AK10" s="17">
        <f>COUNTIFS(DONNEES!$G$2:$G$366,Récapitulatif!AK$4,DONNEES!$A$2:$A$366,"&lt;="&amp;$A$3)</f>
        <v>0</v>
      </c>
      <c r="AL10" s="17">
        <f>COUNTIFS(DONNEES!$G$2:$G$123,Récapitulatif!AL$4,DONNEES!$A$2:$A$123,"&lt;="&amp;$A$3)</f>
        <v>0</v>
      </c>
      <c r="AM10" s="19">
        <f t="shared" ref="AM10:AM31" si="3">SUM(B10:O10)</f>
        <v>0</v>
      </c>
      <c r="AN10" s="19">
        <f t="shared" ref="AN10:AN31" si="4">SUM(R10:AD10)</f>
        <v>0</v>
      </c>
      <c r="AO10" s="19">
        <f t="shared" ref="AO10:AO31" si="5">SUM(AH10:AK10)</f>
        <v>0</v>
      </c>
      <c r="AP10" s="17">
        <f>COUNTIFS(DONNEES!$G$2:$G$123,Récapitulatif!AP$4,DONNEES!$A$2:$A$123,"&lt;="&amp;$A$3)</f>
        <v>0</v>
      </c>
      <c r="AQ10" s="19">
        <f t="shared" si="2"/>
        <v>0</v>
      </c>
    </row>
    <row r="11" spans="1:43">
      <c r="A11" s="14" t="s">
        <v>96</v>
      </c>
      <c r="B11" s="16">
        <f>COUNTIFS(DONNEES!$H$2:$H$366,Récapitulatif!B$4,DONNEES!$A$2:$A$366,"&lt;="&amp;$A$3)</f>
        <v>6</v>
      </c>
      <c r="C11" s="17">
        <f>COUNTIFS(DONNEES!$H$2:$H$366,Récapitulatif!C$4,DONNEES!$A$2:$A$366,"&lt;="&amp;$A$3)</f>
        <v>2</v>
      </c>
      <c r="D11" s="17">
        <f>COUNTIFS(DONNEES!$H$2:$H$366,Récapitulatif!D$4,DONNEES!$A$2:$A$366,"&lt;="&amp;$A$3)</f>
        <v>0</v>
      </c>
      <c r="E11" s="17">
        <f>COUNTIFS(DONNEES!$H$2:$H$366,Récapitulatif!E$4,DONNEES!$A$2:$A$366,"&lt;="&amp;$A$3)</f>
        <v>0</v>
      </c>
      <c r="F11" s="17">
        <f>COUNTIFS(DONNEES!$H$2:$H$366,Récapitulatif!F$4,DONNEES!$A$2:$A$366,"&lt;="&amp;$A$3)</f>
        <v>2</v>
      </c>
      <c r="G11" s="17">
        <f>COUNTIFS(DONNEES!$H$2:$H$366,Récapitulatif!G$4,DONNEES!$A$2:$A$366,"&lt;="&amp;$A$3)</f>
        <v>0</v>
      </c>
      <c r="H11" s="17">
        <f>COUNTIFS(DONNEES!$H$2:$H$366,Récapitulatif!H$4,DONNEES!$A$2:$A$366,"&lt;="&amp;$A$3)</f>
        <v>0</v>
      </c>
      <c r="I11" s="17">
        <f>COUNTIFS(DONNEES!$H$2:$H$366,Récapitulatif!I$4,DONNEES!$A$2:$A$366,"&lt;="&amp;$A$3)</f>
        <v>0</v>
      </c>
      <c r="J11" s="17">
        <f>COUNTIFS(DONNEES!$H$2:$H$366,Récapitulatif!J$4,DONNEES!$A$2:$A$366,"&lt;="&amp;$A$3)</f>
        <v>4</v>
      </c>
      <c r="K11" s="17">
        <f>COUNTIFS(DONNEES!$H$2:$H$366,Récapitulatif!K$4,DONNEES!$A$2:$A$366,"&lt;="&amp;$A$3)</f>
        <v>7</v>
      </c>
      <c r="L11" s="17">
        <f>COUNTIFS(DONNEES!$H$2:$H$366,Récapitulatif!L$4,DONNEES!$A$2:$A$366,"&lt;="&amp;$A$3)</f>
        <v>13</v>
      </c>
      <c r="M11" s="17">
        <f>COUNTIFS(DONNEES!$H$2:$H$366,Récapitulatif!M$4,DONNEES!$A$2:$A$366,"&lt;="&amp;$A$3)</f>
        <v>0</v>
      </c>
      <c r="N11" s="17">
        <f>COUNTIFS(DONNEES!$H$2:$H$366,Récapitulatif!N$4,DONNEES!$A$2:$A$366,"&lt;="&amp;$A$3)</f>
        <v>0</v>
      </c>
      <c r="O11" s="17">
        <f>COUNTIFS(DONNEES!$H$2:$H$366,Récapitulatif!O$4,DONNEES!$A$2:$A$366,"&lt;="&amp;$A$3)</f>
        <v>0</v>
      </c>
      <c r="P11" s="17">
        <f>COUNTIFS(DONNEES!$H$2:$H$366,Récapitulatif!P$4,DONNEES!$A$2:$A$366,"&lt;="&amp;$A$3)</f>
        <v>0</v>
      </c>
      <c r="Q11" s="17">
        <f>COUNTIFS(DONNEES!$H$2:$H$366,Récapitulatif!Q$4,DONNEES!$A$2:$A$366,"&lt;="&amp;$A$3)</f>
        <v>0</v>
      </c>
      <c r="R11" s="17">
        <f>COUNTIFS(DONNEES!$H$2:$H$366,Récapitulatif!R$4,DONNEES!$A$2:$A$366,"&lt;="&amp;$A$3)</f>
        <v>0</v>
      </c>
      <c r="S11" s="17">
        <f>COUNTIFS(DONNEES!$H$2:$H$366,Récapitulatif!S$4,DONNEES!$A$2:$A$366,"&lt;="&amp;$A$3)</f>
        <v>0</v>
      </c>
      <c r="T11" s="17">
        <f>COUNTIFS(DONNEES!$H$2:$H$366,Récapitulatif!T$4,DONNEES!$A$2:$A$366,"&lt;="&amp;$A$3)</f>
        <v>7</v>
      </c>
      <c r="U11" s="17">
        <f>COUNTIFS(DONNEES!$H$2:$H$366,Récapitulatif!U$4,DONNEES!$A$2:$A$366,"&lt;="&amp;$A$3)</f>
        <v>0</v>
      </c>
      <c r="V11" s="17">
        <f>COUNTIFS(DONNEES!$H$2:$H$366,Récapitulatif!V$4,DONNEES!$A$2:$A$366,"&lt;="&amp;$A$3)</f>
        <v>8</v>
      </c>
      <c r="W11" s="17">
        <f>COUNTIFS(DONNEES!$H$2:$H$366,Récapitulatif!W$4,DONNEES!$A$2:$A$366,"&lt;="&amp;$A$3)</f>
        <v>1</v>
      </c>
      <c r="X11" s="17">
        <f>COUNTIFS(DONNEES!$H$2:$H$366,Récapitulatif!X$4,DONNEES!$A$2:$A$366,"&lt;="&amp;$A$3)</f>
        <v>0</v>
      </c>
      <c r="Y11" s="17">
        <f>COUNTIFS(DONNEES!$H$2:$H$366,Récapitulatif!Y$4,DONNEES!$A$2:$A$366,"&lt;="&amp;$A$3)</f>
        <v>0</v>
      </c>
      <c r="Z11" s="17">
        <f>COUNTIFS(DONNEES!$H$2:$H$366,Récapitulatif!Z$4,DONNEES!$A$2:$A$366,"&lt;="&amp;$A$3)</f>
        <v>0</v>
      </c>
      <c r="AA11" s="17">
        <f>COUNTIFS(DONNEES!$H$2:$H$366,Récapitulatif!AA$4,DONNEES!$A$2:$A$366,"&lt;="&amp;$A$3)</f>
        <v>3</v>
      </c>
      <c r="AB11" s="17">
        <f>COUNTIFS(DONNEES!$H$2:$H$366,Récapitulatif!AB$4,DONNEES!$A$2:$A$366,"&lt;="&amp;$A$3)</f>
        <v>2</v>
      </c>
      <c r="AC11" s="17">
        <f>COUNTIFS(DONNEES!$H$2:$H$366,Récapitulatif!AC$4,DONNEES!$A$2:$A$366,"&lt;="&amp;$A$3)</f>
        <v>1</v>
      </c>
      <c r="AD11" s="17">
        <f>COUNTIFS(DONNEES!$H$2:$H$366,Récapitulatif!AD$4,DONNEES!$A$2:$A$366,"&lt;="&amp;$A$3)</f>
        <v>0</v>
      </c>
      <c r="AE11" s="17">
        <f>COUNTIFS(DONNEES!$H$2:$H$366,Récapitulatif!AE$4,DONNEES!$A$2:$A$366,"&lt;="&amp;$A$3)</f>
        <v>0</v>
      </c>
      <c r="AF11" s="17">
        <f>COUNTIFS(DONNEES!$H$2:$H$366,Récapitulatif!AF$4,DONNEES!$A$2:$A$366,"&lt;="&amp;$A$3)</f>
        <v>0</v>
      </c>
      <c r="AG11" s="17">
        <f>COUNTIFS(DONNEES!$H$2:$H$366,Récapitulatif!AG$4,DONNEES!$A$2:$A$366,"&lt;="&amp;$A$3)</f>
        <v>0</v>
      </c>
      <c r="AH11" s="17">
        <f>COUNTIFS(DONNEES!$H$2:$H$366,Récapitulatif!AH$4,DONNEES!$A$2:$A$366,"&lt;="&amp;$A$3)</f>
        <v>0</v>
      </c>
      <c r="AI11" s="17">
        <f>COUNTIFS(DONNEES!$H$2:$H$366,Récapitulatif!AI$4,DONNEES!$A$2:$A$366,"&lt;="&amp;$A$3)</f>
        <v>0</v>
      </c>
      <c r="AJ11" s="17">
        <f>COUNTIFS(DONNEES!$H$2:$H$366,Récapitulatif!AJ$4,DONNEES!$A$2:$A$366,"&lt;="&amp;$A$3)</f>
        <v>0</v>
      </c>
      <c r="AK11" s="17">
        <f>COUNTIFS(DONNEES!$H$2:$H$366,Récapitulatif!AK$4,DONNEES!$A$2:$A$366,"&lt;="&amp;$A$3)</f>
        <v>0</v>
      </c>
      <c r="AL11" s="17">
        <f>COUNTIFS(DONNEES!$H$2:$H$123,Récapitulatif!AL$4,DONNEES!$A$2:$A$123,"&lt;="&amp;$A$3)</f>
        <v>0</v>
      </c>
      <c r="AM11" s="19">
        <f t="shared" si="3"/>
        <v>34</v>
      </c>
      <c r="AN11" s="19">
        <f t="shared" si="4"/>
        <v>22</v>
      </c>
      <c r="AO11" s="19">
        <f t="shared" si="5"/>
        <v>0</v>
      </c>
      <c r="AP11" s="17">
        <f>COUNTIFS(DONNEES!$H$2:$H$123,Récapitulatif!AP$4,DONNEES!$A$2:$A$123,"&lt;="&amp;$A$3)</f>
        <v>0</v>
      </c>
      <c r="AQ11" s="19">
        <f t="shared" si="2"/>
        <v>56</v>
      </c>
    </row>
    <row r="12" spans="1:43">
      <c r="A12" s="14" t="s">
        <v>95</v>
      </c>
      <c r="B12" s="16">
        <f>COUNTIFS(DONNEES!$I$2:$I$366,Récapitulatif!B$4,DONNEES!$A$2:$A$366,"&lt;="&amp;$A$3)</f>
        <v>9</v>
      </c>
      <c r="C12" s="17">
        <f>COUNTIFS(DONNEES!$I$2:$I$366,Récapitulatif!C$4,DONNEES!$A$2:$A$366,"&lt;="&amp;$A$3)</f>
        <v>1</v>
      </c>
      <c r="D12" s="17">
        <f>COUNTIFS(DONNEES!$I$2:$I$366,Récapitulatif!D$4,DONNEES!$A$2:$A$366,"&lt;="&amp;$A$3)</f>
        <v>0</v>
      </c>
      <c r="E12" s="17">
        <f>COUNTIFS(DONNEES!$I$2:$I$366,Récapitulatif!E$4,DONNEES!$A$2:$A$366,"&lt;="&amp;$A$3)</f>
        <v>0</v>
      </c>
      <c r="F12" s="17">
        <f>COUNTIFS(DONNEES!$I$2:$I$366,Récapitulatif!F$4,DONNEES!$A$2:$A$366,"&lt;="&amp;$A$3)</f>
        <v>2</v>
      </c>
      <c r="G12" s="17">
        <f>COUNTIFS(DONNEES!$I$2:$I$366,Récapitulatif!G$4,DONNEES!$A$2:$A$366,"&lt;="&amp;$A$3)</f>
        <v>0</v>
      </c>
      <c r="H12" s="17">
        <f>COUNTIFS(DONNEES!$I$2:$I$366,Récapitulatif!H$4,DONNEES!$A$2:$A$366,"&lt;="&amp;$A$3)</f>
        <v>0</v>
      </c>
      <c r="I12" s="17">
        <f>COUNTIFS(DONNEES!$I$2:$I$366,Récapitulatif!I$4,DONNEES!$A$2:$A$366,"&lt;="&amp;$A$3)</f>
        <v>0</v>
      </c>
      <c r="J12" s="17">
        <f>COUNTIFS(DONNEES!$I$2:$I$366,Récapitulatif!J$4,DONNEES!$A$2:$A$366,"&lt;="&amp;$A$3)</f>
        <v>3</v>
      </c>
      <c r="K12" s="17">
        <f>COUNTIFS(DONNEES!$I$2:$I$366,Récapitulatif!K$4,DONNEES!$A$2:$A$366,"&lt;="&amp;$A$3)</f>
        <v>5</v>
      </c>
      <c r="L12" s="17">
        <f>COUNTIFS(DONNEES!$I$2:$I$366,Récapitulatif!L$4,DONNEES!$A$2:$A$366,"&lt;="&amp;$A$3)</f>
        <v>8</v>
      </c>
      <c r="M12" s="17">
        <f>COUNTIFS(DONNEES!$I$2:$I$366,Récapitulatif!M$4,DONNEES!$A$2:$A$366,"&lt;="&amp;$A$3)</f>
        <v>0</v>
      </c>
      <c r="N12" s="17">
        <f>COUNTIFS(DONNEES!$I$2:$I$366,Récapitulatif!N$4,DONNEES!$A$2:$A$366,"&lt;="&amp;$A$3)</f>
        <v>0</v>
      </c>
      <c r="O12" s="17">
        <f>COUNTIFS(DONNEES!$I$2:$I$366,Récapitulatif!O$4,DONNEES!$A$2:$A$366,"&lt;="&amp;$A$3)</f>
        <v>0</v>
      </c>
      <c r="P12" s="17">
        <f>COUNTIFS(DONNEES!$I$2:$I$366,Récapitulatif!P$4,DONNEES!$A$2:$A$366,"&lt;="&amp;$A$3)</f>
        <v>0</v>
      </c>
      <c r="Q12" s="17">
        <f>COUNTIFS(DONNEES!$I$2:$I$366,Récapitulatif!Q$4,DONNEES!$A$2:$A$366,"&lt;="&amp;$A$3)</f>
        <v>0</v>
      </c>
      <c r="R12" s="17">
        <f>COUNTIFS(DONNEES!$I$2:$I$366,Récapitulatif!R$4,DONNEES!$A$2:$A$366,"&lt;="&amp;$A$3)</f>
        <v>0</v>
      </c>
      <c r="S12" s="17">
        <f>COUNTIFS(DONNEES!$I$2:$I$366,Récapitulatif!S$4,DONNEES!$A$2:$A$366,"&lt;="&amp;$A$3)</f>
        <v>0</v>
      </c>
      <c r="T12" s="17">
        <f>COUNTIFS(DONNEES!$I$2:$I$366,Récapitulatif!T$4,DONNEES!$A$2:$A$366,"&lt;="&amp;$A$3)</f>
        <v>5</v>
      </c>
      <c r="U12" s="17">
        <f>COUNTIFS(DONNEES!$I$2:$I$366,Récapitulatif!U$4,DONNEES!$A$2:$A$366,"&lt;="&amp;$A$3)</f>
        <v>0</v>
      </c>
      <c r="V12" s="17">
        <f>COUNTIFS(DONNEES!$I$2:$I$366,Récapitulatif!V$4,DONNEES!$A$2:$A$366,"&lt;="&amp;$A$3)</f>
        <v>8</v>
      </c>
      <c r="W12" s="17">
        <f>COUNTIFS(DONNEES!$I$2:$I$366,Récapitulatif!W$4,DONNEES!$A$2:$A$366,"&lt;="&amp;$A$3)</f>
        <v>2</v>
      </c>
      <c r="X12" s="17">
        <f>COUNTIFS(DONNEES!$I$2:$I$366,Récapitulatif!X$4,DONNEES!$A$2:$A$366,"&lt;="&amp;$A$3)</f>
        <v>0</v>
      </c>
      <c r="Y12" s="17">
        <f>COUNTIFS(DONNEES!$I$2:$I$366,Récapitulatif!Y$4,DONNEES!$A$2:$A$366,"&lt;="&amp;$A$3)</f>
        <v>0</v>
      </c>
      <c r="Z12" s="17">
        <f>COUNTIFS(DONNEES!$I$2:$I$366,Récapitulatif!Z$4,DONNEES!$A$2:$A$366,"&lt;="&amp;$A$3)</f>
        <v>0</v>
      </c>
      <c r="AA12" s="17">
        <f>COUNTIFS(DONNEES!$I$2:$I$366,Récapitulatif!AA$4,DONNEES!$A$2:$A$366,"&lt;="&amp;$A$3)</f>
        <v>3</v>
      </c>
      <c r="AB12" s="17">
        <f>COUNTIFS(DONNEES!$I$2:$I$366,Récapitulatif!AB$4,DONNEES!$A$2:$A$366,"&lt;="&amp;$A$3)</f>
        <v>2</v>
      </c>
      <c r="AC12" s="17">
        <f>COUNTIFS(DONNEES!$I$2:$I$366,Récapitulatif!AC$4,DONNEES!$A$2:$A$366,"&lt;="&amp;$A$3)</f>
        <v>3</v>
      </c>
      <c r="AD12" s="17">
        <f>COUNTIFS(DONNEES!$I$2:$I$366,Récapitulatif!AD$4,DONNEES!$A$2:$A$366,"&lt;="&amp;$A$3)</f>
        <v>0</v>
      </c>
      <c r="AE12" s="17">
        <f>COUNTIFS(DONNEES!$I$2:$I$366,Récapitulatif!AE$4,DONNEES!$A$2:$A$366,"&lt;="&amp;$A$3)</f>
        <v>0</v>
      </c>
      <c r="AF12" s="17">
        <f>COUNTIFS(DONNEES!$I$2:$I$366,Récapitulatif!AF$4,DONNEES!$A$2:$A$366,"&lt;="&amp;$A$3)</f>
        <v>0</v>
      </c>
      <c r="AG12" s="17">
        <f>COUNTIFS(DONNEES!$I$2:$I$366,Récapitulatif!AG$4,DONNEES!$A$2:$A$366,"&lt;="&amp;$A$3)</f>
        <v>0</v>
      </c>
      <c r="AH12" s="17">
        <f>COUNTIFS(DONNEES!$I$2:$I$366,Récapitulatif!AH$4,DONNEES!$A$2:$A$366,"&lt;="&amp;$A$3)</f>
        <v>0</v>
      </c>
      <c r="AI12" s="17">
        <f>COUNTIFS(DONNEES!$I$2:$I$366,Récapitulatif!AI$4,DONNEES!$A$2:$A$366,"&lt;="&amp;$A$3)</f>
        <v>0</v>
      </c>
      <c r="AJ12" s="17">
        <f>COUNTIFS(DONNEES!$I$2:$I$366,Récapitulatif!AJ$4,DONNEES!$A$2:$A$366,"&lt;="&amp;$A$3)</f>
        <v>0</v>
      </c>
      <c r="AK12" s="17">
        <f>COUNTIFS(DONNEES!$I$2:$I$366,Récapitulatif!AK$4,DONNEES!$A$2:$A$366,"&lt;="&amp;$A$3)</f>
        <v>0</v>
      </c>
      <c r="AL12" s="17">
        <f>COUNTIFS(DONNEES!$I$2:$I$123,Récapitulatif!AL$4,DONNEES!$A$2:$A$123,"&lt;="&amp;$A$3)</f>
        <v>0</v>
      </c>
      <c r="AM12" s="19">
        <f t="shared" si="3"/>
        <v>28</v>
      </c>
      <c r="AN12" s="19">
        <f t="shared" si="4"/>
        <v>23</v>
      </c>
      <c r="AO12" s="19">
        <f t="shared" si="5"/>
        <v>0</v>
      </c>
      <c r="AP12" s="17">
        <f>COUNTIFS(DONNEES!$I$2:$I$123,Récapitulatif!AP$4,DONNEES!$A$2:$A$123,"&lt;="&amp;$A$3)</f>
        <v>0</v>
      </c>
      <c r="AQ12" s="19">
        <f t="shared" si="2"/>
        <v>51</v>
      </c>
    </row>
    <row r="13" spans="1:43">
      <c r="A13" s="14" t="s">
        <v>94</v>
      </c>
      <c r="B13" s="16">
        <f>COUNTIFS(DONNEES!$J$2:$J$366,Récapitulatif!B$4,DONNEES!$A$2:$A$366,"&lt;="&amp;$A$3)</f>
        <v>0</v>
      </c>
      <c r="C13" s="17">
        <f>COUNTIFS(DONNEES!$J$2:$J$366,Récapitulatif!C$4,DONNEES!$A$2:$A$366,"&lt;="&amp;$A$3)</f>
        <v>1</v>
      </c>
      <c r="D13" s="17">
        <f>COUNTIFS(DONNEES!$J$2:$J$366,Récapitulatif!D$4,DONNEES!$A$2:$A$366,"&lt;="&amp;$A$3)</f>
        <v>1</v>
      </c>
      <c r="E13" s="17">
        <f>COUNTIFS(DONNEES!$J$2:$J$366,Récapitulatif!E$4,DONNEES!$A$2:$A$366,"&lt;="&amp;$A$3)</f>
        <v>0</v>
      </c>
      <c r="F13" s="17">
        <f>COUNTIFS(DONNEES!$J$2:$J$366,Récapitulatif!F$4,DONNEES!$A$2:$A$366,"&lt;="&amp;$A$3)</f>
        <v>0</v>
      </c>
      <c r="G13" s="17">
        <f>COUNTIFS(DONNEES!$J$2:$J$366,Récapitulatif!G$4,DONNEES!$A$2:$A$366,"&lt;="&amp;$A$3)</f>
        <v>0</v>
      </c>
      <c r="H13" s="17">
        <f>COUNTIFS(DONNEES!$J$2:$J$366,Récapitulatif!H$4,DONNEES!$A$2:$A$366,"&lt;="&amp;$A$3)</f>
        <v>0</v>
      </c>
      <c r="I13" s="17">
        <f>COUNTIFS(DONNEES!$J$2:$J$366,Récapitulatif!I$4,DONNEES!$A$2:$A$366,"&lt;="&amp;$A$3)</f>
        <v>0</v>
      </c>
      <c r="J13" s="17">
        <f>COUNTIFS(DONNEES!$J$2:$J$366,Récapitulatif!J$4,DONNEES!$A$2:$A$366,"&lt;="&amp;$A$3)</f>
        <v>3</v>
      </c>
      <c r="K13" s="17">
        <f>COUNTIFS(DONNEES!$J$2:$J$366,Récapitulatif!K$4,DONNEES!$A$2:$A$366,"&lt;="&amp;$A$3)</f>
        <v>5</v>
      </c>
      <c r="L13" s="17">
        <f>COUNTIFS(DONNEES!$J$2:$J$366,Récapitulatif!L$4,DONNEES!$A$2:$A$366,"&lt;="&amp;$A$3)</f>
        <v>4</v>
      </c>
      <c r="M13" s="17">
        <f>COUNTIFS(DONNEES!$J$2:$J$366,Récapitulatif!M$4,DONNEES!$A$2:$A$366,"&lt;="&amp;$A$3)</f>
        <v>0</v>
      </c>
      <c r="N13" s="17">
        <f>COUNTIFS(DONNEES!$J$2:$J$366,Récapitulatif!N$4,DONNEES!$A$2:$A$366,"&lt;="&amp;$A$3)</f>
        <v>0</v>
      </c>
      <c r="O13" s="17">
        <f>COUNTIFS(DONNEES!$J$2:$J$366,Récapitulatif!O$4,DONNEES!$A$2:$A$366,"&lt;="&amp;$A$3)</f>
        <v>0</v>
      </c>
      <c r="P13" s="17">
        <f>COUNTIFS(DONNEES!$J$2:$J$366,Récapitulatif!P$4,DONNEES!$A$2:$A$366,"&lt;="&amp;$A$3)</f>
        <v>0</v>
      </c>
      <c r="Q13" s="17">
        <f>COUNTIFS(DONNEES!$J$2:$J$366,Récapitulatif!Q$4,DONNEES!$A$2:$A$366,"&lt;="&amp;$A$3)</f>
        <v>0</v>
      </c>
      <c r="R13" s="17">
        <f>COUNTIFS(DONNEES!$J$2:$J$366,Récapitulatif!R$4,DONNEES!$A$2:$A$366,"&lt;="&amp;$A$3)</f>
        <v>1</v>
      </c>
      <c r="S13" s="17">
        <f>COUNTIFS(DONNEES!$J$2:$J$366,Récapitulatif!S$4,DONNEES!$A$2:$A$366,"&lt;="&amp;$A$3)</f>
        <v>0</v>
      </c>
      <c r="T13" s="17">
        <f>COUNTIFS(DONNEES!$J$2:$J$366,Récapitulatif!T$4,DONNEES!$A$2:$A$366,"&lt;="&amp;$A$3)</f>
        <v>24</v>
      </c>
      <c r="U13" s="17">
        <f>COUNTIFS(DONNEES!$J$2:$J$366,Récapitulatif!U$4,DONNEES!$A$2:$A$366,"&lt;="&amp;$A$3)</f>
        <v>3</v>
      </c>
      <c r="V13" s="17">
        <f>COUNTIFS(DONNEES!$J$2:$J$366,Récapitulatif!V$4,DONNEES!$A$2:$A$366,"&lt;="&amp;$A$3)</f>
        <v>7</v>
      </c>
      <c r="W13" s="17">
        <f>COUNTIFS(DONNEES!$J$2:$J$366,Récapitulatif!W$4,DONNEES!$A$2:$A$366,"&lt;="&amp;$A$3)</f>
        <v>1</v>
      </c>
      <c r="X13" s="17">
        <f>COUNTIFS(DONNEES!$J$2:$J$366,Récapitulatif!X$4,DONNEES!$A$2:$A$366,"&lt;="&amp;$A$3)</f>
        <v>0</v>
      </c>
      <c r="Y13" s="17">
        <f>COUNTIFS(DONNEES!$J$2:$J$366,Récapitulatif!Y$4,DONNEES!$A$2:$A$366,"&lt;="&amp;$A$3)</f>
        <v>0</v>
      </c>
      <c r="Z13" s="17">
        <f>COUNTIFS(DONNEES!$J$2:$J$366,Récapitulatif!Z$4,DONNEES!$A$2:$A$366,"&lt;="&amp;$A$3)</f>
        <v>0</v>
      </c>
      <c r="AA13" s="17">
        <f>COUNTIFS(DONNEES!$J$2:$J$366,Récapitulatif!AA$4,DONNEES!$A$2:$A$366,"&lt;="&amp;$A$3)</f>
        <v>3</v>
      </c>
      <c r="AB13" s="17">
        <f>COUNTIFS(DONNEES!$J$2:$J$366,Récapitulatif!AB$4,DONNEES!$A$2:$A$366,"&lt;="&amp;$A$3)</f>
        <v>2</v>
      </c>
      <c r="AC13" s="17">
        <f>COUNTIFS(DONNEES!$J$2:$J$366,Récapitulatif!AC$4,DONNEES!$A$2:$A$366,"&lt;="&amp;$A$3)</f>
        <v>1</v>
      </c>
      <c r="AD13" s="17">
        <f>COUNTIFS(DONNEES!$J$2:$J$366,Récapitulatif!AD$4,DONNEES!$A$2:$A$366,"&lt;="&amp;$A$3)</f>
        <v>0</v>
      </c>
      <c r="AE13" s="17">
        <f>COUNTIFS(DONNEES!$J$2:$J$366,Récapitulatif!AE$4,DONNEES!$A$2:$A$366,"&lt;="&amp;$A$3)</f>
        <v>0</v>
      </c>
      <c r="AF13" s="17">
        <f>COUNTIFS(DONNEES!$J$2:$J$366,Récapitulatif!AF$4,DONNEES!$A$2:$A$366,"&lt;="&amp;$A$3)</f>
        <v>0</v>
      </c>
      <c r="AG13" s="17">
        <f>COUNTIFS(DONNEES!$J$2:$J$366,Récapitulatif!AG$4,DONNEES!$A$2:$A$366,"&lt;="&amp;$A$3)</f>
        <v>0</v>
      </c>
      <c r="AH13" s="17">
        <f>COUNTIFS(DONNEES!$J$2:$J$366,Récapitulatif!AH$4,DONNEES!$A$2:$A$366,"&lt;="&amp;$A$3)</f>
        <v>0</v>
      </c>
      <c r="AI13" s="17">
        <f>COUNTIFS(DONNEES!$J$2:$J$366,Récapitulatif!AI$4,DONNEES!$A$2:$A$366,"&lt;="&amp;$A$3)</f>
        <v>0</v>
      </c>
      <c r="AJ13" s="17">
        <f>COUNTIFS(DONNEES!$J$2:$J$366,Récapitulatif!AJ$4,DONNEES!$A$2:$A$366,"&lt;="&amp;$A$3)</f>
        <v>0</v>
      </c>
      <c r="AK13" s="17">
        <f>COUNTIFS(DONNEES!$J$2:$J$366,Récapitulatif!AK$4,DONNEES!$A$2:$A$366,"&lt;="&amp;$A$3)</f>
        <v>0</v>
      </c>
      <c r="AL13" s="17">
        <f>COUNTIFS(DONNEES!$J$2:$J$123,Récapitulatif!AL$4,DONNEES!$A$2:$A$123,"&lt;="&amp;$A$3)</f>
        <v>0</v>
      </c>
      <c r="AM13" s="19">
        <f t="shared" si="3"/>
        <v>14</v>
      </c>
      <c r="AN13" s="19">
        <f t="shared" si="4"/>
        <v>42</v>
      </c>
      <c r="AO13" s="19">
        <f t="shared" si="5"/>
        <v>0</v>
      </c>
      <c r="AP13" s="17">
        <f>COUNTIFS(DONNEES!$J$2:$J$123,Récapitulatif!AP$4,DONNEES!$A$2:$A$123,"&lt;="&amp;$A$3)</f>
        <v>0</v>
      </c>
      <c r="AQ13" s="19">
        <f t="shared" si="2"/>
        <v>56</v>
      </c>
    </row>
    <row r="14" spans="1:43">
      <c r="A14" s="14" t="s">
        <v>93</v>
      </c>
      <c r="B14" s="16">
        <f>COUNTIFS(DONNEES!$K$2:$K$366,Récapitulatif!B$4,DONNEES!$A$2:$A$366,"&lt;="&amp;$A$3)</f>
        <v>0</v>
      </c>
      <c r="C14" s="17">
        <f>COUNTIFS(DONNEES!$K$2:$K$366,Récapitulatif!C$4,DONNEES!$A$2:$A$366,"&lt;="&amp;$A$3)</f>
        <v>1</v>
      </c>
      <c r="D14" s="17">
        <f>COUNTIFS(DONNEES!$K$2:$K$366,Récapitulatif!D$4,DONNEES!$A$2:$A$366,"&lt;="&amp;$A$3)</f>
        <v>0</v>
      </c>
      <c r="E14" s="17">
        <f>COUNTIFS(DONNEES!$K$2:$K$366,Récapitulatif!E$4,DONNEES!$A$2:$A$366,"&lt;="&amp;$A$3)</f>
        <v>0</v>
      </c>
      <c r="F14" s="17">
        <f>COUNTIFS(DONNEES!$K$2:$K$366,Récapitulatif!F$4,DONNEES!$A$2:$A$366,"&lt;="&amp;$A$3)</f>
        <v>0</v>
      </c>
      <c r="G14" s="17">
        <f>COUNTIFS(DONNEES!$K$2:$K$366,Récapitulatif!G$4,DONNEES!$A$2:$A$366,"&lt;="&amp;$A$3)</f>
        <v>0</v>
      </c>
      <c r="H14" s="17">
        <f>COUNTIFS(DONNEES!$K$2:$K$366,Récapitulatif!H$4,DONNEES!$A$2:$A$366,"&lt;="&amp;$A$3)</f>
        <v>0</v>
      </c>
      <c r="I14" s="17">
        <f>COUNTIFS(DONNEES!$K$2:$K$366,Récapitulatif!I$4,DONNEES!$A$2:$A$366,"&lt;="&amp;$A$3)</f>
        <v>0</v>
      </c>
      <c r="J14" s="17">
        <f>COUNTIFS(DONNEES!$K$2:$K$366,Récapitulatif!J$4,DONNEES!$A$2:$A$366,"&lt;="&amp;$A$3)</f>
        <v>2</v>
      </c>
      <c r="K14" s="17">
        <f>COUNTIFS(DONNEES!$K$2:$K$366,Récapitulatif!K$4,DONNEES!$A$2:$A$366,"&lt;="&amp;$A$3)</f>
        <v>3</v>
      </c>
      <c r="L14" s="17">
        <f>COUNTIFS(DONNEES!$K$2:$K$366,Récapitulatif!L$4,DONNEES!$A$2:$A$366,"&lt;="&amp;$A$3)</f>
        <v>8</v>
      </c>
      <c r="M14" s="17">
        <f>COUNTIFS(DONNEES!$K$2:$K$366,Récapitulatif!M$4,DONNEES!$A$2:$A$366,"&lt;="&amp;$A$3)</f>
        <v>0</v>
      </c>
      <c r="N14" s="17">
        <f>COUNTIFS(DONNEES!$K$2:$K$366,Récapitulatif!N$4,DONNEES!$A$2:$A$366,"&lt;="&amp;$A$3)</f>
        <v>0</v>
      </c>
      <c r="O14" s="17">
        <f>COUNTIFS(DONNEES!$K$2:$K$366,Récapitulatif!O$4,DONNEES!$A$2:$A$366,"&lt;="&amp;$A$3)</f>
        <v>0</v>
      </c>
      <c r="P14" s="17">
        <f>COUNTIFS(DONNEES!$K$2:$K$366,Récapitulatif!P$4,DONNEES!$A$2:$A$366,"&lt;="&amp;$A$3)</f>
        <v>0</v>
      </c>
      <c r="Q14" s="17">
        <f>COUNTIFS(DONNEES!$K$2:$K$366,Récapitulatif!Q$4,DONNEES!$A$2:$A$366,"&lt;="&amp;$A$3)</f>
        <v>0</v>
      </c>
      <c r="R14" s="17">
        <f>COUNTIFS(DONNEES!$K$2:$K$366,Récapitulatif!R$4,DONNEES!$A$2:$A$366,"&lt;="&amp;$A$3)</f>
        <v>0</v>
      </c>
      <c r="S14" s="17">
        <f>COUNTIFS(DONNEES!$K$2:$K$366,Récapitulatif!S$4,DONNEES!$A$2:$A$366,"&lt;="&amp;$A$3)</f>
        <v>0</v>
      </c>
      <c r="T14" s="17">
        <f>COUNTIFS(DONNEES!$K$2:$K$366,Récapitulatif!T$4,DONNEES!$A$2:$A$366,"&lt;="&amp;$A$3)</f>
        <v>13</v>
      </c>
      <c r="U14" s="17">
        <f>COUNTIFS(DONNEES!$K$2:$K$366,Récapitulatif!U$4,DONNEES!$A$2:$A$366,"&lt;="&amp;$A$3)</f>
        <v>1</v>
      </c>
      <c r="V14" s="17">
        <f>COUNTIFS(DONNEES!$K$2:$K$366,Récapitulatif!V$4,DONNEES!$A$2:$A$366,"&lt;="&amp;$A$3)</f>
        <v>7</v>
      </c>
      <c r="W14" s="17">
        <f>COUNTIFS(DONNEES!$K$2:$K$366,Récapitulatif!W$4,DONNEES!$A$2:$A$366,"&lt;="&amp;$A$3)</f>
        <v>0</v>
      </c>
      <c r="X14" s="17">
        <f>COUNTIFS(DONNEES!$K$2:$K$366,Récapitulatif!X$4,DONNEES!$A$2:$A$366,"&lt;="&amp;$A$3)</f>
        <v>0</v>
      </c>
      <c r="Y14" s="17">
        <f>COUNTIFS(DONNEES!$K$2:$K$366,Récapitulatif!Y$4,DONNEES!$A$2:$A$366,"&lt;="&amp;$A$3)</f>
        <v>0</v>
      </c>
      <c r="Z14" s="17">
        <f>COUNTIFS(DONNEES!$K$2:$K$366,Récapitulatif!Z$4,DONNEES!$A$2:$A$366,"&lt;="&amp;$A$3)</f>
        <v>1</v>
      </c>
      <c r="AA14" s="17">
        <f>COUNTIFS(DONNEES!$K$2:$K$366,Récapitulatif!AA$4,DONNEES!$A$2:$A$366,"&lt;="&amp;$A$3)</f>
        <v>0</v>
      </c>
      <c r="AB14" s="17">
        <f>COUNTIFS(DONNEES!$K$2:$K$366,Récapitulatif!AB$4,DONNEES!$A$2:$A$366,"&lt;="&amp;$A$3)</f>
        <v>0</v>
      </c>
      <c r="AC14" s="17">
        <f>COUNTIFS(DONNEES!$K$2:$K$366,Récapitulatif!AC$4,DONNEES!$A$2:$A$366,"&lt;="&amp;$A$3)</f>
        <v>3</v>
      </c>
      <c r="AD14" s="17">
        <f>COUNTIFS(DONNEES!$K$2:$K$366,Récapitulatif!AD$4,DONNEES!$A$2:$A$366,"&lt;="&amp;$A$3)</f>
        <v>0</v>
      </c>
      <c r="AE14" s="17">
        <f>COUNTIFS(DONNEES!$K$2:$K$366,Récapitulatif!AE$4,DONNEES!$A$2:$A$366,"&lt;="&amp;$A$3)</f>
        <v>0</v>
      </c>
      <c r="AF14" s="17">
        <f>COUNTIFS(DONNEES!$K$2:$K$366,Récapitulatif!AF$4,DONNEES!$A$2:$A$366,"&lt;="&amp;$A$3)</f>
        <v>0</v>
      </c>
      <c r="AG14" s="17">
        <f>COUNTIFS(DONNEES!$K$2:$K$366,Récapitulatif!AG$4,DONNEES!$A$2:$A$366,"&lt;="&amp;$A$3)</f>
        <v>0</v>
      </c>
      <c r="AH14" s="17">
        <f>COUNTIFS(DONNEES!$K$2:$K$366,Récapitulatif!AH$4,DONNEES!$A$2:$A$366,"&lt;="&amp;$A$3)</f>
        <v>1</v>
      </c>
      <c r="AI14" s="17">
        <f>COUNTIFS(DONNEES!$K$2:$K$366,Récapitulatif!AI$4,DONNEES!$A$2:$A$366,"&lt;="&amp;$A$3)</f>
        <v>0</v>
      </c>
      <c r="AJ14" s="17">
        <f>COUNTIFS(DONNEES!$K$2:$K$366,Récapitulatif!AJ$4,DONNEES!$A$2:$A$366,"&lt;="&amp;$A$3)</f>
        <v>10</v>
      </c>
      <c r="AK14" s="17">
        <f>COUNTIFS(DONNEES!$K$2:$K$366,Récapitulatif!AK$4,DONNEES!$A$2:$A$366,"&lt;="&amp;$A$3)</f>
        <v>0</v>
      </c>
      <c r="AL14" s="17">
        <f>COUNTIFS(DONNEES!$K$2:$K$123,Récapitulatif!AL$4,DONNEES!$A$2:$A$123,"&lt;="&amp;$A$3)</f>
        <v>0</v>
      </c>
      <c r="AM14" s="19">
        <f t="shared" si="3"/>
        <v>14</v>
      </c>
      <c r="AN14" s="19">
        <f t="shared" si="4"/>
        <v>25</v>
      </c>
      <c r="AO14" s="19">
        <f t="shared" si="5"/>
        <v>11</v>
      </c>
      <c r="AP14" s="17">
        <f>COUNTIFS(DONNEES!$K$2:$K$123,Récapitulatif!AP$4,DONNEES!$A$2:$A$123,"&lt;="&amp;$A$3)</f>
        <v>0</v>
      </c>
      <c r="AQ14" s="19">
        <f t="shared" si="2"/>
        <v>50</v>
      </c>
    </row>
    <row r="15" spans="1:43">
      <c r="A15" s="14" t="s">
        <v>92</v>
      </c>
      <c r="B15" s="16">
        <f>COUNTIFS(DONNEES!$L$2:$L$366,Récapitulatif!B$4,DONNEES!$A$2:$A$366,"&lt;="&amp;$A$3)</f>
        <v>0</v>
      </c>
      <c r="C15" s="17">
        <f>COUNTIFS(DONNEES!$L$2:$L$366,Récapitulatif!C$4,DONNEES!$A$2:$A$366,"&lt;="&amp;$A$3)</f>
        <v>0</v>
      </c>
      <c r="D15" s="17">
        <f>COUNTIFS(DONNEES!$L$2:$L$366,Récapitulatif!D$4,DONNEES!$A$2:$A$366,"&lt;="&amp;$A$3)</f>
        <v>0</v>
      </c>
      <c r="E15" s="17">
        <f>COUNTIFS(DONNEES!$L$2:$L$366,Récapitulatif!E$4,DONNEES!$A$2:$A$366,"&lt;="&amp;$A$3)</f>
        <v>0</v>
      </c>
      <c r="F15" s="17">
        <f>COUNTIFS(DONNEES!$L$2:$L$366,Récapitulatif!F$4,DONNEES!$A$2:$A$366,"&lt;="&amp;$A$3)</f>
        <v>0</v>
      </c>
      <c r="G15" s="17">
        <f>COUNTIFS(DONNEES!$L$2:$L$366,Récapitulatif!G$4,DONNEES!$A$2:$A$366,"&lt;="&amp;$A$3)</f>
        <v>0</v>
      </c>
      <c r="H15" s="17">
        <f>COUNTIFS(DONNEES!$L$2:$L$366,Récapitulatif!H$4,DONNEES!$A$2:$A$366,"&lt;="&amp;$A$3)</f>
        <v>0</v>
      </c>
      <c r="I15" s="17">
        <f>COUNTIFS(DONNEES!$L$2:$L$366,Récapitulatif!I$4,DONNEES!$A$2:$A$366,"&lt;="&amp;$A$3)</f>
        <v>0</v>
      </c>
      <c r="J15" s="17">
        <f>COUNTIFS(DONNEES!$L$2:$L$366,Récapitulatif!J$4,DONNEES!$A$2:$A$366,"&lt;="&amp;$A$3)</f>
        <v>0</v>
      </c>
      <c r="K15" s="17">
        <f>COUNTIFS(DONNEES!$L$2:$L$366,Récapitulatif!K$4,DONNEES!$A$2:$A$366,"&lt;="&amp;$A$3)</f>
        <v>0</v>
      </c>
      <c r="L15" s="17">
        <f>COUNTIFS(DONNEES!$L$2:$L$366,Récapitulatif!L$4,DONNEES!$A$2:$A$366,"&lt;="&amp;$A$3)</f>
        <v>0</v>
      </c>
      <c r="M15" s="17">
        <f>COUNTIFS(DONNEES!$L$2:$L$366,Récapitulatif!M$4,DONNEES!$A$2:$A$366,"&lt;="&amp;$A$3)</f>
        <v>0</v>
      </c>
      <c r="N15" s="17">
        <f>COUNTIFS(DONNEES!$L$2:$L$366,Récapitulatif!N$4,DONNEES!$A$2:$A$366,"&lt;="&amp;$A$3)</f>
        <v>0</v>
      </c>
      <c r="O15" s="17">
        <f>COUNTIFS(DONNEES!$L$2:$L$366,Récapitulatif!O$4,DONNEES!$A$2:$A$366,"&lt;="&amp;$A$3)</f>
        <v>0</v>
      </c>
      <c r="P15" s="17">
        <f>COUNTIFS(DONNEES!$L$2:$L$366,Récapitulatif!P$4,DONNEES!$A$2:$A$366,"&lt;="&amp;$A$3)</f>
        <v>0</v>
      </c>
      <c r="Q15" s="17">
        <f>COUNTIFS(DONNEES!$L$2:$L$366,Récapitulatif!Q$4,DONNEES!$A$2:$A$366,"&lt;="&amp;$A$3)</f>
        <v>0</v>
      </c>
      <c r="R15" s="17">
        <f>COUNTIFS(DONNEES!$L$2:$L$366,Récapitulatif!R$4,DONNEES!$A$2:$A$366,"&lt;="&amp;$A$3)</f>
        <v>0</v>
      </c>
      <c r="S15" s="17">
        <f>COUNTIFS(DONNEES!$L$2:$L$366,Récapitulatif!S$4,DONNEES!$A$2:$A$366,"&lt;="&amp;$A$3)</f>
        <v>0</v>
      </c>
      <c r="T15" s="17">
        <f>COUNTIFS(DONNEES!$L$2:$L$366,Récapitulatif!T$4,DONNEES!$A$2:$A$366,"&lt;="&amp;$A$3)</f>
        <v>0</v>
      </c>
      <c r="U15" s="17">
        <f>COUNTIFS(DONNEES!$L$2:$L$366,Récapitulatif!U$4,DONNEES!$A$2:$A$366,"&lt;="&amp;$A$3)</f>
        <v>0</v>
      </c>
      <c r="V15" s="17">
        <f>COUNTIFS(DONNEES!$L$2:$L$366,Récapitulatif!V$4,DONNEES!$A$2:$A$366,"&lt;="&amp;$A$3)</f>
        <v>0</v>
      </c>
      <c r="W15" s="17">
        <f>COUNTIFS(DONNEES!$L$2:$L$366,Récapitulatif!W$4,DONNEES!$A$2:$A$366,"&lt;="&amp;$A$3)</f>
        <v>0</v>
      </c>
      <c r="X15" s="17">
        <f>COUNTIFS(DONNEES!$L$2:$L$366,Récapitulatif!X$4,DONNEES!$A$2:$A$366,"&lt;="&amp;$A$3)</f>
        <v>0</v>
      </c>
      <c r="Y15" s="17">
        <f>COUNTIFS(DONNEES!$L$2:$L$366,Récapitulatif!Y$4,DONNEES!$A$2:$A$366,"&lt;="&amp;$A$3)</f>
        <v>0</v>
      </c>
      <c r="Z15" s="17">
        <f>COUNTIFS(DONNEES!$L$2:$L$366,Récapitulatif!Z$4,DONNEES!$A$2:$A$366,"&lt;="&amp;$A$3)</f>
        <v>0</v>
      </c>
      <c r="AA15" s="17">
        <f>COUNTIFS(DONNEES!$L$2:$L$366,Récapitulatif!AA$4,DONNEES!$A$2:$A$366,"&lt;="&amp;$A$3)</f>
        <v>0</v>
      </c>
      <c r="AB15" s="17">
        <f>COUNTIFS(DONNEES!$L$2:$L$366,Récapitulatif!AB$4,DONNEES!$A$2:$A$366,"&lt;="&amp;$A$3)</f>
        <v>0</v>
      </c>
      <c r="AC15" s="17">
        <f>COUNTIFS(DONNEES!$L$2:$L$366,Récapitulatif!AC$4,DONNEES!$A$2:$A$366,"&lt;="&amp;$A$3)</f>
        <v>0</v>
      </c>
      <c r="AD15" s="17">
        <f>COUNTIFS(DONNEES!$L$2:$L$366,Récapitulatif!AD$4,DONNEES!$A$2:$A$366,"&lt;="&amp;$A$3)</f>
        <v>0</v>
      </c>
      <c r="AE15" s="17">
        <f>COUNTIFS(DONNEES!$L$2:$L$366,Récapitulatif!AE$4,DONNEES!$A$2:$A$366,"&lt;="&amp;$A$3)</f>
        <v>0</v>
      </c>
      <c r="AF15" s="17">
        <f>COUNTIFS(DONNEES!$L$2:$L$366,Récapitulatif!AF$4,DONNEES!$A$2:$A$366,"&lt;="&amp;$A$3)</f>
        <v>0</v>
      </c>
      <c r="AG15" s="17">
        <f>COUNTIFS(DONNEES!$L$2:$L$366,Récapitulatif!AG$4,DONNEES!$A$2:$A$366,"&lt;="&amp;$A$3)</f>
        <v>0</v>
      </c>
      <c r="AH15" s="17">
        <f>COUNTIFS(DONNEES!$L$2:$L$366,Récapitulatif!AH$4,DONNEES!$A$2:$A$366,"&lt;="&amp;$A$3)</f>
        <v>0</v>
      </c>
      <c r="AI15" s="17">
        <f>COUNTIFS(DONNEES!$L$2:$L$366,Récapitulatif!AI$4,DONNEES!$A$2:$A$366,"&lt;="&amp;$A$3)</f>
        <v>0</v>
      </c>
      <c r="AJ15" s="17">
        <f>COUNTIFS(DONNEES!$L$2:$L$366,Récapitulatif!AJ$4,DONNEES!$A$2:$A$366,"&lt;="&amp;$A$3)</f>
        <v>0</v>
      </c>
      <c r="AK15" s="17">
        <f>COUNTIFS(DONNEES!$L$2:$L$366,Récapitulatif!AK$4,DONNEES!$A$2:$A$366,"&lt;="&amp;$A$3)</f>
        <v>0</v>
      </c>
      <c r="AL15" s="17">
        <f>COUNTIFS(DONNEES!$L$2:$L$123,Récapitulatif!AL$4,DONNEES!$A$2:$A$123,"&lt;="&amp;$A$3)</f>
        <v>0</v>
      </c>
      <c r="AM15" s="19">
        <f t="shared" si="3"/>
        <v>0</v>
      </c>
      <c r="AN15" s="19">
        <f t="shared" si="4"/>
        <v>0</v>
      </c>
      <c r="AO15" s="19">
        <f t="shared" si="5"/>
        <v>0</v>
      </c>
      <c r="AP15" s="17">
        <f>COUNTIFS(DONNEES!$L$2:$L$123,Récapitulatif!AP$4,DONNEES!$A$2:$A$123,"&lt;="&amp;$A$3)</f>
        <v>0</v>
      </c>
      <c r="AQ15" s="19">
        <f t="shared" si="2"/>
        <v>0</v>
      </c>
    </row>
    <row r="16" spans="1:43">
      <c r="A16" s="14" t="s">
        <v>91</v>
      </c>
      <c r="B16" s="16">
        <f>COUNTIFS(DONNEES!$M$2:$M$366,Récapitulatif!B$4,DONNEES!$A$2:$A$366,"&lt;="&amp;$A$3)</f>
        <v>10</v>
      </c>
      <c r="C16" s="17">
        <f>COUNTIFS(DONNEES!$M$2:$M$366,Récapitulatif!C$4,DONNEES!$A$2:$A$366,"&lt;="&amp;$A$3)</f>
        <v>7</v>
      </c>
      <c r="D16" s="17">
        <f>COUNTIFS(DONNEES!$M$2:$M$366,Récapitulatif!D$4,DONNEES!$A$2:$A$366,"&lt;="&amp;$A$3)</f>
        <v>0</v>
      </c>
      <c r="E16" s="17">
        <f>COUNTIFS(DONNEES!$M$2:$M$366,Récapitulatif!E$4,DONNEES!$A$2:$A$366,"&lt;="&amp;$A$3)</f>
        <v>0</v>
      </c>
      <c r="F16" s="17">
        <f>COUNTIFS(DONNEES!$M$2:$M$366,Récapitulatif!F$4,DONNEES!$A$2:$A$366,"&lt;="&amp;$A$3)</f>
        <v>4</v>
      </c>
      <c r="G16" s="17">
        <f>COUNTIFS(DONNEES!$M$2:$M$366,Récapitulatif!G$4,DONNEES!$A$2:$A$366,"&lt;="&amp;$A$3)</f>
        <v>4</v>
      </c>
      <c r="H16" s="17">
        <f>COUNTIFS(DONNEES!$M$2:$M$366,Récapitulatif!H$4,DONNEES!$A$2:$A$366,"&lt;="&amp;$A$3)</f>
        <v>0</v>
      </c>
      <c r="I16" s="17">
        <f>COUNTIFS(DONNEES!$M$2:$M$366,Récapitulatif!I$4,DONNEES!$A$2:$A$366,"&lt;="&amp;$A$3)</f>
        <v>0</v>
      </c>
      <c r="J16" s="17">
        <f>COUNTIFS(DONNEES!$M$2:$M$366,Récapitulatif!J$4,DONNEES!$A$2:$A$366,"&lt;="&amp;$A$3)</f>
        <v>1</v>
      </c>
      <c r="K16" s="17">
        <f>COUNTIFS(DONNEES!$M$2:$M$366,Récapitulatif!K$4,DONNEES!$A$2:$A$366,"&lt;="&amp;$A$3)</f>
        <v>3</v>
      </c>
      <c r="L16" s="17">
        <f>COUNTIFS(DONNEES!$M$2:$M$366,Récapitulatif!L$4,DONNEES!$A$2:$A$366,"&lt;="&amp;$A$3)</f>
        <v>7</v>
      </c>
      <c r="M16" s="17">
        <f>COUNTIFS(DONNEES!$M$2:$M$366,Récapitulatif!M$4,DONNEES!$A$2:$A$366,"&lt;="&amp;$A$3)</f>
        <v>0</v>
      </c>
      <c r="N16" s="17">
        <f>COUNTIFS(DONNEES!$M$2:$M$366,Récapitulatif!N$4,DONNEES!$A$2:$A$366,"&lt;="&amp;$A$3)</f>
        <v>0</v>
      </c>
      <c r="O16" s="17">
        <f>COUNTIFS(DONNEES!$M$2:$M$366,Récapitulatif!O$4,DONNEES!$A$2:$A$366,"&lt;="&amp;$A$3)</f>
        <v>0</v>
      </c>
      <c r="P16" s="17">
        <f>COUNTIFS(DONNEES!$M$2:$M$366,Récapitulatif!P$4,DONNEES!$A$2:$A$366,"&lt;="&amp;$A$3)</f>
        <v>0</v>
      </c>
      <c r="Q16" s="17">
        <f>COUNTIFS(DONNEES!$M$2:$M$366,Récapitulatif!Q$4,DONNEES!$A$2:$A$366,"&lt;="&amp;$A$3)</f>
        <v>0</v>
      </c>
      <c r="R16" s="17">
        <f>COUNTIFS(DONNEES!$M$2:$M$366,Récapitulatif!R$4,DONNEES!$A$2:$A$366,"&lt;="&amp;$A$3)</f>
        <v>0</v>
      </c>
      <c r="S16" s="17">
        <f>COUNTIFS(DONNEES!$M$2:$M$366,Récapitulatif!S$4,DONNEES!$A$2:$A$366,"&lt;="&amp;$A$3)</f>
        <v>0</v>
      </c>
      <c r="T16" s="17">
        <f>COUNTIFS(DONNEES!$M$2:$M$366,Récapitulatif!T$4,DONNEES!$A$2:$A$366,"&lt;="&amp;$A$3)</f>
        <v>5</v>
      </c>
      <c r="U16" s="17">
        <f>COUNTIFS(DONNEES!$M$2:$M$366,Récapitulatif!U$4,DONNEES!$A$2:$A$366,"&lt;="&amp;$A$3)</f>
        <v>0</v>
      </c>
      <c r="V16" s="17">
        <f>COUNTIFS(DONNEES!$M$2:$M$366,Récapitulatif!V$4,DONNEES!$A$2:$A$366,"&lt;="&amp;$A$3)</f>
        <v>3</v>
      </c>
      <c r="W16" s="17">
        <f>COUNTIFS(DONNEES!$M$2:$M$366,Récapitulatif!W$4,DONNEES!$A$2:$A$366,"&lt;="&amp;$A$3)</f>
        <v>0</v>
      </c>
      <c r="X16" s="17">
        <f>COUNTIFS(DONNEES!$M$2:$M$366,Récapitulatif!X$4,DONNEES!$A$2:$A$366,"&lt;="&amp;$A$3)</f>
        <v>2</v>
      </c>
      <c r="Y16" s="17">
        <f>COUNTIFS(DONNEES!$M$2:$M$366,Récapitulatif!Y$4,DONNEES!$A$2:$A$366,"&lt;="&amp;$A$3)</f>
        <v>0</v>
      </c>
      <c r="Z16" s="17">
        <f>COUNTIFS(DONNEES!$M$2:$M$366,Récapitulatif!Z$4,DONNEES!$A$2:$A$366,"&lt;="&amp;$A$3)</f>
        <v>0</v>
      </c>
      <c r="AA16" s="17">
        <f>COUNTIFS(DONNEES!$M$2:$M$366,Récapitulatif!AA$4,DONNEES!$A$2:$A$366,"&lt;="&amp;$A$3)</f>
        <v>3</v>
      </c>
      <c r="AB16" s="17">
        <f>COUNTIFS(DONNEES!$M$2:$M$366,Récapitulatif!AB$4,DONNEES!$A$2:$A$366,"&lt;="&amp;$A$3)</f>
        <v>1</v>
      </c>
      <c r="AC16" s="17">
        <f>COUNTIFS(DONNEES!$M$2:$M$366,Récapitulatif!AC$4,DONNEES!$A$2:$A$366,"&lt;="&amp;$A$3)</f>
        <v>3</v>
      </c>
      <c r="AD16" s="17">
        <f>COUNTIFS(DONNEES!$M$2:$M$366,Récapitulatif!AD$4,DONNEES!$A$2:$A$366,"&lt;="&amp;$A$3)</f>
        <v>0</v>
      </c>
      <c r="AE16" s="17">
        <f>COUNTIFS(DONNEES!$M$2:$M$366,Récapitulatif!AE$4,DONNEES!$A$2:$A$366,"&lt;="&amp;$A$3)</f>
        <v>0</v>
      </c>
      <c r="AF16" s="17">
        <f>COUNTIFS(DONNEES!$M$2:$M$366,Récapitulatif!AF$4,DONNEES!$A$2:$A$366,"&lt;="&amp;$A$3)</f>
        <v>0</v>
      </c>
      <c r="AG16" s="17">
        <f>COUNTIFS(DONNEES!$M$2:$M$366,Récapitulatif!AG$4,DONNEES!$A$2:$A$366,"&lt;="&amp;$A$3)</f>
        <v>0</v>
      </c>
      <c r="AH16" s="17">
        <f>COUNTIFS(DONNEES!$M$2:$M$366,Récapitulatif!AH$4,DONNEES!$A$2:$A$366,"&lt;="&amp;$A$3)</f>
        <v>0</v>
      </c>
      <c r="AI16" s="17">
        <f>COUNTIFS(DONNEES!$M$2:$M$366,Récapitulatif!AI$4,DONNEES!$A$2:$A$366,"&lt;="&amp;$A$3)</f>
        <v>0</v>
      </c>
      <c r="AJ16" s="17">
        <f>COUNTIFS(DONNEES!$M$2:$M$366,Récapitulatif!AJ$4,DONNEES!$A$2:$A$366,"&lt;="&amp;$A$3)</f>
        <v>0</v>
      </c>
      <c r="AK16" s="17">
        <f>COUNTIFS(DONNEES!$M$2:$M$366,Récapitulatif!AK$4,DONNEES!$A$2:$A$366,"&lt;="&amp;$A$3)</f>
        <v>0</v>
      </c>
      <c r="AL16" s="17">
        <f>COUNTIFS(DONNEES!$M$2:$M$123,Récapitulatif!AL$4,DONNEES!$A$2:$A$123,"&lt;="&amp;$A$3)</f>
        <v>0</v>
      </c>
      <c r="AM16" s="19">
        <f t="shared" si="3"/>
        <v>36</v>
      </c>
      <c r="AN16" s="19">
        <f t="shared" si="4"/>
        <v>17</v>
      </c>
      <c r="AO16" s="19">
        <f t="shared" si="5"/>
        <v>0</v>
      </c>
      <c r="AP16" s="17">
        <f>COUNTIFS(DONNEES!$M$2:$M$123,Récapitulatif!AP$4,DONNEES!$A$2:$A$123,"&lt;="&amp;$A$3)</f>
        <v>0</v>
      </c>
      <c r="AQ16" s="19">
        <f t="shared" si="2"/>
        <v>53</v>
      </c>
    </row>
    <row r="17" spans="1:43">
      <c r="A17" s="14" t="s">
        <v>90</v>
      </c>
      <c r="B17" s="16">
        <f>COUNTIFS(DONNEES!$N$2:$N$366,Récapitulatif!B$4,DONNEES!$A$2:$A$366,"&lt;="&amp;$A$3)</f>
        <v>5</v>
      </c>
      <c r="C17" s="17">
        <f>COUNTIFS(DONNEES!$N$2:$N$366,Récapitulatif!C$4,DONNEES!$A$2:$A$366,"&lt;="&amp;$A$3)</f>
        <v>2</v>
      </c>
      <c r="D17" s="17">
        <f>COUNTIFS(DONNEES!$N$2:$N$366,Récapitulatif!D$4,DONNEES!$A$2:$A$366,"&lt;="&amp;$A$3)</f>
        <v>2</v>
      </c>
      <c r="E17" s="17">
        <f>COUNTIFS(DONNEES!$N$2:$N$366,Récapitulatif!E$4,DONNEES!$A$2:$A$366,"&lt;="&amp;$A$3)</f>
        <v>1</v>
      </c>
      <c r="F17" s="17">
        <f>COUNTIFS(DONNEES!$N$2:$N$366,Récapitulatif!F$4,DONNEES!$A$2:$A$366,"&lt;="&amp;$A$3)</f>
        <v>2</v>
      </c>
      <c r="G17" s="17">
        <f>COUNTIFS(DONNEES!$N$2:$N$366,Récapitulatif!G$4,DONNEES!$A$2:$A$366,"&lt;="&amp;$A$3)</f>
        <v>0</v>
      </c>
      <c r="H17" s="17">
        <f>COUNTIFS(DONNEES!$N$2:$N$366,Récapitulatif!H$4,DONNEES!$A$2:$A$366,"&lt;="&amp;$A$3)</f>
        <v>0</v>
      </c>
      <c r="I17" s="17">
        <f>COUNTIFS(DONNEES!$N$2:$N$366,Récapitulatif!I$4,DONNEES!$A$2:$A$366,"&lt;="&amp;$A$3)</f>
        <v>2</v>
      </c>
      <c r="J17" s="17">
        <f>COUNTIFS(DONNEES!$N$2:$N$366,Récapitulatif!J$4,DONNEES!$A$2:$A$366,"&lt;="&amp;$A$3)</f>
        <v>1</v>
      </c>
      <c r="K17" s="17">
        <f>COUNTIFS(DONNEES!$N$2:$N$366,Récapitulatif!K$4,DONNEES!$A$2:$A$366,"&lt;="&amp;$A$3)</f>
        <v>4</v>
      </c>
      <c r="L17" s="17">
        <f>COUNTIFS(DONNEES!$N$2:$N$366,Récapitulatif!L$4,DONNEES!$A$2:$A$366,"&lt;="&amp;$A$3)</f>
        <v>5</v>
      </c>
      <c r="M17" s="17">
        <f>COUNTIFS(DONNEES!$N$2:$N$366,Récapitulatif!M$4,DONNEES!$A$2:$A$366,"&lt;="&amp;$A$3)</f>
        <v>0</v>
      </c>
      <c r="N17" s="17">
        <f>COUNTIFS(DONNEES!$N$2:$N$366,Récapitulatif!N$4,DONNEES!$A$2:$A$366,"&lt;="&amp;$A$3)</f>
        <v>0</v>
      </c>
      <c r="O17" s="17">
        <f>COUNTIFS(DONNEES!$N$2:$N$366,Récapitulatif!O$4,DONNEES!$A$2:$A$366,"&lt;="&amp;$A$3)</f>
        <v>0</v>
      </c>
      <c r="P17" s="17">
        <f>COUNTIFS(DONNEES!$N$2:$N$366,Récapitulatif!P$4,DONNEES!$A$2:$A$366,"&lt;="&amp;$A$3)</f>
        <v>0</v>
      </c>
      <c r="Q17" s="17">
        <f>COUNTIFS(DONNEES!$N$2:$N$366,Récapitulatif!Q$4,DONNEES!$A$2:$A$366,"&lt;="&amp;$A$3)</f>
        <v>0</v>
      </c>
      <c r="R17" s="17">
        <f>COUNTIFS(DONNEES!$N$2:$N$366,Récapitulatif!R$4,DONNEES!$A$2:$A$366,"&lt;="&amp;$A$3)</f>
        <v>0</v>
      </c>
      <c r="S17" s="17">
        <f>COUNTIFS(DONNEES!$N$2:$N$366,Récapitulatif!S$4,DONNEES!$A$2:$A$366,"&lt;="&amp;$A$3)</f>
        <v>0</v>
      </c>
      <c r="T17" s="17">
        <f>COUNTIFS(DONNEES!$N$2:$N$366,Récapitulatif!T$4,DONNEES!$A$2:$A$366,"&lt;="&amp;$A$3)</f>
        <v>13</v>
      </c>
      <c r="U17" s="17">
        <f>COUNTIFS(DONNEES!$N$2:$N$366,Récapitulatif!U$4,DONNEES!$A$2:$A$366,"&lt;="&amp;$A$3)</f>
        <v>1</v>
      </c>
      <c r="V17" s="17">
        <f>COUNTIFS(DONNEES!$N$2:$N$366,Récapitulatif!V$4,DONNEES!$A$2:$A$366,"&lt;="&amp;$A$3)</f>
        <v>6</v>
      </c>
      <c r="W17" s="17">
        <f>COUNTIFS(DONNEES!$N$2:$N$366,Récapitulatif!W$4,DONNEES!$A$2:$A$366,"&lt;="&amp;$A$3)</f>
        <v>0</v>
      </c>
      <c r="X17" s="17">
        <f>COUNTIFS(DONNEES!$N$2:$N$366,Récapitulatif!X$4,DONNEES!$A$2:$A$366,"&lt;="&amp;$A$3)</f>
        <v>0</v>
      </c>
      <c r="Y17" s="17">
        <f>COUNTIFS(DONNEES!$N$2:$N$366,Récapitulatif!Y$4,DONNEES!$A$2:$A$366,"&lt;="&amp;$A$3)</f>
        <v>0</v>
      </c>
      <c r="Z17" s="17">
        <f>COUNTIFS(DONNEES!$N$2:$N$366,Récapitulatif!Z$4,DONNEES!$A$2:$A$366,"&lt;="&amp;$A$3)</f>
        <v>0</v>
      </c>
      <c r="AA17" s="17">
        <f>COUNTIFS(DONNEES!$N$2:$N$366,Récapitulatif!AA$4,DONNEES!$A$2:$A$366,"&lt;="&amp;$A$3)</f>
        <v>3</v>
      </c>
      <c r="AB17" s="17">
        <f>COUNTIFS(DONNEES!$N$2:$N$366,Récapitulatif!AB$4,DONNEES!$A$2:$A$366,"&lt;="&amp;$A$3)</f>
        <v>2</v>
      </c>
      <c r="AC17" s="17">
        <f>COUNTIFS(DONNEES!$N$2:$N$366,Récapitulatif!AC$4,DONNEES!$A$2:$A$366,"&lt;="&amp;$A$3)</f>
        <v>3</v>
      </c>
      <c r="AD17" s="17">
        <f>COUNTIFS(DONNEES!$N$2:$N$366,Récapitulatif!AD$4,DONNEES!$A$2:$A$366,"&lt;="&amp;$A$3)</f>
        <v>0</v>
      </c>
      <c r="AE17" s="17">
        <f>COUNTIFS(DONNEES!$N$2:$N$366,Récapitulatif!AE$4,DONNEES!$A$2:$A$366,"&lt;="&amp;$A$3)</f>
        <v>0</v>
      </c>
      <c r="AF17" s="17">
        <f>COUNTIFS(DONNEES!$N$2:$N$366,Récapitulatif!AF$4,DONNEES!$A$2:$A$366,"&lt;="&amp;$A$3)</f>
        <v>0</v>
      </c>
      <c r="AG17" s="17">
        <f>COUNTIFS(DONNEES!$N$2:$N$366,Récapitulatif!AG$4,DONNEES!$A$2:$A$366,"&lt;="&amp;$A$3)</f>
        <v>0</v>
      </c>
      <c r="AH17" s="17">
        <f>COUNTIFS(DONNEES!$N$2:$N$366,Récapitulatif!AH$4,DONNEES!$A$2:$A$366,"&lt;="&amp;$A$3)</f>
        <v>0</v>
      </c>
      <c r="AI17" s="17">
        <f>COUNTIFS(DONNEES!$N$2:$N$366,Récapitulatif!AI$4,DONNEES!$A$2:$A$366,"&lt;="&amp;$A$3)</f>
        <v>0</v>
      </c>
      <c r="AJ17" s="17">
        <f>COUNTIFS(DONNEES!$N$2:$N$366,Récapitulatif!AJ$4,DONNEES!$A$2:$A$366,"&lt;="&amp;$A$3)</f>
        <v>0</v>
      </c>
      <c r="AK17" s="17">
        <f>COUNTIFS(DONNEES!$N$2:$N$366,Récapitulatif!AK$4,DONNEES!$A$2:$A$366,"&lt;="&amp;$A$3)</f>
        <v>0</v>
      </c>
      <c r="AL17" s="17">
        <f>COUNTIFS(DONNEES!$N$2:$N$123,Récapitulatif!AL$4,DONNEES!$A$2:$A$123,"&lt;="&amp;$A$3)</f>
        <v>0</v>
      </c>
      <c r="AM17" s="19">
        <f t="shared" si="3"/>
        <v>24</v>
      </c>
      <c r="AN17" s="19">
        <f t="shared" si="4"/>
        <v>28</v>
      </c>
      <c r="AO17" s="19">
        <f t="shared" si="5"/>
        <v>0</v>
      </c>
      <c r="AP17" s="17">
        <f>COUNTIFS(DONNEES!$N$2:$N$123,Récapitulatif!AP$4,DONNEES!$A$2:$A$123,"&lt;="&amp;$A$3)</f>
        <v>0</v>
      </c>
      <c r="AQ17" s="19">
        <f t="shared" si="2"/>
        <v>52</v>
      </c>
    </row>
    <row r="18" spans="1:43">
      <c r="A18" s="14" t="s">
        <v>89</v>
      </c>
      <c r="B18" s="16">
        <f>COUNTIFS(DONNEES!$O$2:$O$366,Récapitulatif!B$4,DONNEES!$A$2:$A$366,"&lt;="&amp;$A$3)</f>
        <v>0</v>
      </c>
      <c r="C18" s="17">
        <f>COUNTIFS(DONNEES!$O$2:$O$366,Récapitulatif!C$4,DONNEES!$A$2:$A$366,"&lt;="&amp;$A$3)</f>
        <v>0</v>
      </c>
      <c r="D18" s="17">
        <f>COUNTIFS(DONNEES!$O$2:$O$366,Récapitulatif!D$4,DONNEES!$A$2:$A$366,"&lt;="&amp;$A$3)</f>
        <v>0</v>
      </c>
      <c r="E18" s="17">
        <f>COUNTIFS(DONNEES!$O$2:$O$366,Récapitulatif!E$4,DONNEES!$A$2:$A$366,"&lt;="&amp;$A$3)</f>
        <v>0</v>
      </c>
      <c r="F18" s="17">
        <f>COUNTIFS(DONNEES!$O$2:$O$366,Récapitulatif!F$4,DONNEES!$A$2:$A$366,"&lt;="&amp;$A$3)</f>
        <v>0</v>
      </c>
      <c r="G18" s="17">
        <f>COUNTIFS(DONNEES!$O$2:$O$366,Récapitulatif!G$4,DONNEES!$A$2:$A$366,"&lt;="&amp;$A$3)</f>
        <v>0</v>
      </c>
      <c r="H18" s="17">
        <f>COUNTIFS(DONNEES!$O$2:$O$366,Récapitulatif!H$4,DONNEES!$A$2:$A$366,"&lt;="&amp;$A$3)</f>
        <v>0</v>
      </c>
      <c r="I18" s="17">
        <f>COUNTIFS(DONNEES!$O$2:$O$366,Récapitulatif!I$4,DONNEES!$A$2:$A$366,"&lt;="&amp;$A$3)</f>
        <v>0</v>
      </c>
      <c r="J18" s="17">
        <f>COUNTIFS(DONNEES!$O$2:$O$366,Récapitulatif!J$4,DONNEES!$A$2:$A$366,"&lt;="&amp;$A$3)</f>
        <v>1</v>
      </c>
      <c r="K18" s="17">
        <f>COUNTIFS(DONNEES!$O$2:$O$366,Récapitulatif!K$4,DONNEES!$A$2:$A$366,"&lt;="&amp;$A$3)</f>
        <v>2</v>
      </c>
      <c r="L18" s="17">
        <f>COUNTIFS(DONNEES!$O$2:$O$366,Récapitulatif!L$4,DONNEES!$A$2:$A$366,"&lt;="&amp;$A$3)</f>
        <v>3</v>
      </c>
      <c r="M18" s="17">
        <f>COUNTIFS(DONNEES!$O$2:$O$366,Récapitulatif!M$4,DONNEES!$A$2:$A$366,"&lt;="&amp;$A$3)</f>
        <v>0</v>
      </c>
      <c r="N18" s="17">
        <f>COUNTIFS(DONNEES!$O$2:$O$366,Récapitulatif!N$4,DONNEES!$A$2:$A$366,"&lt;="&amp;$A$3)</f>
        <v>0</v>
      </c>
      <c r="O18" s="17">
        <f>COUNTIFS(DONNEES!$O$2:$O$366,Récapitulatif!O$4,DONNEES!$A$2:$A$366,"&lt;="&amp;$A$3)</f>
        <v>0</v>
      </c>
      <c r="P18" s="17">
        <f>COUNTIFS(DONNEES!$O$2:$O$366,Récapitulatif!P$4,DONNEES!$A$2:$A$366,"&lt;="&amp;$A$3)</f>
        <v>0</v>
      </c>
      <c r="Q18" s="17">
        <f>COUNTIFS(DONNEES!$O$2:$O$366,Récapitulatif!Q$4,DONNEES!$A$2:$A$366,"&lt;="&amp;$A$3)</f>
        <v>0</v>
      </c>
      <c r="R18" s="17">
        <f>COUNTIFS(DONNEES!$O$2:$O$366,Récapitulatif!R$4,DONNEES!$A$2:$A$366,"&lt;="&amp;$A$3)</f>
        <v>0</v>
      </c>
      <c r="S18" s="17">
        <f>COUNTIFS(DONNEES!$O$2:$O$366,Récapitulatif!S$4,DONNEES!$A$2:$A$366,"&lt;="&amp;$A$3)</f>
        <v>0</v>
      </c>
      <c r="T18" s="17">
        <f>COUNTIFS(DONNEES!$O$2:$O$366,Récapitulatif!T$4,DONNEES!$A$2:$A$366,"&lt;="&amp;$A$3)</f>
        <v>12</v>
      </c>
      <c r="U18" s="17">
        <f>COUNTIFS(DONNEES!$O$2:$O$366,Récapitulatif!U$4,DONNEES!$A$2:$A$366,"&lt;="&amp;$A$3)</f>
        <v>0</v>
      </c>
      <c r="V18" s="17">
        <f>COUNTIFS(DONNEES!$O$2:$O$366,Récapitulatif!V$4,DONNEES!$A$2:$A$366,"&lt;="&amp;$A$3)</f>
        <v>0</v>
      </c>
      <c r="W18" s="17">
        <f>COUNTIFS(DONNEES!$O$2:$O$366,Récapitulatif!W$4,DONNEES!$A$2:$A$366,"&lt;="&amp;$A$3)</f>
        <v>0</v>
      </c>
      <c r="X18" s="17">
        <f>COUNTIFS(DONNEES!$O$2:$O$366,Récapitulatif!X$4,DONNEES!$A$2:$A$366,"&lt;="&amp;$A$3)</f>
        <v>0</v>
      </c>
      <c r="Y18" s="17">
        <f>COUNTIFS(DONNEES!$O$2:$O$366,Récapitulatif!Y$4,DONNEES!$A$2:$A$366,"&lt;="&amp;$A$3)</f>
        <v>0</v>
      </c>
      <c r="Z18" s="17">
        <f>COUNTIFS(DONNEES!$O$2:$O$366,Récapitulatif!Z$4,DONNEES!$A$2:$A$366,"&lt;="&amp;$A$3)</f>
        <v>0</v>
      </c>
      <c r="AA18" s="17">
        <f>COUNTIFS(DONNEES!$O$2:$O$366,Récapitulatif!AA$4,DONNEES!$A$2:$A$366,"&lt;="&amp;$A$3)</f>
        <v>3</v>
      </c>
      <c r="AB18" s="17">
        <f>COUNTIFS(DONNEES!$O$2:$O$366,Récapitulatif!AB$4,DONNEES!$A$2:$A$366,"&lt;="&amp;$A$3)</f>
        <v>2</v>
      </c>
      <c r="AC18" s="17">
        <f>COUNTIFS(DONNEES!$O$2:$O$366,Récapitulatif!AC$4,DONNEES!$A$2:$A$366,"&lt;="&amp;$A$3)</f>
        <v>0</v>
      </c>
      <c r="AD18" s="17">
        <f>COUNTIFS(DONNEES!$O$2:$O$366,Récapitulatif!AD$4,DONNEES!$A$2:$A$366,"&lt;="&amp;$A$3)</f>
        <v>0</v>
      </c>
      <c r="AE18" s="17">
        <f>COUNTIFS(DONNEES!$O$2:$O$366,Récapitulatif!AE$4,DONNEES!$A$2:$A$366,"&lt;="&amp;$A$3)</f>
        <v>0</v>
      </c>
      <c r="AF18" s="17">
        <f>COUNTIFS(DONNEES!$O$2:$O$366,Récapitulatif!AF$4,DONNEES!$A$2:$A$366,"&lt;="&amp;$A$3)</f>
        <v>0</v>
      </c>
      <c r="AG18" s="17">
        <f>COUNTIFS(DONNEES!$O$2:$O$366,Récapitulatif!AG$4,DONNEES!$A$2:$A$366,"&lt;="&amp;$A$3)</f>
        <v>0</v>
      </c>
      <c r="AH18" s="17">
        <f>COUNTIFS(DONNEES!$O$2:$O$366,Récapitulatif!AH$4,DONNEES!$A$2:$A$366,"&lt;="&amp;$A$3)</f>
        <v>0</v>
      </c>
      <c r="AI18" s="17">
        <f>COUNTIFS(DONNEES!$O$2:$O$366,Récapitulatif!AI$4,DONNEES!$A$2:$A$366,"&lt;="&amp;$A$3)</f>
        <v>2</v>
      </c>
      <c r="AJ18" s="17">
        <f>COUNTIFS(DONNEES!$O$2:$O$366,Récapitulatif!AJ$4,DONNEES!$A$2:$A$366,"&lt;="&amp;$A$3)</f>
        <v>32</v>
      </c>
      <c r="AK18" s="17">
        <f>COUNTIFS(DONNEES!$O$2:$O$366,Récapitulatif!AK$4,DONNEES!$A$2:$A$366,"&lt;="&amp;$A$3)</f>
        <v>0</v>
      </c>
      <c r="AL18" s="17">
        <f>COUNTIFS(DONNEES!$O$2:$O$123,Récapitulatif!AL$4,DONNEES!$A$2:$A$123,"&lt;="&amp;$A$3)</f>
        <v>0</v>
      </c>
      <c r="AM18" s="19">
        <f t="shared" si="3"/>
        <v>6</v>
      </c>
      <c r="AN18" s="19">
        <f t="shared" si="4"/>
        <v>17</v>
      </c>
      <c r="AO18" s="19">
        <f t="shared" si="5"/>
        <v>34</v>
      </c>
      <c r="AP18" s="17">
        <f>COUNTIFS(DONNEES!$O$2:$O$123,Récapitulatif!AP$4,DONNEES!$A$2:$A$123,"&lt;="&amp;$A$3)</f>
        <v>0</v>
      </c>
      <c r="AQ18" s="19">
        <f t="shared" si="2"/>
        <v>57</v>
      </c>
    </row>
    <row r="19" spans="1:43">
      <c r="A19" s="14" t="s">
        <v>103</v>
      </c>
      <c r="B19" s="16">
        <f>COUNTIFS(DONNEES!$P$2:$P$366,Récapitulatif!B$4,DONNEES!$A$2:$A$366,"&lt;="&amp;$A$3)</f>
        <v>0</v>
      </c>
      <c r="C19" s="17">
        <f>COUNTIFS(DONNEES!$P$2:$P$366,Récapitulatif!C$4,DONNEES!$A$2:$A$366,"&lt;="&amp;$A$3)</f>
        <v>0</v>
      </c>
      <c r="D19" s="17">
        <f>COUNTIFS(DONNEES!$P$2:$P$366,Récapitulatif!D$4,DONNEES!$A$2:$A$366,"&lt;="&amp;$A$3)</f>
        <v>0</v>
      </c>
      <c r="E19" s="17">
        <f>COUNTIFS(DONNEES!$P$2:$P$366,Récapitulatif!E$4,DONNEES!$A$2:$A$366,"&lt;="&amp;$A$3)</f>
        <v>0</v>
      </c>
      <c r="F19" s="17">
        <f>COUNTIFS(DONNEES!$P$2:$P$366,Récapitulatif!F$4,DONNEES!$A$2:$A$366,"&lt;="&amp;$A$3)</f>
        <v>0</v>
      </c>
      <c r="G19" s="17">
        <f>COUNTIFS(DONNEES!$P$2:$P$366,Récapitulatif!G$4,DONNEES!$A$2:$A$366,"&lt;="&amp;$A$3)</f>
        <v>0</v>
      </c>
      <c r="H19" s="17">
        <f>COUNTIFS(DONNEES!$P$2:$P$366,Récapitulatif!H$4,DONNEES!$A$2:$A$366,"&lt;="&amp;$A$3)</f>
        <v>0</v>
      </c>
      <c r="I19" s="17">
        <f>COUNTIFS(DONNEES!$P$2:$P$366,Récapitulatif!I$4,DONNEES!$A$2:$A$366,"&lt;="&amp;$A$3)</f>
        <v>0</v>
      </c>
      <c r="J19" s="17">
        <f>COUNTIFS(DONNEES!$P$2:$P$366,Récapitulatif!J$4,DONNEES!$A$2:$A$366,"&lt;="&amp;$A$3)</f>
        <v>0</v>
      </c>
      <c r="K19" s="17">
        <f>COUNTIFS(DONNEES!$P$2:$P$366,Récapitulatif!K$4,DONNEES!$A$2:$A$366,"&lt;="&amp;$A$3)</f>
        <v>0</v>
      </c>
      <c r="L19" s="17">
        <f>COUNTIFS(DONNEES!$P$2:$P$366,Récapitulatif!L$4,DONNEES!$A$2:$A$366,"&lt;="&amp;$A$3)</f>
        <v>0</v>
      </c>
      <c r="M19" s="17">
        <f>COUNTIFS(DONNEES!$P$2:$P$366,Récapitulatif!M$4,DONNEES!$A$2:$A$366,"&lt;="&amp;$A$3)</f>
        <v>0</v>
      </c>
      <c r="N19" s="17">
        <f>COUNTIFS(DONNEES!$P$2:$P$366,Récapitulatif!N$4,DONNEES!$A$2:$A$366,"&lt;="&amp;$A$3)</f>
        <v>0</v>
      </c>
      <c r="O19" s="17">
        <f>COUNTIFS(DONNEES!$P$2:$P$366,Récapitulatif!O$4,DONNEES!$A$2:$A$366,"&lt;="&amp;$A$3)</f>
        <v>0</v>
      </c>
      <c r="P19" s="17">
        <f>COUNTIFS(DONNEES!$P$2:$P$366,Récapitulatif!P$4,DONNEES!$A$2:$A$366,"&lt;="&amp;$A$3)</f>
        <v>0</v>
      </c>
      <c r="Q19" s="17">
        <f>COUNTIFS(DONNEES!$P$2:$P$366,Récapitulatif!Q$4,DONNEES!$A$2:$A$366,"&lt;="&amp;$A$3)</f>
        <v>0</v>
      </c>
      <c r="R19" s="17">
        <f>COUNTIFS(DONNEES!$P$2:$P$366,Récapitulatif!R$4,DONNEES!$A$2:$A$366,"&lt;="&amp;$A$3)</f>
        <v>0</v>
      </c>
      <c r="S19" s="17">
        <f>COUNTIFS(DONNEES!$P$2:$P$366,Récapitulatif!S$4,DONNEES!$A$2:$A$366,"&lt;="&amp;$A$3)</f>
        <v>0</v>
      </c>
      <c r="T19" s="17">
        <f>COUNTIFS(DONNEES!$P$2:$P$366,Récapitulatif!T$4,DONNEES!$A$2:$A$366,"&lt;="&amp;$A$3)</f>
        <v>0</v>
      </c>
      <c r="U19" s="17">
        <f>COUNTIFS(DONNEES!$P$2:$P$366,Récapitulatif!U$4,DONNEES!$A$2:$A$366,"&lt;="&amp;$A$3)</f>
        <v>0</v>
      </c>
      <c r="V19" s="17">
        <f>COUNTIFS(DONNEES!$P$2:$P$366,Récapitulatif!V$4,DONNEES!$A$2:$A$366,"&lt;="&amp;$A$3)</f>
        <v>0</v>
      </c>
      <c r="W19" s="17">
        <f>COUNTIFS(DONNEES!$P$2:$P$366,Récapitulatif!W$4,DONNEES!$A$2:$A$366,"&lt;="&amp;$A$3)</f>
        <v>0</v>
      </c>
      <c r="X19" s="17">
        <f>COUNTIFS(DONNEES!$P$2:$P$366,Récapitulatif!X$4,DONNEES!$A$2:$A$366,"&lt;="&amp;$A$3)</f>
        <v>0</v>
      </c>
      <c r="Y19" s="17">
        <f>COUNTIFS(DONNEES!$P$2:$P$366,Récapitulatif!Y$4,DONNEES!$A$2:$A$366,"&lt;="&amp;$A$3)</f>
        <v>0</v>
      </c>
      <c r="Z19" s="17">
        <f>COUNTIFS(DONNEES!$P$2:$P$366,Récapitulatif!Z$4,DONNEES!$A$2:$A$366,"&lt;="&amp;$A$3)</f>
        <v>0</v>
      </c>
      <c r="AA19" s="17">
        <f>COUNTIFS(DONNEES!$P$2:$P$366,Récapitulatif!AA$4,DONNEES!$A$2:$A$366,"&lt;="&amp;$A$3)</f>
        <v>0</v>
      </c>
      <c r="AB19" s="17">
        <f>COUNTIFS(DONNEES!$P$2:$P$366,Récapitulatif!AB$4,DONNEES!$A$2:$A$366,"&lt;="&amp;$A$3)</f>
        <v>0</v>
      </c>
      <c r="AC19" s="17">
        <f>COUNTIFS(DONNEES!$P$2:$P$366,Récapitulatif!AC$4,DONNEES!$A$2:$A$366,"&lt;="&amp;$A$3)</f>
        <v>0</v>
      </c>
      <c r="AD19" s="17">
        <f>COUNTIFS(DONNEES!$P$2:$P$366,Récapitulatif!AD$4,DONNEES!$A$2:$A$366,"&lt;="&amp;$A$3)</f>
        <v>0</v>
      </c>
      <c r="AE19" s="17">
        <f>COUNTIFS(DONNEES!$P$2:$P$366,Récapitulatif!AE$4,DONNEES!$A$2:$A$366,"&lt;="&amp;$A$3)</f>
        <v>0</v>
      </c>
      <c r="AF19" s="17">
        <f>COUNTIFS(DONNEES!$P$2:$P$366,Récapitulatif!AF$4,DONNEES!$A$2:$A$366,"&lt;="&amp;$A$3)</f>
        <v>0</v>
      </c>
      <c r="AG19" s="17">
        <f>COUNTIFS(DONNEES!$P$2:$P$366,Récapitulatif!AG$4,DONNEES!$A$2:$A$366,"&lt;="&amp;$A$3)</f>
        <v>0</v>
      </c>
      <c r="AH19" s="17">
        <f>COUNTIFS(DONNEES!$P$2:$P$366,Récapitulatif!AH$4,DONNEES!$A$2:$A$366,"&lt;="&amp;$A$3)</f>
        <v>0</v>
      </c>
      <c r="AI19" s="17">
        <f>COUNTIFS(DONNEES!$P$2:$P$366,Récapitulatif!AI$4,DONNEES!$A$2:$A$366,"&lt;="&amp;$A$3)</f>
        <v>0</v>
      </c>
      <c r="AJ19" s="17">
        <f>COUNTIFS(DONNEES!$P$2:$P$366,Récapitulatif!AJ$4,DONNEES!$A$2:$A$366,"&lt;="&amp;$A$3)</f>
        <v>0</v>
      </c>
      <c r="AK19" s="17">
        <f>COUNTIFS(DONNEES!$P$2:$P$366,Récapitulatif!AK$4,DONNEES!$A$2:$A$366,"&lt;="&amp;$A$3)</f>
        <v>0</v>
      </c>
      <c r="AL19" s="17">
        <f>COUNTIFS(DONNEES!$P$2:$P$123,Récapitulatif!AL$4,DONNEES!$A$2:$A$123,"&lt;="&amp;$A$3)</f>
        <v>0</v>
      </c>
      <c r="AM19" s="19">
        <f t="shared" si="3"/>
        <v>0</v>
      </c>
      <c r="AN19" s="19">
        <f t="shared" si="4"/>
        <v>0</v>
      </c>
      <c r="AO19" s="19">
        <f t="shared" si="5"/>
        <v>0</v>
      </c>
      <c r="AP19" s="17">
        <f>COUNTIFS(DONNEES!$P$2:$P$123,Récapitulatif!AP$4,DONNEES!$A$2:$A$123,"&lt;="&amp;$A$3)</f>
        <v>0</v>
      </c>
      <c r="AQ19" s="19">
        <f t="shared" si="2"/>
        <v>0</v>
      </c>
    </row>
    <row r="20" spans="1:43">
      <c r="A20" s="14" t="s">
        <v>88</v>
      </c>
      <c r="B20" s="16">
        <f>COUNTIFS(DONNEES!$Q$2:$Q$366,Récapitulatif!B$4,DONNEES!$A$2:$A$366,"&lt;="&amp;$A$3)</f>
        <v>5</v>
      </c>
      <c r="C20" s="17">
        <f>COUNTIFS(DONNEES!$Q$2:$Q$366,Récapitulatif!C$4,DONNEES!$A$2:$A$366,"&lt;="&amp;$A$3)</f>
        <v>0</v>
      </c>
      <c r="D20" s="17">
        <f>COUNTIFS(DONNEES!$Q$2:$Q$366,Récapitulatif!D$4,DONNEES!$A$2:$A$366,"&lt;="&amp;$A$3)</f>
        <v>1</v>
      </c>
      <c r="E20" s="17">
        <f>COUNTIFS(DONNEES!$Q$2:$Q$366,Récapitulatif!E$4,DONNEES!$A$2:$A$366,"&lt;="&amp;$A$3)</f>
        <v>0</v>
      </c>
      <c r="F20" s="17">
        <f>COUNTIFS(DONNEES!$Q$2:$Q$366,Récapitulatif!F$4,DONNEES!$A$2:$A$366,"&lt;="&amp;$A$3)</f>
        <v>2</v>
      </c>
      <c r="G20" s="17">
        <f>COUNTIFS(DONNEES!$Q$2:$Q$366,Récapitulatif!G$4,DONNEES!$A$2:$A$366,"&lt;="&amp;$A$3)</f>
        <v>0</v>
      </c>
      <c r="H20" s="17">
        <f>COUNTIFS(DONNEES!$Q$2:$Q$366,Récapitulatif!H$4,DONNEES!$A$2:$A$366,"&lt;="&amp;$A$3)</f>
        <v>0</v>
      </c>
      <c r="I20" s="17">
        <f>COUNTIFS(DONNEES!$Q$2:$Q$366,Récapitulatif!I$4,DONNEES!$A$2:$A$366,"&lt;="&amp;$A$3)</f>
        <v>0</v>
      </c>
      <c r="J20" s="17">
        <f>COUNTIFS(DONNEES!$Q$2:$Q$366,Récapitulatif!J$4,DONNEES!$A$2:$A$366,"&lt;="&amp;$A$3)</f>
        <v>2</v>
      </c>
      <c r="K20" s="17">
        <f>COUNTIFS(DONNEES!$Q$2:$Q$366,Récapitulatif!K$4,DONNEES!$A$2:$A$366,"&lt;="&amp;$A$3)</f>
        <v>3</v>
      </c>
      <c r="L20" s="17">
        <f>COUNTIFS(DONNEES!$Q$2:$Q$366,Récapitulatif!L$4,DONNEES!$A$2:$A$366,"&lt;="&amp;$A$3)</f>
        <v>4</v>
      </c>
      <c r="M20" s="17">
        <f>COUNTIFS(DONNEES!$Q$2:$Q$366,Récapitulatif!M$4,DONNEES!$A$2:$A$366,"&lt;="&amp;$A$3)</f>
        <v>0</v>
      </c>
      <c r="N20" s="17">
        <f>COUNTIFS(DONNEES!$Q$2:$Q$366,Récapitulatif!N$4,DONNEES!$A$2:$A$366,"&lt;="&amp;$A$3)</f>
        <v>0</v>
      </c>
      <c r="O20" s="17">
        <f>COUNTIFS(DONNEES!$Q$2:$Q$366,Récapitulatif!O$4,DONNEES!$A$2:$A$366,"&lt;="&amp;$A$3)</f>
        <v>0</v>
      </c>
      <c r="P20" s="17">
        <f>COUNTIFS(DONNEES!$Q$2:$Q$366,Récapitulatif!P$4,DONNEES!$A$2:$A$366,"&lt;="&amp;$A$3)</f>
        <v>0</v>
      </c>
      <c r="Q20" s="17">
        <f>COUNTIFS(DONNEES!$Q$2:$Q$366,Récapitulatif!Q$4,DONNEES!$A$2:$A$366,"&lt;="&amp;$A$3)</f>
        <v>0</v>
      </c>
      <c r="R20" s="17">
        <f>COUNTIFS(DONNEES!$Q$2:$Q$366,Récapitulatif!R$4,DONNEES!$A$2:$A$366,"&lt;="&amp;$A$3)</f>
        <v>0</v>
      </c>
      <c r="S20" s="17">
        <f>COUNTIFS(DONNEES!$Q$2:$Q$366,Récapitulatif!S$4,DONNEES!$A$2:$A$366,"&lt;="&amp;$A$3)</f>
        <v>0</v>
      </c>
      <c r="T20" s="17">
        <f>COUNTIFS(DONNEES!$Q$2:$Q$366,Récapitulatif!T$4,DONNEES!$A$2:$A$366,"&lt;="&amp;$A$3)</f>
        <v>24</v>
      </c>
      <c r="U20" s="17">
        <f>COUNTIFS(DONNEES!$Q$2:$Q$366,Récapitulatif!U$4,DONNEES!$A$2:$A$366,"&lt;="&amp;$A$3)</f>
        <v>3</v>
      </c>
      <c r="V20" s="17">
        <f>COUNTIFS(DONNEES!$Q$2:$Q$366,Récapitulatif!V$4,DONNEES!$A$2:$A$366,"&lt;="&amp;$A$3)</f>
        <v>5</v>
      </c>
      <c r="W20" s="17">
        <f>COUNTIFS(DONNEES!$Q$2:$Q$366,Récapitulatif!W$4,DONNEES!$A$2:$A$366,"&lt;="&amp;$A$3)</f>
        <v>0</v>
      </c>
      <c r="X20" s="17">
        <f>COUNTIFS(DONNEES!$Q$2:$Q$366,Récapitulatif!X$4,DONNEES!$A$2:$A$366,"&lt;="&amp;$A$3)</f>
        <v>2</v>
      </c>
      <c r="Y20" s="17">
        <f>COUNTIFS(DONNEES!$Q$2:$Q$366,Récapitulatif!Y$4,DONNEES!$A$2:$A$366,"&lt;="&amp;$A$3)</f>
        <v>0</v>
      </c>
      <c r="Z20" s="17">
        <f>COUNTIFS(DONNEES!$Q$2:$Q$366,Récapitulatif!Z$4,DONNEES!$A$2:$A$366,"&lt;="&amp;$A$3)</f>
        <v>0</v>
      </c>
      <c r="AA20" s="17">
        <f>COUNTIFS(DONNEES!$Q$2:$Q$366,Récapitulatif!AA$4,DONNEES!$A$2:$A$366,"&lt;="&amp;$A$3)</f>
        <v>2</v>
      </c>
      <c r="AB20" s="17">
        <f>COUNTIFS(DONNEES!$Q$2:$Q$366,Récapitulatif!AB$4,DONNEES!$A$2:$A$366,"&lt;="&amp;$A$3)</f>
        <v>1</v>
      </c>
      <c r="AC20" s="17">
        <f>COUNTIFS(DONNEES!$Q$2:$Q$366,Récapitulatif!AC$4,DONNEES!$A$2:$A$366,"&lt;="&amp;$A$3)</f>
        <v>1</v>
      </c>
      <c r="AD20" s="17">
        <f>COUNTIFS(DONNEES!$Q$2:$Q$366,Récapitulatif!AD$4,DONNEES!$A$2:$A$366,"&lt;="&amp;$A$3)</f>
        <v>0</v>
      </c>
      <c r="AE20" s="17">
        <f>COUNTIFS(DONNEES!$Q$2:$Q$366,Récapitulatif!AE$4,DONNEES!$A$2:$A$366,"&lt;="&amp;$A$3)</f>
        <v>1</v>
      </c>
      <c r="AF20" s="17">
        <f>COUNTIFS(DONNEES!$Q$2:$Q$366,Récapitulatif!AF$4,DONNEES!$A$2:$A$366,"&lt;="&amp;$A$3)</f>
        <v>1</v>
      </c>
      <c r="AG20" s="17">
        <f>COUNTIFS(DONNEES!$Q$2:$Q$366,Récapitulatif!AG$4,DONNEES!$A$2:$A$366,"&lt;="&amp;$A$3)</f>
        <v>0</v>
      </c>
      <c r="AH20" s="17">
        <f>COUNTIFS(DONNEES!$Q$2:$Q$366,Récapitulatif!AH$4,DONNEES!$A$2:$A$366,"&lt;="&amp;$A$3)</f>
        <v>0</v>
      </c>
      <c r="AI20" s="17">
        <f>COUNTIFS(DONNEES!$Q$2:$Q$366,Récapitulatif!AI$4,DONNEES!$A$2:$A$366,"&lt;="&amp;$A$3)</f>
        <v>0</v>
      </c>
      <c r="AJ20" s="17">
        <f>COUNTIFS(DONNEES!$Q$2:$Q$366,Récapitulatif!AJ$4,DONNEES!$A$2:$A$366,"&lt;="&amp;$A$3)</f>
        <v>0</v>
      </c>
      <c r="AK20" s="17">
        <f>COUNTIFS(DONNEES!$Q$2:$Q$366,Récapitulatif!AK$4,DONNEES!$A$2:$A$366,"&lt;="&amp;$A$3)</f>
        <v>0</v>
      </c>
      <c r="AL20" s="17">
        <f>COUNTIFS(DONNEES!$Q$2:$Q$123,Récapitulatif!AL$4,DONNEES!$A$2:$A$123,"&lt;="&amp;$A$3)</f>
        <v>0</v>
      </c>
      <c r="AM20" s="19">
        <f t="shared" si="3"/>
        <v>17</v>
      </c>
      <c r="AN20" s="19">
        <f t="shared" si="4"/>
        <v>38</v>
      </c>
      <c r="AO20" s="19">
        <f t="shared" si="5"/>
        <v>0</v>
      </c>
      <c r="AP20" s="17">
        <f>COUNTIFS(DONNEES!$Q$2:$Q$123,Récapitulatif!AP$4,DONNEES!$A$2:$A$123,"&lt;="&amp;$A$3)</f>
        <v>0</v>
      </c>
      <c r="AQ20" s="19">
        <f t="shared" si="2"/>
        <v>55</v>
      </c>
    </row>
    <row r="21" spans="1:43">
      <c r="A21" s="14" t="s">
        <v>87</v>
      </c>
      <c r="B21" s="16">
        <f>COUNTIFS(DONNEES!$R$2:$R$366,Récapitulatif!B$4,DONNEES!$A$2:$A$366,"&lt;="&amp;$A$3)</f>
        <v>0</v>
      </c>
      <c r="C21" s="17">
        <f>COUNTIFS(DONNEES!$R$2:$R$366,Récapitulatif!C$4,DONNEES!$A$2:$A$366,"&lt;="&amp;$A$3)</f>
        <v>0</v>
      </c>
      <c r="D21" s="17">
        <f>COUNTIFS(DONNEES!$R$2:$R$366,Récapitulatif!D$4,DONNEES!$A$2:$A$366,"&lt;="&amp;$A$3)</f>
        <v>0</v>
      </c>
      <c r="E21" s="17">
        <f>COUNTIFS(DONNEES!$R$2:$R$366,Récapitulatif!E$4,DONNEES!$A$2:$A$366,"&lt;="&amp;$A$3)</f>
        <v>0</v>
      </c>
      <c r="F21" s="17">
        <f>COUNTIFS(DONNEES!$R$2:$R$366,Récapitulatif!F$4,DONNEES!$A$2:$A$366,"&lt;="&amp;$A$3)</f>
        <v>0</v>
      </c>
      <c r="G21" s="17">
        <f>COUNTIFS(DONNEES!$R$2:$R$366,Récapitulatif!G$4,DONNEES!$A$2:$A$366,"&lt;="&amp;$A$3)</f>
        <v>0</v>
      </c>
      <c r="H21" s="17">
        <f>COUNTIFS(DONNEES!$R$2:$R$366,Récapitulatif!H$4,DONNEES!$A$2:$A$366,"&lt;="&amp;$A$3)</f>
        <v>0</v>
      </c>
      <c r="I21" s="17">
        <f>COUNTIFS(DONNEES!$R$2:$R$366,Récapitulatif!I$4,DONNEES!$A$2:$A$366,"&lt;="&amp;$A$3)</f>
        <v>0</v>
      </c>
      <c r="J21" s="17">
        <f>COUNTIFS(DONNEES!$R$2:$R$366,Récapitulatif!J$4,DONNEES!$A$2:$A$366,"&lt;="&amp;$A$3)</f>
        <v>0</v>
      </c>
      <c r="K21" s="17">
        <f>COUNTIFS(DONNEES!$R$2:$R$366,Récapitulatif!K$4,DONNEES!$A$2:$A$366,"&lt;="&amp;$A$3)</f>
        <v>0</v>
      </c>
      <c r="L21" s="17">
        <f>COUNTIFS(DONNEES!$R$2:$R$366,Récapitulatif!L$4,DONNEES!$A$2:$A$366,"&lt;="&amp;$A$3)</f>
        <v>0</v>
      </c>
      <c r="M21" s="17">
        <f>COUNTIFS(DONNEES!$R$2:$R$366,Récapitulatif!M$4,DONNEES!$A$2:$A$366,"&lt;="&amp;$A$3)</f>
        <v>0</v>
      </c>
      <c r="N21" s="17">
        <f>COUNTIFS(DONNEES!$R$2:$R$366,Récapitulatif!N$4,DONNEES!$A$2:$A$366,"&lt;="&amp;$A$3)</f>
        <v>0</v>
      </c>
      <c r="O21" s="17">
        <f>COUNTIFS(DONNEES!$R$2:$R$366,Récapitulatif!O$4,DONNEES!$A$2:$A$366,"&lt;="&amp;$A$3)</f>
        <v>0</v>
      </c>
      <c r="P21" s="17">
        <f>COUNTIFS(DONNEES!$R$2:$R$366,Récapitulatif!P$4,DONNEES!$A$2:$A$366,"&lt;="&amp;$A$3)</f>
        <v>0</v>
      </c>
      <c r="Q21" s="17">
        <f>COUNTIFS(DONNEES!$R$2:$R$366,Récapitulatif!Q$4,DONNEES!$A$2:$A$366,"&lt;="&amp;$A$3)</f>
        <v>0</v>
      </c>
      <c r="R21" s="17">
        <f>COUNTIFS(DONNEES!$R$2:$R$366,Récapitulatif!R$4,DONNEES!$A$2:$A$366,"&lt;="&amp;$A$3)</f>
        <v>0</v>
      </c>
      <c r="S21" s="17">
        <f>COUNTIFS(DONNEES!$R$2:$R$366,Récapitulatif!S$4,DONNEES!$A$2:$A$366,"&lt;="&amp;$A$3)</f>
        <v>0</v>
      </c>
      <c r="T21" s="17">
        <f>COUNTIFS(DONNEES!$R$2:$R$366,Récapitulatif!T$4,DONNEES!$A$2:$A$366,"&lt;="&amp;$A$3)</f>
        <v>0</v>
      </c>
      <c r="U21" s="17">
        <f>COUNTIFS(DONNEES!$R$2:$R$366,Récapitulatif!U$4,DONNEES!$A$2:$A$366,"&lt;="&amp;$A$3)</f>
        <v>0</v>
      </c>
      <c r="V21" s="17">
        <f>COUNTIFS(DONNEES!$R$2:$R$366,Récapitulatif!V$4,DONNEES!$A$2:$A$366,"&lt;="&amp;$A$3)</f>
        <v>0</v>
      </c>
      <c r="W21" s="17">
        <f>COUNTIFS(DONNEES!$R$2:$R$366,Récapitulatif!W$4,DONNEES!$A$2:$A$366,"&lt;="&amp;$A$3)</f>
        <v>0</v>
      </c>
      <c r="X21" s="17">
        <f>COUNTIFS(DONNEES!$R$2:$R$366,Récapitulatif!X$4,DONNEES!$A$2:$A$366,"&lt;="&amp;$A$3)</f>
        <v>0</v>
      </c>
      <c r="Y21" s="17">
        <f>COUNTIFS(DONNEES!$R$2:$R$366,Récapitulatif!Y$4,DONNEES!$A$2:$A$366,"&lt;="&amp;$A$3)</f>
        <v>0</v>
      </c>
      <c r="Z21" s="17">
        <f>COUNTIFS(DONNEES!$R$2:$R$366,Récapitulatif!Z$4,DONNEES!$A$2:$A$366,"&lt;="&amp;$A$3)</f>
        <v>0</v>
      </c>
      <c r="AA21" s="17">
        <f>COUNTIFS(DONNEES!$R$2:$R$366,Récapitulatif!AA$4,DONNEES!$A$2:$A$366,"&lt;="&amp;$A$3)</f>
        <v>0</v>
      </c>
      <c r="AB21" s="17">
        <f>COUNTIFS(DONNEES!$R$2:$R$366,Récapitulatif!AB$4,DONNEES!$A$2:$A$366,"&lt;="&amp;$A$3)</f>
        <v>0</v>
      </c>
      <c r="AC21" s="17">
        <f>COUNTIFS(DONNEES!$R$2:$R$366,Récapitulatif!AC$4,DONNEES!$A$2:$A$366,"&lt;="&amp;$A$3)</f>
        <v>0</v>
      </c>
      <c r="AD21" s="17">
        <f>COUNTIFS(DONNEES!$R$2:$R$366,Récapitulatif!AD$4,DONNEES!$A$2:$A$366,"&lt;="&amp;$A$3)</f>
        <v>0</v>
      </c>
      <c r="AE21" s="17">
        <f>COUNTIFS(DONNEES!$R$2:$R$366,Récapitulatif!AE$4,DONNEES!$A$2:$A$366,"&lt;="&amp;$A$3)</f>
        <v>0</v>
      </c>
      <c r="AF21" s="17">
        <f>COUNTIFS(DONNEES!$R$2:$R$366,Récapitulatif!AF$4,DONNEES!$A$2:$A$366,"&lt;="&amp;$A$3)</f>
        <v>0</v>
      </c>
      <c r="AG21" s="17">
        <f>COUNTIFS(DONNEES!$R$2:$R$366,Récapitulatif!AG$4,DONNEES!$A$2:$A$366,"&lt;="&amp;$A$3)</f>
        <v>0</v>
      </c>
      <c r="AH21" s="17">
        <f>COUNTIFS(DONNEES!$R$2:$R$366,Récapitulatif!AH$4,DONNEES!$A$2:$A$366,"&lt;="&amp;$A$3)</f>
        <v>0</v>
      </c>
      <c r="AI21" s="17">
        <f>COUNTIFS(DONNEES!$R$2:$R$366,Récapitulatif!AI$4,DONNEES!$A$2:$A$366,"&lt;="&amp;$A$3)</f>
        <v>0</v>
      </c>
      <c r="AJ21" s="17">
        <f>COUNTIFS(DONNEES!$R$2:$R$366,Récapitulatif!AJ$4,DONNEES!$A$2:$A$366,"&lt;="&amp;$A$3)</f>
        <v>0</v>
      </c>
      <c r="AK21" s="17">
        <f>COUNTIFS(DONNEES!$R$2:$R$366,Récapitulatif!AK$4,DONNEES!$A$2:$A$366,"&lt;="&amp;$A$3)</f>
        <v>0</v>
      </c>
      <c r="AL21" s="17">
        <f>COUNTIFS(DONNEES!$R$2:$R$123,Récapitulatif!AL$4,DONNEES!$A$2:$A$123,"&lt;="&amp;$A$3)</f>
        <v>0</v>
      </c>
      <c r="AM21" s="19">
        <f t="shared" si="3"/>
        <v>0</v>
      </c>
      <c r="AN21" s="19">
        <f t="shared" si="4"/>
        <v>0</v>
      </c>
      <c r="AO21" s="19">
        <f t="shared" si="5"/>
        <v>0</v>
      </c>
      <c r="AP21" s="17">
        <f>COUNTIFS(DONNEES!$R$2:$R$123,Récapitulatif!AP$4,DONNEES!$A$2:$A$123,"&lt;="&amp;$A$3)</f>
        <v>0</v>
      </c>
      <c r="AQ21" s="19">
        <f t="shared" si="2"/>
        <v>0</v>
      </c>
    </row>
    <row r="22" spans="1:43">
      <c r="A22" s="14" t="s">
        <v>86</v>
      </c>
      <c r="B22" s="16">
        <f>COUNTIFS(DONNEES!$S$2:$S$366,Récapitulatif!B$4,DONNEES!$A$2:$A$366,"&lt;="&amp;$A$3)</f>
        <v>0</v>
      </c>
      <c r="C22" s="17">
        <f>COUNTIFS(DONNEES!$S$2:$S$366,Récapitulatif!C$4,DONNEES!$A$2:$A$366,"&lt;="&amp;$A$3)</f>
        <v>0</v>
      </c>
      <c r="D22" s="17">
        <f>COUNTIFS(DONNEES!$S$2:$S$366,Récapitulatif!D$4,DONNEES!$A$2:$A$366,"&lt;="&amp;$A$3)</f>
        <v>0</v>
      </c>
      <c r="E22" s="17">
        <f>COUNTIFS(DONNEES!$S$2:$S$366,Récapitulatif!E$4,DONNEES!$A$2:$A$366,"&lt;="&amp;$A$3)</f>
        <v>0</v>
      </c>
      <c r="F22" s="17">
        <f>COUNTIFS(DONNEES!$S$2:$S$366,Récapitulatif!F$4,DONNEES!$A$2:$A$366,"&lt;="&amp;$A$3)</f>
        <v>0</v>
      </c>
      <c r="G22" s="17">
        <f>COUNTIFS(DONNEES!$S$2:$S$366,Récapitulatif!G$4,DONNEES!$A$2:$A$366,"&lt;="&amp;$A$3)</f>
        <v>0</v>
      </c>
      <c r="H22" s="17">
        <f>COUNTIFS(DONNEES!$S$2:$S$366,Récapitulatif!H$4,DONNEES!$A$2:$A$366,"&lt;="&amp;$A$3)</f>
        <v>0</v>
      </c>
      <c r="I22" s="17">
        <f>COUNTIFS(DONNEES!$S$2:$S$366,Récapitulatif!I$4,DONNEES!$A$2:$A$366,"&lt;="&amp;$A$3)</f>
        <v>0</v>
      </c>
      <c r="J22" s="17">
        <f>COUNTIFS(DONNEES!$S$2:$S$366,Récapitulatif!J$4,DONNEES!$A$2:$A$366,"&lt;="&amp;$A$3)</f>
        <v>0</v>
      </c>
      <c r="K22" s="17">
        <f>COUNTIFS(DONNEES!$S$2:$S$366,Récapitulatif!K$4,DONNEES!$A$2:$A$366,"&lt;="&amp;$A$3)</f>
        <v>0</v>
      </c>
      <c r="L22" s="17">
        <f>COUNTIFS(DONNEES!$S$2:$S$366,Récapitulatif!L$4,DONNEES!$A$2:$A$366,"&lt;="&amp;$A$3)</f>
        <v>0</v>
      </c>
      <c r="M22" s="17">
        <f>COUNTIFS(DONNEES!$S$2:$S$366,Récapitulatif!M$4,DONNEES!$A$2:$A$366,"&lt;="&amp;$A$3)</f>
        <v>0</v>
      </c>
      <c r="N22" s="17">
        <f>COUNTIFS(DONNEES!$S$2:$S$366,Récapitulatif!N$4,DONNEES!$A$2:$A$366,"&lt;="&amp;$A$3)</f>
        <v>0</v>
      </c>
      <c r="O22" s="17">
        <f>COUNTIFS(DONNEES!$S$2:$S$366,Récapitulatif!O$4,DONNEES!$A$2:$A$366,"&lt;="&amp;$A$3)</f>
        <v>0</v>
      </c>
      <c r="P22" s="17">
        <f>COUNTIFS(DONNEES!$S$2:$S$366,Récapitulatif!P$4,DONNEES!$A$2:$A$366,"&lt;="&amp;$A$3)</f>
        <v>0</v>
      </c>
      <c r="Q22" s="17">
        <f>COUNTIFS(DONNEES!$S$2:$S$366,Récapitulatif!Q$4,DONNEES!$A$2:$A$366,"&lt;="&amp;$A$3)</f>
        <v>0</v>
      </c>
      <c r="R22" s="17">
        <f>COUNTIFS(DONNEES!$S$2:$S$366,Récapitulatif!R$4,DONNEES!$A$2:$A$366,"&lt;="&amp;$A$3)</f>
        <v>0</v>
      </c>
      <c r="S22" s="17">
        <f>COUNTIFS(DONNEES!$S$2:$S$366,Récapitulatif!S$4,DONNEES!$A$2:$A$366,"&lt;="&amp;$A$3)</f>
        <v>0</v>
      </c>
      <c r="T22" s="17">
        <f>COUNTIFS(DONNEES!$S$2:$S$366,Récapitulatif!T$4,DONNEES!$A$2:$A$366,"&lt;="&amp;$A$3)</f>
        <v>0</v>
      </c>
      <c r="U22" s="17">
        <f>COUNTIFS(DONNEES!$S$2:$S$366,Récapitulatif!U$4,DONNEES!$A$2:$A$366,"&lt;="&amp;$A$3)</f>
        <v>0</v>
      </c>
      <c r="V22" s="17">
        <f>COUNTIFS(DONNEES!$S$2:$S$366,Récapitulatif!V$4,DONNEES!$A$2:$A$366,"&lt;="&amp;$A$3)</f>
        <v>0</v>
      </c>
      <c r="W22" s="17">
        <f>COUNTIFS(DONNEES!$S$2:$S$366,Récapitulatif!W$4,DONNEES!$A$2:$A$366,"&lt;="&amp;$A$3)</f>
        <v>0</v>
      </c>
      <c r="X22" s="17">
        <f>COUNTIFS(DONNEES!$S$2:$S$366,Récapitulatif!X$4,DONNEES!$A$2:$A$366,"&lt;="&amp;$A$3)</f>
        <v>0</v>
      </c>
      <c r="Y22" s="17">
        <f>COUNTIFS(DONNEES!$S$2:$S$366,Récapitulatif!Y$4,DONNEES!$A$2:$A$366,"&lt;="&amp;$A$3)</f>
        <v>0</v>
      </c>
      <c r="Z22" s="17">
        <f>COUNTIFS(DONNEES!$S$2:$S$366,Récapitulatif!Z$4,DONNEES!$A$2:$A$366,"&lt;="&amp;$A$3)</f>
        <v>0</v>
      </c>
      <c r="AA22" s="17">
        <f>COUNTIFS(DONNEES!$S$2:$S$366,Récapitulatif!AA$4,DONNEES!$A$2:$A$366,"&lt;="&amp;$A$3)</f>
        <v>0</v>
      </c>
      <c r="AB22" s="17">
        <f>COUNTIFS(DONNEES!$S$2:$S$366,Récapitulatif!AB$4,DONNEES!$A$2:$A$366,"&lt;="&amp;$A$3)</f>
        <v>0</v>
      </c>
      <c r="AC22" s="17">
        <f>COUNTIFS(DONNEES!$S$2:$S$366,Récapitulatif!AC$4,DONNEES!$A$2:$A$366,"&lt;="&amp;$A$3)</f>
        <v>0</v>
      </c>
      <c r="AD22" s="17">
        <f>COUNTIFS(DONNEES!$S$2:$S$366,Récapitulatif!AD$4,DONNEES!$A$2:$A$366,"&lt;="&amp;$A$3)</f>
        <v>0</v>
      </c>
      <c r="AE22" s="17">
        <f>COUNTIFS(DONNEES!$S$2:$S$366,Récapitulatif!AE$4,DONNEES!$A$2:$A$366,"&lt;="&amp;$A$3)</f>
        <v>0</v>
      </c>
      <c r="AF22" s="17">
        <f>COUNTIFS(DONNEES!$S$2:$S$366,Récapitulatif!AF$4,DONNEES!$A$2:$A$366,"&lt;="&amp;$A$3)</f>
        <v>0</v>
      </c>
      <c r="AG22" s="17">
        <f>COUNTIFS(DONNEES!$S$2:$S$366,Récapitulatif!AG$4,DONNEES!$A$2:$A$366,"&lt;="&amp;$A$3)</f>
        <v>0</v>
      </c>
      <c r="AH22" s="17">
        <f>COUNTIFS(DONNEES!$S$2:$S$366,Récapitulatif!AH$4,DONNEES!$A$2:$A$366,"&lt;="&amp;$A$3)</f>
        <v>0</v>
      </c>
      <c r="AI22" s="17">
        <f>COUNTIFS(DONNEES!$S$2:$S$366,Récapitulatif!AI$4,DONNEES!$A$2:$A$366,"&lt;="&amp;$A$3)</f>
        <v>0</v>
      </c>
      <c r="AJ22" s="17">
        <f>COUNTIFS(DONNEES!$S$2:$S$366,Récapitulatif!AJ$4,DONNEES!$A$2:$A$366,"&lt;="&amp;$A$3)</f>
        <v>0</v>
      </c>
      <c r="AK22" s="17">
        <f>COUNTIFS(DONNEES!$S$2:$S$366,Récapitulatif!AK$4,DONNEES!$A$2:$A$366,"&lt;="&amp;$A$3)</f>
        <v>0</v>
      </c>
      <c r="AL22" s="17">
        <f>COUNTIFS(DONNEES!$S$2:$S$123,Récapitulatif!AL$4,DONNEES!$A$2:$A$123,"&lt;="&amp;$A$3)</f>
        <v>0</v>
      </c>
      <c r="AM22" s="19">
        <f t="shared" si="3"/>
        <v>0</v>
      </c>
      <c r="AN22" s="19">
        <f t="shared" si="4"/>
        <v>0</v>
      </c>
      <c r="AO22" s="19">
        <f t="shared" si="5"/>
        <v>0</v>
      </c>
      <c r="AP22" s="17">
        <f>COUNTIFS(DONNEES!$S$2:$S$123,Récapitulatif!AP$4,DONNEES!$A$2:$A$123,"&lt;="&amp;$A$3)</f>
        <v>0</v>
      </c>
      <c r="AQ22" s="19">
        <f t="shared" si="2"/>
        <v>0</v>
      </c>
    </row>
    <row r="23" spans="1:43">
      <c r="A23" s="14" t="s">
        <v>85</v>
      </c>
      <c r="B23" s="16">
        <f>COUNTIFS(DONNEES!$T$2:$T$366,Récapitulatif!B$4,DONNEES!$A$2:$A$366,"&lt;="&amp;$A$3)</f>
        <v>5</v>
      </c>
      <c r="C23" s="17">
        <f>COUNTIFS(DONNEES!$T$2:$T$366,Récapitulatif!C$4,DONNEES!$A$2:$A$366,"&lt;="&amp;$A$3)</f>
        <v>1</v>
      </c>
      <c r="D23" s="17">
        <f>COUNTIFS(DONNEES!$T$2:$T$366,Récapitulatif!D$4,DONNEES!$A$2:$A$366,"&lt;="&amp;$A$3)</f>
        <v>7</v>
      </c>
      <c r="E23" s="17">
        <f>COUNTIFS(DONNEES!$T$2:$T$366,Récapitulatif!E$4,DONNEES!$A$2:$A$366,"&lt;="&amp;$A$3)</f>
        <v>0</v>
      </c>
      <c r="F23" s="17">
        <f>COUNTIFS(DONNEES!$T$2:$T$366,Récapitulatif!F$4,DONNEES!$A$2:$A$366,"&lt;="&amp;$A$3)</f>
        <v>2</v>
      </c>
      <c r="G23" s="17">
        <f>COUNTIFS(DONNEES!$T$2:$T$366,Récapitulatif!G$4,DONNEES!$A$2:$A$366,"&lt;="&amp;$A$3)</f>
        <v>0</v>
      </c>
      <c r="H23" s="17">
        <f>COUNTIFS(DONNEES!$T$2:$T$366,Récapitulatif!H$4,DONNEES!$A$2:$A$366,"&lt;="&amp;$A$3)</f>
        <v>0</v>
      </c>
      <c r="I23" s="17">
        <f>COUNTIFS(DONNEES!$T$2:$T$366,Récapitulatif!I$4,DONNEES!$A$2:$A$366,"&lt;="&amp;$A$3)</f>
        <v>0</v>
      </c>
      <c r="J23" s="17">
        <f>COUNTIFS(DONNEES!$T$2:$T$366,Récapitulatif!J$4,DONNEES!$A$2:$A$366,"&lt;="&amp;$A$3)</f>
        <v>3</v>
      </c>
      <c r="K23" s="17">
        <f>COUNTIFS(DONNEES!$T$2:$T$366,Récapitulatif!K$4,DONNEES!$A$2:$A$366,"&lt;="&amp;$A$3)</f>
        <v>5</v>
      </c>
      <c r="L23" s="17">
        <f>COUNTIFS(DONNEES!$T$2:$T$366,Récapitulatif!L$4,DONNEES!$A$2:$A$366,"&lt;="&amp;$A$3)</f>
        <v>8</v>
      </c>
      <c r="M23" s="17">
        <f>COUNTIFS(DONNEES!$T$2:$T$366,Récapitulatif!M$4,DONNEES!$A$2:$A$366,"&lt;="&amp;$A$3)</f>
        <v>0</v>
      </c>
      <c r="N23" s="17">
        <f>COUNTIFS(DONNEES!$T$2:$T$366,Récapitulatif!N$4,DONNEES!$A$2:$A$366,"&lt;="&amp;$A$3)</f>
        <v>0</v>
      </c>
      <c r="O23" s="17">
        <f>COUNTIFS(DONNEES!$T$2:$T$366,Récapitulatif!O$4,DONNEES!$A$2:$A$366,"&lt;="&amp;$A$3)</f>
        <v>0</v>
      </c>
      <c r="P23" s="17">
        <f>COUNTIFS(DONNEES!$T$2:$T$366,Récapitulatif!P$4,DONNEES!$A$2:$A$366,"&lt;="&amp;$A$3)</f>
        <v>0</v>
      </c>
      <c r="Q23" s="17">
        <f>COUNTIFS(DONNEES!$T$2:$T$366,Récapitulatif!Q$4,DONNEES!$A$2:$A$366,"&lt;="&amp;$A$3)</f>
        <v>0</v>
      </c>
      <c r="R23" s="17">
        <f>COUNTIFS(DONNEES!$T$2:$T$366,Récapitulatif!R$4,DONNEES!$A$2:$A$366,"&lt;="&amp;$A$3)</f>
        <v>1</v>
      </c>
      <c r="S23" s="17">
        <f>COUNTIFS(DONNEES!$T$2:$T$366,Récapitulatif!S$4,DONNEES!$A$2:$A$366,"&lt;="&amp;$A$3)</f>
        <v>0</v>
      </c>
      <c r="T23" s="17">
        <f>COUNTIFS(DONNEES!$T$2:$T$366,Récapitulatif!T$4,DONNEES!$A$2:$A$366,"&lt;="&amp;$A$3)</f>
        <v>10</v>
      </c>
      <c r="U23" s="17">
        <f>COUNTIFS(DONNEES!$T$2:$T$366,Récapitulatif!U$4,DONNEES!$A$2:$A$366,"&lt;="&amp;$A$3)</f>
        <v>0</v>
      </c>
      <c r="V23" s="17">
        <f>COUNTIFS(DONNEES!$T$2:$T$366,Récapitulatif!V$4,DONNEES!$A$2:$A$366,"&lt;="&amp;$A$3)</f>
        <v>7</v>
      </c>
      <c r="W23" s="17">
        <f>COUNTIFS(DONNEES!$T$2:$T$366,Récapitulatif!W$4,DONNEES!$A$2:$A$366,"&lt;="&amp;$A$3)</f>
        <v>1</v>
      </c>
      <c r="X23" s="17">
        <f>COUNTIFS(DONNEES!$T$2:$T$366,Récapitulatif!X$4,DONNEES!$A$2:$A$366,"&lt;="&amp;$A$3)</f>
        <v>0</v>
      </c>
      <c r="Y23" s="17">
        <f>COUNTIFS(DONNEES!$T$2:$T$366,Récapitulatif!Y$4,DONNEES!$A$2:$A$366,"&lt;="&amp;$A$3)</f>
        <v>0</v>
      </c>
      <c r="Z23" s="17">
        <f>COUNTIFS(DONNEES!$T$2:$T$366,Récapitulatif!Z$4,DONNEES!$A$2:$A$366,"&lt;="&amp;$A$3)</f>
        <v>0</v>
      </c>
      <c r="AA23" s="17">
        <f>COUNTIFS(DONNEES!$T$2:$T$366,Récapitulatif!AA$4,DONNEES!$A$2:$A$366,"&lt;="&amp;$A$3)</f>
        <v>3</v>
      </c>
      <c r="AB23" s="17">
        <f>COUNTIFS(DONNEES!$T$2:$T$366,Récapitulatif!AB$4,DONNEES!$A$2:$A$366,"&lt;="&amp;$A$3)</f>
        <v>2</v>
      </c>
      <c r="AC23" s="17">
        <f>COUNTIFS(DONNEES!$T$2:$T$366,Récapitulatif!AC$4,DONNEES!$A$2:$A$366,"&lt;="&amp;$A$3)</f>
        <v>0</v>
      </c>
      <c r="AD23" s="17">
        <f>COUNTIFS(DONNEES!$T$2:$T$366,Récapitulatif!AD$4,DONNEES!$A$2:$A$366,"&lt;="&amp;$A$3)</f>
        <v>0</v>
      </c>
      <c r="AE23" s="17">
        <f>COUNTIFS(DONNEES!$T$2:$T$366,Récapitulatif!AE$4,DONNEES!$A$2:$A$366,"&lt;="&amp;$A$3)</f>
        <v>0</v>
      </c>
      <c r="AF23" s="17">
        <f>COUNTIFS(DONNEES!$T$2:$T$366,Récapitulatif!AF$4,DONNEES!$A$2:$A$366,"&lt;="&amp;$A$3)</f>
        <v>2</v>
      </c>
      <c r="AG23" s="17">
        <f>COUNTIFS(DONNEES!$T$2:$T$366,Récapitulatif!AG$4,DONNEES!$A$2:$A$366,"&lt;="&amp;$A$3)</f>
        <v>0</v>
      </c>
      <c r="AH23" s="17">
        <f>COUNTIFS(DONNEES!$T$2:$T$366,Récapitulatif!AH$4,DONNEES!$A$2:$A$366,"&lt;="&amp;$A$3)</f>
        <v>0</v>
      </c>
      <c r="AI23" s="17">
        <f>COUNTIFS(DONNEES!$T$2:$T$366,Récapitulatif!AI$4,DONNEES!$A$2:$A$366,"&lt;="&amp;$A$3)</f>
        <v>1</v>
      </c>
      <c r="AJ23" s="17">
        <f>COUNTIFS(DONNEES!$T$2:$T$366,Récapitulatif!AJ$4,DONNEES!$A$2:$A$366,"&lt;="&amp;$A$3)</f>
        <v>0</v>
      </c>
      <c r="AK23" s="17">
        <f>COUNTIFS(DONNEES!$T$2:$T$366,Récapitulatif!AK$4,DONNEES!$A$2:$A$366,"&lt;="&amp;$A$3)</f>
        <v>0</v>
      </c>
      <c r="AL23" s="17">
        <f>COUNTIFS(DONNEES!$T$2:$T$123,Récapitulatif!AL$4,DONNEES!$A$2:$A$123,"&lt;="&amp;$A$3)</f>
        <v>0</v>
      </c>
      <c r="AM23" s="19">
        <f t="shared" si="3"/>
        <v>31</v>
      </c>
      <c r="AN23" s="19">
        <f t="shared" si="4"/>
        <v>24</v>
      </c>
      <c r="AO23" s="19">
        <f t="shared" si="5"/>
        <v>1</v>
      </c>
      <c r="AP23" s="17">
        <f>COUNTIFS(DONNEES!$T$2:$T$123,Récapitulatif!AP$4,DONNEES!$A$2:$A$123,"&lt;="&amp;$A$3)</f>
        <v>0</v>
      </c>
      <c r="AQ23" s="19">
        <f t="shared" si="2"/>
        <v>56</v>
      </c>
    </row>
    <row r="24" spans="1:43">
      <c r="A24" s="14" t="s">
        <v>84</v>
      </c>
      <c r="B24" s="16">
        <f>COUNTIFS(DONNEES!$U$2:$U$366,Récapitulatif!B$4,DONNEES!$A$2:$A$366,"&lt;="&amp;$A$3)</f>
        <v>0</v>
      </c>
      <c r="C24" s="17">
        <f>COUNTIFS(DONNEES!$U$2:$U$366,Récapitulatif!C$4,DONNEES!$A$2:$A$366,"&lt;="&amp;$A$3)</f>
        <v>0</v>
      </c>
      <c r="D24" s="17">
        <f>COUNTIFS(DONNEES!$U$2:$U$366,Récapitulatif!D$4,DONNEES!$A$2:$A$366,"&lt;="&amp;$A$3)</f>
        <v>0</v>
      </c>
      <c r="E24" s="17">
        <f>COUNTIFS(DONNEES!$U$2:$U$366,Récapitulatif!E$4,DONNEES!$A$2:$A$366,"&lt;="&amp;$A$3)</f>
        <v>0</v>
      </c>
      <c r="F24" s="17">
        <f>COUNTIFS(DONNEES!$U$2:$U$366,Récapitulatif!F$4,DONNEES!$A$2:$A$366,"&lt;="&amp;$A$3)</f>
        <v>0</v>
      </c>
      <c r="G24" s="17">
        <f>COUNTIFS(DONNEES!$U$2:$U$366,Récapitulatif!G$4,DONNEES!$A$2:$A$366,"&lt;="&amp;$A$3)</f>
        <v>0</v>
      </c>
      <c r="H24" s="17">
        <f>COUNTIFS(DONNEES!$U$2:$U$366,Récapitulatif!H$4,DONNEES!$A$2:$A$366,"&lt;="&amp;$A$3)</f>
        <v>0</v>
      </c>
      <c r="I24" s="17">
        <f>COUNTIFS(DONNEES!$U$2:$U$366,Récapitulatif!I$4,DONNEES!$A$2:$A$366,"&lt;="&amp;$A$3)</f>
        <v>0</v>
      </c>
      <c r="J24" s="17">
        <f>COUNTIFS(DONNEES!$U$2:$U$366,Récapitulatif!J$4,DONNEES!$A$2:$A$366,"&lt;="&amp;$A$3)</f>
        <v>0</v>
      </c>
      <c r="K24" s="17">
        <f>COUNTIFS(DONNEES!$U$2:$U$366,Récapitulatif!K$4,DONNEES!$A$2:$A$366,"&lt;="&amp;$A$3)</f>
        <v>0</v>
      </c>
      <c r="L24" s="17">
        <f>COUNTIFS(DONNEES!$U$2:$U$366,Récapitulatif!L$4,DONNEES!$A$2:$A$366,"&lt;="&amp;$A$3)</f>
        <v>0</v>
      </c>
      <c r="M24" s="17">
        <f>COUNTIFS(DONNEES!$U$2:$U$366,Récapitulatif!M$4,DONNEES!$A$2:$A$366,"&lt;="&amp;$A$3)</f>
        <v>0</v>
      </c>
      <c r="N24" s="17">
        <f>COUNTIFS(DONNEES!$U$2:$U$366,Récapitulatif!N$4,DONNEES!$A$2:$A$366,"&lt;="&amp;$A$3)</f>
        <v>0</v>
      </c>
      <c r="O24" s="17">
        <f>COUNTIFS(DONNEES!$U$2:$U$366,Récapitulatif!O$4,DONNEES!$A$2:$A$366,"&lt;="&amp;$A$3)</f>
        <v>0</v>
      </c>
      <c r="P24" s="17">
        <f>COUNTIFS(DONNEES!$U$2:$U$366,Récapitulatif!P$4,DONNEES!$A$2:$A$366,"&lt;="&amp;$A$3)</f>
        <v>0</v>
      </c>
      <c r="Q24" s="17">
        <f>COUNTIFS(DONNEES!$U$2:$U$366,Récapitulatif!Q$4,DONNEES!$A$2:$A$366,"&lt;="&amp;$A$3)</f>
        <v>0</v>
      </c>
      <c r="R24" s="17">
        <f>COUNTIFS(DONNEES!$U$2:$U$366,Récapitulatif!R$4,DONNEES!$A$2:$A$366,"&lt;="&amp;$A$3)</f>
        <v>0</v>
      </c>
      <c r="S24" s="17">
        <f>COUNTIFS(DONNEES!$U$2:$U$366,Récapitulatif!S$4,DONNEES!$A$2:$A$366,"&lt;="&amp;$A$3)</f>
        <v>0</v>
      </c>
      <c r="T24" s="17">
        <f>COUNTIFS(DONNEES!$U$2:$U$366,Récapitulatif!T$4,DONNEES!$A$2:$A$366,"&lt;="&amp;$A$3)</f>
        <v>12</v>
      </c>
      <c r="U24" s="17">
        <f>COUNTIFS(DONNEES!$U$2:$U$366,Récapitulatif!U$4,DONNEES!$A$2:$A$366,"&lt;="&amp;$A$3)</f>
        <v>2</v>
      </c>
      <c r="V24" s="17">
        <f>COUNTIFS(DONNEES!$U$2:$U$366,Récapitulatif!V$4,DONNEES!$A$2:$A$366,"&lt;="&amp;$A$3)</f>
        <v>0</v>
      </c>
      <c r="W24" s="17">
        <f>COUNTIFS(DONNEES!$U$2:$U$366,Récapitulatif!W$4,DONNEES!$A$2:$A$366,"&lt;="&amp;$A$3)</f>
        <v>0</v>
      </c>
      <c r="X24" s="17">
        <f>COUNTIFS(DONNEES!$U$2:$U$366,Récapitulatif!X$4,DONNEES!$A$2:$A$366,"&lt;="&amp;$A$3)</f>
        <v>0</v>
      </c>
      <c r="Y24" s="17">
        <f>COUNTIFS(DONNEES!$U$2:$U$366,Récapitulatif!Y$4,DONNEES!$A$2:$A$366,"&lt;="&amp;$A$3)</f>
        <v>0</v>
      </c>
      <c r="Z24" s="17">
        <f>COUNTIFS(DONNEES!$U$2:$U$366,Récapitulatif!Z$4,DONNEES!$A$2:$A$366,"&lt;="&amp;$A$3)</f>
        <v>0</v>
      </c>
      <c r="AA24" s="17">
        <f>COUNTIFS(DONNEES!$U$2:$U$366,Récapitulatif!AA$4,DONNEES!$A$2:$A$366,"&lt;="&amp;$A$3)</f>
        <v>0</v>
      </c>
      <c r="AB24" s="17">
        <f>COUNTIFS(DONNEES!$U$2:$U$366,Récapitulatif!AB$4,DONNEES!$A$2:$A$366,"&lt;="&amp;$A$3)</f>
        <v>0</v>
      </c>
      <c r="AC24" s="17">
        <f>COUNTIFS(DONNEES!$U$2:$U$366,Récapitulatif!AC$4,DONNEES!$A$2:$A$366,"&lt;="&amp;$A$3)</f>
        <v>0</v>
      </c>
      <c r="AD24" s="17">
        <f>COUNTIFS(DONNEES!$U$2:$U$366,Récapitulatif!AD$4,DONNEES!$A$2:$A$366,"&lt;="&amp;$A$3)</f>
        <v>0</v>
      </c>
      <c r="AE24" s="17">
        <f>COUNTIFS(DONNEES!$U$2:$U$366,Récapitulatif!AE$4,DONNEES!$A$2:$A$366,"&lt;="&amp;$A$3)</f>
        <v>0</v>
      </c>
      <c r="AF24" s="17">
        <f>COUNTIFS(DONNEES!$U$2:$U$366,Récapitulatif!AF$4,DONNEES!$A$2:$A$366,"&lt;="&amp;$A$3)</f>
        <v>0</v>
      </c>
      <c r="AG24" s="17">
        <f>COUNTIFS(DONNEES!$U$2:$U$366,Récapitulatif!AG$4,DONNEES!$A$2:$A$366,"&lt;="&amp;$A$3)</f>
        <v>0</v>
      </c>
      <c r="AH24" s="17">
        <f>COUNTIFS(DONNEES!$U$2:$U$366,Récapitulatif!AH$4,DONNEES!$A$2:$A$366,"&lt;="&amp;$A$3)</f>
        <v>0</v>
      </c>
      <c r="AI24" s="17">
        <f>COUNTIFS(DONNEES!$U$2:$U$366,Récapitulatif!AI$4,DONNEES!$A$2:$A$366,"&lt;="&amp;$A$3)</f>
        <v>2</v>
      </c>
      <c r="AJ24" s="17">
        <f>COUNTIFS(DONNEES!$U$2:$U$366,Récapitulatif!AJ$4,DONNEES!$A$2:$A$366,"&lt;="&amp;$A$3)</f>
        <v>43</v>
      </c>
      <c r="AK24" s="17">
        <f>COUNTIFS(DONNEES!$U$2:$U$366,Récapitulatif!AK$4,DONNEES!$A$2:$A$366,"&lt;="&amp;$A$3)</f>
        <v>0</v>
      </c>
      <c r="AL24" s="17">
        <f>COUNTIFS(DONNEES!$U$2:$U$123,Récapitulatif!AL$4,DONNEES!$A$2:$A$123,"&lt;="&amp;$A$3)</f>
        <v>0</v>
      </c>
      <c r="AM24" s="19">
        <f t="shared" si="3"/>
        <v>0</v>
      </c>
      <c r="AN24" s="19">
        <f t="shared" si="4"/>
        <v>14</v>
      </c>
      <c r="AO24" s="19">
        <f t="shared" si="5"/>
        <v>45</v>
      </c>
      <c r="AP24" s="17">
        <f>COUNTIFS(DONNEES!$U$2:$U$123,Récapitulatif!AP$4,DONNEES!$A$2:$A$123,"&lt;="&amp;$A$3)</f>
        <v>0</v>
      </c>
      <c r="AQ24" s="19">
        <f t="shared" si="2"/>
        <v>59</v>
      </c>
    </row>
    <row r="25" spans="1:43">
      <c r="A25" s="14" t="s">
        <v>83</v>
      </c>
      <c r="B25" s="16">
        <f>COUNTIFS(DONNEES!$V$2:$V$366,Récapitulatif!B$4,DONNEES!$A$2:$A$366,"&lt;="&amp;$A$3)</f>
        <v>11</v>
      </c>
      <c r="C25" s="17">
        <f>COUNTIFS(DONNEES!$V$2:$V$366,Récapitulatif!C$4,DONNEES!$A$2:$A$366,"&lt;="&amp;$A$3)</f>
        <v>0</v>
      </c>
      <c r="D25" s="17">
        <f>COUNTIFS(DONNEES!$V$2:$V$366,Récapitulatif!D$4,DONNEES!$A$2:$A$366,"&lt;="&amp;$A$3)</f>
        <v>0</v>
      </c>
      <c r="E25" s="17">
        <f>COUNTIFS(DONNEES!$V$2:$V$366,Récapitulatif!E$4,DONNEES!$A$2:$A$366,"&lt;="&amp;$A$3)</f>
        <v>0</v>
      </c>
      <c r="F25" s="17">
        <f>COUNTIFS(DONNEES!$V$2:$V$366,Récapitulatif!F$4,DONNEES!$A$2:$A$366,"&lt;="&amp;$A$3)</f>
        <v>6</v>
      </c>
      <c r="G25" s="17">
        <f>COUNTIFS(DONNEES!$V$2:$V$366,Récapitulatif!G$4,DONNEES!$A$2:$A$366,"&lt;="&amp;$A$3)</f>
        <v>0</v>
      </c>
      <c r="H25" s="17">
        <f>COUNTIFS(DONNEES!$V$2:$V$366,Récapitulatif!H$4,DONNEES!$A$2:$A$366,"&lt;="&amp;$A$3)</f>
        <v>0</v>
      </c>
      <c r="I25" s="17">
        <f>COUNTIFS(DONNEES!$V$2:$V$366,Récapitulatif!I$4,DONNEES!$A$2:$A$366,"&lt;="&amp;$A$3)</f>
        <v>0</v>
      </c>
      <c r="J25" s="17">
        <f>COUNTIFS(DONNEES!$V$2:$V$366,Récapitulatif!J$4,DONNEES!$A$2:$A$366,"&lt;="&amp;$A$3)</f>
        <v>3</v>
      </c>
      <c r="K25" s="17">
        <f>COUNTIFS(DONNEES!$V$2:$V$366,Récapitulatif!K$4,DONNEES!$A$2:$A$366,"&lt;="&amp;$A$3)</f>
        <v>4</v>
      </c>
      <c r="L25" s="17">
        <f>COUNTIFS(DONNEES!$V$2:$V$366,Récapitulatif!L$4,DONNEES!$A$2:$A$366,"&lt;="&amp;$A$3)</f>
        <v>9</v>
      </c>
      <c r="M25" s="17">
        <f>COUNTIFS(DONNEES!$V$2:$V$366,Récapitulatif!M$4,DONNEES!$A$2:$A$366,"&lt;="&amp;$A$3)</f>
        <v>0</v>
      </c>
      <c r="N25" s="17">
        <f>COUNTIFS(DONNEES!$V$2:$V$366,Récapitulatif!N$4,DONNEES!$A$2:$A$366,"&lt;="&amp;$A$3)</f>
        <v>0</v>
      </c>
      <c r="O25" s="17">
        <f>COUNTIFS(DONNEES!$V$2:$V$366,Récapitulatif!O$4,DONNEES!$A$2:$A$366,"&lt;="&amp;$A$3)</f>
        <v>0</v>
      </c>
      <c r="P25" s="17">
        <f>COUNTIFS(DONNEES!$V$2:$V$366,Récapitulatif!P$4,DONNEES!$A$2:$A$366,"&lt;="&amp;$A$3)</f>
        <v>0</v>
      </c>
      <c r="Q25" s="17">
        <f>COUNTIFS(DONNEES!$V$2:$V$366,Récapitulatif!Q$4,DONNEES!$A$2:$A$366,"&lt;="&amp;$A$3)</f>
        <v>0</v>
      </c>
      <c r="R25" s="17">
        <f>COUNTIFS(DONNEES!$V$2:$V$366,Récapitulatif!R$4,DONNEES!$A$2:$A$366,"&lt;="&amp;$A$3)</f>
        <v>0</v>
      </c>
      <c r="S25" s="17">
        <f>COUNTIFS(DONNEES!$V$2:$V$366,Récapitulatif!S$4,DONNEES!$A$2:$A$366,"&lt;="&amp;$A$3)</f>
        <v>0</v>
      </c>
      <c r="T25" s="17">
        <f>COUNTIFS(DONNEES!$V$2:$V$366,Récapitulatif!T$4,DONNEES!$A$2:$A$366,"&lt;="&amp;$A$3)</f>
        <v>4</v>
      </c>
      <c r="U25" s="17">
        <f>COUNTIFS(DONNEES!$V$2:$V$366,Récapitulatif!U$4,DONNEES!$A$2:$A$366,"&lt;="&amp;$A$3)</f>
        <v>0</v>
      </c>
      <c r="V25" s="17">
        <f>COUNTIFS(DONNEES!$V$2:$V$366,Récapitulatif!V$4,DONNEES!$A$2:$A$366,"&lt;="&amp;$A$3)</f>
        <v>8</v>
      </c>
      <c r="W25" s="17">
        <f>COUNTIFS(DONNEES!$V$2:$V$366,Récapitulatif!W$4,DONNEES!$A$2:$A$366,"&lt;="&amp;$A$3)</f>
        <v>1</v>
      </c>
      <c r="X25" s="17">
        <f>COUNTIFS(DONNEES!$V$2:$V$366,Récapitulatif!X$4,DONNEES!$A$2:$A$366,"&lt;="&amp;$A$3)</f>
        <v>0</v>
      </c>
      <c r="Y25" s="17">
        <f>COUNTIFS(DONNEES!$V$2:$V$366,Récapitulatif!Y$4,DONNEES!$A$2:$A$366,"&lt;="&amp;$A$3)</f>
        <v>0</v>
      </c>
      <c r="Z25" s="17">
        <f>COUNTIFS(DONNEES!$V$2:$V$366,Récapitulatif!Z$4,DONNEES!$A$2:$A$366,"&lt;="&amp;$A$3)</f>
        <v>0</v>
      </c>
      <c r="AA25" s="17">
        <f>COUNTIFS(DONNEES!$V$2:$V$366,Récapitulatif!AA$4,DONNEES!$A$2:$A$366,"&lt;="&amp;$A$3)</f>
        <v>2</v>
      </c>
      <c r="AB25" s="17">
        <f>COUNTIFS(DONNEES!$V$2:$V$366,Récapitulatif!AB$4,DONNEES!$A$2:$A$366,"&lt;="&amp;$A$3)</f>
        <v>0</v>
      </c>
      <c r="AC25" s="17">
        <f>COUNTIFS(DONNEES!$V$2:$V$366,Récapitulatif!AC$4,DONNEES!$A$2:$A$366,"&lt;="&amp;$A$3)</f>
        <v>3</v>
      </c>
      <c r="AD25" s="17">
        <f>COUNTIFS(DONNEES!$V$2:$V$366,Récapitulatif!AD$4,DONNEES!$A$2:$A$366,"&lt;="&amp;$A$3)</f>
        <v>0</v>
      </c>
      <c r="AE25" s="17">
        <f>COUNTIFS(DONNEES!$V$2:$V$366,Récapitulatif!AE$4,DONNEES!$A$2:$A$366,"&lt;="&amp;$A$3)</f>
        <v>1</v>
      </c>
      <c r="AF25" s="17">
        <f>COUNTIFS(DONNEES!$V$2:$V$366,Récapitulatif!AF$4,DONNEES!$A$2:$A$366,"&lt;="&amp;$A$3)</f>
        <v>0</v>
      </c>
      <c r="AG25" s="17">
        <f>COUNTIFS(DONNEES!$V$2:$V$366,Récapitulatif!AG$4,DONNEES!$A$2:$A$366,"&lt;="&amp;$A$3)</f>
        <v>0</v>
      </c>
      <c r="AH25" s="17">
        <f>COUNTIFS(DONNEES!$V$2:$V$366,Récapitulatif!AH$4,DONNEES!$A$2:$A$366,"&lt;="&amp;$A$3)</f>
        <v>0</v>
      </c>
      <c r="AI25" s="17">
        <f>COUNTIFS(DONNEES!$V$2:$V$366,Récapitulatif!AI$4,DONNEES!$A$2:$A$366,"&lt;="&amp;$A$3)</f>
        <v>0</v>
      </c>
      <c r="AJ25" s="17">
        <f>COUNTIFS(DONNEES!$V$2:$V$366,Récapitulatif!AJ$4,DONNEES!$A$2:$A$366,"&lt;="&amp;$A$3)</f>
        <v>0</v>
      </c>
      <c r="AK25" s="17">
        <f>COUNTIFS(DONNEES!$V$2:$V$366,Récapitulatif!AK$4,DONNEES!$A$2:$A$366,"&lt;="&amp;$A$3)</f>
        <v>0</v>
      </c>
      <c r="AL25" s="17">
        <f>COUNTIFS(DONNEES!$V$2:$V$123,Récapitulatif!AL$4,DONNEES!$A$2:$A$123,"&lt;="&amp;$A$3)</f>
        <v>0</v>
      </c>
      <c r="AM25" s="19">
        <f t="shared" si="3"/>
        <v>33</v>
      </c>
      <c r="AN25" s="19">
        <f t="shared" si="4"/>
        <v>18</v>
      </c>
      <c r="AO25" s="19">
        <f t="shared" si="5"/>
        <v>0</v>
      </c>
      <c r="AP25" s="17">
        <f>COUNTIFS(DONNEES!$V$2:$V$123,Récapitulatif!AP$4,DONNEES!$A$2:$A$123,"&lt;="&amp;$A$3)</f>
        <v>0</v>
      </c>
      <c r="AQ25" s="19">
        <f t="shared" si="2"/>
        <v>51</v>
      </c>
    </row>
    <row r="26" spans="1:43">
      <c r="A26" s="14" t="s">
        <v>82</v>
      </c>
      <c r="B26" s="16">
        <f>COUNTIFS(DONNEES!$W$2:$W$366,Récapitulatif!B$4,DONNEES!$A$2:$A$366,"&lt;="&amp;$A$3)</f>
        <v>0</v>
      </c>
      <c r="C26" s="17">
        <f>COUNTIFS(DONNEES!$W$2:$W$366,Récapitulatif!C$4,DONNEES!$A$2:$A$366,"&lt;="&amp;$A$3)</f>
        <v>0</v>
      </c>
      <c r="D26" s="17">
        <f>COUNTIFS(DONNEES!$W$2:$W$366,Récapitulatif!D$4,DONNEES!$A$2:$A$366,"&lt;="&amp;$A$3)</f>
        <v>0</v>
      </c>
      <c r="E26" s="17">
        <f>COUNTIFS(DONNEES!$W$2:$W$366,Récapitulatif!E$4,DONNEES!$A$2:$A$366,"&lt;="&amp;$A$3)</f>
        <v>0</v>
      </c>
      <c r="F26" s="17">
        <f>COUNTIFS(DONNEES!$W$2:$W$366,Récapitulatif!F$4,DONNEES!$A$2:$A$366,"&lt;="&amp;$A$3)</f>
        <v>0</v>
      </c>
      <c r="G26" s="17">
        <f>COUNTIFS(DONNEES!$W$2:$W$366,Récapitulatif!G$4,DONNEES!$A$2:$A$366,"&lt;="&amp;$A$3)</f>
        <v>0</v>
      </c>
      <c r="H26" s="17">
        <f>COUNTIFS(DONNEES!$W$2:$W$366,Récapitulatif!H$4,DONNEES!$A$2:$A$366,"&lt;="&amp;$A$3)</f>
        <v>0</v>
      </c>
      <c r="I26" s="17">
        <f>COUNTIFS(DONNEES!$W$2:$W$366,Récapitulatif!I$4,DONNEES!$A$2:$A$366,"&lt;="&amp;$A$3)</f>
        <v>0</v>
      </c>
      <c r="J26" s="17">
        <f>COUNTIFS(DONNEES!$W$2:$W$366,Récapitulatif!J$4,DONNEES!$A$2:$A$366,"&lt;="&amp;$A$3)</f>
        <v>0</v>
      </c>
      <c r="K26" s="17">
        <f>COUNTIFS(DONNEES!$W$2:$W$366,Récapitulatif!K$4,DONNEES!$A$2:$A$366,"&lt;="&amp;$A$3)</f>
        <v>0</v>
      </c>
      <c r="L26" s="17">
        <f>COUNTIFS(DONNEES!$W$2:$W$366,Récapitulatif!L$4,DONNEES!$A$2:$A$366,"&lt;="&amp;$A$3)</f>
        <v>0</v>
      </c>
      <c r="M26" s="17">
        <f>COUNTIFS(DONNEES!$W$2:$W$366,Récapitulatif!M$4,DONNEES!$A$2:$A$366,"&lt;="&amp;$A$3)</f>
        <v>0</v>
      </c>
      <c r="N26" s="17">
        <f>COUNTIFS(DONNEES!$W$2:$W$366,Récapitulatif!N$4,DONNEES!$A$2:$A$366,"&lt;="&amp;$A$3)</f>
        <v>0</v>
      </c>
      <c r="O26" s="17">
        <f>COUNTIFS(DONNEES!$W$2:$W$366,Récapitulatif!O$4,DONNEES!$A$2:$A$366,"&lt;="&amp;$A$3)</f>
        <v>0</v>
      </c>
      <c r="P26" s="17">
        <f>COUNTIFS(DONNEES!$W$2:$W$366,Récapitulatif!P$4,DONNEES!$A$2:$A$366,"&lt;="&amp;$A$3)</f>
        <v>0</v>
      </c>
      <c r="Q26" s="17">
        <f>COUNTIFS(DONNEES!$W$2:$W$366,Récapitulatif!Q$4,DONNEES!$A$2:$A$366,"&lt;="&amp;$A$3)</f>
        <v>0</v>
      </c>
      <c r="R26" s="17">
        <f>COUNTIFS(DONNEES!$W$2:$W$366,Récapitulatif!R$4,DONNEES!$A$2:$A$366,"&lt;="&amp;$A$3)</f>
        <v>0</v>
      </c>
      <c r="S26" s="17">
        <f>COUNTIFS(DONNEES!$W$2:$W$366,Récapitulatif!S$4,DONNEES!$A$2:$A$366,"&lt;="&amp;$A$3)</f>
        <v>0</v>
      </c>
      <c r="T26" s="17">
        <f>COUNTIFS(DONNEES!$W$2:$W$366,Récapitulatif!T$4,DONNEES!$A$2:$A$366,"&lt;="&amp;$A$3)</f>
        <v>0</v>
      </c>
      <c r="U26" s="17">
        <f>COUNTIFS(DONNEES!$W$2:$W$366,Récapitulatif!U$4,DONNEES!$A$2:$A$366,"&lt;="&amp;$A$3)</f>
        <v>0</v>
      </c>
      <c r="V26" s="17">
        <f>COUNTIFS(DONNEES!$W$2:$W$366,Récapitulatif!V$4,DONNEES!$A$2:$A$366,"&lt;="&amp;$A$3)</f>
        <v>0</v>
      </c>
      <c r="W26" s="17">
        <f>COUNTIFS(DONNEES!$W$2:$W$366,Récapitulatif!W$4,DONNEES!$A$2:$A$366,"&lt;="&amp;$A$3)</f>
        <v>0</v>
      </c>
      <c r="X26" s="17">
        <f>COUNTIFS(DONNEES!$W$2:$W$366,Récapitulatif!X$4,DONNEES!$A$2:$A$366,"&lt;="&amp;$A$3)</f>
        <v>0</v>
      </c>
      <c r="Y26" s="17">
        <f>COUNTIFS(DONNEES!$W$2:$W$366,Récapitulatif!Y$4,DONNEES!$A$2:$A$366,"&lt;="&amp;$A$3)</f>
        <v>0</v>
      </c>
      <c r="Z26" s="17">
        <f>COUNTIFS(DONNEES!$W$2:$W$366,Récapitulatif!Z$4,DONNEES!$A$2:$A$366,"&lt;="&amp;$A$3)</f>
        <v>0</v>
      </c>
      <c r="AA26" s="17">
        <f>COUNTIFS(DONNEES!$W$2:$W$366,Récapitulatif!AA$4,DONNEES!$A$2:$A$366,"&lt;="&amp;$A$3)</f>
        <v>0</v>
      </c>
      <c r="AB26" s="17">
        <f>COUNTIFS(DONNEES!$W$2:$W$366,Récapitulatif!AB$4,DONNEES!$A$2:$A$366,"&lt;="&amp;$A$3)</f>
        <v>0</v>
      </c>
      <c r="AC26" s="17">
        <f>COUNTIFS(DONNEES!$W$2:$W$366,Récapitulatif!AC$4,DONNEES!$A$2:$A$366,"&lt;="&amp;$A$3)</f>
        <v>0</v>
      </c>
      <c r="AD26" s="17">
        <f>COUNTIFS(DONNEES!$W$2:$W$366,Récapitulatif!AD$4,DONNEES!$A$2:$A$366,"&lt;="&amp;$A$3)</f>
        <v>0</v>
      </c>
      <c r="AE26" s="17">
        <f>COUNTIFS(DONNEES!$W$2:$W$366,Récapitulatif!AE$4,DONNEES!$A$2:$A$366,"&lt;="&amp;$A$3)</f>
        <v>0</v>
      </c>
      <c r="AF26" s="17">
        <f>COUNTIFS(DONNEES!$W$2:$W$366,Récapitulatif!AF$4,DONNEES!$A$2:$A$366,"&lt;="&amp;$A$3)</f>
        <v>0</v>
      </c>
      <c r="AG26" s="17">
        <f>COUNTIFS(DONNEES!$W$2:$W$366,Récapitulatif!AG$4,DONNEES!$A$2:$A$366,"&lt;="&amp;$A$3)</f>
        <v>0</v>
      </c>
      <c r="AH26" s="17">
        <f>COUNTIFS(DONNEES!$W$2:$W$366,Récapitulatif!AH$4,DONNEES!$A$2:$A$366,"&lt;="&amp;$A$3)</f>
        <v>0</v>
      </c>
      <c r="AI26" s="17">
        <f>COUNTIFS(DONNEES!$W$2:$W$366,Récapitulatif!AI$4,DONNEES!$A$2:$A$366,"&lt;="&amp;$A$3)</f>
        <v>0</v>
      </c>
      <c r="AJ26" s="17">
        <f>COUNTIFS(DONNEES!$W$2:$W$366,Récapitulatif!AJ$4,DONNEES!$A$2:$A$366,"&lt;="&amp;$A$3)</f>
        <v>0</v>
      </c>
      <c r="AK26" s="17">
        <f>COUNTIFS(DONNEES!$W$2:$W$366,Récapitulatif!AK$4,DONNEES!$A$2:$A$366,"&lt;="&amp;$A$3)</f>
        <v>0</v>
      </c>
      <c r="AL26" s="17">
        <f>COUNTIFS(DONNEES!$W$2:$W$123,Récapitulatif!AL$4,DONNEES!$A$2:$A$123,"&lt;="&amp;$A$3)</f>
        <v>0</v>
      </c>
      <c r="AM26" s="19">
        <f t="shared" si="3"/>
        <v>0</v>
      </c>
      <c r="AN26" s="19">
        <f t="shared" si="4"/>
        <v>0</v>
      </c>
      <c r="AO26" s="19">
        <f t="shared" si="5"/>
        <v>0</v>
      </c>
      <c r="AP26" s="17">
        <f>COUNTIFS(DONNEES!$W$2:$W$123,Récapitulatif!AP$4,DONNEES!$A$2:$A$123,"&lt;="&amp;$A$3)</f>
        <v>0</v>
      </c>
      <c r="AQ26" s="19">
        <f t="shared" si="2"/>
        <v>0</v>
      </c>
    </row>
    <row r="27" spans="1:43">
      <c r="A27" s="14" t="s">
        <v>81</v>
      </c>
      <c r="B27" s="16">
        <f>COUNTIFS(DONNEES!$X$2:$X$366,Récapitulatif!B$4,DONNEES!$A$2:$A$366,"&lt;="&amp;$A$3)</f>
        <v>0</v>
      </c>
      <c r="C27" s="17">
        <f>COUNTIFS(DONNEES!$X$2:$X$366,Récapitulatif!C$4,DONNEES!$A$2:$A$366,"&lt;="&amp;$A$3)</f>
        <v>0</v>
      </c>
      <c r="D27" s="17">
        <f>COUNTIFS(DONNEES!$X$2:$X$366,Récapitulatif!D$4,DONNEES!$A$2:$A$366,"&lt;="&amp;$A$3)</f>
        <v>0</v>
      </c>
      <c r="E27" s="17">
        <f>COUNTIFS(DONNEES!$X$2:$X$366,Récapitulatif!E$4,DONNEES!$A$2:$A$366,"&lt;="&amp;$A$3)</f>
        <v>0</v>
      </c>
      <c r="F27" s="17">
        <f>COUNTIFS(DONNEES!$X$2:$X$366,Récapitulatif!F$4,DONNEES!$A$2:$A$366,"&lt;="&amp;$A$3)</f>
        <v>0</v>
      </c>
      <c r="G27" s="17">
        <f>COUNTIFS(DONNEES!$X$2:$X$366,Récapitulatif!G$4,DONNEES!$A$2:$A$366,"&lt;="&amp;$A$3)</f>
        <v>0</v>
      </c>
      <c r="H27" s="17">
        <f>COUNTIFS(DONNEES!$X$2:$X$366,Récapitulatif!H$4,DONNEES!$A$2:$A$366,"&lt;="&amp;$A$3)</f>
        <v>0</v>
      </c>
      <c r="I27" s="17">
        <f>COUNTIFS(DONNEES!$X$2:$X$366,Récapitulatif!I$4,DONNEES!$A$2:$A$366,"&lt;="&amp;$A$3)</f>
        <v>0</v>
      </c>
      <c r="J27" s="17">
        <f>COUNTIFS(DONNEES!$X$2:$X$366,Récapitulatif!J$4,DONNEES!$A$2:$A$366,"&lt;="&amp;$A$3)</f>
        <v>3</v>
      </c>
      <c r="K27" s="17">
        <f>COUNTIFS(DONNEES!$X$2:$X$366,Récapitulatif!K$4,DONNEES!$A$2:$A$366,"&lt;="&amp;$A$3)</f>
        <v>5</v>
      </c>
      <c r="L27" s="17">
        <f>COUNTIFS(DONNEES!$X$2:$X$366,Récapitulatif!L$4,DONNEES!$A$2:$A$366,"&lt;="&amp;$A$3)</f>
        <v>11</v>
      </c>
      <c r="M27" s="17">
        <f>COUNTIFS(DONNEES!$X$2:$X$366,Récapitulatif!M$4,DONNEES!$A$2:$A$366,"&lt;="&amp;$A$3)</f>
        <v>0</v>
      </c>
      <c r="N27" s="17">
        <f>COUNTIFS(DONNEES!$X$2:$X$366,Récapitulatif!N$4,DONNEES!$A$2:$A$366,"&lt;="&amp;$A$3)</f>
        <v>0</v>
      </c>
      <c r="O27" s="17">
        <f>COUNTIFS(DONNEES!$X$2:$X$366,Récapitulatif!O$4,DONNEES!$A$2:$A$366,"&lt;="&amp;$A$3)</f>
        <v>0</v>
      </c>
      <c r="P27" s="17">
        <f>COUNTIFS(DONNEES!$X$2:$X$366,Récapitulatif!P$4,DONNEES!$A$2:$A$366,"&lt;="&amp;$A$3)</f>
        <v>0</v>
      </c>
      <c r="Q27" s="17">
        <f>COUNTIFS(DONNEES!$X$2:$X$366,Récapitulatif!Q$4,DONNEES!$A$2:$A$366,"&lt;="&amp;$A$3)</f>
        <v>0</v>
      </c>
      <c r="R27" s="17">
        <f>COUNTIFS(DONNEES!$X$2:$X$366,Récapitulatif!R$4,DONNEES!$A$2:$A$366,"&lt;="&amp;$A$3)</f>
        <v>0</v>
      </c>
      <c r="S27" s="17">
        <f>COUNTIFS(DONNEES!$X$2:$X$366,Récapitulatif!S$4,DONNEES!$A$2:$A$366,"&lt;="&amp;$A$3)</f>
        <v>0</v>
      </c>
      <c r="T27" s="17">
        <f>COUNTIFS(DONNEES!$X$2:$X$366,Récapitulatif!T$4,DONNEES!$A$2:$A$366,"&lt;="&amp;$A$3)</f>
        <v>24</v>
      </c>
      <c r="U27" s="17">
        <f>COUNTIFS(DONNEES!$X$2:$X$366,Récapitulatif!U$4,DONNEES!$A$2:$A$366,"&lt;="&amp;$A$3)</f>
        <v>3</v>
      </c>
      <c r="V27" s="17">
        <f>COUNTIFS(DONNEES!$X$2:$X$366,Récapitulatif!V$4,DONNEES!$A$2:$A$366,"&lt;="&amp;$A$3)</f>
        <v>8</v>
      </c>
      <c r="W27" s="17">
        <f>COUNTIFS(DONNEES!$X$2:$X$366,Récapitulatif!W$4,DONNEES!$A$2:$A$366,"&lt;="&amp;$A$3)</f>
        <v>0</v>
      </c>
      <c r="X27" s="17">
        <f>COUNTIFS(DONNEES!$X$2:$X$366,Récapitulatif!X$4,DONNEES!$A$2:$A$366,"&lt;="&amp;$A$3)</f>
        <v>0</v>
      </c>
      <c r="Y27" s="17">
        <f>COUNTIFS(DONNEES!$X$2:$X$366,Récapitulatif!Y$4,DONNEES!$A$2:$A$366,"&lt;="&amp;$A$3)</f>
        <v>0</v>
      </c>
      <c r="Z27" s="17">
        <f>COUNTIFS(DONNEES!$X$2:$X$366,Récapitulatif!Z$4,DONNEES!$A$2:$A$366,"&lt;="&amp;$A$3)</f>
        <v>0</v>
      </c>
      <c r="AA27" s="17">
        <f>COUNTIFS(DONNEES!$X$2:$X$366,Récapitulatif!AA$4,DONNEES!$A$2:$A$366,"&lt;="&amp;$A$3)</f>
        <v>3</v>
      </c>
      <c r="AB27" s="17">
        <f>COUNTIFS(DONNEES!$X$2:$X$366,Récapitulatif!AB$4,DONNEES!$A$2:$A$366,"&lt;="&amp;$A$3)</f>
        <v>2</v>
      </c>
      <c r="AC27" s="17">
        <f>COUNTIFS(DONNEES!$X$2:$X$366,Récapitulatif!AC$4,DONNEES!$A$2:$A$366,"&lt;="&amp;$A$3)</f>
        <v>0</v>
      </c>
      <c r="AD27" s="17">
        <f>COUNTIFS(DONNEES!$X$2:$X$366,Récapitulatif!AD$4,DONNEES!$A$2:$A$366,"&lt;="&amp;$A$3)</f>
        <v>0</v>
      </c>
      <c r="AE27" s="17">
        <f>COUNTIFS(DONNEES!$X$2:$X$366,Récapitulatif!AE$4,DONNEES!$A$2:$A$366,"&lt;="&amp;$A$3)</f>
        <v>0</v>
      </c>
      <c r="AF27" s="17">
        <f>COUNTIFS(DONNEES!$X$2:$X$366,Récapitulatif!AF$4,DONNEES!$A$2:$A$366,"&lt;="&amp;$A$3)</f>
        <v>0</v>
      </c>
      <c r="AG27" s="17">
        <f>COUNTIFS(DONNEES!$X$2:$X$366,Récapitulatif!AG$4,DONNEES!$A$2:$A$366,"&lt;="&amp;$A$3)</f>
        <v>0</v>
      </c>
      <c r="AH27" s="17">
        <f>COUNTIFS(DONNEES!$X$2:$X$366,Récapitulatif!AH$4,DONNEES!$A$2:$A$366,"&lt;="&amp;$A$3)</f>
        <v>0</v>
      </c>
      <c r="AI27" s="17">
        <f>COUNTIFS(DONNEES!$X$2:$X$366,Récapitulatif!AI$4,DONNEES!$A$2:$A$366,"&lt;="&amp;$A$3)</f>
        <v>0</v>
      </c>
      <c r="AJ27" s="17">
        <f>COUNTIFS(DONNEES!$X$2:$X$366,Récapitulatif!AJ$4,DONNEES!$A$2:$A$366,"&lt;="&amp;$A$3)</f>
        <v>0</v>
      </c>
      <c r="AK27" s="17">
        <f>COUNTIFS(DONNEES!$X$2:$X$366,Récapitulatif!AK$4,DONNEES!$A$2:$A$366,"&lt;="&amp;$A$3)</f>
        <v>0</v>
      </c>
      <c r="AL27" s="17">
        <f>COUNTIFS(DONNEES!$X$2:$X$123,Récapitulatif!AL$4,DONNEES!$A$2:$A$123,"&lt;="&amp;$A$3)</f>
        <v>0</v>
      </c>
      <c r="AM27" s="19">
        <f t="shared" si="3"/>
        <v>19</v>
      </c>
      <c r="AN27" s="19">
        <f t="shared" si="4"/>
        <v>40</v>
      </c>
      <c r="AO27" s="19">
        <f t="shared" si="5"/>
        <v>0</v>
      </c>
      <c r="AP27" s="17">
        <f>COUNTIFS(DONNEES!$X$2:$X$123,Récapitulatif!AP$4,DONNEES!$A$2:$A$123,"&lt;="&amp;$A$3)</f>
        <v>0</v>
      </c>
      <c r="AQ27" s="19">
        <f t="shared" si="2"/>
        <v>59</v>
      </c>
    </row>
    <row r="28" spans="1:43">
      <c r="A28" s="14" t="s">
        <v>80</v>
      </c>
      <c r="B28" s="16">
        <f>COUNTIFS(DONNEES!$Y$2:$Y$366,Récapitulatif!B$4,DONNEES!$A$2:$A$366,"&lt;="&amp;$A$3)</f>
        <v>0</v>
      </c>
      <c r="C28" s="17">
        <f>COUNTIFS(DONNEES!$Y$2:$Y$366,Récapitulatif!C$4,DONNEES!$A$2:$A$366,"&lt;="&amp;$A$3)</f>
        <v>0</v>
      </c>
      <c r="D28" s="17">
        <f>COUNTIFS(DONNEES!$Y$2:$Y$366,Récapitulatif!D$4,DONNEES!$A$2:$A$366,"&lt;="&amp;$A$3)</f>
        <v>0</v>
      </c>
      <c r="E28" s="17">
        <f>COUNTIFS(DONNEES!$Y$2:$Y$366,Récapitulatif!E$4,DONNEES!$A$2:$A$366,"&lt;="&amp;$A$3)</f>
        <v>0</v>
      </c>
      <c r="F28" s="17">
        <f>COUNTIFS(DONNEES!$Y$2:$Y$366,Récapitulatif!F$4,DONNEES!$A$2:$A$366,"&lt;="&amp;$A$3)</f>
        <v>0</v>
      </c>
      <c r="G28" s="17">
        <f>COUNTIFS(DONNEES!$Y$2:$Y$366,Récapitulatif!G$4,DONNEES!$A$2:$A$366,"&lt;="&amp;$A$3)</f>
        <v>0</v>
      </c>
      <c r="H28" s="17">
        <f>COUNTIFS(DONNEES!$Y$2:$Y$366,Récapitulatif!H$4,DONNEES!$A$2:$A$366,"&lt;="&amp;$A$3)</f>
        <v>0</v>
      </c>
      <c r="I28" s="17">
        <f>COUNTIFS(DONNEES!$Y$2:$Y$366,Récapitulatif!I$4,DONNEES!$A$2:$A$366,"&lt;="&amp;$A$3)</f>
        <v>0</v>
      </c>
      <c r="J28" s="17">
        <f>COUNTIFS(DONNEES!$Y$2:$Y$366,Récapitulatif!J$4,DONNEES!$A$2:$A$366,"&lt;="&amp;$A$3)</f>
        <v>0</v>
      </c>
      <c r="K28" s="17">
        <f>COUNTIFS(DONNEES!$Y$2:$Y$366,Récapitulatif!K$4,DONNEES!$A$2:$A$366,"&lt;="&amp;$A$3)</f>
        <v>0</v>
      </c>
      <c r="L28" s="17">
        <f>COUNTIFS(DONNEES!$Y$2:$Y$366,Récapitulatif!L$4,DONNEES!$A$2:$A$366,"&lt;="&amp;$A$3)</f>
        <v>0</v>
      </c>
      <c r="M28" s="17">
        <f>COUNTIFS(DONNEES!$Y$2:$Y$366,Récapitulatif!M$4,DONNEES!$A$2:$A$366,"&lt;="&amp;$A$3)</f>
        <v>0</v>
      </c>
      <c r="N28" s="17">
        <f>COUNTIFS(DONNEES!$Y$2:$Y$366,Récapitulatif!N$4,DONNEES!$A$2:$A$366,"&lt;="&amp;$A$3)</f>
        <v>0</v>
      </c>
      <c r="O28" s="17">
        <f>COUNTIFS(DONNEES!$Y$2:$Y$366,Récapitulatif!O$4,DONNEES!$A$2:$A$366,"&lt;="&amp;$A$3)</f>
        <v>0</v>
      </c>
      <c r="P28" s="17">
        <f>COUNTIFS(DONNEES!$Y$2:$Y$366,Récapitulatif!P$4,DONNEES!$A$2:$A$366,"&lt;="&amp;$A$3)</f>
        <v>0</v>
      </c>
      <c r="Q28" s="17">
        <f>COUNTIFS(DONNEES!$Y$2:$Y$366,Récapitulatif!Q$4,DONNEES!$A$2:$A$366,"&lt;="&amp;$A$3)</f>
        <v>0</v>
      </c>
      <c r="R28" s="17">
        <f>COUNTIFS(DONNEES!$Y$2:$Y$366,Récapitulatif!R$4,DONNEES!$A$2:$A$366,"&lt;="&amp;$A$3)</f>
        <v>0</v>
      </c>
      <c r="S28" s="17">
        <f>COUNTIFS(DONNEES!$Y$2:$Y$366,Récapitulatif!S$4,DONNEES!$A$2:$A$366,"&lt;="&amp;$A$3)</f>
        <v>0</v>
      </c>
      <c r="T28" s="17">
        <f>COUNTIFS(DONNEES!$Y$2:$Y$366,Récapitulatif!T$4,DONNEES!$A$2:$A$366,"&lt;="&amp;$A$3)</f>
        <v>0</v>
      </c>
      <c r="U28" s="17">
        <f>COUNTIFS(DONNEES!$Y$2:$Y$366,Récapitulatif!U$4,DONNEES!$A$2:$A$366,"&lt;="&amp;$A$3)</f>
        <v>0</v>
      </c>
      <c r="V28" s="17">
        <f>COUNTIFS(DONNEES!$Y$2:$Y$366,Récapitulatif!V$4,DONNEES!$A$2:$A$366,"&lt;="&amp;$A$3)</f>
        <v>0</v>
      </c>
      <c r="W28" s="17">
        <f>COUNTIFS(DONNEES!$Y$2:$Y$366,Récapitulatif!W$4,DONNEES!$A$2:$A$366,"&lt;="&amp;$A$3)</f>
        <v>0</v>
      </c>
      <c r="X28" s="17">
        <f>COUNTIFS(DONNEES!$Y$2:$Y$366,Récapitulatif!X$4,DONNEES!$A$2:$A$366,"&lt;="&amp;$A$3)</f>
        <v>0</v>
      </c>
      <c r="Y28" s="17">
        <f>COUNTIFS(DONNEES!$Y$2:$Y$366,Récapitulatif!Y$4,DONNEES!$A$2:$A$366,"&lt;="&amp;$A$3)</f>
        <v>0</v>
      </c>
      <c r="Z28" s="17">
        <f>COUNTIFS(DONNEES!$Y$2:$Y$366,Récapitulatif!Z$4,DONNEES!$A$2:$A$366,"&lt;="&amp;$A$3)</f>
        <v>0</v>
      </c>
      <c r="AA28" s="17">
        <f>COUNTIFS(DONNEES!$Y$2:$Y$366,Récapitulatif!AA$4,DONNEES!$A$2:$A$366,"&lt;="&amp;$A$3)</f>
        <v>0</v>
      </c>
      <c r="AB28" s="17">
        <f>COUNTIFS(DONNEES!$Y$2:$Y$366,Récapitulatif!AB$4,DONNEES!$A$2:$A$366,"&lt;="&amp;$A$3)</f>
        <v>0</v>
      </c>
      <c r="AC28" s="17">
        <f>COUNTIFS(DONNEES!$Y$2:$Y$366,Récapitulatif!AC$4,DONNEES!$A$2:$A$366,"&lt;="&amp;$A$3)</f>
        <v>0</v>
      </c>
      <c r="AD28" s="17">
        <f>COUNTIFS(DONNEES!$Y$2:$Y$366,Récapitulatif!AD$4,DONNEES!$A$2:$A$366,"&lt;="&amp;$A$3)</f>
        <v>0</v>
      </c>
      <c r="AE28" s="17">
        <f>COUNTIFS(DONNEES!$Y$2:$Y$366,Récapitulatif!AE$4,DONNEES!$A$2:$A$366,"&lt;="&amp;$A$3)</f>
        <v>0</v>
      </c>
      <c r="AF28" s="17">
        <f>COUNTIFS(DONNEES!$Y$2:$Y$366,Récapitulatif!AF$4,DONNEES!$A$2:$A$366,"&lt;="&amp;$A$3)</f>
        <v>0</v>
      </c>
      <c r="AG28" s="17">
        <f>COUNTIFS(DONNEES!$Y$2:$Y$366,Récapitulatif!AG$4,DONNEES!$A$2:$A$366,"&lt;="&amp;$A$3)</f>
        <v>0</v>
      </c>
      <c r="AH28" s="17">
        <f>COUNTIFS(DONNEES!$Y$2:$Y$366,Récapitulatif!AH$4,DONNEES!$A$2:$A$366,"&lt;="&amp;$A$3)</f>
        <v>0</v>
      </c>
      <c r="AI28" s="17">
        <f>COUNTIFS(DONNEES!$Y$2:$Y$366,Récapitulatif!AI$4,DONNEES!$A$2:$A$366,"&lt;="&amp;$A$3)</f>
        <v>0</v>
      </c>
      <c r="AJ28" s="17">
        <f>COUNTIFS(DONNEES!$Y$2:$Y$366,Récapitulatif!AJ$4,DONNEES!$A$2:$A$366,"&lt;="&amp;$A$3)</f>
        <v>0</v>
      </c>
      <c r="AK28" s="17">
        <f>COUNTIFS(DONNEES!$Y$2:$Y$366,Récapitulatif!AK$4,DONNEES!$A$2:$A$366,"&lt;="&amp;$A$3)</f>
        <v>0</v>
      </c>
      <c r="AL28" s="17">
        <f>COUNTIFS(DONNEES!$Y$2:$Y$123,Récapitulatif!AL$4,DONNEES!$A$2:$A$123,"&lt;="&amp;$A$3)</f>
        <v>0</v>
      </c>
      <c r="AM28" s="19">
        <f t="shared" si="3"/>
        <v>0</v>
      </c>
      <c r="AN28" s="19">
        <f t="shared" si="4"/>
        <v>0</v>
      </c>
      <c r="AO28" s="19">
        <f t="shared" si="5"/>
        <v>0</v>
      </c>
      <c r="AP28" s="17">
        <f>COUNTIFS(DONNEES!$Y$2:$Y$123,Récapitulatif!AP$4,DONNEES!$A$2:$A$123,"&lt;="&amp;$A$3)</f>
        <v>0</v>
      </c>
      <c r="AQ28" s="19">
        <f t="shared" si="2"/>
        <v>0</v>
      </c>
    </row>
    <row r="29" spans="1:43">
      <c r="A29" s="14" t="s">
        <v>79</v>
      </c>
      <c r="B29" s="16">
        <f>COUNTIFS(DONNEES!$Z$2:$Z$366,Récapitulatif!B$4,DONNEES!$A$2:$A$366,"&lt;="&amp;$A$3)</f>
        <v>10</v>
      </c>
      <c r="C29" s="17">
        <f>COUNTIFS(DONNEES!$Z$2:$Z$366,Récapitulatif!C$4,DONNEES!$A$2:$A$366,"&lt;="&amp;$A$3)</f>
        <v>6</v>
      </c>
      <c r="D29" s="17">
        <f>COUNTIFS(DONNEES!$Z$2:$Z$366,Récapitulatif!D$4,DONNEES!$A$2:$A$366,"&lt;="&amp;$A$3)</f>
        <v>0</v>
      </c>
      <c r="E29" s="17">
        <f>COUNTIFS(DONNEES!$Z$2:$Z$366,Récapitulatif!E$4,DONNEES!$A$2:$A$366,"&lt;="&amp;$A$3)</f>
        <v>0</v>
      </c>
      <c r="F29" s="17">
        <f>COUNTIFS(DONNEES!$Z$2:$Z$366,Récapitulatif!F$4,DONNEES!$A$2:$A$366,"&lt;="&amp;$A$3)</f>
        <v>4</v>
      </c>
      <c r="G29" s="17">
        <f>COUNTIFS(DONNEES!$Z$2:$Z$366,Récapitulatif!G$4,DONNEES!$A$2:$A$366,"&lt;="&amp;$A$3)</f>
        <v>2</v>
      </c>
      <c r="H29" s="17">
        <f>COUNTIFS(DONNEES!$Z$2:$Z$366,Récapitulatif!H$4,DONNEES!$A$2:$A$366,"&lt;="&amp;$A$3)</f>
        <v>0</v>
      </c>
      <c r="I29" s="17">
        <f>COUNTIFS(DONNEES!$Z$2:$Z$366,Récapitulatif!I$4,DONNEES!$A$2:$A$366,"&lt;="&amp;$A$3)</f>
        <v>0</v>
      </c>
      <c r="J29" s="17">
        <f>COUNTIFS(DONNEES!$Z$2:$Z$366,Récapitulatif!J$4,DONNEES!$A$2:$A$366,"&lt;="&amp;$A$3)</f>
        <v>2</v>
      </c>
      <c r="K29" s="17">
        <f>COUNTIFS(DONNEES!$Z$2:$Z$366,Récapitulatif!K$4,DONNEES!$A$2:$A$366,"&lt;="&amp;$A$3)</f>
        <v>2</v>
      </c>
      <c r="L29" s="17">
        <f>COUNTIFS(DONNEES!$Z$2:$Z$366,Récapitulatif!L$4,DONNEES!$A$2:$A$366,"&lt;="&amp;$A$3)</f>
        <v>5</v>
      </c>
      <c r="M29" s="17">
        <f>COUNTIFS(DONNEES!$Z$2:$Z$366,Récapitulatif!M$4,DONNEES!$A$2:$A$366,"&lt;="&amp;$A$3)</f>
        <v>0</v>
      </c>
      <c r="N29" s="17">
        <f>COUNTIFS(DONNEES!$Z$2:$Z$366,Récapitulatif!N$4,DONNEES!$A$2:$A$366,"&lt;="&amp;$A$3)</f>
        <v>0</v>
      </c>
      <c r="O29" s="17">
        <f>COUNTIFS(DONNEES!$Z$2:$Z$366,Récapitulatif!O$4,DONNEES!$A$2:$A$366,"&lt;="&amp;$A$3)</f>
        <v>0</v>
      </c>
      <c r="P29" s="17">
        <f>COUNTIFS(DONNEES!$Z$2:$Z$366,Récapitulatif!P$4,DONNEES!$A$2:$A$366,"&lt;="&amp;$A$3)</f>
        <v>0</v>
      </c>
      <c r="Q29" s="17">
        <f>COUNTIFS(DONNEES!$Z$2:$Z$366,Récapitulatif!Q$4,DONNEES!$A$2:$A$366,"&lt;="&amp;$A$3)</f>
        <v>0</v>
      </c>
      <c r="R29" s="17">
        <f>COUNTIFS(DONNEES!$Z$2:$Z$366,Récapitulatif!R$4,DONNEES!$A$2:$A$366,"&lt;="&amp;$A$3)</f>
        <v>0</v>
      </c>
      <c r="S29" s="17">
        <f>COUNTIFS(DONNEES!$Z$2:$Z$366,Récapitulatif!S$4,DONNEES!$A$2:$A$366,"&lt;="&amp;$A$3)</f>
        <v>0</v>
      </c>
      <c r="T29" s="17">
        <f>COUNTIFS(DONNEES!$Z$2:$Z$366,Récapitulatif!T$4,DONNEES!$A$2:$A$366,"&lt;="&amp;$A$3)</f>
        <v>23</v>
      </c>
      <c r="U29" s="17">
        <f>COUNTIFS(DONNEES!$Z$2:$Z$366,Récapitulatif!U$4,DONNEES!$A$2:$A$366,"&lt;="&amp;$A$3)</f>
        <v>3</v>
      </c>
      <c r="V29" s="17">
        <f>COUNTIFS(DONNEES!$Z$2:$Z$366,Récapitulatif!V$4,DONNEES!$A$2:$A$366,"&lt;="&amp;$A$3)</f>
        <v>2</v>
      </c>
      <c r="W29" s="17">
        <f>COUNTIFS(DONNEES!$Z$2:$Z$366,Récapitulatif!W$4,DONNEES!$A$2:$A$366,"&lt;="&amp;$A$3)</f>
        <v>0</v>
      </c>
      <c r="X29" s="17">
        <f>COUNTIFS(DONNEES!$Z$2:$Z$366,Récapitulatif!X$4,DONNEES!$A$2:$A$366,"&lt;="&amp;$A$3)</f>
        <v>0</v>
      </c>
      <c r="Y29" s="17">
        <f>COUNTIFS(DONNEES!$Z$2:$Z$366,Récapitulatif!Y$4,DONNEES!$A$2:$A$366,"&lt;="&amp;$A$3)</f>
        <v>0</v>
      </c>
      <c r="Z29" s="17">
        <f>COUNTIFS(DONNEES!$Z$2:$Z$366,Récapitulatif!Z$4,DONNEES!$A$2:$A$366,"&lt;="&amp;$A$3)</f>
        <v>0</v>
      </c>
      <c r="AA29" s="17">
        <f>COUNTIFS(DONNEES!$Z$2:$Z$366,Récapitulatif!AA$4,DONNEES!$A$2:$A$366,"&lt;="&amp;$A$3)</f>
        <v>0</v>
      </c>
      <c r="AB29" s="17">
        <f>COUNTIFS(DONNEES!$Z$2:$Z$366,Récapitulatif!AB$4,DONNEES!$A$2:$A$366,"&lt;="&amp;$A$3)</f>
        <v>0</v>
      </c>
      <c r="AC29" s="17">
        <f>COUNTIFS(DONNEES!$Z$2:$Z$366,Récapitulatif!AC$4,DONNEES!$A$2:$A$366,"&lt;="&amp;$A$3)</f>
        <v>0</v>
      </c>
      <c r="AD29" s="17">
        <f>COUNTIFS(DONNEES!$Z$2:$Z$366,Récapitulatif!AD$4,DONNEES!$A$2:$A$366,"&lt;="&amp;$A$3)</f>
        <v>0</v>
      </c>
      <c r="AE29" s="17">
        <f>COUNTIFS(DONNEES!$Z$2:$Z$366,Récapitulatif!AE$4,DONNEES!$A$2:$A$366,"&lt;="&amp;$A$3)</f>
        <v>0</v>
      </c>
      <c r="AF29" s="17">
        <f>COUNTIFS(DONNEES!$Z$2:$Z$366,Récapitulatif!AF$4,DONNEES!$A$2:$A$366,"&lt;="&amp;$A$3)</f>
        <v>0</v>
      </c>
      <c r="AG29" s="17">
        <f>COUNTIFS(DONNEES!$Z$2:$Z$366,Récapitulatif!AG$4,DONNEES!$A$2:$A$366,"&lt;="&amp;$A$3)</f>
        <v>0</v>
      </c>
      <c r="AH29" s="17">
        <f>COUNTIFS(DONNEES!$Z$2:$Z$366,Récapitulatif!AH$4,DONNEES!$A$2:$A$366,"&lt;="&amp;$A$3)</f>
        <v>0</v>
      </c>
      <c r="AI29" s="17">
        <f>COUNTIFS(DONNEES!$Z$2:$Z$366,Récapitulatif!AI$4,DONNEES!$A$2:$A$366,"&lt;="&amp;$A$3)</f>
        <v>0</v>
      </c>
      <c r="AJ29" s="17">
        <f>COUNTIFS(DONNEES!$Z$2:$Z$366,Récapitulatif!AJ$4,DONNEES!$A$2:$A$366,"&lt;="&amp;$A$3)</f>
        <v>0</v>
      </c>
      <c r="AK29" s="17">
        <f>COUNTIFS(DONNEES!$Z$2:$Z$366,Récapitulatif!AK$4,DONNEES!$A$2:$A$366,"&lt;="&amp;$A$3)</f>
        <v>0</v>
      </c>
      <c r="AL29" s="17">
        <f>COUNTIFS(DONNEES!$Z$2:$Z$123,Récapitulatif!AL$4,DONNEES!$A$2:$A$123,"&lt;="&amp;$A$3)</f>
        <v>0</v>
      </c>
      <c r="AM29" s="19">
        <f t="shared" si="3"/>
        <v>31</v>
      </c>
      <c r="AN29" s="19">
        <f t="shared" si="4"/>
        <v>28</v>
      </c>
      <c r="AO29" s="19">
        <f t="shared" si="5"/>
        <v>0</v>
      </c>
      <c r="AP29" s="17">
        <f>COUNTIFS(DONNEES!$Z$2:$Z$123,Récapitulatif!AP$4,DONNEES!$A$2:$A$123,"&lt;="&amp;$A$3)</f>
        <v>0</v>
      </c>
      <c r="AQ29" s="19">
        <f t="shared" si="2"/>
        <v>59</v>
      </c>
    </row>
    <row r="30" spans="1:43">
      <c r="A30" s="14" t="s">
        <v>78</v>
      </c>
      <c r="B30" s="16">
        <f>COUNTIFS(DONNEES!$AA$2:$AA$366,Récapitulatif!B$4,DONNEES!$A$2:$A$366,"&lt;="&amp;$A$3)</f>
        <v>0</v>
      </c>
      <c r="C30" s="17">
        <f>COUNTIFS(DONNEES!$AA$2:$AA$366,Récapitulatif!C$4,DONNEES!$A$2:$A$366,"&lt;="&amp;$A$3)</f>
        <v>1</v>
      </c>
      <c r="D30" s="17">
        <f>COUNTIFS(DONNEES!$AA$2:$AA$366,Récapitulatif!D$4,DONNEES!$A$2:$A$366,"&lt;="&amp;$A$3)</f>
        <v>0</v>
      </c>
      <c r="E30" s="17">
        <f>COUNTIFS(DONNEES!$AA$2:$AA$366,Récapitulatif!E$4,DONNEES!$A$2:$A$366,"&lt;="&amp;$A$3)</f>
        <v>0</v>
      </c>
      <c r="F30" s="17">
        <f>COUNTIFS(DONNEES!$AA$2:$AA$366,Récapitulatif!F$4,DONNEES!$A$2:$A$366,"&lt;="&amp;$A$3)</f>
        <v>0</v>
      </c>
      <c r="G30" s="17">
        <f>COUNTIFS(DONNEES!$AA$2:$AA$366,Récapitulatif!G$4,DONNEES!$A$2:$A$366,"&lt;="&amp;$A$3)</f>
        <v>0</v>
      </c>
      <c r="H30" s="17">
        <f>COUNTIFS(DONNEES!$AA$2:$AA$366,Récapitulatif!H$4,DONNEES!$A$2:$A$366,"&lt;="&amp;$A$3)</f>
        <v>0</v>
      </c>
      <c r="I30" s="17">
        <f>COUNTIFS(DONNEES!$AA$2:$AA$366,Récapitulatif!I$4,DONNEES!$A$2:$A$366,"&lt;="&amp;$A$3)</f>
        <v>0</v>
      </c>
      <c r="J30" s="17">
        <f>COUNTIFS(DONNEES!$AA$2:$AA$366,Récapitulatif!J$4,DONNEES!$A$2:$A$366,"&lt;="&amp;$A$3)</f>
        <v>3</v>
      </c>
      <c r="K30" s="17">
        <f>COUNTIFS(DONNEES!$AA$2:$AA$366,Récapitulatif!K$4,DONNEES!$A$2:$A$366,"&lt;="&amp;$A$3)</f>
        <v>5</v>
      </c>
      <c r="L30" s="17">
        <f>COUNTIFS(DONNEES!$AA$2:$AA$366,Récapitulatif!L$4,DONNEES!$A$2:$A$366,"&lt;="&amp;$A$3)</f>
        <v>9</v>
      </c>
      <c r="M30" s="17">
        <f>COUNTIFS(DONNEES!$AA$2:$AA$366,Récapitulatif!M$4,DONNEES!$A$2:$A$366,"&lt;="&amp;$A$3)</f>
        <v>0</v>
      </c>
      <c r="N30" s="17">
        <f>COUNTIFS(DONNEES!$AA$2:$AA$366,Récapitulatif!N$4,DONNEES!$A$2:$A$366,"&lt;="&amp;$A$3)</f>
        <v>0</v>
      </c>
      <c r="O30" s="17">
        <f>COUNTIFS(DONNEES!$AA$2:$AA$366,Récapitulatif!O$4,DONNEES!$A$2:$A$366,"&lt;="&amp;$A$3)</f>
        <v>0</v>
      </c>
      <c r="P30" s="17">
        <f>COUNTIFS(DONNEES!$AA$2:$AA$366,Récapitulatif!P$4,DONNEES!$A$2:$A$366,"&lt;="&amp;$A$3)</f>
        <v>0</v>
      </c>
      <c r="Q30" s="17">
        <f>COUNTIFS(DONNEES!$AA$2:$AA$366,Récapitulatif!Q$4,DONNEES!$A$2:$A$366,"&lt;="&amp;$A$3)</f>
        <v>0</v>
      </c>
      <c r="R30" s="17">
        <f>COUNTIFS(DONNEES!$AA$2:$AA$366,Récapitulatif!R$4,DONNEES!$A$2:$A$366,"&lt;="&amp;$A$3)</f>
        <v>0</v>
      </c>
      <c r="S30" s="17">
        <f>COUNTIFS(DONNEES!$AA$2:$AA$366,Récapitulatif!S$4,DONNEES!$A$2:$A$366,"&lt;="&amp;$A$3)</f>
        <v>0</v>
      </c>
      <c r="T30" s="17">
        <f>COUNTIFS(DONNEES!$AA$2:$AA$366,Récapitulatif!T$4,DONNEES!$A$2:$A$366,"&lt;="&amp;$A$3)</f>
        <v>24</v>
      </c>
      <c r="U30" s="17">
        <f>COUNTIFS(DONNEES!$AA$2:$AA$366,Récapitulatif!U$4,DONNEES!$A$2:$A$366,"&lt;="&amp;$A$3)</f>
        <v>3</v>
      </c>
      <c r="V30" s="17">
        <f>COUNTIFS(DONNEES!$AA$2:$AA$366,Récapitulatif!V$4,DONNEES!$A$2:$A$366,"&lt;="&amp;$A$3)</f>
        <v>8</v>
      </c>
      <c r="W30" s="17">
        <f>COUNTIFS(DONNEES!$AA$2:$AA$366,Récapitulatif!W$4,DONNEES!$A$2:$A$366,"&lt;="&amp;$A$3)</f>
        <v>0</v>
      </c>
      <c r="X30" s="17">
        <f>COUNTIFS(DONNEES!$AA$2:$AA$366,Récapitulatif!X$4,DONNEES!$A$2:$A$366,"&lt;="&amp;$A$3)</f>
        <v>0</v>
      </c>
      <c r="Y30" s="17">
        <f>COUNTIFS(DONNEES!$AA$2:$AA$366,Récapitulatif!Y$4,DONNEES!$A$2:$A$366,"&lt;="&amp;$A$3)</f>
        <v>0</v>
      </c>
      <c r="Z30" s="17">
        <f>COUNTIFS(DONNEES!$AA$2:$AA$366,Récapitulatif!Z$4,DONNEES!$A$2:$A$366,"&lt;="&amp;$A$3)</f>
        <v>1</v>
      </c>
      <c r="AA30" s="17">
        <f>COUNTIFS(DONNEES!$AA$2:$AA$366,Récapitulatif!AA$4,DONNEES!$A$2:$A$366,"&lt;="&amp;$A$3)</f>
        <v>3</v>
      </c>
      <c r="AB30" s="17">
        <f>COUNTIFS(DONNEES!$AA$2:$AA$366,Récapitulatif!AB$4,DONNEES!$A$2:$A$366,"&lt;="&amp;$A$3)</f>
        <v>2</v>
      </c>
      <c r="AC30" s="17">
        <f>COUNTIFS(DONNEES!$AA$2:$AA$366,Récapitulatif!AC$4,DONNEES!$A$2:$A$366,"&lt;="&amp;$A$3)</f>
        <v>0</v>
      </c>
      <c r="AD30" s="17">
        <f>COUNTIFS(DONNEES!$AA$2:$AA$366,Récapitulatif!AD$4,DONNEES!$A$2:$A$366,"&lt;="&amp;$A$3)</f>
        <v>0</v>
      </c>
      <c r="AE30" s="17">
        <f>COUNTIFS(DONNEES!$AA$2:$AA$366,Récapitulatif!AE$4,DONNEES!$A$2:$A$366,"&lt;="&amp;$A$3)</f>
        <v>0</v>
      </c>
      <c r="AF30" s="17">
        <f>COUNTIFS(DONNEES!$AA$2:$AA$366,Récapitulatif!AF$4,DONNEES!$A$2:$A$366,"&lt;="&amp;$A$3)</f>
        <v>0</v>
      </c>
      <c r="AG30" s="17">
        <f>COUNTIFS(DONNEES!$AA$2:$AA$366,Récapitulatif!AG$4,DONNEES!$A$2:$A$366,"&lt;="&amp;$A$3)</f>
        <v>0</v>
      </c>
      <c r="AH30" s="17">
        <f>COUNTIFS(DONNEES!$AA$2:$AA$366,Récapitulatif!AH$4,DONNEES!$A$2:$A$366,"&lt;="&amp;$A$3)</f>
        <v>0</v>
      </c>
      <c r="AI30" s="17">
        <f>COUNTIFS(DONNEES!$AA$2:$AA$366,Récapitulatif!AI$4,DONNEES!$A$2:$A$366,"&lt;="&amp;$A$3)</f>
        <v>0</v>
      </c>
      <c r="AJ30" s="17">
        <f>COUNTIFS(DONNEES!$AA$2:$AA$366,Récapitulatif!AJ$4,DONNEES!$A$2:$A$366,"&lt;="&amp;$A$3)</f>
        <v>0</v>
      </c>
      <c r="AK30" s="17">
        <f>COUNTIFS(DONNEES!$AA$2:$AA$366,Récapitulatif!AK$4,DONNEES!$A$2:$A$366,"&lt;="&amp;$A$3)</f>
        <v>0</v>
      </c>
      <c r="AL30" s="17">
        <f>COUNTIFS(DONNEES!$AA$2:$AA$123,Récapitulatif!AL$4,DONNEES!$A$2:$A$123,"&lt;="&amp;$A$3)</f>
        <v>0</v>
      </c>
      <c r="AM30" s="19">
        <f t="shared" si="3"/>
        <v>18</v>
      </c>
      <c r="AN30" s="19">
        <f t="shared" si="4"/>
        <v>41</v>
      </c>
      <c r="AO30" s="19">
        <f t="shared" si="5"/>
        <v>0</v>
      </c>
      <c r="AP30" s="17">
        <f>COUNTIFS(DONNEES!$AA$2:$AA$123,Récapitulatif!AP$4,DONNEES!$A$2:$A$123,"&lt;="&amp;$A$3)</f>
        <v>0</v>
      </c>
      <c r="AQ30" s="19">
        <f t="shared" si="2"/>
        <v>59</v>
      </c>
    </row>
    <row r="31" spans="1:43">
      <c r="A31" s="14" t="s">
        <v>77</v>
      </c>
      <c r="B31" s="16">
        <f>COUNTIFS(DONNEES!$AB$2:$AB$366,Récapitulatif!B$4,DONNEES!$A$2:$A$366,"&lt;="&amp;$A$3)</f>
        <v>0</v>
      </c>
      <c r="C31" s="17">
        <f>COUNTIFS(DONNEES!$AB$2:$AB$366,Récapitulatif!C$4,DONNEES!$A$2:$A$366,"&lt;="&amp;$A$3)</f>
        <v>0</v>
      </c>
      <c r="D31" s="17">
        <f>COUNTIFS(DONNEES!$AB$2:$AB$366,Récapitulatif!D$4,DONNEES!$A$2:$A$366,"&lt;="&amp;$A$3)</f>
        <v>0</v>
      </c>
      <c r="E31" s="17">
        <f>COUNTIFS(DONNEES!$AB$2:$AB$366,Récapitulatif!E$4,DONNEES!$A$2:$A$366,"&lt;="&amp;$A$3)</f>
        <v>0</v>
      </c>
      <c r="F31" s="17">
        <f>COUNTIFS(DONNEES!$AB$2:$AB$366,Récapitulatif!F$4,DONNEES!$A$2:$A$366,"&lt;="&amp;$A$3)</f>
        <v>0</v>
      </c>
      <c r="G31" s="17">
        <f>COUNTIFS(DONNEES!$AB$2:$AB$366,Récapitulatif!G$4,DONNEES!$A$2:$A$366,"&lt;="&amp;$A$3)</f>
        <v>0</v>
      </c>
      <c r="H31" s="17">
        <f>COUNTIFS(DONNEES!$AB$2:$AB$366,Récapitulatif!H$4,DONNEES!$A$2:$A$366,"&lt;="&amp;$A$3)</f>
        <v>0</v>
      </c>
      <c r="I31" s="17">
        <f>COUNTIFS(DONNEES!$AB$2:$AB$366,Récapitulatif!I$4,DONNEES!$A$2:$A$366,"&lt;="&amp;$A$3)</f>
        <v>0</v>
      </c>
      <c r="J31" s="17">
        <f>COUNTIFS(DONNEES!$AB$2:$AB$366,Récapitulatif!J$4,DONNEES!$A$2:$A$366,"&lt;="&amp;$A$3)</f>
        <v>3</v>
      </c>
      <c r="K31" s="17">
        <f>COUNTIFS(DONNEES!$AB$2:$AB$366,Récapitulatif!K$4,DONNEES!$A$2:$A$366,"&lt;="&amp;$A$3)</f>
        <v>5</v>
      </c>
      <c r="L31" s="17">
        <f>COUNTIFS(DONNEES!$AB$2:$AB$366,Récapitulatif!L$4,DONNEES!$A$2:$A$366,"&lt;="&amp;$A$3)</f>
        <v>7</v>
      </c>
      <c r="M31" s="17">
        <f>COUNTIFS(DONNEES!$AB$2:$AB$366,Récapitulatif!M$4,DONNEES!$A$2:$A$366,"&lt;="&amp;$A$3)</f>
        <v>0</v>
      </c>
      <c r="N31" s="17">
        <f>COUNTIFS(DONNEES!$AB$2:$AB$366,Récapitulatif!N$4,DONNEES!$A$2:$A$366,"&lt;="&amp;$A$3)</f>
        <v>0</v>
      </c>
      <c r="O31" s="17">
        <f>COUNTIFS(DONNEES!$AB$2:$AB$366,Récapitulatif!O$4,DONNEES!$A$2:$A$366,"&lt;="&amp;$A$3)</f>
        <v>0</v>
      </c>
      <c r="P31" s="17">
        <f>COUNTIFS(DONNEES!$AB$2:$AB$366,Récapitulatif!P$4,DONNEES!$A$2:$A$366,"&lt;="&amp;$A$3)</f>
        <v>0</v>
      </c>
      <c r="Q31" s="17">
        <f>COUNTIFS(DONNEES!$AB$2:$AB$366,Récapitulatif!Q$4,DONNEES!$A$2:$A$366,"&lt;="&amp;$A$3)</f>
        <v>0</v>
      </c>
      <c r="R31" s="17">
        <f>COUNTIFS(DONNEES!$AB$2:$AB$366,Récapitulatif!R$4,DONNEES!$A$2:$A$366,"&lt;="&amp;$A$3)</f>
        <v>0</v>
      </c>
      <c r="S31" s="17">
        <f>COUNTIFS(DONNEES!$AB$2:$AB$366,Récapitulatif!S$4,DONNEES!$A$2:$A$366,"&lt;="&amp;$A$3)</f>
        <v>0</v>
      </c>
      <c r="T31" s="17">
        <f>COUNTIFS(DONNEES!$AB$2:$AB$366,Récapitulatif!T$4,DONNEES!$A$2:$A$366,"&lt;="&amp;$A$3)</f>
        <v>24</v>
      </c>
      <c r="U31" s="17">
        <f>COUNTIFS(DONNEES!$AB$2:$AB$366,Récapitulatif!U$4,DONNEES!$A$2:$A$366,"&lt;="&amp;$A$3)</f>
        <v>3</v>
      </c>
      <c r="V31" s="17">
        <f>COUNTIFS(DONNEES!$AB$2:$AB$366,Récapitulatif!V$4,DONNEES!$A$2:$A$366,"&lt;="&amp;$A$3)</f>
        <v>6</v>
      </c>
      <c r="W31" s="17">
        <f>COUNTIFS(DONNEES!$AB$2:$AB$366,Récapitulatif!W$4,DONNEES!$A$2:$A$366,"&lt;="&amp;$A$3)</f>
        <v>1</v>
      </c>
      <c r="X31" s="17">
        <f>COUNTIFS(DONNEES!$AB$2:$AB$366,Récapitulatif!X$4,DONNEES!$A$2:$A$366,"&lt;="&amp;$A$3)</f>
        <v>0</v>
      </c>
      <c r="Y31" s="17">
        <f>COUNTIFS(DONNEES!$AB$2:$AB$366,Récapitulatif!Y$4,DONNEES!$A$2:$A$366,"&lt;="&amp;$A$3)</f>
        <v>0</v>
      </c>
      <c r="Z31" s="17">
        <f>COUNTIFS(DONNEES!$AB$2:$AB$366,Récapitulatif!Z$4,DONNEES!$A$2:$A$366,"&lt;="&amp;$A$3)</f>
        <v>0</v>
      </c>
      <c r="AA31" s="17">
        <f>COUNTIFS(DONNEES!$AB$2:$AB$366,Récapitulatif!AA$4,DONNEES!$A$2:$A$366,"&lt;="&amp;$A$3)</f>
        <v>3</v>
      </c>
      <c r="AB31" s="17">
        <f>COUNTIFS(DONNEES!$AB$2:$AB$366,Récapitulatif!AB$4,DONNEES!$A$2:$A$366,"&lt;="&amp;$A$3)</f>
        <v>2</v>
      </c>
      <c r="AC31" s="17">
        <f>COUNTIFS(DONNEES!$AB$2:$AB$366,Récapitulatif!AC$4,DONNEES!$A$2:$A$366,"&lt;="&amp;$A$3)</f>
        <v>0</v>
      </c>
      <c r="AD31" s="17">
        <f>COUNTIFS(DONNEES!$AB$2:$AB$366,Récapitulatif!AD$4,DONNEES!$A$2:$A$366,"&lt;="&amp;$A$3)</f>
        <v>5</v>
      </c>
      <c r="AE31" s="17">
        <f>COUNTIFS(DONNEES!$AB$2:$AB$366,Récapitulatif!AE$4,DONNEES!$A$2:$A$366,"&lt;="&amp;$A$3)</f>
        <v>0</v>
      </c>
      <c r="AF31" s="17">
        <f>COUNTIFS(DONNEES!$AB$2:$AB$366,Récapitulatif!AF$4,DONNEES!$A$2:$A$366,"&lt;="&amp;$A$3)</f>
        <v>0</v>
      </c>
      <c r="AG31" s="17">
        <f>COUNTIFS(DONNEES!$AB$2:$AB$366,Récapitulatif!AG$4,DONNEES!$A$2:$A$366,"&lt;="&amp;$A$3)</f>
        <v>0</v>
      </c>
      <c r="AH31" s="17">
        <f>COUNTIFS(DONNEES!$AB$2:$AB$366,Récapitulatif!AH$4,DONNEES!$A$2:$A$366,"&lt;="&amp;$A$3)</f>
        <v>0</v>
      </c>
      <c r="AI31" s="17">
        <f>COUNTIFS(DONNEES!$AB$2:$AB$366,Récapitulatif!AI$4,DONNEES!$A$2:$A$366,"&lt;="&amp;$A$3)</f>
        <v>0</v>
      </c>
      <c r="AJ31" s="17">
        <f>COUNTIFS(DONNEES!$AB$2:$AB$366,Récapitulatif!AJ$4,DONNEES!$A$2:$A$366,"&lt;="&amp;$A$3)</f>
        <v>0</v>
      </c>
      <c r="AK31" s="17">
        <f>COUNTIFS(DONNEES!$AB$2:$AB$366,Récapitulatif!AK$4,DONNEES!$A$2:$A$366,"&lt;="&amp;$A$3)</f>
        <v>0</v>
      </c>
      <c r="AL31" s="17">
        <f>COUNTIFS(DONNEES!$AB$2:$AB$123,Récapitulatif!AL$4,DONNEES!$A$2:$A$123,"&lt;="&amp;$A$3)</f>
        <v>0</v>
      </c>
      <c r="AM31" s="19">
        <f t="shared" si="3"/>
        <v>15</v>
      </c>
      <c r="AN31" s="19">
        <f t="shared" si="4"/>
        <v>44</v>
      </c>
      <c r="AO31" s="19">
        <f t="shared" si="5"/>
        <v>0</v>
      </c>
      <c r="AP31" s="17">
        <f>COUNTIFS(DONNEES!$AB$2:$AB$123,Récapitulatif!AP$4,DONNEES!$A$2:$A$123,"&lt;="&amp;$A$3)</f>
        <v>0</v>
      </c>
      <c r="AQ31" s="19">
        <f t="shared" si="2"/>
        <v>59</v>
      </c>
    </row>
  </sheetData>
  <mergeCells count="8">
    <mergeCell ref="AO3:AO4"/>
    <mergeCell ref="AQ3:AQ4"/>
    <mergeCell ref="K1:AB1"/>
    <mergeCell ref="AH3:AK3"/>
    <mergeCell ref="AM3:AM4"/>
    <mergeCell ref="AN3:AN4"/>
    <mergeCell ref="R3:AF3"/>
    <mergeCell ref="B3:P3"/>
  </mergeCells>
  <pageMargins left="0.21" right="0.2" top="0.74803149606299213" bottom="0.74803149606299213" header="0.31496062992125984" footer="0.31496062992125984"/>
  <pageSetup paperSize="9" orientation="landscape" horizontalDpi="4294967293" verticalDpi="4294967293" r:id="rId1"/>
</worksheet>
</file>

<file path=xl/worksheets/sheet4.xml><?xml version="1.0" encoding="utf-8"?>
<worksheet xmlns="http://schemas.openxmlformats.org/spreadsheetml/2006/main" xmlns:r="http://schemas.openxmlformats.org/officeDocument/2006/relationships">
  <sheetPr codeName="Sheet3"/>
  <dimension ref="A1:B34"/>
  <sheetViews>
    <sheetView workbookViewId="0">
      <selection activeCell="B29" sqref="B29"/>
    </sheetView>
  </sheetViews>
  <sheetFormatPr baseColWidth="10" defaultColWidth="8.88671875" defaultRowHeight="14.4"/>
  <sheetData>
    <row r="1" spans="1:2">
      <c r="A1" s="5" t="s">
        <v>70</v>
      </c>
      <c r="B1" s="5" t="s">
        <v>71</v>
      </c>
    </row>
    <row r="2" spans="1:2" ht="15" customHeight="1">
      <c r="A2" s="6" t="s">
        <v>51</v>
      </c>
      <c r="B2" s="7" t="s">
        <v>60</v>
      </c>
    </row>
    <row r="3" spans="1:2">
      <c r="A3" s="6" t="s">
        <v>47</v>
      </c>
      <c r="B3" s="7" t="s">
        <v>60</v>
      </c>
    </row>
    <row r="4" spans="1:2">
      <c r="A4" s="6" t="s">
        <v>49</v>
      </c>
      <c r="B4" s="7" t="s">
        <v>60</v>
      </c>
    </row>
    <row r="5" spans="1:2">
      <c r="A5" s="6" t="s">
        <v>45</v>
      </c>
      <c r="B5" s="7" t="s">
        <v>60</v>
      </c>
    </row>
    <row r="6" spans="1:2">
      <c r="A6" s="6" t="s">
        <v>50</v>
      </c>
      <c r="B6" s="7" t="s">
        <v>60</v>
      </c>
    </row>
    <row r="7" spans="1:2">
      <c r="A7" s="6" t="s">
        <v>46</v>
      </c>
      <c r="B7" s="7" t="s">
        <v>60</v>
      </c>
    </row>
    <row r="8" spans="1:2">
      <c r="A8" s="6" t="s">
        <v>48</v>
      </c>
      <c r="B8" s="7" t="s">
        <v>60</v>
      </c>
    </row>
    <row r="9" spans="1:2">
      <c r="A9" s="6" t="s">
        <v>44</v>
      </c>
      <c r="B9" s="7" t="s">
        <v>60</v>
      </c>
    </row>
    <row r="10" spans="1:2">
      <c r="A10" s="6" t="s">
        <v>43</v>
      </c>
      <c r="B10" s="7" t="s">
        <v>60</v>
      </c>
    </row>
    <row r="11" spans="1:2">
      <c r="A11" s="6" t="s">
        <v>42</v>
      </c>
      <c r="B11" s="7" t="s">
        <v>60</v>
      </c>
    </row>
    <row r="12" spans="1:2">
      <c r="A12" s="6" t="s">
        <v>41</v>
      </c>
      <c r="B12" s="7" t="s">
        <v>60</v>
      </c>
    </row>
    <row r="13" spans="1:2">
      <c r="A13" s="6" t="s">
        <v>56</v>
      </c>
      <c r="B13" s="7" t="s">
        <v>60</v>
      </c>
    </row>
    <row r="14" spans="1:2">
      <c r="A14" s="6" t="s">
        <v>40</v>
      </c>
      <c r="B14" s="7" t="s">
        <v>60</v>
      </c>
    </row>
    <row r="15" spans="1:2">
      <c r="A15" s="6" t="s">
        <v>39</v>
      </c>
      <c r="B15" s="7" t="s">
        <v>60</v>
      </c>
    </row>
    <row r="16" spans="1:2">
      <c r="A16" s="6" t="s">
        <v>38</v>
      </c>
      <c r="B16" s="8" t="s">
        <v>59</v>
      </c>
    </row>
    <row r="17" spans="1:2">
      <c r="A17" s="6" t="s">
        <v>55</v>
      </c>
      <c r="B17" s="8" t="s">
        <v>59</v>
      </c>
    </row>
    <row r="18" spans="1:2">
      <c r="A18" s="6" t="s">
        <v>37</v>
      </c>
      <c r="B18" s="8" t="s">
        <v>59</v>
      </c>
    </row>
    <row r="19" spans="1:2">
      <c r="A19" s="6" t="s">
        <v>36</v>
      </c>
      <c r="B19" s="8" t="s">
        <v>59</v>
      </c>
    </row>
    <row r="20" spans="1:2">
      <c r="A20" s="6" t="s">
        <v>35</v>
      </c>
      <c r="B20" s="8" t="s">
        <v>59</v>
      </c>
    </row>
    <row r="21" spans="1:2">
      <c r="A21" s="6" t="s">
        <v>34</v>
      </c>
      <c r="B21" s="8" t="s">
        <v>59</v>
      </c>
    </row>
    <row r="22" spans="1:2">
      <c r="A22" s="6" t="s">
        <v>33</v>
      </c>
      <c r="B22" s="8" t="s">
        <v>59</v>
      </c>
    </row>
    <row r="23" spans="1:2">
      <c r="A23" s="6" t="s">
        <v>54</v>
      </c>
      <c r="B23" s="8" t="s">
        <v>59</v>
      </c>
    </row>
    <row r="24" spans="1:2">
      <c r="A24" s="6" t="s">
        <v>32</v>
      </c>
      <c r="B24" s="8" t="s">
        <v>59</v>
      </c>
    </row>
    <row r="25" spans="1:2">
      <c r="A25" s="6" t="s">
        <v>31</v>
      </c>
      <c r="B25" s="8" t="s">
        <v>59</v>
      </c>
    </row>
    <row r="26" spans="1:2">
      <c r="A26" s="6" t="s">
        <v>53</v>
      </c>
      <c r="B26" s="8" t="s">
        <v>59</v>
      </c>
    </row>
    <row r="27" spans="1:2">
      <c r="A27" s="6" t="s">
        <v>52</v>
      </c>
      <c r="B27" s="8" t="s">
        <v>59</v>
      </c>
    </row>
    <row r="28" spans="1:2">
      <c r="A28" s="6" t="s">
        <v>24</v>
      </c>
      <c r="B28" s="8" t="s">
        <v>59</v>
      </c>
    </row>
    <row r="29" spans="1:2">
      <c r="A29" s="6" t="s">
        <v>30</v>
      </c>
      <c r="B29" s="9" t="s">
        <v>58</v>
      </c>
    </row>
    <row r="30" spans="1:2">
      <c r="A30" s="6" t="s">
        <v>22</v>
      </c>
      <c r="B30" s="9" t="s">
        <v>58</v>
      </c>
    </row>
    <row r="31" spans="1:2">
      <c r="A31" s="6" t="s">
        <v>29</v>
      </c>
      <c r="B31" s="9" t="s">
        <v>58</v>
      </c>
    </row>
    <row r="32" spans="1:2">
      <c r="A32" s="6" t="s">
        <v>28</v>
      </c>
      <c r="B32" s="9" t="s">
        <v>58</v>
      </c>
    </row>
    <row r="33" spans="1:2">
      <c r="A33" s="6" t="s">
        <v>27</v>
      </c>
      <c r="B33" s="9" t="s">
        <v>58</v>
      </c>
    </row>
    <row r="34" spans="1:2">
      <c r="A34" s="6" t="s">
        <v>26</v>
      </c>
      <c r="B34" s="9"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DONNEES</vt:lpstr>
      <vt:lpstr>SERVICE 2014 </vt:lpstr>
      <vt:lpstr>Récapitulatif</vt:lpstr>
      <vt:lpstr>Types</vt:lpstr>
      <vt:lpstr>CA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cp:lastPrinted>2014-10-01T14:06:27Z</cp:lastPrinted>
  <dcterms:created xsi:type="dcterms:W3CDTF">2014-09-30T09:22:04Z</dcterms:created>
  <dcterms:modified xsi:type="dcterms:W3CDTF">2014-10-02T16:23:41Z</dcterms:modified>
</cp:coreProperties>
</file>