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Norbert/Downloads/"/>
    </mc:Choice>
  </mc:AlternateContent>
  <bookViews>
    <workbookView xWindow="3740" yWindow="460" windowWidth="24560" windowHeight="13120" tabRatio="500"/>
  </bookViews>
  <sheets>
    <sheet name="CALENDRIER" sheetId="1" r:id="rId1"/>
    <sheet name="Données" sheetId="5" r:id="rId2"/>
    <sheet name="Table" sheetId="4" r:id="rId3"/>
  </sheets>
  <externalReferences>
    <externalReference r:id="rId4"/>
  </externalReferences>
  <definedNames>
    <definedName name="AN">'[1]Demande et périodes'!$B$5</definedName>
    <definedName name="copie3" localSheetId="0">#REF!</definedName>
    <definedName name="copie3">#REF!</definedName>
    <definedName name="copies" localSheetId="0">#REF!</definedName>
    <definedName name="copies">#REF!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2" i="1" l="1"/>
  <c r="C33" i="1"/>
  <c r="C31" i="1"/>
  <c r="B32" i="1"/>
  <c r="A32" i="1"/>
  <c r="B33" i="1"/>
  <c r="A33" i="1"/>
  <c r="B34" i="1"/>
  <c r="A34" i="1"/>
  <c r="C34" i="1"/>
  <c r="B35" i="1"/>
  <c r="A35" i="1"/>
  <c r="C35" i="1"/>
  <c r="B36" i="1"/>
  <c r="A36" i="1"/>
  <c r="C36" i="1"/>
  <c r="B37" i="1"/>
  <c r="A37" i="1"/>
  <c r="C37" i="1"/>
  <c r="B38" i="1"/>
  <c r="A38" i="1"/>
  <c r="C38" i="1"/>
  <c r="B39" i="1"/>
  <c r="A39" i="1"/>
  <c r="C39" i="1"/>
  <c r="B40" i="1"/>
  <c r="A40" i="1"/>
  <c r="C40" i="1"/>
  <c r="B41" i="1"/>
  <c r="A41" i="1"/>
  <c r="C41" i="1"/>
  <c r="B42" i="1"/>
  <c r="A42" i="1"/>
  <c r="C42" i="1"/>
  <c r="B43" i="1"/>
  <c r="A43" i="1"/>
  <c r="C43" i="1"/>
  <c r="B44" i="1"/>
  <c r="A44" i="1"/>
  <c r="C44" i="1"/>
  <c r="B45" i="1"/>
  <c r="A45" i="1"/>
  <c r="C45" i="1"/>
  <c r="B46" i="1"/>
  <c r="A46" i="1"/>
  <c r="C46" i="1"/>
  <c r="B47" i="1"/>
  <c r="A47" i="1"/>
  <c r="C47" i="1"/>
  <c r="B48" i="1"/>
  <c r="A48" i="1"/>
  <c r="C48" i="1"/>
  <c r="B49" i="1"/>
  <c r="A49" i="1"/>
  <c r="C49" i="1"/>
  <c r="B50" i="1"/>
  <c r="A50" i="1"/>
  <c r="C50" i="1"/>
  <c r="B51" i="1"/>
  <c r="A51" i="1"/>
  <c r="C51" i="1"/>
  <c r="B52" i="1"/>
  <c r="A52" i="1"/>
  <c r="C52" i="1"/>
  <c r="B53" i="1"/>
  <c r="A53" i="1"/>
  <c r="C53" i="1"/>
  <c r="B54" i="1"/>
  <c r="A54" i="1"/>
  <c r="C54" i="1"/>
  <c r="B55" i="1"/>
  <c r="A55" i="1"/>
  <c r="C55" i="1"/>
  <c r="B56" i="1"/>
  <c r="A56" i="1"/>
  <c r="C56" i="1"/>
  <c r="B57" i="1"/>
  <c r="A57" i="1"/>
  <c r="C57" i="1"/>
  <c r="B58" i="1"/>
  <c r="A58" i="1"/>
  <c r="C58" i="1"/>
  <c r="B59" i="1"/>
  <c r="A59" i="1"/>
  <c r="C59" i="1"/>
  <c r="B60" i="1"/>
  <c r="A60" i="1"/>
  <c r="C60" i="1"/>
  <c r="C30" i="1"/>
  <c r="A28" i="5"/>
  <c r="A29" i="5"/>
  <c r="A30" i="5"/>
  <c r="AJ60" i="1"/>
  <c r="D61" i="1"/>
  <c r="AJ31" i="1"/>
  <c r="D32" i="1"/>
  <c r="B4" i="1"/>
  <c r="A4" i="1"/>
  <c r="A27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B5" i="1"/>
  <c r="A5" i="1"/>
  <c r="B6" i="1"/>
  <c r="A6" i="1"/>
  <c r="B7" i="1"/>
  <c r="A7" i="1"/>
  <c r="B8" i="1"/>
  <c r="A8" i="1"/>
  <c r="B9" i="1"/>
  <c r="A9" i="1"/>
  <c r="B10" i="1"/>
  <c r="A10" i="1"/>
  <c r="B11" i="1"/>
  <c r="A11" i="1"/>
  <c r="B12" i="1"/>
  <c r="A12" i="1"/>
  <c r="B13" i="1"/>
  <c r="A13" i="1"/>
  <c r="B14" i="1"/>
  <c r="A14" i="1"/>
  <c r="B15" i="1"/>
  <c r="A15" i="1"/>
  <c r="B16" i="1"/>
  <c r="A16" i="1"/>
  <c r="B17" i="1"/>
  <c r="A17" i="1"/>
  <c r="B18" i="1"/>
  <c r="A18" i="1"/>
  <c r="B19" i="1"/>
  <c r="A19" i="1"/>
  <c r="B20" i="1"/>
  <c r="A20" i="1"/>
  <c r="B21" i="1"/>
  <c r="A21" i="1"/>
  <c r="B22" i="1"/>
  <c r="A22" i="1"/>
  <c r="B23" i="1"/>
  <c r="A23" i="1"/>
  <c r="B24" i="1"/>
  <c r="A24" i="1"/>
  <c r="B25" i="1"/>
  <c r="A25" i="1"/>
  <c r="B26" i="1"/>
  <c r="A26" i="1"/>
  <c r="B27" i="1"/>
  <c r="A27" i="1"/>
  <c r="B28" i="1"/>
  <c r="A28" i="1"/>
  <c r="B29" i="1"/>
  <c r="A29" i="1"/>
  <c r="B30" i="1"/>
  <c r="A30" i="1"/>
  <c r="B31" i="1"/>
  <c r="A31" i="1"/>
  <c r="B61" i="1"/>
  <c r="A61" i="1"/>
  <c r="B62" i="1"/>
  <c r="A62" i="1"/>
  <c r="B63" i="1"/>
  <c r="A63" i="1"/>
  <c r="B64" i="1"/>
  <c r="A64" i="1"/>
  <c r="B65" i="1"/>
  <c r="A65" i="1"/>
  <c r="B66" i="1"/>
  <c r="A66" i="1"/>
  <c r="B67" i="1"/>
  <c r="A67" i="1"/>
  <c r="B68" i="1"/>
  <c r="A68" i="1"/>
  <c r="B69" i="1"/>
  <c r="A69" i="1"/>
  <c r="B70" i="1"/>
  <c r="A70" i="1"/>
  <c r="B71" i="1"/>
  <c r="A71" i="1"/>
  <c r="B72" i="1"/>
  <c r="A72" i="1"/>
  <c r="B73" i="1"/>
  <c r="A73" i="1"/>
  <c r="B74" i="1"/>
  <c r="A74" i="1"/>
  <c r="B75" i="1"/>
  <c r="A75" i="1"/>
  <c r="B76" i="1"/>
  <c r="A76" i="1"/>
  <c r="B77" i="1"/>
  <c r="A77" i="1"/>
  <c r="B78" i="1"/>
  <c r="A78" i="1"/>
  <c r="B79" i="1"/>
  <c r="A79" i="1"/>
  <c r="B80" i="1"/>
  <c r="A80" i="1"/>
  <c r="B81" i="1"/>
  <c r="A81" i="1"/>
  <c r="B82" i="1"/>
  <c r="A82" i="1"/>
  <c r="B83" i="1"/>
  <c r="A83" i="1"/>
  <c r="B84" i="1"/>
  <c r="A84" i="1"/>
  <c r="B85" i="1"/>
  <c r="A85" i="1"/>
  <c r="B86" i="1"/>
  <c r="A86" i="1"/>
  <c r="B87" i="1"/>
  <c r="A87" i="1"/>
  <c r="B88" i="1"/>
  <c r="A88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62" i="1"/>
  <c r="C61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A3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A15" i="5"/>
  <c r="A16" i="5"/>
  <c r="A17" i="5"/>
  <c r="A18" i="5"/>
  <c r="A19" i="5"/>
  <c r="A20" i="5"/>
  <c r="A21" i="5"/>
  <c r="A22" i="5"/>
  <c r="A23" i="5"/>
  <c r="A24" i="5"/>
  <c r="A25" i="5"/>
  <c r="A26" i="5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2" i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D2" i="1"/>
  <c r="D1" i="1"/>
  <c r="E2" i="1"/>
  <c r="E1" i="1"/>
  <c r="F2" i="1"/>
  <c r="F1" i="1"/>
  <c r="G2" i="1"/>
  <c r="G1" i="1"/>
  <c r="H2" i="1"/>
  <c r="H1" i="1"/>
  <c r="I2" i="1"/>
  <c r="I1" i="1"/>
  <c r="J2" i="1"/>
  <c r="J1" i="1"/>
  <c r="K2" i="1"/>
  <c r="K1" i="1"/>
  <c r="L2" i="1"/>
  <c r="L1" i="1"/>
  <c r="M2" i="1"/>
  <c r="M1" i="1"/>
  <c r="N2" i="1"/>
  <c r="N1" i="1"/>
  <c r="O2" i="1"/>
  <c r="O1" i="1"/>
  <c r="P2" i="1"/>
  <c r="P1" i="1"/>
  <c r="Q2" i="1"/>
  <c r="Q1" i="1"/>
  <c r="R2" i="1"/>
  <c r="R1" i="1"/>
  <c r="S2" i="1"/>
  <c r="S1" i="1"/>
  <c r="T2" i="1"/>
  <c r="T1" i="1"/>
  <c r="U2" i="1"/>
  <c r="U1" i="1"/>
  <c r="V2" i="1"/>
  <c r="V1" i="1"/>
  <c r="W2" i="1"/>
  <c r="W1" i="1"/>
  <c r="X2" i="1"/>
  <c r="X1" i="1"/>
  <c r="Y2" i="1"/>
  <c r="Y1" i="1"/>
  <c r="Z2" i="1"/>
  <c r="Z1" i="1"/>
  <c r="AA2" i="1"/>
  <c r="AA1" i="1"/>
  <c r="AB2" i="1"/>
  <c r="AB1" i="1"/>
  <c r="AC2" i="1"/>
  <c r="AC1" i="1"/>
  <c r="AD2" i="1"/>
  <c r="AD1" i="1"/>
  <c r="AE2" i="1"/>
  <c r="AE1" i="1"/>
  <c r="AF2" i="1"/>
  <c r="AF1" i="1"/>
  <c r="AG2" i="1"/>
  <c r="AG1" i="1"/>
  <c r="AH2" i="1"/>
  <c r="AH1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D31" i="1"/>
  <c r="E32" i="1"/>
  <c r="E31" i="1"/>
  <c r="F32" i="1"/>
  <c r="F31" i="1"/>
  <c r="G32" i="1"/>
  <c r="G31" i="1"/>
  <c r="H32" i="1"/>
  <c r="H31" i="1"/>
  <c r="I32" i="1"/>
  <c r="I31" i="1"/>
  <c r="J32" i="1"/>
  <c r="J31" i="1"/>
  <c r="K32" i="1"/>
  <c r="K31" i="1"/>
  <c r="L32" i="1"/>
  <c r="L31" i="1"/>
  <c r="M32" i="1"/>
  <c r="M31" i="1"/>
  <c r="N32" i="1"/>
  <c r="N31" i="1"/>
  <c r="O32" i="1"/>
  <c r="O31" i="1"/>
  <c r="P32" i="1"/>
  <c r="P31" i="1"/>
  <c r="Q32" i="1"/>
  <c r="Q31" i="1"/>
  <c r="R32" i="1"/>
  <c r="R31" i="1"/>
  <c r="S32" i="1"/>
  <c r="S31" i="1"/>
  <c r="T32" i="1"/>
  <c r="T31" i="1"/>
  <c r="U32" i="1"/>
  <c r="U31" i="1"/>
  <c r="V32" i="1"/>
  <c r="V31" i="1"/>
  <c r="W32" i="1"/>
  <c r="W31" i="1"/>
  <c r="X32" i="1"/>
  <c r="X31" i="1"/>
  <c r="Y32" i="1"/>
  <c r="Y31" i="1"/>
  <c r="Z32" i="1"/>
  <c r="Z31" i="1"/>
  <c r="AA32" i="1"/>
  <c r="AA31" i="1"/>
  <c r="AB32" i="1"/>
  <c r="AB31" i="1"/>
  <c r="AC32" i="1"/>
  <c r="AC31" i="1"/>
  <c r="AD32" i="1"/>
  <c r="AD31" i="1"/>
  <c r="AE32" i="1"/>
  <c r="AE31" i="1"/>
  <c r="AF32" i="1"/>
  <c r="AF31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</calcChain>
</file>

<file path=xl/sharedStrings.xml><?xml version="1.0" encoding="utf-8"?>
<sst xmlns="http://schemas.openxmlformats.org/spreadsheetml/2006/main" count="43" uniqueCount="43">
  <si>
    <t xml:space="preserve"> Congés par jour 5</t>
  </si>
  <si>
    <t>JANVIER</t>
  </si>
  <si>
    <t>NOVEMBRE</t>
  </si>
  <si>
    <t>OCTOBRE</t>
  </si>
  <si>
    <t>SEPTEMBRE</t>
  </si>
  <si>
    <t>JUILLET</t>
  </si>
  <si>
    <t>JUIN</t>
  </si>
  <si>
    <t>MAI</t>
  </si>
  <si>
    <t>AVRIL</t>
  </si>
  <si>
    <t>MARS</t>
  </si>
  <si>
    <t>c</t>
  </si>
  <si>
    <t>FEVRIER</t>
  </si>
  <si>
    <t>b</t>
  </si>
  <si>
    <t>NOMS</t>
  </si>
  <si>
    <t>DÉCEMBRE</t>
  </si>
  <si>
    <t>AOÛT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</si>
  <si>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</si>
  <si>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</si>
  <si>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</si>
  <si>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</si>
  <si>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</si>
  <si>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</si>
  <si>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</si>
  <si>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</si>
  <si>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</si>
  <si>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</si>
  <si>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</si>
  <si>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</si>
  <si>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</si>
  <si>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</si>
  <si>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</si>
  <si>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</si>
  <si>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</si>
  <si>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</si>
  <si>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</si>
  <si>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</si>
  <si>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</t>
  </si>
  <si>
    <t>U</t>
  </si>
  <si>
    <t>W</t>
  </si>
  <si>
    <t>X</t>
  </si>
  <si>
    <t>Y</t>
  </si>
  <si>
    <t>vb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</si>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</sst>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\ yyyy"/>
    <numFmt numFmtId="165" formatCode="d"/>
    <numFmt numFmtId="166" formatCode="\ yyyy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4FDBB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4" fillId="0" borderId="0"/>
    <xf numFmtId="0" fontId="14" fillId="0" borderId="0"/>
  </cellStyleXfs>
  <cellXfs count="57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4" borderId="0" xfId="0" applyFill="1"/>
    <xf numFmtId="0" fontId="1" fillId="4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5" fillId="4" borderId="0" xfId="0" applyFont="1" applyFill="1"/>
    <xf numFmtId="0" fontId="5" fillId="0" borderId="0" xfId="0" applyFont="1" applyFill="1"/>
    <xf numFmtId="0" fontId="6" fillId="4" borderId="1" xfId="0" applyFont="1" applyFill="1" applyBorder="1" applyAlignment="1">
      <alignment horizontal="center" vertical="center"/>
    </xf>
    <xf numFmtId="0" fontId="7" fillId="0" borderId="0" xfId="0" applyFont="1" applyFill="1"/>
    <xf numFmtId="0" fontId="8" fillId="2" borderId="1" xfId="0" applyFont="1" applyFill="1" applyBorder="1" applyAlignment="1">
      <alignment horizontal="center" vertical="center"/>
    </xf>
    <xf numFmtId="0" fontId="9" fillId="4" borderId="0" xfId="0" applyFont="1" applyFill="1"/>
    <xf numFmtId="0" fontId="9" fillId="0" borderId="0" xfId="0" applyFont="1" applyFill="1"/>
    <xf numFmtId="0" fontId="10" fillId="4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4" borderId="0" xfId="0" applyFont="1" applyFill="1"/>
    <xf numFmtId="0" fontId="8" fillId="4" borderId="1" xfId="0" applyFont="1" applyFill="1" applyBorder="1" applyAlignment="1">
      <alignment horizontal="center"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0" fontId="11" fillId="4" borderId="0" xfId="0" applyFont="1" applyFill="1"/>
    <xf numFmtId="0" fontId="3" fillId="4" borderId="1" xfId="0" applyFont="1" applyFill="1" applyBorder="1" applyAlignment="1">
      <alignment horizontal="center" vertical="center"/>
    </xf>
    <xf numFmtId="0" fontId="7" fillId="0" borderId="0" xfId="0" applyFont="1"/>
    <xf numFmtId="0" fontId="11" fillId="0" borderId="0" xfId="0" applyFont="1"/>
    <xf numFmtId="0" fontId="5" fillId="0" borderId="0" xfId="0" applyFont="1"/>
    <xf numFmtId="0" fontId="0" fillId="2" borderId="6" xfId="0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0" fontId="12" fillId="4" borderId="0" xfId="0" applyFont="1" applyFill="1"/>
    <xf numFmtId="0" fontId="1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2" fillId="0" borderId="0" xfId="0" applyFont="1"/>
    <xf numFmtId="0" fontId="13" fillId="2" borderId="1" xfId="0" applyFont="1" applyFill="1" applyBorder="1" applyAlignment="1">
      <alignment horizontal="center" vertical="center"/>
    </xf>
    <xf numFmtId="14" fontId="12" fillId="0" borderId="0" xfId="0" applyNumberFormat="1" applyFont="1" applyFill="1"/>
    <xf numFmtId="14" fontId="11" fillId="0" borderId="0" xfId="0" applyNumberFormat="1" applyFont="1" applyFill="1"/>
    <xf numFmtId="14" fontId="0" fillId="0" borderId="0" xfId="0" applyNumberFormat="1" applyFill="1"/>
    <xf numFmtId="164" fontId="4" fillId="6" borderId="4" xfId="0" applyNumberFormat="1" applyFont="1" applyFill="1" applyBorder="1" applyAlignment="1">
      <alignment horizontal="center" vertical="center"/>
    </xf>
    <xf numFmtId="166" fontId="4" fillId="6" borderId="5" xfId="0" applyNumberFormat="1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4" fillId="3" borderId="4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TableStyleLight1" xfId="2"/>
  </cellStyles>
  <dxfs count="11">
    <dxf>
      <font>
        <color theme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rbert/Desktop/CRS%2038%20au%2001:10:2015/CONGES/CONGES%202016/Plan%20de%20conge&#769;s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que prévisions de conges"/>
      <sheetName val="Masque demande de conges "/>
      <sheetName val="Demande conges 2016"/>
      <sheetName val="Prévisions conges 2016"/>
      <sheetName val="Données"/>
      <sheetName val="Table"/>
      <sheetName val="Pourcentage de satisfaction"/>
      <sheetName val="Demande et périodes"/>
      <sheetName val="Récapitulatif Conges s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B5">
            <v>2016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1:IA197"/>
  <sheetViews>
    <sheetView tabSelected="1" showWhiteSpace="0" view="pageLayout" topLeftCell="A47" zoomScale="125" workbookViewId="0">
      <selection activeCell="C31" sqref="C31:C33"/>
    </sheetView>
  </sheetViews>
  <sheetFormatPr baseColWidth="10" defaultRowHeight="15" x14ac:dyDescent="0.2"/>
  <cols>
    <col min="2" max="2" width="10.83203125" style="1"/>
    <col min="3" max="3" width="14.33203125" customWidth="1"/>
    <col min="4" max="34" width="4.1640625" style="3" customWidth="1"/>
    <col min="35" max="224" width="10.83203125" style="1"/>
  </cols>
  <sheetData>
    <row r="1" spans="1:224" ht="14.5" customHeight="1" x14ac:dyDescent="0.2">
      <c r="A1">
        <v>0</v>
      </c>
      <c r="C1" s="49">
        <v>42005</v>
      </c>
      <c r="D1" s="6" t="str">
        <f>CHOOSE(WEEKDAY(D2,2),"L","M","M","J","V","S","D")</f>
        <v>J</v>
      </c>
      <c r="E1" s="6" t="str">
        <f>CHOOSE(WEEKDAY(E2,2),"L","M","M","J","V","S","D")</f>
        <v>V</v>
      </c>
      <c r="F1" s="6" t="str">
        <f>CHOOSE(WEEKDAY(F2,2),"L","M","M","J","V","S","D")</f>
        <v>S</v>
      </c>
      <c r="G1" s="6" t="str">
        <f>CHOOSE(WEEKDAY(G2,2),"L","M","M","J","V","S","D")</f>
        <v>D</v>
      </c>
      <c r="H1" s="6" t="str">
        <f>CHOOSE(WEEKDAY(H2,2),"L","M","M","J","V","S","D")</f>
        <v>L</v>
      </c>
      <c r="I1" s="6" t="str">
        <f>CHOOSE(WEEKDAY(I2,2),"L","M","M","J","V","S","D")</f>
        <v>M</v>
      </c>
      <c r="J1" s="6" t="str">
        <f>CHOOSE(WEEKDAY(J2,2),"L","M","M","J","V","S","D")</f>
        <v>M</v>
      </c>
      <c r="K1" s="6" t="str">
        <f>CHOOSE(WEEKDAY(K2,2),"L","M","M","J","V","S","D")</f>
        <v>J</v>
      </c>
      <c r="L1" s="6" t="str">
        <f>CHOOSE(WEEKDAY(L2,2),"L","M","M","J","V","S","D")</f>
        <v>V</v>
      </c>
      <c r="M1" s="6" t="str">
        <f>CHOOSE(WEEKDAY(M2,2),"L","M","M","J","V","S","D")</f>
        <v>S</v>
      </c>
      <c r="N1" s="6" t="str">
        <f>CHOOSE(WEEKDAY(N2,2),"L","M","M","J","V","S","D")</f>
        <v>D</v>
      </c>
      <c r="O1" s="6" t="str">
        <f>CHOOSE(WEEKDAY(O2,2),"L","M","M","J","V","S","D")</f>
        <v>L</v>
      </c>
      <c r="P1" s="6" t="str">
        <f>CHOOSE(WEEKDAY(P2,2),"L","M","M","J","V","S","D")</f>
        <v>M</v>
      </c>
      <c r="Q1" s="6" t="str">
        <f>CHOOSE(WEEKDAY(Q2,2),"L","M","M","J","V","S","D")</f>
        <v>M</v>
      </c>
      <c r="R1" s="6" t="str">
        <f>CHOOSE(WEEKDAY(R2,2),"L","M","M","J","V","S","D")</f>
        <v>J</v>
      </c>
      <c r="S1" s="6" t="str">
        <f>CHOOSE(WEEKDAY(S2,2),"L","M","M","J","V","S","D")</f>
        <v>V</v>
      </c>
      <c r="T1" s="6" t="str">
        <f>CHOOSE(WEEKDAY(T2,2),"L","M","M","J","V","S","D")</f>
        <v>S</v>
      </c>
      <c r="U1" s="6" t="str">
        <f>CHOOSE(WEEKDAY(U2,2),"L","M","M","J","V","S","D")</f>
        <v>D</v>
      </c>
      <c r="V1" s="6" t="str">
        <f>CHOOSE(WEEKDAY(V2,2),"L","M","M","J","V","S","D")</f>
        <v>L</v>
      </c>
      <c r="W1" s="6" t="str">
        <f>CHOOSE(WEEKDAY(W2,2),"L","M","M","J","V","S","D")</f>
        <v>M</v>
      </c>
      <c r="X1" s="6" t="str">
        <f>CHOOSE(WEEKDAY(X2,2),"L","M","M","J","V","S","D")</f>
        <v>M</v>
      </c>
      <c r="Y1" s="6" t="str">
        <f>CHOOSE(WEEKDAY(Y2,2),"L","M","M","J","V","S","D")</f>
        <v>J</v>
      </c>
      <c r="Z1" s="6" t="str">
        <f>CHOOSE(WEEKDAY(Z2,2),"L","M","M","J","V","S","D")</f>
        <v>V</v>
      </c>
      <c r="AA1" s="6" t="str">
        <f>CHOOSE(WEEKDAY(AA2,2),"L","M","M","J","V","S","D")</f>
        <v>S</v>
      </c>
      <c r="AB1" s="6" t="str">
        <f>CHOOSE(WEEKDAY(AB2,2),"L","M","M","J","V","S","D")</f>
        <v>D</v>
      </c>
      <c r="AC1" s="6" t="str">
        <f>CHOOSE(WEEKDAY(AC2,2),"L","M","M","J","V","S","D")</f>
        <v>L</v>
      </c>
      <c r="AD1" s="6" t="str">
        <f>CHOOSE(WEEKDAY(AD2,2),"L","M","M","J","V","S","D")</f>
        <v>M</v>
      </c>
      <c r="AE1" s="6" t="str">
        <f>CHOOSE(WEEKDAY(AE2,2),"L","M","M","J","V","S","D")</f>
        <v>M</v>
      </c>
      <c r="AF1" s="6" t="str">
        <f>CHOOSE(WEEKDAY(AF2,2),"L","M","M","J","V","S","D")</f>
        <v>J</v>
      </c>
      <c r="AG1" s="6" t="str">
        <f>CHOOSE(WEEKDAY(AG2,2),"L","M","M","J","V","S","D")</f>
        <v>V</v>
      </c>
      <c r="AH1" s="6" t="str">
        <f>CHOOSE(WEEKDAY(AH2,2),"L","M","M","J","V","S","D")</f>
        <v>S</v>
      </c>
    </row>
    <row r="2" spans="1:224" ht="14.5" customHeight="1" x14ac:dyDescent="0.2">
      <c r="A2">
        <v>1</v>
      </c>
      <c r="B2" s="1" t="s">
        <v>12</v>
      </c>
      <c r="C2" s="48" t="str">
        <f>IF(A2="","",IF(OR(B2="a",B2="c"),"",IF(B2="b",HLOOKUP(A2,Table!$A$1:$L$22,2,FALSE),VLOOKUP(B2,Données!$A$2:$B$101,2,FALSE))))</f>
        <v>JANVIER</v>
      </c>
      <c r="D2" s="35">
        <f>$C$1</f>
        <v>42005</v>
      </c>
      <c r="E2" s="35">
        <f>D2+1</f>
        <v>42006</v>
      </c>
      <c r="F2" s="35">
        <f>E2+1</f>
        <v>42007</v>
      </c>
      <c r="G2" s="35">
        <f>F2+1</f>
        <v>42008</v>
      </c>
      <c r="H2" s="35">
        <f>G2+1</f>
        <v>42009</v>
      </c>
      <c r="I2" s="35">
        <f>H2+1</f>
        <v>42010</v>
      </c>
      <c r="J2" s="35">
        <f>I2+1</f>
        <v>42011</v>
      </c>
      <c r="K2" s="35">
        <f>J2+1</f>
        <v>42012</v>
      </c>
      <c r="L2" s="35">
        <f>K2+1</f>
        <v>42013</v>
      </c>
      <c r="M2" s="35">
        <f>L2+1</f>
        <v>42014</v>
      </c>
      <c r="N2" s="35">
        <f>M2+1</f>
        <v>42015</v>
      </c>
      <c r="O2" s="35">
        <f>N2+1</f>
        <v>42016</v>
      </c>
      <c r="P2" s="35">
        <f>O2+1</f>
        <v>42017</v>
      </c>
      <c r="Q2" s="35">
        <f>P2+1</f>
        <v>42018</v>
      </c>
      <c r="R2" s="35">
        <f>Q2+1</f>
        <v>42019</v>
      </c>
      <c r="S2" s="35">
        <f>R2+1</f>
        <v>42020</v>
      </c>
      <c r="T2" s="35">
        <f>S2+1</f>
        <v>42021</v>
      </c>
      <c r="U2" s="35">
        <f>T2+1</f>
        <v>42022</v>
      </c>
      <c r="V2" s="35">
        <f>U2+1</f>
        <v>42023</v>
      </c>
      <c r="W2" s="35">
        <f>V2+1</f>
        <v>42024</v>
      </c>
      <c r="X2" s="35">
        <f>W2+1</f>
        <v>42025</v>
      </c>
      <c r="Y2" s="35">
        <f>X2+1</f>
        <v>42026</v>
      </c>
      <c r="Z2" s="35">
        <f>Y2+1</f>
        <v>42027</v>
      </c>
      <c r="AA2" s="35">
        <f>Z2+1</f>
        <v>42028</v>
      </c>
      <c r="AB2" s="35">
        <f>AA2+1</f>
        <v>42029</v>
      </c>
      <c r="AC2" s="35">
        <f>AB2+1</f>
        <v>42030</v>
      </c>
      <c r="AD2" s="35">
        <f>AC2+1</f>
        <v>42031</v>
      </c>
      <c r="AE2" s="35">
        <f>AD2+1</f>
        <v>42032</v>
      </c>
      <c r="AF2" s="35">
        <f>AE2+1</f>
        <v>42033</v>
      </c>
      <c r="AG2" s="35">
        <f>AF2+1</f>
        <v>42034</v>
      </c>
      <c r="AH2" s="35">
        <f>AG2+1</f>
        <v>42035</v>
      </c>
    </row>
    <row r="3" spans="1:224" ht="14.5" customHeight="1" x14ac:dyDescent="0.2">
      <c r="A3">
        <f>IF(A2="","",IF(AND(B3="b",A2=12),"",A2+IF(B3="b",1,0)))</f>
        <v>1</v>
      </c>
      <c r="B3" s="1" t="s">
        <v>10</v>
      </c>
      <c r="C3" s="48" t="str">
        <f>IF(A3="","",IF(OR(B3="a",B3="c"),"",IF(B3="b",HLOOKUP(A3,Table!$A$1:$L$22,2,FALSE),VLOOKUP(B3,Données!$A$2:$B$101,2,FALSE))))</f>
        <v/>
      </c>
      <c r="D3" s="33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11"/>
      <c r="Q3" s="34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11"/>
    </row>
    <row r="4" spans="1:224" s="9" customFormat="1" ht="17" customHeight="1" x14ac:dyDescent="0.2">
      <c r="A4">
        <f t="shared" ref="A4:A37" si="0">IF(A3="","",IF(AND(B4="b",A3=12),"",A3+IF(B4="b",1,0)))</f>
        <v>1</v>
      </c>
      <c r="B4" s="1">
        <f>IF(A3="","",IF(B3="c",1,IF(B3="b","c",IF(B3="a","b",IF(B3&gt;=MAX(Données!$A$2:$A$51),"a",B3+IF(B3&gt;=MAX(Données!$A$2:$A$51),0,1))))))</f>
        <v>1</v>
      </c>
      <c r="C4" s="38" t="str">
        <f>IF(A4="","",IF(OR(B4="a",B4="c"),"",IF(B4="b",HLOOKUP(A4,Table!$A$1:$L$22,2,FALSE),VLOOKUP(B4,Données!$A$2:$B$101,2,FALSE))))</f>
        <v>A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"/>
      <c r="AJ4" s="47">
        <v>42005</v>
      </c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</row>
    <row r="5" spans="1:224" s="30" customFormat="1" ht="17" customHeight="1" x14ac:dyDescent="0.2">
      <c r="A5">
        <f t="shared" si="0"/>
        <v>1</v>
      </c>
      <c r="B5" s="1">
        <f>IF(A4="","",IF(B4="c",1,IF(B4="b","c",IF(B4="a","b",IF(B4&gt;=MAX(Données!$A$2:$A$51),"a",B4+IF(B4&gt;=MAX(Données!$A$2:$A$51),0,1))))))</f>
        <v>2</v>
      </c>
      <c r="C5" s="38" t="str">
        <f>IF(A5="","",IF(OR(B5="a",B5="c"),"",IF(B5="b",HLOOKUP(A5,Table!$A$1:$L$22,2,FALSE),VLOOKUP(B5,Données!$A$2:$B$101,2,FALSE))))</f>
        <v>B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0"/>
      <c r="AJ5" s="46">
        <v>42370</v>
      </c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0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0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0"/>
      <c r="HL5" s="20"/>
      <c r="HM5" s="20"/>
      <c r="HN5" s="20"/>
      <c r="HO5" s="20"/>
      <c r="HP5" s="20"/>
    </row>
    <row r="6" spans="1:224" s="39" customFormat="1" ht="17" customHeight="1" x14ac:dyDescent="0.2">
      <c r="A6">
        <f t="shared" si="0"/>
        <v>1</v>
      </c>
      <c r="B6" s="1">
        <f>IF(A5="","",IF(B5="c",1,IF(B5="b","c",IF(B5="a","b",IF(B5&gt;=MAX(Données!$A$2:$A$51),"a",B5+IF(B5&gt;=MAX(Données!$A$2:$A$51),0,1))))))</f>
        <v>3</v>
      </c>
      <c r="C6" s="38" t="str">
        <f>IF(A6="","",IF(OR(B6="a",B6="c"),"",IF(B6="b",HLOOKUP(A6,Table!$A$1:$L$22,2,FALSE),VLOOKUP(B6,Données!$A$2:$B$101,2,FALSE))))</f>
        <v>C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0"/>
      <c r="AJ6" s="45">
        <v>42736</v>
      </c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</row>
    <row r="7" spans="1:224" s="29" customFormat="1" ht="17" customHeight="1" x14ac:dyDescent="0.2">
      <c r="A7">
        <f t="shared" si="0"/>
        <v>1</v>
      </c>
      <c r="B7" s="1">
        <f>IF(A6="","",IF(B6="c",1,IF(B6="b","c",IF(B6="a","b",IF(B6&gt;=MAX(Données!$A$2:$A$51),"a",B6+IF(B6&gt;=MAX(Données!$A$2:$A$51),0,1))))))</f>
        <v>4</v>
      </c>
      <c r="C7" s="38" t="str">
        <f>IF(A7="","",IF(OR(B7="a",B7="c"),"",IF(B7="b",HLOOKUP(A7,Table!$A$1:$L$22,2,FALSE),VLOOKUP(B7,Données!$A$2:$B$101,2,FALSE))))</f>
        <v>D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</row>
    <row r="8" spans="1:224" s="12" customFormat="1" ht="17" customHeight="1" x14ac:dyDescent="0.2">
      <c r="A8">
        <f t="shared" si="0"/>
        <v>1</v>
      </c>
      <c r="B8" s="1">
        <f>IF(A7="","",IF(B7="c",1,IF(B7="b","c",IF(B7="a","b",IF(B7&gt;=MAX(Données!$A$2:$A$51),"a",B7+IF(B7&gt;=MAX(Données!$A$2:$A$51),0,1))))))</f>
        <v>5</v>
      </c>
      <c r="C8" s="38" t="str">
        <f>IF(A8="","",IF(OR(B8="a",B8="c"),"",IF(B8="b",HLOOKUP(A8,Table!$A$1:$L$22,2,FALSE),VLOOKUP(B8,Données!$A$2:$B$101,2,FALSE))))</f>
        <v>E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</row>
    <row r="9" spans="1:224" ht="17" customHeight="1" x14ac:dyDescent="0.2">
      <c r="A9">
        <f t="shared" si="0"/>
        <v>1</v>
      </c>
      <c r="B9" s="1">
        <f>IF(A8="","",IF(B8="c",1,IF(B8="b","c",IF(B8="a","b",IF(B8&gt;=MAX(Données!$A$2:$A$51),"a",B8+IF(B8&gt;=MAX(Données!$A$2:$A$51),0,1))))))</f>
        <v>6</v>
      </c>
      <c r="C9" s="38" t="str">
        <f>IF(A9="","",IF(OR(B9="a",B9="c"),"",IF(B9="b",HLOOKUP(A9,Table!$A$1:$L$22,2,FALSE),VLOOKUP(B9,Données!$A$2:$B$101,2,FALSE))))</f>
        <v>F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</row>
    <row r="10" spans="1:224" s="27" customFormat="1" ht="17" customHeight="1" x14ac:dyDescent="0.2">
      <c r="A10">
        <f t="shared" si="0"/>
        <v>1</v>
      </c>
      <c r="B10" s="1">
        <f>IF(A9="","",IF(B9="c",1,IF(B9="b","c",IF(B9="a","b",IF(B9&gt;=MAX(Données!$A$2:$A$51),"a",B9+IF(B9&gt;=MAX(Données!$A$2:$A$51),0,1))))))</f>
        <v>7</v>
      </c>
      <c r="C10" s="38" t="str">
        <f>IF(A10="","",IF(OR(B10="a",B10="c"),"",IF(B10="b",HLOOKUP(A10,Table!$A$1:$L$22,2,FALSE),VLOOKUP(B10,Données!$A$2:$B$101,2,FALSE))))</f>
        <v>G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</row>
    <row r="11" spans="1:224" s="25" customFormat="1" ht="17" customHeight="1" x14ac:dyDescent="0.2">
      <c r="A11">
        <f t="shared" si="0"/>
        <v>1</v>
      </c>
      <c r="B11" s="1">
        <f>IF(A10="","",IF(B10="c",1,IF(B10="b","c",IF(B10="a","b",IF(B10&gt;=MAX(Données!$A$2:$A$51),"a",B10+IF(B10&gt;=MAX(Données!$A$2:$A$51),0,1))))))</f>
        <v>8</v>
      </c>
      <c r="C11" s="38" t="str">
        <f>IF(A11="","",IF(OR(B11="a",B11="c"),"",IF(B11="b",HLOOKUP(A11,Table!$A$1:$L$22,2,FALSE),VLOOKUP(B11,Données!$A$2:$B$101,2,FALSE))))</f>
        <v>H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</row>
    <row r="12" spans="1:224" s="23" customFormat="1" ht="17" customHeight="1" x14ac:dyDescent="0.2">
      <c r="A12">
        <f t="shared" si="0"/>
        <v>1</v>
      </c>
      <c r="B12" s="1">
        <f>IF(A11="","",IF(B11="c",1,IF(B11="b","c",IF(B11="a","b",IF(B11&gt;=MAX(Données!$A$2:$A$51),"a",B11+IF(B11&gt;=MAX(Données!$A$2:$A$51),0,1))))))</f>
        <v>9</v>
      </c>
      <c r="C12" s="38" t="str">
        <f>IF(A12="","",IF(OR(B12="a",B12="c"),"",IF(B12="b",HLOOKUP(A12,Table!$A$1:$L$22,2,FALSE),VLOOKUP(B12,Données!$A$2:$B$101,2,FALSE))))</f>
        <v>I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  <c r="HL12" s="15"/>
      <c r="HM12" s="15"/>
      <c r="HN12" s="15"/>
      <c r="HO12" s="15"/>
      <c r="HP12" s="15"/>
    </row>
    <row r="13" spans="1:224" s="31" customFormat="1" ht="17" customHeight="1" x14ac:dyDescent="0.2">
      <c r="A13">
        <f t="shared" si="0"/>
        <v>1</v>
      </c>
      <c r="B13" s="1">
        <f>IF(A12="","",IF(B12="c",1,IF(B12="b","c",IF(B12="a","b",IF(B12&gt;=MAX(Données!$A$2:$A$51),"a",B12+IF(B12&gt;=MAX(Données!$A$2:$A$51),0,1))))))</f>
        <v>10</v>
      </c>
      <c r="C13" s="38" t="str">
        <f>IF(A13="","",IF(OR(B13="a",B13="c"),"",IF(B13="b",HLOOKUP(A13,Table!$A$1:$L$22,2,FALSE),VLOOKUP(B13,Données!$A$2:$B$101,2,FALSE))))</f>
        <v>J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</row>
    <row r="14" spans="1:224" s="9" customFormat="1" ht="17" customHeight="1" x14ac:dyDescent="0.2">
      <c r="A14">
        <f t="shared" si="0"/>
        <v>1</v>
      </c>
      <c r="B14" s="1">
        <f>IF(A13="","",IF(B13="c",1,IF(B13="b","c",IF(B13="a","b",IF(B13&gt;=MAX(Données!$A$2:$A$51),"a",B13+IF(B13&gt;=MAX(Données!$A$2:$A$51),0,1))))))</f>
        <v>11</v>
      </c>
      <c r="C14" s="38" t="str">
        <f>IF(A14="","",IF(OR(B14="a",B14="c"),"",IF(B14="b",HLOOKUP(A14,Table!$A$1:$L$22,2,FALSE),VLOOKUP(B14,Données!$A$2:$B$101,2,FALSE))))</f>
        <v>K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</row>
    <row r="15" spans="1:224" s="30" customFormat="1" ht="17" customHeight="1" x14ac:dyDescent="0.2">
      <c r="A15">
        <f t="shared" si="0"/>
        <v>1</v>
      </c>
      <c r="B15" s="1">
        <f>IF(A14="","",IF(B14="c",1,IF(B14="b","c",IF(B14="a","b",IF(B14&gt;=MAX(Données!$A$2:$A$51),"a",B14+IF(B14&gt;=MAX(Données!$A$2:$A$51),0,1))))))</f>
        <v>12</v>
      </c>
      <c r="C15" s="38" t="str">
        <f>IF(A15="","",IF(OR(B15="a",B15="c"),"",IF(B15="b",HLOOKUP(A15,Table!$A$1:$L$22,2,FALSE),VLOOKUP(B15,Données!$A$2:$B$101,2,FALSE))))</f>
        <v>L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20"/>
      <c r="BV15" s="20"/>
      <c r="BW15" s="20"/>
      <c r="BX15" s="20"/>
      <c r="BY15" s="20"/>
      <c r="BZ15" s="20"/>
      <c r="CA15" s="20"/>
      <c r="CB15" s="20"/>
      <c r="CC15" s="20"/>
      <c r="CD15" s="20"/>
      <c r="CE15" s="20"/>
      <c r="CF15" s="20"/>
      <c r="CG15" s="20"/>
      <c r="CH15" s="20"/>
      <c r="CI15" s="20"/>
      <c r="CJ15" s="20"/>
      <c r="CK15" s="20"/>
      <c r="CL15" s="20"/>
      <c r="CM15" s="20"/>
      <c r="CN15" s="20"/>
      <c r="CO15" s="20"/>
      <c r="CP15" s="20"/>
      <c r="CQ15" s="20"/>
      <c r="CR15" s="20"/>
      <c r="CS15" s="20"/>
      <c r="CT15" s="20"/>
      <c r="CU15" s="20"/>
      <c r="CV15" s="20"/>
      <c r="CW15" s="20"/>
      <c r="CX15" s="20"/>
      <c r="CY15" s="20"/>
      <c r="CZ15" s="20"/>
      <c r="DA15" s="20"/>
      <c r="DB15" s="20"/>
      <c r="DC15" s="20"/>
      <c r="DD15" s="20"/>
      <c r="DE15" s="20"/>
      <c r="DF15" s="20"/>
      <c r="DG15" s="20"/>
      <c r="DH15" s="20"/>
      <c r="DI15" s="20"/>
      <c r="DJ15" s="20"/>
      <c r="DK15" s="20"/>
      <c r="DL15" s="20"/>
      <c r="DM15" s="20"/>
      <c r="DN15" s="20"/>
      <c r="DO15" s="20"/>
      <c r="DP15" s="20"/>
      <c r="DQ15" s="20"/>
      <c r="DR15" s="20"/>
      <c r="DS15" s="20"/>
      <c r="DT15" s="20"/>
      <c r="DU15" s="20"/>
      <c r="DV15" s="20"/>
      <c r="DW15" s="20"/>
      <c r="DX15" s="20"/>
      <c r="DY15" s="20"/>
      <c r="DZ15" s="20"/>
      <c r="EA15" s="20"/>
      <c r="EB15" s="20"/>
      <c r="EC15" s="20"/>
      <c r="ED15" s="20"/>
      <c r="EE15" s="20"/>
      <c r="EF15" s="20"/>
      <c r="EG15" s="20"/>
      <c r="EH15" s="20"/>
      <c r="EI15" s="20"/>
      <c r="EJ15" s="20"/>
      <c r="EK15" s="20"/>
      <c r="EL15" s="20"/>
      <c r="EM15" s="20"/>
      <c r="EN15" s="20"/>
      <c r="EO15" s="20"/>
      <c r="EP15" s="20"/>
      <c r="EQ15" s="20"/>
      <c r="ER15" s="20"/>
      <c r="ES15" s="20"/>
      <c r="ET15" s="20"/>
      <c r="EU15" s="20"/>
      <c r="EV15" s="20"/>
      <c r="EW15" s="20"/>
      <c r="EX15" s="20"/>
      <c r="EY15" s="20"/>
      <c r="EZ15" s="20"/>
      <c r="FA15" s="20"/>
      <c r="FB15" s="20"/>
      <c r="FC15" s="20"/>
      <c r="FD15" s="20"/>
      <c r="FE15" s="20"/>
      <c r="FF15" s="20"/>
      <c r="FG15" s="20"/>
      <c r="FH15" s="20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20"/>
      <c r="FW15" s="20"/>
      <c r="FX15" s="20"/>
      <c r="FY15" s="20"/>
      <c r="FZ15" s="20"/>
      <c r="GA15" s="20"/>
      <c r="GB15" s="20"/>
      <c r="GC15" s="20"/>
      <c r="GD15" s="20"/>
      <c r="GE15" s="20"/>
      <c r="GF15" s="20"/>
      <c r="GG15" s="20"/>
      <c r="GH15" s="20"/>
      <c r="GI15" s="20"/>
      <c r="GJ15" s="20"/>
      <c r="GK15" s="20"/>
      <c r="GL15" s="20"/>
      <c r="GM15" s="20"/>
      <c r="GN15" s="20"/>
      <c r="GO15" s="20"/>
      <c r="GP15" s="20"/>
      <c r="GQ15" s="20"/>
      <c r="GR15" s="20"/>
      <c r="GS15" s="20"/>
      <c r="GT15" s="20"/>
      <c r="GU15" s="20"/>
      <c r="GV15" s="20"/>
      <c r="GW15" s="20"/>
      <c r="GX15" s="20"/>
      <c r="GY15" s="20"/>
      <c r="GZ15" s="20"/>
      <c r="HA15" s="20"/>
      <c r="HB15" s="20"/>
      <c r="HC15" s="20"/>
      <c r="HD15" s="20"/>
      <c r="HE15" s="20"/>
      <c r="HF15" s="20"/>
      <c r="HG15" s="20"/>
      <c r="HH15" s="20"/>
      <c r="HI15" s="20"/>
      <c r="HJ15" s="20"/>
      <c r="HK15" s="20"/>
      <c r="HL15" s="20"/>
      <c r="HM15" s="20"/>
      <c r="HN15" s="20"/>
      <c r="HO15" s="20"/>
      <c r="HP15" s="20"/>
    </row>
    <row r="16" spans="1:224" s="17" customFormat="1" ht="17" customHeight="1" x14ac:dyDescent="0.2">
      <c r="A16">
        <f t="shared" si="0"/>
        <v>1</v>
      </c>
      <c r="B16" s="1">
        <f>IF(A15="","",IF(B15="c",1,IF(B15="b","c",IF(B15="a","b",IF(B15&gt;=MAX(Données!$A$2:$A$51),"a",B15+IF(B15&gt;=MAX(Données!$A$2:$A$51),0,1))))))</f>
        <v>13</v>
      </c>
      <c r="C16" s="38" t="str">
        <f>IF(A16="","",IF(OR(B16="a",B16="c"),"",IF(B16="b",HLOOKUP(A16,Table!$A$1:$L$22,2,FALSE),VLOOKUP(B16,Données!$A$2:$B$101,2,FALSE))))</f>
        <v>M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</row>
    <row r="17" spans="1:224" s="29" customFormat="1" ht="17" customHeight="1" x14ac:dyDescent="0.2">
      <c r="A17">
        <f t="shared" si="0"/>
        <v>1</v>
      </c>
      <c r="B17" s="1">
        <f>IF(A16="","",IF(B16="c",1,IF(B16="b","c",IF(B16="a","b",IF(B16&gt;=MAX(Données!$A$2:$A$51),"a",B16+IF(B16&gt;=MAX(Données!$A$2:$A$51),0,1))))))</f>
        <v>14</v>
      </c>
      <c r="C17" s="38" t="str">
        <f>IF(A17="","",IF(OR(B17="a",B17="c"),"",IF(B17="b",HLOOKUP(A17,Table!$A$1:$L$22,2,FALSE),VLOOKUP(B17,Données!$A$2:$B$101,2,FALSE))))</f>
        <v>N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</row>
    <row r="18" spans="1:224" s="12" customFormat="1" ht="17" customHeight="1" x14ac:dyDescent="0.2">
      <c r="A18">
        <f t="shared" si="0"/>
        <v>1</v>
      </c>
      <c r="B18" s="1">
        <f>IF(A17="","",IF(B17="c",1,IF(B17="b","c",IF(B17="a","b",IF(B17&gt;=MAX(Données!$A$2:$A$51),"a",B17+IF(B17&gt;=MAX(Données!$A$2:$A$51),0,1))))))</f>
        <v>15</v>
      </c>
      <c r="C18" s="38" t="str">
        <f>IF(A18="","",IF(OR(B18="a",B18="c"),"",IF(B18="b",HLOOKUP(A18,Table!$A$1:$L$22,2,FALSE),VLOOKUP(B18,Données!$A$2:$B$101,2,FALSE))))</f>
        <v>O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</row>
    <row r="19" spans="1:224" ht="17" customHeight="1" x14ac:dyDescent="0.2">
      <c r="A19">
        <f t="shared" si="0"/>
        <v>1</v>
      </c>
      <c r="B19" s="1">
        <f>IF(A18="","",IF(B18="c",1,IF(B18="b","c",IF(B18="a","b",IF(B18&gt;=MAX(Données!$A$2:$A$51),"a",B18+IF(B18&gt;=MAX(Données!$A$2:$A$51),0,1))))))</f>
        <v>16</v>
      </c>
      <c r="C19" s="38" t="str">
        <f>IF(A19="","",IF(OR(B19="a",B19="c"),"",IF(B19="b",HLOOKUP(A19,Table!$A$1:$L$22,2,FALSE),VLOOKUP(B19,Données!$A$2:$B$101,2,FALSE))))</f>
        <v>P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224" s="27" customFormat="1" ht="17" customHeight="1" x14ac:dyDescent="0.2">
      <c r="A20">
        <f t="shared" si="0"/>
        <v>1</v>
      </c>
      <c r="B20" s="1">
        <f>IF(A19="","",IF(B19="c",1,IF(B19="b","c",IF(B19="a","b",IF(B19&gt;=MAX(Données!$A$2:$A$51),"a",B19+IF(B19&gt;=MAX(Données!$A$2:$A$51),0,1))))))</f>
        <v>17</v>
      </c>
      <c r="C20" s="38" t="str">
        <f>IF(A20="","",IF(OR(B20="a",B20="c"),"",IF(B20="b",HLOOKUP(A20,Table!$A$1:$L$22,2,FALSE),VLOOKUP(B20,Données!$A$2:$B$101,2,FALSE))))</f>
        <v>Q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20"/>
      <c r="BV20" s="20"/>
      <c r="BW20" s="20"/>
      <c r="BX20" s="20"/>
      <c r="BY20" s="20"/>
      <c r="BZ20" s="20"/>
      <c r="CA20" s="20"/>
      <c r="CB20" s="20"/>
      <c r="CC20" s="20"/>
      <c r="CD20" s="20"/>
      <c r="CE20" s="20"/>
      <c r="CF20" s="20"/>
      <c r="CG20" s="20"/>
      <c r="CH20" s="20"/>
      <c r="CI20" s="20"/>
      <c r="CJ20" s="20"/>
      <c r="CK20" s="20"/>
      <c r="CL20" s="20"/>
      <c r="CM20" s="20"/>
      <c r="CN20" s="20"/>
      <c r="CO20" s="20"/>
      <c r="CP20" s="20"/>
      <c r="CQ20" s="20"/>
      <c r="CR20" s="20"/>
      <c r="CS20" s="20"/>
      <c r="CT20" s="20"/>
      <c r="CU20" s="20"/>
      <c r="CV20" s="20"/>
      <c r="CW20" s="20"/>
      <c r="CX20" s="20"/>
      <c r="CY20" s="20"/>
      <c r="CZ20" s="20"/>
      <c r="DA20" s="20"/>
      <c r="DB20" s="20"/>
      <c r="DC20" s="20"/>
      <c r="DD20" s="20"/>
      <c r="DE20" s="20"/>
      <c r="DF20" s="20"/>
      <c r="DG20" s="20"/>
      <c r="DH20" s="20"/>
      <c r="DI20" s="20"/>
      <c r="DJ20" s="20"/>
      <c r="DK20" s="20"/>
      <c r="DL20" s="20"/>
      <c r="DM20" s="20"/>
      <c r="DN20" s="20"/>
      <c r="DO20" s="20"/>
      <c r="DP20" s="20"/>
      <c r="DQ20" s="20"/>
      <c r="DR20" s="20"/>
      <c r="DS20" s="20"/>
      <c r="DT20" s="20"/>
      <c r="DU20" s="20"/>
      <c r="DV20" s="20"/>
      <c r="DW20" s="20"/>
      <c r="DX20" s="20"/>
      <c r="DY20" s="20"/>
      <c r="DZ20" s="20"/>
      <c r="EA20" s="20"/>
      <c r="EB20" s="20"/>
      <c r="EC20" s="20"/>
      <c r="ED20" s="20"/>
      <c r="EE20" s="20"/>
      <c r="EF20" s="20"/>
      <c r="EG20" s="20"/>
      <c r="EH20" s="20"/>
      <c r="EI20" s="20"/>
      <c r="EJ20" s="20"/>
      <c r="EK20" s="20"/>
      <c r="EL20" s="20"/>
      <c r="EM20" s="20"/>
      <c r="EN20" s="20"/>
      <c r="EO20" s="20"/>
      <c r="EP20" s="20"/>
      <c r="EQ20" s="20"/>
      <c r="ER20" s="20"/>
      <c r="ES20" s="20"/>
      <c r="ET20" s="20"/>
      <c r="EU20" s="20"/>
      <c r="EV20" s="20"/>
      <c r="EW20" s="20"/>
      <c r="EX20" s="20"/>
      <c r="EY20" s="20"/>
      <c r="EZ20" s="20"/>
      <c r="FA20" s="20"/>
      <c r="FB20" s="20"/>
      <c r="FC20" s="20"/>
      <c r="FD20" s="20"/>
      <c r="FE20" s="20"/>
      <c r="FF20" s="20"/>
      <c r="FG20" s="20"/>
      <c r="FH20" s="20"/>
      <c r="FI20" s="20"/>
      <c r="FJ20" s="20"/>
      <c r="FK20" s="20"/>
      <c r="FL20" s="20"/>
      <c r="FM20" s="20"/>
      <c r="FN20" s="20"/>
      <c r="FO20" s="20"/>
      <c r="FP20" s="20"/>
      <c r="FQ20" s="20"/>
      <c r="FR20" s="20"/>
      <c r="FS20" s="20"/>
      <c r="FT20" s="20"/>
      <c r="FU20" s="20"/>
      <c r="FV20" s="20"/>
      <c r="FW20" s="20"/>
      <c r="FX20" s="20"/>
      <c r="FY20" s="20"/>
      <c r="FZ20" s="20"/>
      <c r="GA20" s="20"/>
      <c r="GB20" s="20"/>
      <c r="GC20" s="20"/>
      <c r="GD20" s="20"/>
      <c r="GE20" s="20"/>
      <c r="GF20" s="20"/>
      <c r="GG20" s="20"/>
      <c r="GH20" s="20"/>
      <c r="GI20" s="20"/>
      <c r="GJ20" s="20"/>
      <c r="GK20" s="20"/>
      <c r="GL20" s="20"/>
      <c r="GM20" s="20"/>
      <c r="GN20" s="20"/>
      <c r="GO20" s="20"/>
      <c r="GP20" s="20"/>
      <c r="GQ20" s="20"/>
      <c r="GR20" s="20"/>
      <c r="GS20" s="20"/>
      <c r="GT20" s="20"/>
      <c r="GU20" s="20"/>
      <c r="GV20" s="20"/>
      <c r="GW20" s="20"/>
      <c r="GX20" s="20"/>
      <c r="GY20" s="20"/>
      <c r="GZ20" s="20"/>
      <c r="HA20" s="20"/>
      <c r="HB20" s="20"/>
      <c r="HC20" s="20"/>
      <c r="HD20" s="20"/>
      <c r="HE20" s="20"/>
      <c r="HF20" s="20"/>
      <c r="HG20" s="20"/>
      <c r="HH20" s="20"/>
      <c r="HI20" s="20"/>
      <c r="HJ20" s="20"/>
      <c r="HK20" s="20"/>
      <c r="HL20" s="20"/>
      <c r="HM20" s="20"/>
      <c r="HN20" s="20"/>
      <c r="HO20" s="20"/>
      <c r="HP20" s="20"/>
    </row>
    <row r="21" spans="1:224" s="25" customFormat="1" ht="16" customHeight="1" x14ac:dyDescent="0.2">
      <c r="A21">
        <f t="shared" si="0"/>
        <v>1</v>
      </c>
      <c r="B21" s="1">
        <f>IF(A20="","",IF(B20="c",1,IF(B20="b","c",IF(B20="a","b",IF(B20&gt;=MAX(Données!$A$2:$A$51),"a",B20+IF(B20&gt;=MAX(Données!$A$2:$A$51),0,1))))))</f>
        <v>18</v>
      </c>
      <c r="C21" s="38" t="str">
        <f>IF(A21="","",IF(OR(B21="a",B21="c"),"",IF(B21="b",HLOOKUP(A21,Table!$A$1:$L$22,2,FALSE),VLOOKUP(B21,Données!$A$2:$B$101,2,FALSE))))</f>
        <v>R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</row>
    <row r="22" spans="1:224" s="23" customFormat="1" ht="16" customHeight="1" x14ac:dyDescent="0.2">
      <c r="A22">
        <f t="shared" si="0"/>
        <v>1</v>
      </c>
      <c r="B22" s="1">
        <f>IF(A21="","",IF(B21="c",1,IF(B21="b","c",IF(B21="a","b",IF(B21&gt;=MAX(Données!$A$2:$A$51),"a",B21+IF(B21&gt;=MAX(Données!$A$2:$A$51),0,1))))))</f>
        <v>19</v>
      </c>
      <c r="C22" s="38" t="str">
        <f>IF(A22="","",IF(OR(B22="a",B22="c"),"",IF(B22="b",HLOOKUP(A22,Table!$A$1:$L$22,2,FALSE),VLOOKUP(B22,Données!$A$2:$B$101,2,FALSE))))</f>
        <v>S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5"/>
      <c r="DJ22" s="15"/>
      <c r="DK22" s="15"/>
      <c r="DL22" s="15"/>
      <c r="DM22" s="15"/>
      <c r="DN22" s="15"/>
      <c r="DO22" s="15"/>
      <c r="DP22" s="15"/>
      <c r="DQ22" s="15"/>
      <c r="DR22" s="15"/>
      <c r="DS22" s="15"/>
      <c r="DT22" s="15"/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</row>
    <row r="23" spans="1:224" s="31" customFormat="1" ht="16" customHeight="1" x14ac:dyDescent="0.2">
      <c r="A23">
        <f t="shared" si="0"/>
        <v>1</v>
      </c>
      <c r="B23" s="1">
        <f>IF(A22="","",IF(B22="c",1,IF(B22="b","c",IF(B22="a","b",IF(B22&gt;=MAX(Données!$A$2:$A$51),"a",B22+IF(B22&gt;=MAX(Données!$A$2:$A$51),0,1))))))</f>
        <v>20</v>
      </c>
      <c r="C23" s="38" t="str">
        <f>IF(A23="","",IF(OR(B23="a",B23="c"),"",IF(B23="b",HLOOKUP(A23,Table!$A$1:$L$22,2,FALSE),VLOOKUP(B23,Données!$A$2:$B$101,2,FALSE))))</f>
        <v>T</v>
      </c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</row>
    <row r="24" spans="1:224" s="9" customFormat="1" ht="17" customHeight="1" x14ac:dyDescent="0.2">
      <c r="A24">
        <f t="shared" si="0"/>
        <v>1</v>
      </c>
      <c r="B24" s="1">
        <f>IF(A23="","",IF(B23="c",1,IF(B23="b","c",IF(B23="a","b",IF(B23&gt;=MAX(Données!$A$2:$A$51),"a",B23+IF(B23&gt;=MAX(Données!$A$2:$A$51),0,1))))))</f>
        <v>21</v>
      </c>
      <c r="C24" s="38" t="str">
        <f>IF(A24="","",IF(OR(B24="a",B24="c"),"",IF(B24="b",HLOOKUP(A24,Table!$A$1:$L$22,2,FALSE),VLOOKUP(B24,Données!$A$2:$B$101,2,FALSE))))</f>
        <v>U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</row>
    <row r="25" spans="1:224" s="30" customFormat="1" ht="17" customHeight="1" x14ac:dyDescent="0.2">
      <c r="A25">
        <f t="shared" si="0"/>
        <v>1</v>
      </c>
      <c r="B25" s="1">
        <f>IF(A24="","",IF(B24="c",1,IF(B24="b","c",IF(B24="a","b",IF(B24&gt;=MAX(Données!$A$2:$A$51),"a",B24+IF(B24&gt;=MAX(Données!$A$2:$A$51),0,1))))))</f>
        <v>22</v>
      </c>
      <c r="C25" s="38" t="str">
        <f>IF(A25="","",IF(OR(B25="a",B25="c"),"",IF(B25="b",HLOOKUP(A25,Table!$A$1:$L$22,2,FALSE),VLOOKUP(B25,Données!$A$2:$B$101,2,FALSE))))</f>
        <v>V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0"/>
      <c r="CQ25" s="20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0"/>
      <c r="DU25" s="20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0"/>
      <c r="EY25" s="20"/>
      <c r="EZ25" s="20"/>
      <c r="FA25" s="20"/>
      <c r="FB25" s="20"/>
      <c r="FC25" s="20"/>
      <c r="FD25" s="20"/>
      <c r="FE25" s="20"/>
      <c r="FF25" s="20"/>
      <c r="FG25" s="20"/>
      <c r="FH25" s="20"/>
      <c r="FI25" s="20"/>
      <c r="FJ25" s="20"/>
      <c r="FK25" s="20"/>
      <c r="FL25" s="20"/>
      <c r="FM25" s="20"/>
      <c r="FN25" s="20"/>
      <c r="FO25" s="20"/>
      <c r="FP25" s="20"/>
      <c r="FQ25" s="20"/>
      <c r="FR25" s="20"/>
      <c r="FS25" s="20"/>
      <c r="FT25" s="20"/>
      <c r="FU25" s="20"/>
      <c r="FV25" s="20"/>
      <c r="FW25" s="20"/>
      <c r="FX25" s="20"/>
      <c r="FY25" s="20"/>
      <c r="FZ25" s="20"/>
      <c r="GA25" s="20"/>
      <c r="GB25" s="20"/>
      <c r="GC25" s="20"/>
      <c r="GD25" s="20"/>
      <c r="GE25" s="20"/>
      <c r="GF25" s="20"/>
      <c r="GG25" s="20"/>
      <c r="GH25" s="20"/>
      <c r="GI25" s="20"/>
      <c r="GJ25" s="20"/>
      <c r="GK25" s="20"/>
      <c r="GL25" s="20"/>
      <c r="GM25" s="20"/>
      <c r="GN25" s="20"/>
      <c r="GO25" s="20"/>
      <c r="GP25" s="20"/>
      <c r="GQ25" s="20"/>
      <c r="GR25" s="20"/>
      <c r="GS25" s="20"/>
      <c r="GT25" s="20"/>
      <c r="GU25" s="20"/>
      <c r="GV25" s="20"/>
      <c r="GW25" s="20"/>
      <c r="GX25" s="20"/>
      <c r="GY25" s="20"/>
      <c r="GZ25" s="20"/>
      <c r="HA25" s="20"/>
      <c r="HB25" s="20"/>
      <c r="HC25" s="20"/>
      <c r="HD25" s="20"/>
      <c r="HE25" s="20"/>
      <c r="HF25" s="20"/>
      <c r="HG25" s="20"/>
      <c r="HH25" s="20"/>
      <c r="HI25" s="20"/>
      <c r="HJ25" s="20"/>
      <c r="HK25" s="20"/>
      <c r="HL25" s="20"/>
      <c r="HM25" s="20"/>
      <c r="HN25" s="20"/>
      <c r="HO25" s="20"/>
      <c r="HP25" s="20"/>
    </row>
    <row r="26" spans="1:224" s="17" customFormat="1" ht="17" customHeight="1" x14ac:dyDescent="0.2">
      <c r="A26">
        <f t="shared" si="0"/>
        <v>1</v>
      </c>
      <c r="B26" s="1">
        <f>IF(A25="","",IF(B25="c",1,IF(B25="b","c",IF(B25="a","b",IF(B25&gt;=MAX(Données!$A$2:$A$51),"a",B25+IF(B25&gt;=MAX(Données!$A$2:$A$51),0,1))))))</f>
        <v>23</v>
      </c>
      <c r="C26" s="38" t="str">
        <f>IF(A26="","",IF(OR(B26="a",B26="c"),"",IF(B26="b",HLOOKUP(A26,Table!$A$1:$L$22,2,FALSE),VLOOKUP(B26,Données!$A$2:$B$101,2,FALSE))))</f>
        <v>W</v>
      </c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</row>
    <row r="27" spans="1:224" s="29" customFormat="1" ht="17" customHeight="1" x14ac:dyDescent="0.2">
      <c r="A27">
        <f t="shared" si="0"/>
        <v>1</v>
      </c>
      <c r="B27" s="1">
        <f>IF(A26="","",IF(B26="c",1,IF(B26="b","c",IF(B26="a","b",IF(B26&gt;=MAX(Données!$A$2:$A$51),"a",B26+IF(B26&gt;=MAX(Données!$A$2:$A$51),0,1))))))</f>
        <v>24</v>
      </c>
      <c r="C27" s="38" t="str">
        <f>IF(A27="","",IF(OR(B27="a",B27="c"),"",IF(B27="b",HLOOKUP(A27,Table!$A$1:$L$22,2,FALSE),VLOOKUP(B27,Données!$A$2:$B$101,2,FALSE))))</f>
        <v>X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  <c r="DO27" s="15"/>
      <c r="DP27" s="15"/>
      <c r="DQ27" s="15"/>
      <c r="DR27" s="15"/>
      <c r="DS27" s="15"/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  <c r="FK27" s="15"/>
      <c r="FL27" s="15"/>
      <c r="FM27" s="15"/>
      <c r="FN27" s="15"/>
      <c r="FO27" s="15"/>
      <c r="FP27" s="15"/>
      <c r="FQ27" s="15"/>
      <c r="FR27" s="15"/>
      <c r="FS27" s="15"/>
      <c r="FT27" s="15"/>
      <c r="FU27" s="15"/>
      <c r="FV27" s="15"/>
      <c r="FW27" s="15"/>
      <c r="FX27" s="15"/>
      <c r="FY27" s="15"/>
      <c r="FZ27" s="15"/>
      <c r="GA27" s="15"/>
      <c r="GB27" s="15"/>
      <c r="GC27" s="15"/>
      <c r="GD27" s="15"/>
      <c r="GE27" s="15"/>
      <c r="GF27" s="15"/>
      <c r="GG27" s="15"/>
      <c r="GH27" s="15"/>
      <c r="GI27" s="15"/>
      <c r="GJ27" s="15"/>
      <c r="GK27" s="15"/>
      <c r="GL27" s="15"/>
      <c r="GM27" s="15"/>
      <c r="GN27" s="15"/>
      <c r="GO27" s="15"/>
      <c r="GP27" s="15"/>
      <c r="GQ27" s="15"/>
      <c r="GR27" s="15"/>
      <c r="GS27" s="15"/>
      <c r="GT27" s="15"/>
      <c r="GU27" s="15"/>
      <c r="GV27" s="15"/>
      <c r="GW27" s="15"/>
      <c r="GX27" s="15"/>
      <c r="GY27" s="15"/>
      <c r="GZ27" s="15"/>
      <c r="HA27" s="15"/>
      <c r="HB27" s="15"/>
      <c r="HC27" s="15"/>
      <c r="HD27" s="15"/>
      <c r="HE27" s="15"/>
      <c r="HF27" s="15"/>
      <c r="HG27" s="15"/>
      <c r="HH27" s="15"/>
      <c r="HI27" s="15"/>
      <c r="HJ27" s="15"/>
      <c r="HK27" s="15"/>
      <c r="HL27" s="15"/>
      <c r="HM27" s="15"/>
      <c r="HN27" s="15"/>
      <c r="HO27" s="15"/>
      <c r="HP27" s="15"/>
    </row>
    <row r="28" spans="1:224" s="12" customFormat="1" ht="17" customHeight="1" x14ac:dyDescent="0.2">
      <c r="A28">
        <f t="shared" si="0"/>
        <v>1</v>
      </c>
      <c r="B28" s="1">
        <f>IF(A27="","",IF(B27="c",1,IF(B27="b","c",IF(B27="a","b",IF(B27&gt;=MAX(Données!$A$2:$A$51),"a",B27+IF(B27&gt;=MAX(Données!$A$2:$A$51),0,1))))))</f>
        <v>25</v>
      </c>
      <c r="C28" s="38" t="str">
        <f>IF(A28="","",IF(OR(B28="a",B28="c"),"",IF(B28="b",HLOOKUP(A28,Table!$A$1:$L$22,2,FALSE),VLOOKUP(B28,Données!$A$2:$B$101,2,FALSE))))</f>
        <v>Y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</row>
    <row r="29" spans="1:224" s="12" customFormat="1" ht="17" customHeight="1" x14ac:dyDescent="0.2">
      <c r="A29">
        <f t="shared" si="0"/>
        <v>1</v>
      </c>
      <c r="B29" s="1">
        <f>IF(A28="","",IF(B28="c",1,IF(B28="b","c",IF(B28="a","b",IF(B28&gt;=MAX(Données!$A$2:$A$51),"a",B28+IF(B28&gt;=MAX(Données!$A$2:$A$51),0,1))))))</f>
        <v>26</v>
      </c>
      <c r="C29" s="38" t="str">
        <f>IF(A29="","",IF(OR(B29="a",B29="c"),"",IF(B29="b",HLOOKUP(A29,Table!$A$1:$L$22,2,FALSE),VLOOKUP(B29,Données!$A$2:$B$101,2,FALSE))))</f>
        <v>vb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</row>
    <row r="30" spans="1:224" ht="17" customHeight="1" x14ac:dyDescent="0.2">
      <c r="A30">
        <f t="shared" si="0"/>
        <v>1</v>
      </c>
      <c r="B30" s="1">
        <f>IF(A29="","",IF(B29="c",1,IF(B29="b","c",IF(B29="a","b",IF(B29&gt;=MAX(Données!$A$2:$A$51),"a",B29+IF(B29&gt;=MAX(Données!$A$2:$A$51),0,1))))))</f>
        <v>27</v>
      </c>
      <c r="C30" s="38" t="str">
        <f>IF(A30="","",IF(OR(B30="a",B30="c"),"",IF(B30="b",HLOOKUP(A30,Table!$A$1:$L$22,2,FALSE),VLOOKUP(B30,Données!$A$2:$B$101,2,FALSE))))</f>
        <v>nb</v>
      </c>
      <c r="D30" s="6">
        <f>COUNTA(D4:D28)</f>
        <v>0</v>
      </c>
      <c r="E30" s="6">
        <f>COUNTA(E4:E28)</f>
        <v>0</v>
      </c>
      <c r="F30" s="6">
        <f>COUNTA(F4:F28)</f>
        <v>0</v>
      </c>
      <c r="G30" s="6">
        <f>COUNTA(G4:G28)</f>
        <v>0</v>
      </c>
      <c r="H30" s="6">
        <f>COUNTA(H4:H28)</f>
        <v>0</v>
      </c>
      <c r="I30" s="6">
        <f>COUNTA(I4:I28)</f>
        <v>0</v>
      </c>
      <c r="J30" s="6">
        <f>COUNTA(J4:J28)</f>
        <v>0</v>
      </c>
      <c r="K30" s="6">
        <f>COUNTA(K4:K28)</f>
        <v>0</v>
      </c>
      <c r="L30" s="6">
        <f>COUNTA(L4:L28)</f>
        <v>0</v>
      </c>
      <c r="M30" s="6">
        <f>COUNTA(M4:M28)</f>
        <v>0</v>
      </c>
      <c r="N30" s="6">
        <f>COUNTA(N4:N28)</f>
        <v>0</v>
      </c>
      <c r="O30" s="6">
        <f>COUNTA(O4:O28)</f>
        <v>0</v>
      </c>
      <c r="P30" s="6">
        <f>COUNTA(P4:P28)</f>
        <v>0</v>
      </c>
      <c r="Q30" s="6">
        <f>COUNTA(Q4:Q28)</f>
        <v>0</v>
      </c>
      <c r="R30" s="6">
        <f>COUNTA(R4:R28)</f>
        <v>0</v>
      </c>
      <c r="S30" s="6">
        <f>COUNTA(S4:S28)</f>
        <v>0</v>
      </c>
      <c r="T30" s="6">
        <f>COUNTA(T4:T28)</f>
        <v>0</v>
      </c>
      <c r="U30" s="6">
        <f>COUNTA(U4:U28)</f>
        <v>0</v>
      </c>
      <c r="V30" s="6">
        <f>COUNTA(V4:V28)</f>
        <v>0</v>
      </c>
      <c r="W30" s="6">
        <f>COUNTA(W4:W28)</f>
        <v>0</v>
      </c>
      <c r="X30" s="6">
        <f>COUNTA(X4:X28)</f>
        <v>0</v>
      </c>
      <c r="Y30" s="6">
        <f>COUNTA(Y4:Y28)</f>
        <v>0</v>
      </c>
      <c r="Z30" s="6">
        <f>COUNTA(Z4:Z28)</f>
        <v>0</v>
      </c>
      <c r="AA30" s="6">
        <f>COUNTA(AA4:AA28)</f>
        <v>0</v>
      </c>
      <c r="AB30" s="6">
        <f>COUNTA(AB4:AB28)</f>
        <v>0</v>
      </c>
      <c r="AC30" s="6">
        <f>COUNTA(AC4:AC28)</f>
        <v>0</v>
      </c>
      <c r="AD30" s="6">
        <f>COUNTA(AD4:AD28)</f>
        <v>0</v>
      </c>
      <c r="AE30" s="6">
        <f>COUNTA(AE4:AE28)</f>
        <v>0</v>
      </c>
      <c r="AF30" s="6">
        <f>COUNTA(AF4:AF28)</f>
        <v>0</v>
      </c>
      <c r="AG30" s="6">
        <f>COUNTA(AG4:AG28)</f>
        <v>0</v>
      </c>
      <c r="AH30" s="6">
        <f>COUNTA(AH4:AH28)</f>
        <v>0</v>
      </c>
    </row>
    <row r="31" spans="1:224" ht="14.5" customHeight="1" x14ac:dyDescent="0.2">
      <c r="A31">
        <f t="shared" si="0"/>
        <v>1</v>
      </c>
      <c r="B31" s="1" t="str">
        <f>IF(A30="","",IF(B30="c",1,IF(B30="b","c",IF(B30="a","b",IF(B30&gt;=MAX(Données!$A$2:$A$51),"a",B30+IF(B30&gt;=MAX(Données!$A$2:$A$51),0,1))))))</f>
        <v>a</v>
      </c>
      <c r="C31" s="48" t="str">
        <f>IF(A31="","",IF(OR(B31="a",B31="c"),"",IF(B31="b",HLOOKUP(A31,Table!$A$1:$L$22,2,FALSE),VLOOKUP(B31,Données!$A$2:$B$101,2,FALSE))))</f>
        <v/>
      </c>
      <c r="D31" s="6" t="str">
        <f>CHOOSE(WEEKDAY(D32,2),"L","M","M","J","V","S","D")</f>
        <v>D</v>
      </c>
      <c r="E31" s="6" t="str">
        <f>CHOOSE(WEEKDAY(E32,2),"L","M","M","J","V","S","D")</f>
        <v>L</v>
      </c>
      <c r="F31" s="6" t="str">
        <f>CHOOSE(WEEKDAY(F32,2),"L","M","M","J","V","S","D")</f>
        <v>M</v>
      </c>
      <c r="G31" s="6" t="str">
        <f>CHOOSE(WEEKDAY(G32,2),"L","M","M","J","V","S","D")</f>
        <v>M</v>
      </c>
      <c r="H31" s="6" t="str">
        <f>CHOOSE(WEEKDAY(H32,2),"L","M","M","J","V","S","D")</f>
        <v>J</v>
      </c>
      <c r="I31" s="6" t="str">
        <f>CHOOSE(WEEKDAY(I32,2),"L","M","M","J","V","S","D")</f>
        <v>V</v>
      </c>
      <c r="J31" s="6" t="str">
        <f>CHOOSE(WEEKDAY(J32,2),"L","M","M","J","V","S","D")</f>
        <v>S</v>
      </c>
      <c r="K31" s="6" t="str">
        <f>CHOOSE(WEEKDAY(K32,2),"L","M","M","J","V","S","D")</f>
        <v>D</v>
      </c>
      <c r="L31" s="6" t="str">
        <f>CHOOSE(WEEKDAY(L32,2),"L","M","M","J","V","S","D")</f>
        <v>L</v>
      </c>
      <c r="M31" s="6" t="str">
        <f>CHOOSE(WEEKDAY(M32,2),"L","M","M","J","V","S","D")</f>
        <v>M</v>
      </c>
      <c r="N31" s="6" t="str">
        <f>CHOOSE(WEEKDAY(N32,2),"L","M","M","J","V","S","D")</f>
        <v>M</v>
      </c>
      <c r="O31" s="6" t="str">
        <f>CHOOSE(WEEKDAY(O32,2),"L","M","M","J","V","S","D")</f>
        <v>J</v>
      </c>
      <c r="P31" s="6" t="str">
        <f>CHOOSE(WEEKDAY(P32,2),"L","M","M","J","V","S","D")</f>
        <v>V</v>
      </c>
      <c r="Q31" s="6" t="str">
        <f>CHOOSE(WEEKDAY(Q32,2),"L","M","M","J","V","S","D")</f>
        <v>S</v>
      </c>
      <c r="R31" s="6" t="str">
        <f>CHOOSE(WEEKDAY(R32,2),"L","M","M","J","V","S","D")</f>
        <v>D</v>
      </c>
      <c r="S31" s="6" t="str">
        <f>CHOOSE(WEEKDAY(S32,2),"L","M","M","J","V","S","D")</f>
        <v>L</v>
      </c>
      <c r="T31" s="6" t="str">
        <f>CHOOSE(WEEKDAY(T32,2),"L","M","M","J","V","S","D")</f>
        <v>M</v>
      </c>
      <c r="U31" s="6" t="str">
        <f>CHOOSE(WEEKDAY(U32,2),"L","M","M","J","V","S","D")</f>
        <v>M</v>
      </c>
      <c r="V31" s="6" t="str">
        <f>CHOOSE(WEEKDAY(V32,2),"L","M","M","J","V","S","D")</f>
        <v>J</v>
      </c>
      <c r="W31" s="6" t="str">
        <f>CHOOSE(WEEKDAY(W32,2),"L","M","M","J","V","S","D")</f>
        <v>V</v>
      </c>
      <c r="X31" s="6" t="str">
        <f>CHOOSE(WEEKDAY(X32,2),"L","M","M","J","V","S","D")</f>
        <v>S</v>
      </c>
      <c r="Y31" s="6" t="str">
        <f>CHOOSE(WEEKDAY(Y32,2),"L","M","M","J","V","S","D")</f>
        <v>D</v>
      </c>
      <c r="Z31" s="6" t="str">
        <f>CHOOSE(WEEKDAY(Z32,2),"L","M","M","J","V","S","D")</f>
        <v>L</v>
      </c>
      <c r="AA31" s="6" t="str">
        <f>CHOOSE(WEEKDAY(AA32,2),"L","M","M","J","V","S","D")</f>
        <v>M</v>
      </c>
      <c r="AB31" s="6" t="str">
        <f>CHOOSE(WEEKDAY(AB32,2),"L","M","M","J","V","S","D")</f>
        <v>M</v>
      </c>
      <c r="AC31" s="6" t="str">
        <f>CHOOSE(WEEKDAY(AC32,2),"L","M","M","J","V","S","D")</f>
        <v>J</v>
      </c>
      <c r="AD31" s="6" t="str">
        <f>CHOOSE(WEEKDAY(AD32,2),"L","M","M","J","V","S","D")</f>
        <v>V</v>
      </c>
      <c r="AE31" s="6" t="str">
        <f>CHOOSE(WEEKDAY(AE32,2),"L","M","M","J","V","S","D")</f>
        <v>S</v>
      </c>
      <c r="AF31" s="6" t="str">
        <f>CHOOSE(WEEKDAY(AF32,2),"L","M","M","J","V","S","D")</f>
        <v>D</v>
      </c>
      <c r="AG31" s="5"/>
      <c r="AH31" s="5"/>
      <c r="AJ31" s="47">
        <f>DATE(YEAR(C1),MONTH(C1)+1,DAY(C1))</f>
        <v>42036</v>
      </c>
    </row>
    <row r="32" spans="1:224" ht="14.5" customHeight="1" x14ac:dyDescent="0.2">
      <c r="A32">
        <f t="shared" si="0"/>
        <v>2</v>
      </c>
      <c r="B32" s="1" t="str">
        <f>IF(A31="","",IF(B31="c",1,IF(B31="b","c",IF(B31="a","b",IF(B31&gt;=MAX(Données!$A$2:$A$51),"a",B31+IF(B31&gt;=MAX(Données!$A$2:$A$51),0,1))))))</f>
        <v>b</v>
      </c>
      <c r="C32" s="48" t="str">
        <f>IF(A32="","",IF(OR(B32="a",B32="c"),"",IF(B32="b",HLOOKUP(A32,Table!$A$1:$L$22,2,FALSE),VLOOKUP(B32,Données!$A$2:$B$101,2,FALSE))))</f>
        <v>FEVRIER</v>
      </c>
      <c r="D32" s="35">
        <f>$AJ$31</f>
        <v>42036</v>
      </c>
      <c r="E32" s="35">
        <f>D32+1</f>
        <v>42037</v>
      </c>
      <c r="F32" s="35">
        <f>E32+1</f>
        <v>42038</v>
      </c>
      <c r="G32" s="35">
        <f>F32+1</f>
        <v>42039</v>
      </c>
      <c r="H32" s="35">
        <f>G32+1</f>
        <v>42040</v>
      </c>
      <c r="I32" s="35">
        <f>H32+1</f>
        <v>42041</v>
      </c>
      <c r="J32" s="35">
        <f>I32+1</f>
        <v>42042</v>
      </c>
      <c r="K32" s="35">
        <f>J32+1</f>
        <v>42043</v>
      </c>
      <c r="L32" s="35">
        <f>K32+1</f>
        <v>42044</v>
      </c>
      <c r="M32" s="35">
        <f>L32+1</f>
        <v>42045</v>
      </c>
      <c r="N32" s="35">
        <f>M32+1</f>
        <v>42046</v>
      </c>
      <c r="O32" s="35">
        <f>N32+1</f>
        <v>42047</v>
      </c>
      <c r="P32" s="35">
        <f>O32+1</f>
        <v>42048</v>
      </c>
      <c r="Q32" s="35">
        <f>P32+1</f>
        <v>42049</v>
      </c>
      <c r="R32" s="35">
        <f>Q32+1</f>
        <v>42050</v>
      </c>
      <c r="S32" s="35">
        <f>R32+1</f>
        <v>42051</v>
      </c>
      <c r="T32" s="35">
        <f>S32+1</f>
        <v>42052</v>
      </c>
      <c r="U32" s="35">
        <f>T32+1</f>
        <v>42053</v>
      </c>
      <c r="V32" s="35">
        <f>U32+1</f>
        <v>42054</v>
      </c>
      <c r="W32" s="35">
        <f>V32+1</f>
        <v>42055</v>
      </c>
      <c r="X32" s="35">
        <f>W32+1</f>
        <v>42056</v>
      </c>
      <c r="Y32" s="35">
        <f>X32+1</f>
        <v>42057</v>
      </c>
      <c r="Z32" s="35">
        <f>Y32+1</f>
        <v>42058</v>
      </c>
      <c r="AA32" s="35">
        <f>Z32+1</f>
        <v>42059</v>
      </c>
      <c r="AB32" s="35">
        <f>AA32+1</f>
        <v>42060</v>
      </c>
      <c r="AC32" s="35">
        <f>AB32+1</f>
        <v>42061</v>
      </c>
      <c r="AD32" s="35">
        <f>AC32+1</f>
        <v>42062</v>
      </c>
      <c r="AE32" s="35">
        <f>AD32+1</f>
        <v>42063</v>
      </c>
      <c r="AF32" s="35">
        <f>AE32+1</f>
        <v>42064</v>
      </c>
      <c r="AG32" s="5"/>
      <c r="AH32" s="5"/>
    </row>
    <row r="33" spans="1:224" ht="14.5" customHeight="1" x14ac:dyDescent="0.2">
      <c r="A33">
        <f t="shared" si="0"/>
        <v>2</v>
      </c>
      <c r="B33" s="1" t="str">
        <f>IF(A32="","",IF(B32="c",1,IF(B32="b","c",IF(B32="a","b",IF(B32&gt;=MAX(Données!$A$2:$A$51),"a",B32+IF(B32&gt;=MAX(Données!$A$2:$A$51),0,1))))))</f>
        <v>c</v>
      </c>
      <c r="C33" s="48" t="str">
        <f>IF(A33="","",IF(OR(B33="a",B33="c"),"",IF(B33="b",HLOOKUP(A33,Table!$A$1:$L$22,2,FALSE),VLOOKUP(B33,Données!$A$2:$B$101,2,FALSE))))</f>
        <v/>
      </c>
      <c r="D33" s="34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11"/>
      <c r="AG33" s="2"/>
      <c r="AH33" s="2"/>
    </row>
    <row r="34" spans="1:224" s="9" customFormat="1" ht="17" customHeight="1" x14ac:dyDescent="0.2">
      <c r="A34">
        <f t="shared" si="0"/>
        <v>2</v>
      </c>
      <c r="B34" s="1">
        <f>IF(A33="","",IF(B33="c",1,IF(B33="b","c",IF(B33="a","b",IF(B33&gt;=MAX(Données!$A$2:$A$51),"a",B33+IF(B33&gt;=MAX(Données!$A$2:$A$51),0,1))))))</f>
        <v>1</v>
      </c>
      <c r="C34" s="38" t="str">
        <f>IF(A34="","",IF(OR(B34="a",B34="c"),"",IF(B34="b",HLOOKUP(A34,Table!$A$1:$L$22,2,FALSE),VLOOKUP(B34,Données!$A$2:$B$101,2,FALSE))))</f>
        <v>A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2"/>
      <c r="AH34" s="2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</row>
    <row r="35" spans="1:224" s="30" customFormat="1" ht="17" customHeight="1" x14ac:dyDescent="0.2">
      <c r="A35">
        <f t="shared" si="0"/>
        <v>2</v>
      </c>
      <c r="B35" s="1">
        <f>IF(A34="","",IF(B34="c",1,IF(B34="b","c",IF(B34="a","b",IF(B34&gt;=MAX(Données!$A$2:$A$51),"a",B34+IF(B34&gt;=MAX(Données!$A$2:$A$51),0,1))))))</f>
        <v>2</v>
      </c>
      <c r="C35" s="38" t="str">
        <f>IF(A35="","",IF(OR(B35="a",B35="c"),"",IF(B35="b",HLOOKUP(A35,Table!$A$1:$L$22,2,FALSE),VLOOKUP(B35,Données!$A$2:$B$101,2,FALSE))))</f>
        <v>B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8"/>
      <c r="AH35" s="8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</row>
    <row r="36" spans="1:224" s="39" customFormat="1" ht="19" customHeight="1" x14ac:dyDescent="0.2">
      <c r="A36">
        <f t="shared" ref="A36:A88" si="1">IF(A35="","",IF(AND(B36="b",A35=12),"",A35+IF(B36="b",1,0)))</f>
        <v>2</v>
      </c>
      <c r="B36" s="1">
        <f>IF(A35="","",IF(B35="c",1,IF(B35="b","c",IF(B35="a","b",IF(B35&gt;=MAX(Données!$A$2:$A$51),"a",B35+IF(B35&gt;=MAX(Données!$A$2:$A$51),0,1))))))</f>
        <v>3</v>
      </c>
      <c r="C36" s="38" t="str">
        <f>IF(A36="","",IF(OR(B36="a",B36="c"),"",IF(B36="b",HLOOKUP(A36,Table!$A$1:$L$22,2,FALSE),VLOOKUP(B36,Données!$A$2:$B$101,2,FALSE))))</f>
        <v>C</v>
      </c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1"/>
      <c r="AH36" s="41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40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40"/>
      <c r="EO36" s="40"/>
      <c r="EP36" s="40"/>
      <c r="EQ36" s="40"/>
      <c r="ER36" s="40"/>
      <c r="ES36" s="40"/>
      <c r="ET36" s="40"/>
      <c r="EU36" s="40"/>
      <c r="EV36" s="40"/>
      <c r="EW36" s="40"/>
      <c r="EX36" s="40"/>
      <c r="EY36" s="40"/>
      <c r="EZ36" s="40"/>
      <c r="FA36" s="40"/>
      <c r="FB36" s="40"/>
      <c r="FC36" s="40"/>
      <c r="FD36" s="40"/>
      <c r="FE36" s="40"/>
      <c r="FF36" s="40"/>
      <c r="FG36" s="40"/>
      <c r="FH36" s="40"/>
      <c r="FI36" s="40"/>
      <c r="FJ36" s="40"/>
      <c r="FK36" s="40"/>
      <c r="FL36" s="40"/>
      <c r="FM36" s="40"/>
      <c r="FN36" s="40"/>
      <c r="FO36" s="40"/>
      <c r="FP36" s="40"/>
      <c r="FQ36" s="40"/>
      <c r="FR36" s="40"/>
      <c r="FS36" s="40"/>
      <c r="FT36" s="40"/>
      <c r="FU36" s="40"/>
      <c r="FV36" s="40"/>
      <c r="FW36" s="40"/>
      <c r="FX36" s="40"/>
      <c r="FY36" s="40"/>
      <c r="FZ36" s="40"/>
      <c r="GA36" s="40"/>
      <c r="GB36" s="40"/>
      <c r="GC36" s="40"/>
      <c r="GD36" s="40"/>
      <c r="GE36" s="40"/>
      <c r="GF36" s="40"/>
      <c r="GG36" s="40"/>
      <c r="GH36" s="40"/>
      <c r="GI36" s="40"/>
      <c r="GJ36" s="40"/>
      <c r="GK36" s="40"/>
      <c r="GL36" s="40"/>
      <c r="GM36" s="40"/>
      <c r="GN36" s="40"/>
      <c r="GO36" s="40"/>
      <c r="GP36" s="40"/>
      <c r="GQ36" s="40"/>
      <c r="GR36" s="40"/>
      <c r="GS36" s="40"/>
      <c r="GT36" s="40"/>
      <c r="GU36" s="40"/>
      <c r="GV36" s="40"/>
      <c r="GW36" s="40"/>
      <c r="GX36" s="40"/>
      <c r="GY36" s="40"/>
      <c r="GZ36" s="40"/>
      <c r="HA36" s="40"/>
      <c r="HB36" s="40"/>
      <c r="HC36" s="40"/>
      <c r="HD36" s="40"/>
      <c r="HE36" s="40"/>
      <c r="HF36" s="40"/>
      <c r="HG36" s="40"/>
      <c r="HH36" s="40"/>
      <c r="HI36" s="40"/>
      <c r="HJ36" s="40"/>
      <c r="HK36" s="40"/>
      <c r="HL36" s="40"/>
      <c r="HM36" s="40"/>
      <c r="HN36" s="40"/>
      <c r="HO36" s="40"/>
      <c r="HP36" s="40"/>
    </row>
    <row r="37" spans="1:224" s="29" customFormat="1" ht="17" customHeight="1" x14ac:dyDescent="0.2">
      <c r="A37">
        <f t="shared" si="1"/>
        <v>2</v>
      </c>
      <c r="B37" s="1">
        <f>IF(A36="","",IF(B36="c",1,IF(B36="b","c",IF(B36="a","b",IF(B36&gt;=MAX(Données!$A$2:$A$51),"a",B36+IF(B36&gt;=MAX(Données!$A$2:$A$51),0,1))))))</f>
        <v>4</v>
      </c>
      <c r="C37" s="38" t="str">
        <f>IF(A37="","",IF(OR(B37="a",B37="c"),"",IF(B37="b",HLOOKUP(A37,Table!$A$1:$L$22,2,FALSE),VLOOKUP(B37,Données!$A$2:$B$101,2,FALSE))))</f>
        <v>D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36"/>
      <c r="AH37" s="36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5"/>
      <c r="DJ37" s="15"/>
      <c r="DK37" s="15"/>
      <c r="DL37" s="15"/>
      <c r="DM37" s="15"/>
      <c r="DN37" s="15"/>
      <c r="DO37" s="15"/>
      <c r="DP37" s="15"/>
      <c r="DQ37" s="15"/>
      <c r="DR37" s="15"/>
      <c r="DS37" s="15"/>
      <c r="DT37" s="15"/>
      <c r="DU37" s="15"/>
      <c r="DV37" s="15"/>
      <c r="DW37" s="15"/>
      <c r="DX37" s="15"/>
      <c r="DY37" s="15"/>
      <c r="DZ37" s="15"/>
      <c r="EA37" s="15"/>
      <c r="EB37" s="15"/>
      <c r="EC37" s="15"/>
      <c r="ED37" s="15"/>
      <c r="EE37" s="15"/>
      <c r="EF37" s="15"/>
      <c r="EG37" s="15"/>
      <c r="EH37" s="15"/>
      <c r="EI37" s="15"/>
      <c r="EJ37" s="15"/>
      <c r="EK37" s="15"/>
      <c r="EL37" s="15"/>
      <c r="EM37" s="15"/>
      <c r="EN37" s="15"/>
      <c r="EO37" s="15"/>
      <c r="EP37" s="15"/>
      <c r="EQ37" s="15"/>
      <c r="ER37" s="15"/>
      <c r="ES37" s="15"/>
      <c r="ET37" s="15"/>
      <c r="EU37" s="15"/>
      <c r="EV37" s="15"/>
      <c r="EW37" s="15"/>
      <c r="EX37" s="15"/>
      <c r="EY37" s="15"/>
      <c r="EZ37" s="15"/>
      <c r="FA37" s="15"/>
      <c r="FB37" s="15"/>
      <c r="FC37" s="15"/>
      <c r="FD37" s="15"/>
      <c r="FE37" s="15"/>
      <c r="FF37" s="15"/>
      <c r="FG37" s="15"/>
      <c r="FH37" s="15"/>
      <c r="FI37" s="15"/>
      <c r="FJ37" s="15"/>
      <c r="FK37" s="15"/>
      <c r="FL37" s="15"/>
      <c r="FM37" s="15"/>
      <c r="FN37" s="15"/>
      <c r="FO37" s="15"/>
      <c r="FP37" s="15"/>
      <c r="FQ37" s="15"/>
      <c r="FR37" s="15"/>
      <c r="FS37" s="15"/>
      <c r="FT37" s="15"/>
      <c r="FU37" s="15"/>
      <c r="FV37" s="15"/>
      <c r="FW37" s="15"/>
      <c r="FX37" s="15"/>
      <c r="FY37" s="15"/>
      <c r="FZ37" s="15"/>
      <c r="GA37" s="15"/>
      <c r="GB37" s="15"/>
      <c r="GC37" s="15"/>
      <c r="GD37" s="15"/>
      <c r="GE37" s="15"/>
      <c r="GF37" s="15"/>
      <c r="GG37" s="15"/>
      <c r="GH37" s="15"/>
      <c r="GI37" s="15"/>
      <c r="GJ37" s="15"/>
      <c r="GK37" s="15"/>
      <c r="GL37" s="15"/>
      <c r="GM37" s="15"/>
      <c r="GN37" s="15"/>
      <c r="GO37" s="15"/>
      <c r="GP37" s="15"/>
      <c r="GQ37" s="15"/>
      <c r="GR37" s="15"/>
      <c r="GS37" s="15"/>
      <c r="GT37" s="15"/>
      <c r="GU37" s="15"/>
      <c r="GV37" s="15"/>
      <c r="GW37" s="15"/>
      <c r="GX37" s="15"/>
      <c r="GY37" s="15"/>
      <c r="GZ37" s="15"/>
      <c r="HA37" s="15"/>
      <c r="HB37" s="15"/>
      <c r="HC37" s="15"/>
      <c r="HD37" s="15"/>
      <c r="HE37" s="15"/>
      <c r="HF37" s="15"/>
      <c r="HG37" s="15"/>
      <c r="HH37" s="15"/>
      <c r="HI37" s="15"/>
      <c r="HJ37" s="15"/>
      <c r="HK37" s="15"/>
      <c r="HL37" s="15"/>
      <c r="HM37" s="15"/>
      <c r="HN37" s="15"/>
      <c r="HO37" s="15"/>
      <c r="HP37" s="15"/>
    </row>
    <row r="38" spans="1:224" s="27" customFormat="1" ht="17" customHeight="1" x14ac:dyDescent="0.2">
      <c r="A38">
        <f t="shared" si="1"/>
        <v>2</v>
      </c>
      <c r="B38" s="1">
        <f>IF(A37="","",IF(B37="c",1,IF(B37="b","c",IF(B37="a","b",IF(B37&gt;=MAX(Données!$A$2:$A$51),"a",B37+IF(B37&gt;=MAX(Données!$A$2:$A$51),0,1))))))</f>
        <v>5</v>
      </c>
      <c r="C38" s="38" t="str">
        <f>IF(A38="","",IF(OR(B38="a",B38="c"),"",IF(B38="b",HLOOKUP(A38,Table!$A$1:$L$22,2,FALSE),VLOOKUP(B38,Données!$A$2:$B$101,2,FALSE))))</f>
        <v>E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8"/>
      <c r="AH38" s="8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</row>
    <row r="39" spans="1:224" ht="17" customHeight="1" x14ac:dyDescent="0.2">
      <c r="A39">
        <f t="shared" si="1"/>
        <v>2</v>
      </c>
      <c r="B39" s="1">
        <f>IF(A38="","",IF(B38="c",1,IF(B38="b","c",IF(B38="a","b",IF(B38&gt;=MAX(Données!$A$2:$A$51),"a",B38+IF(B38&gt;=MAX(Données!$A$2:$A$51),0,1))))))</f>
        <v>6</v>
      </c>
      <c r="C39" s="38" t="str">
        <f>IF(A39="","",IF(OR(B39="a",B39="c"),"",IF(B39="b",HLOOKUP(A39,Table!$A$1:$L$22,2,FALSE),VLOOKUP(B39,Données!$A$2:$B$101,2,FALSE))))</f>
        <v>F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2"/>
      <c r="AH39" s="2"/>
    </row>
    <row r="40" spans="1:224" s="27" customFormat="1" ht="17" customHeight="1" x14ac:dyDescent="0.2">
      <c r="A40">
        <f t="shared" si="1"/>
        <v>2</v>
      </c>
      <c r="B40" s="1">
        <f>IF(A39="","",IF(B39="c",1,IF(B39="b","c",IF(B39="a","b",IF(B39&gt;=MAX(Données!$A$2:$A$51),"a",B39+IF(B39&gt;=MAX(Données!$A$2:$A$51),0,1))))))</f>
        <v>7</v>
      </c>
      <c r="C40" s="38" t="str">
        <f>IF(A40="","",IF(OR(B40="a",B40="c"),"",IF(B40="b",HLOOKUP(A40,Table!$A$1:$L$22,2,FALSE),VLOOKUP(B40,Données!$A$2:$B$101,2,FALSE))))</f>
        <v>G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8"/>
      <c r="AH40" s="8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</row>
    <row r="41" spans="1:224" s="43" customFormat="1" ht="17" customHeight="1" x14ac:dyDescent="0.2">
      <c r="A41">
        <f t="shared" si="1"/>
        <v>2</v>
      </c>
      <c r="B41" s="1">
        <f>IF(A40="","",IF(B40="c",1,IF(B40="b","c",IF(B40="a","b",IF(B40&gt;=MAX(Données!$A$2:$A$51),"a",B40+IF(B40&gt;=MAX(Données!$A$2:$A$51),0,1))))))</f>
        <v>8</v>
      </c>
      <c r="C41" s="38" t="str">
        <f>IF(A41="","",IF(OR(B41="a",B41="c"),"",IF(B41="b",HLOOKUP(A41,Table!$A$1:$L$22,2,FALSE),VLOOKUP(B41,Données!$A$2:$B$101,2,FALSE))))</f>
        <v>H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1"/>
      <c r="AH41" s="41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  <c r="DQ41" s="40"/>
      <c r="DR41" s="40"/>
      <c r="DS41" s="40"/>
      <c r="DT41" s="40"/>
      <c r="DU41" s="40"/>
      <c r="DV41" s="40"/>
      <c r="DW41" s="40"/>
      <c r="DX41" s="40"/>
      <c r="DY41" s="40"/>
      <c r="DZ41" s="40"/>
      <c r="EA41" s="40"/>
      <c r="EB41" s="40"/>
      <c r="EC41" s="40"/>
      <c r="ED41" s="40"/>
      <c r="EE41" s="40"/>
      <c r="EF41" s="40"/>
      <c r="EG41" s="40"/>
      <c r="EH41" s="40"/>
      <c r="EI41" s="40"/>
      <c r="EJ41" s="40"/>
      <c r="EK41" s="40"/>
      <c r="EL41" s="40"/>
      <c r="EM41" s="40"/>
      <c r="EN41" s="40"/>
      <c r="EO41" s="40"/>
      <c r="EP41" s="40"/>
      <c r="EQ41" s="40"/>
      <c r="ER41" s="40"/>
      <c r="ES41" s="40"/>
      <c r="ET41" s="40"/>
      <c r="EU41" s="40"/>
      <c r="EV41" s="40"/>
      <c r="EW41" s="40"/>
      <c r="EX41" s="40"/>
      <c r="EY41" s="40"/>
      <c r="EZ41" s="40"/>
      <c r="FA41" s="40"/>
      <c r="FB41" s="40"/>
      <c r="FC41" s="40"/>
      <c r="FD41" s="40"/>
      <c r="FE41" s="40"/>
      <c r="FF41" s="40"/>
      <c r="FG41" s="40"/>
      <c r="FH41" s="40"/>
      <c r="FI41" s="40"/>
      <c r="FJ41" s="40"/>
      <c r="FK41" s="40"/>
      <c r="FL41" s="40"/>
      <c r="FM41" s="40"/>
      <c r="FN41" s="40"/>
      <c r="FO41" s="40"/>
      <c r="FP41" s="40"/>
      <c r="FQ41" s="40"/>
      <c r="FR41" s="40"/>
      <c r="FS41" s="40"/>
      <c r="FT41" s="40"/>
      <c r="FU41" s="40"/>
      <c r="FV41" s="40"/>
      <c r="FW41" s="40"/>
      <c r="FX41" s="40"/>
      <c r="FY41" s="40"/>
      <c r="FZ41" s="40"/>
      <c r="GA41" s="40"/>
      <c r="GB41" s="40"/>
      <c r="GC41" s="40"/>
      <c r="GD41" s="40"/>
      <c r="GE41" s="40"/>
      <c r="GF41" s="40"/>
      <c r="GG41" s="40"/>
      <c r="GH41" s="40"/>
      <c r="GI41" s="40"/>
      <c r="GJ41" s="40"/>
      <c r="GK41" s="40"/>
      <c r="GL41" s="40"/>
      <c r="GM41" s="40"/>
      <c r="GN41" s="40"/>
      <c r="GO41" s="40"/>
      <c r="GP41" s="40"/>
      <c r="GQ41" s="40"/>
      <c r="GR41" s="40"/>
      <c r="GS41" s="40"/>
      <c r="GT41" s="40"/>
      <c r="GU41" s="40"/>
      <c r="GV41" s="40"/>
      <c r="GW41" s="40"/>
      <c r="GX41" s="40"/>
      <c r="GY41" s="40"/>
      <c r="GZ41" s="40"/>
      <c r="HA41" s="40"/>
      <c r="HB41" s="40"/>
      <c r="HC41" s="40"/>
      <c r="HD41" s="40"/>
      <c r="HE41" s="40"/>
      <c r="HF41" s="40"/>
      <c r="HG41" s="40"/>
      <c r="HH41" s="40"/>
      <c r="HI41" s="40"/>
      <c r="HJ41" s="40"/>
      <c r="HK41" s="40"/>
      <c r="HL41" s="40"/>
      <c r="HM41" s="40"/>
      <c r="HN41" s="40"/>
      <c r="HO41" s="40"/>
      <c r="HP41" s="40"/>
    </row>
    <row r="42" spans="1:224" s="23" customFormat="1" ht="17" customHeight="1" x14ac:dyDescent="0.2">
      <c r="A42">
        <f t="shared" si="1"/>
        <v>2</v>
      </c>
      <c r="B42" s="1">
        <f>IF(A41="","",IF(B41="c",1,IF(B41="b","c",IF(B41="a","b",IF(B41&gt;=MAX(Données!$A$2:$A$51),"a",B41+IF(B41&gt;=MAX(Données!$A$2:$A$51),0,1))))))</f>
        <v>9</v>
      </c>
      <c r="C42" s="38" t="str">
        <f>IF(A42="","",IF(OR(B42="a",B42="c"),"",IF(B42="b",HLOOKUP(A42,Table!$A$1:$L$22,2,FALSE),VLOOKUP(B42,Données!$A$2:$B$101,2,FALSE))))</f>
        <v>I</v>
      </c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36"/>
      <c r="AH42" s="36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5"/>
      <c r="DJ42" s="15"/>
      <c r="DK42" s="15"/>
      <c r="DL42" s="15"/>
      <c r="DM42" s="15"/>
      <c r="DN42" s="15"/>
      <c r="DO42" s="15"/>
      <c r="DP42" s="15"/>
      <c r="DQ42" s="15"/>
      <c r="DR42" s="15"/>
      <c r="DS42" s="15"/>
      <c r="DT42" s="15"/>
      <c r="DU42" s="15"/>
      <c r="DV42" s="15"/>
      <c r="DW42" s="15"/>
      <c r="DX42" s="15"/>
      <c r="DY42" s="15"/>
      <c r="DZ42" s="15"/>
      <c r="EA42" s="15"/>
      <c r="EB42" s="15"/>
      <c r="EC42" s="15"/>
      <c r="ED42" s="15"/>
      <c r="EE42" s="15"/>
      <c r="EF42" s="15"/>
      <c r="EG42" s="15"/>
      <c r="EH42" s="15"/>
      <c r="EI42" s="15"/>
      <c r="EJ42" s="15"/>
      <c r="EK42" s="15"/>
      <c r="EL42" s="15"/>
      <c r="EM42" s="15"/>
      <c r="EN42" s="15"/>
      <c r="EO42" s="15"/>
      <c r="EP42" s="15"/>
      <c r="EQ42" s="15"/>
      <c r="ER42" s="15"/>
      <c r="ES42" s="15"/>
      <c r="ET42" s="15"/>
      <c r="EU42" s="15"/>
      <c r="EV42" s="15"/>
      <c r="EW42" s="15"/>
      <c r="EX42" s="15"/>
      <c r="EY42" s="15"/>
      <c r="EZ42" s="15"/>
      <c r="FA42" s="15"/>
      <c r="FB42" s="15"/>
      <c r="FC42" s="15"/>
      <c r="FD42" s="15"/>
      <c r="FE42" s="15"/>
      <c r="FF42" s="15"/>
      <c r="FG42" s="15"/>
      <c r="FH42" s="15"/>
      <c r="FI42" s="15"/>
      <c r="FJ42" s="15"/>
      <c r="FK42" s="15"/>
      <c r="FL42" s="15"/>
      <c r="FM42" s="15"/>
      <c r="FN42" s="15"/>
      <c r="FO42" s="15"/>
      <c r="FP42" s="15"/>
      <c r="FQ42" s="15"/>
      <c r="FR42" s="15"/>
      <c r="FS42" s="15"/>
      <c r="FT42" s="15"/>
      <c r="FU42" s="15"/>
      <c r="FV42" s="15"/>
      <c r="FW42" s="15"/>
      <c r="FX42" s="15"/>
      <c r="FY42" s="15"/>
      <c r="FZ42" s="15"/>
      <c r="GA42" s="15"/>
      <c r="GB42" s="15"/>
      <c r="GC42" s="15"/>
      <c r="GD42" s="15"/>
      <c r="GE42" s="15"/>
      <c r="GF42" s="15"/>
      <c r="GG42" s="15"/>
      <c r="GH42" s="15"/>
      <c r="GI42" s="15"/>
      <c r="GJ42" s="15"/>
      <c r="GK42" s="15"/>
      <c r="GL42" s="15"/>
      <c r="GM42" s="15"/>
      <c r="GN42" s="15"/>
      <c r="GO42" s="15"/>
      <c r="GP42" s="15"/>
      <c r="GQ42" s="15"/>
      <c r="GR42" s="15"/>
      <c r="GS42" s="15"/>
      <c r="GT42" s="15"/>
      <c r="GU42" s="15"/>
      <c r="GV42" s="15"/>
      <c r="GW42" s="15"/>
      <c r="GX42" s="15"/>
      <c r="GY42" s="15"/>
      <c r="GZ42" s="15"/>
      <c r="HA42" s="15"/>
      <c r="HB42" s="15"/>
      <c r="HC42" s="15"/>
      <c r="HD42" s="15"/>
      <c r="HE42" s="15"/>
      <c r="HF42" s="15"/>
      <c r="HG42" s="15"/>
      <c r="HH42" s="15"/>
      <c r="HI42" s="15"/>
      <c r="HJ42" s="15"/>
      <c r="HK42" s="15"/>
      <c r="HL42" s="15"/>
      <c r="HM42" s="15"/>
      <c r="HN42" s="15"/>
      <c r="HO42" s="15"/>
      <c r="HP42" s="15"/>
    </row>
    <row r="43" spans="1:224" s="30" customFormat="1" ht="17" customHeight="1" x14ac:dyDescent="0.2">
      <c r="A43">
        <f t="shared" si="1"/>
        <v>2</v>
      </c>
      <c r="B43" s="1">
        <f>IF(A42="","",IF(B42="c",1,IF(B42="b","c",IF(B42="a","b",IF(B42&gt;=MAX(Données!$A$2:$A$51),"a",B42+IF(B42&gt;=MAX(Données!$A$2:$A$51),0,1))))))</f>
        <v>10</v>
      </c>
      <c r="C43" s="38" t="str">
        <f>IF(A43="","",IF(OR(B43="a",B43="c"),"",IF(B43="b",HLOOKUP(A43,Table!$A$1:$L$22,2,FALSE),VLOOKUP(B43,Données!$A$2:$B$101,2,FALSE))))</f>
        <v>J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8"/>
      <c r="AH43" s="8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</row>
    <row r="44" spans="1:224" s="9" customFormat="1" ht="17" customHeight="1" x14ac:dyDescent="0.2">
      <c r="A44">
        <f t="shared" si="1"/>
        <v>2</v>
      </c>
      <c r="B44" s="1">
        <f>IF(A43="","",IF(B43="c",1,IF(B43="b","c",IF(B43="a","b",IF(B43&gt;=MAX(Données!$A$2:$A$51),"a",B43+IF(B43&gt;=MAX(Données!$A$2:$A$51),0,1))))))</f>
        <v>11</v>
      </c>
      <c r="C44" s="38" t="str">
        <f>IF(A44="","",IF(OR(B44="a",B44="c"),"",IF(B44="b",HLOOKUP(A44,Table!$A$1:$L$22,2,FALSE),VLOOKUP(B44,Données!$A$2:$B$101,2,FALSE))))</f>
        <v>K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2"/>
      <c r="AH44" s="2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</row>
    <row r="45" spans="1:224" s="30" customFormat="1" ht="17" customHeight="1" x14ac:dyDescent="0.2">
      <c r="A45">
        <f t="shared" si="1"/>
        <v>2</v>
      </c>
      <c r="B45" s="1">
        <f>IF(A44="","",IF(B44="c",1,IF(B44="b","c",IF(B44="a","b",IF(B44&gt;=MAX(Données!$A$2:$A$51),"a",B44+IF(B44&gt;=MAX(Données!$A$2:$A$51),0,1))))))</f>
        <v>12</v>
      </c>
      <c r="C45" s="38" t="str">
        <f>IF(A45="","",IF(OR(B45="a",B45="c"),"",IF(B45="b",HLOOKUP(A45,Table!$A$1:$L$22,2,FALSE),VLOOKUP(B45,Données!$A$2:$B$101,2,FALSE))))</f>
        <v>L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8"/>
      <c r="AH45" s="8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</row>
    <row r="46" spans="1:224" s="39" customFormat="1" ht="17" customHeight="1" x14ac:dyDescent="0.2">
      <c r="A46">
        <f t="shared" si="1"/>
        <v>2</v>
      </c>
      <c r="B46" s="1">
        <f>IF(A45="","",IF(B45="c",1,IF(B45="b","c",IF(B45="a","b",IF(B45&gt;=MAX(Données!$A$2:$A$51),"a",B45+IF(B45&gt;=MAX(Données!$A$2:$A$51),0,1))))))</f>
        <v>13</v>
      </c>
      <c r="C46" s="38" t="str">
        <f>IF(A46="","",IF(OR(B46="a",B46="c"),"",IF(B46="b",HLOOKUP(A46,Table!$A$1:$L$22,2,FALSE),VLOOKUP(B46,Données!$A$2:$B$101,2,FALSE))))</f>
        <v>M</v>
      </c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1"/>
      <c r="AH46" s="41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40"/>
      <c r="DM46" s="40"/>
      <c r="DN46" s="40"/>
      <c r="DO46" s="40"/>
      <c r="DP46" s="40"/>
      <c r="DQ46" s="40"/>
      <c r="DR46" s="40"/>
      <c r="DS46" s="40"/>
      <c r="DT46" s="40"/>
      <c r="DU46" s="40"/>
      <c r="DV46" s="40"/>
      <c r="DW46" s="40"/>
      <c r="DX46" s="40"/>
      <c r="DY46" s="40"/>
      <c r="DZ46" s="40"/>
      <c r="EA46" s="40"/>
      <c r="EB46" s="40"/>
      <c r="EC46" s="40"/>
      <c r="ED46" s="40"/>
      <c r="EE46" s="40"/>
      <c r="EF46" s="40"/>
      <c r="EG46" s="40"/>
      <c r="EH46" s="40"/>
      <c r="EI46" s="40"/>
      <c r="EJ46" s="40"/>
      <c r="EK46" s="40"/>
      <c r="EL46" s="40"/>
      <c r="EM46" s="40"/>
      <c r="EN46" s="40"/>
      <c r="EO46" s="40"/>
      <c r="EP46" s="40"/>
      <c r="EQ46" s="40"/>
      <c r="ER46" s="40"/>
      <c r="ES46" s="40"/>
      <c r="ET46" s="40"/>
      <c r="EU46" s="40"/>
      <c r="EV46" s="40"/>
      <c r="EW46" s="40"/>
      <c r="EX46" s="40"/>
      <c r="EY46" s="40"/>
      <c r="EZ46" s="40"/>
      <c r="FA46" s="40"/>
      <c r="FB46" s="40"/>
      <c r="FC46" s="40"/>
      <c r="FD46" s="40"/>
      <c r="FE46" s="40"/>
      <c r="FF46" s="40"/>
      <c r="FG46" s="40"/>
      <c r="FH46" s="40"/>
      <c r="FI46" s="40"/>
      <c r="FJ46" s="40"/>
      <c r="FK46" s="40"/>
      <c r="FL46" s="40"/>
      <c r="FM46" s="40"/>
      <c r="FN46" s="40"/>
      <c r="FO46" s="40"/>
      <c r="FP46" s="40"/>
      <c r="FQ46" s="40"/>
      <c r="FR46" s="40"/>
      <c r="FS46" s="40"/>
      <c r="FT46" s="40"/>
      <c r="FU46" s="40"/>
      <c r="FV46" s="40"/>
      <c r="FW46" s="40"/>
      <c r="FX46" s="40"/>
      <c r="FY46" s="40"/>
      <c r="FZ46" s="40"/>
      <c r="GA46" s="40"/>
      <c r="GB46" s="40"/>
      <c r="GC46" s="40"/>
      <c r="GD46" s="40"/>
      <c r="GE46" s="40"/>
      <c r="GF46" s="40"/>
      <c r="GG46" s="40"/>
      <c r="GH46" s="40"/>
      <c r="GI46" s="40"/>
      <c r="GJ46" s="40"/>
      <c r="GK46" s="40"/>
      <c r="GL46" s="40"/>
      <c r="GM46" s="40"/>
      <c r="GN46" s="40"/>
      <c r="GO46" s="40"/>
      <c r="GP46" s="40"/>
      <c r="GQ46" s="40"/>
      <c r="GR46" s="40"/>
      <c r="GS46" s="40"/>
      <c r="GT46" s="40"/>
      <c r="GU46" s="40"/>
      <c r="GV46" s="40"/>
      <c r="GW46" s="40"/>
      <c r="GX46" s="40"/>
      <c r="GY46" s="40"/>
      <c r="GZ46" s="40"/>
      <c r="HA46" s="40"/>
      <c r="HB46" s="40"/>
      <c r="HC46" s="40"/>
      <c r="HD46" s="40"/>
      <c r="HE46" s="40"/>
      <c r="HF46" s="40"/>
      <c r="HG46" s="40"/>
      <c r="HH46" s="40"/>
      <c r="HI46" s="40"/>
      <c r="HJ46" s="40"/>
      <c r="HK46" s="40"/>
      <c r="HL46" s="40"/>
      <c r="HM46" s="40"/>
      <c r="HN46" s="40"/>
      <c r="HO46" s="40"/>
      <c r="HP46" s="40"/>
    </row>
    <row r="47" spans="1:224" s="29" customFormat="1" ht="17" customHeight="1" x14ac:dyDescent="0.2">
      <c r="A47">
        <f t="shared" si="1"/>
        <v>2</v>
      </c>
      <c r="B47" s="1">
        <f>IF(A46="","",IF(B46="c",1,IF(B46="b","c",IF(B46="a","b",IF(B46&gt;=MAX(Données!$A$2:$A$51),"a",B46+IF(B46&gt;=MAX(Données!$A$2:$A$51),0,1))))))</f>
        <v>14</v>
      </c>
      <c r="C47" s="38" t="str">
        <f>IF(A47="","",IF(OR(B47="a",B47="c"),"",IF(B47="b",HLOOKUP(A47,Table!$A$1:$L$22,2,FALSE),VLOOKUP(B47,Données!$A$2:$B$101,2,FALSE))))</f>
        <v>N</v>
      </c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36"/>
      <c r="AH47" s="36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5"/>
      <c r="DJ47" s="15"/>
      <c r="DK47" s="15"/>
      <c r="DL47" s="15"/>
      <c r="DM47" s="15"/>
      <c r="DN47" s="15"/>
      <c r="DO47" s="15"/>
      <c r="DP47" s="15"/>
      <c r="DQ47" s="15"/>
      <c r="DR47" s="1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5"/>
      <c r="EW47" s="15"/>
      <c r="EX47" s="15"/>
      <c r="EY47" s="15"/>
      <c r="EZ47" s="15"/>
      <c r="FA47" s="15"/>
      <c r="FB47" s="15"/>
      <c r="FC47" s="15"/>
      <c r="FD47" s="15"/>
      <c r="FE47" s="15"/>
      <c r="FF47" s="15"/>
      <c r="FG47" s="15"/>
      <c r="FH47" s="15"/>
      <c r="FI47" s="15"/>
      <c r="FJ47" s="15"/>
      <c r="FK47" s="15"/>
      <c r="FL47" s="15"/>
      <c r="FM47" s="15"/>
      <c r="FN47" s="15"/>
      <c r="FO47" s="15"/>
      <c r="FP47" s="15"/>
      <c r="FQ47" s="15"/>
      <c r="FR47" s="15"/>
      <c r="FS47" s="15"/>
      <c r="FT47" s="15"/>
      <c r="FU47" s="15"/>
      <c r="FV47" s="15"/>
      <c r="FW47" s="15"/>
      <c r="FX47" s="15"/>
      <c r="FY47" s="15"/>
      <c r="FZ47" s="15"/>
      <c r="GA47" s="15"/>
      <c r="GB47" s="15"/>
      <c r="GC47" s="15"/>
      <c r="GD47" s="15"/>
      <c r="GE47" s="15"/>
      <c r="GF47" s="15"/>
      <c r="GG47" s="15"/>
      <c r="GH47" s="15"/>
      <c r="GI47" s="15"/>
      <c r="GJ47" s="15"/>
      <c r="GK47" s="15"/>
      <c r="GL47" s="15"/>
      <c r="GM47" s="15"/>
      <c r="GN47" s="15"/>
      <c r="GO47" s="15"/>
      <c r="GP47" s="15"/>
      <c r="GQ47" s="15"/>
      <c r="GR47" s="15"/>
      <c r="GS47" s="15"/>
      <c r="GT47" s="15"/>
      <c r="GU47" s="15"/>
      <c r="GV47" s="15"/>
      <c r="GW47" s="15"/>
      <c r="GX47" s="15"/>
      <c r="GY47" s="15"/>
      <c r="GZ47" s="15"/>
      <c r="HA47" s="15"/>
      <c r="HB47" s="15"/>
      <c r="HC47" s="15"/>
      <c r="HD47" s="15"/>
      <c r="HE47" s="15"/>
      <c r="HF47" s="15"/>
      <c r="HG47" s="15"/>
      <c r="HH47" s="15"/>
      <c r="HI47" s="15"/>
      <c r="HJ47" s="15"/>
      <c r="HK47" s="15"/>
      <c r="HL47" s="15"/>
      <c r="HM47" s="15"/>
      <c r="HN47" s="15"/>
      <c r="HO47" s="15"/>
      <c r="HP47" s="15"/>
    </row>
    <row r="48" spans="1:224" s="27" customFormat="1" ht="17" customHeight="1" x14ac:dyDescent="0.2">
      <c r="A48">
        <f t="shared" si="1"/>
        <v>2</v>
      </c>
      <c r="B48" s="1">
        <f>IF(A47="","",IF(B47="c",1,IF(B47="b","c",IF(B47="a","b",IF(B47&gt;=MAX(Données!$A$2:$A$51),"a",B47+IF(B47&gt;=MAX(Données!$A$2:$A$51),0,1))))))</f>
        <v>15</v>
      </c>
      <c r="C48" s="38" t="str">
        <f>IF(A48="","",IF(OR(B48="a",B48="c"),"",IF(B48="b",HLOOKUP(A48,Table!$A$1:$L$22,2,FALSE),VLOOKUP(B48,Données!$A$2:$B$101,2,FALSE))))</f>
        <v>O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8"/>
      <c r="AH48" s="8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</row>
    <row r="49" spans="1:235" ht="17" customHeight="1" x14ac:dyDescent="0.2">
      <c r="A49">
        <f t="shared" si="1"/>
        <v>2</v>
      </c>
      <c r="B49" s="1">
        <f>IF(A48="","",IF(B48="c",1,IF(B48="b","c",IF(B48="a","b",IF(B48&gt;=MAX(Données!$A$2:$A$51),"a",B48+IF(B48&gt;=MAX(Données!$A$2:$A$51),0,1))))))</f>
        <v>16</v>
      </c>
      <c r="C49" s="38" t="str">
        <f>IF(A49="","",IF(OR(B49="a",B49="c"),"",IF(B49="b",HLOOKUP(A49,Table!$A$1:$L$22,2,FALSE),VLOOKUP(B49,Données!$A$2:$B$101,2,FALSE))))</f>
        <v>P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2"/>
      <c r="AH49" s="2"/>
    </row>
    <row r="50" spans="1:235" s="27" customFormat="1" ht="17" customHeight="1" x14ac:dyDescent="0.2">
      <c r="A50">
        <f t="shared" si="1"/>
        <v>2</v>
      </c>
      <c r="B50" s="1">
        <f>IF(A49="","",IF(B49="c",1,IF(B49="b","c",IF(B49="a","b",IF(B49&gt;=MAX(Données!$A$2:$A$51),"a",B49+IF(B49&gt;=MAX(Données!$A$2:$A$51),0,1))))))</f>
        <v>17</v>
      </c>
      <c r="C50" s="38" t="str">
        <f>IF(A50="","",IF(OR(B50="a",B50="c"),"",IF(B50="b",HLOOKUP(A50,Table!$A$1:$L$22,2,FALSE),VLOOKUP(B50,Données!$A$2:$B$101,2,FALSE))))</f>
        <v>Q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8"/>
      <c r="AH50" s="8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</row>
    <row r="51" spans="1:235" s="43" customFormat="1" ht="17" customHeight="1" x14ac:dyDescent="0.2">
      <c r="A51">
        <f t="shared" si="1"/>
        <v>2</v>
      </c>
      <c r="B51" s="1">
        <f>IF(A50="","",IF(B50="c",1,IF(B50="b","c",IF(B50="a","b",IF(B50&gt;=MAX(Données!$A$2:$A$51),"a",B50+IF(B50&gt;=MAX(Données!$A$2:$A$51),0,1))))))</f>
        <v>18</v>
      </c>
      <c r="C51" s="38" t="str">
        <f>IF(A51="","",IF(OR(B51="a",B51="c"),"",IF(B51="b",HLOOKUP(A51,Table!$A$1:$L$22,2,FALSE),VLOOKUP(B51,Données!$A$2:$B$101,2,FALSE))))</f>
        <v>R</v>
      </c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1"/>
      <c r="AH51" s="41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40"/>
      <c r="EO51" s="40"/>
      <c r="EP51" s="40"/>
      <c r="EQ51" s="40"/>
      <c r="ER51" s="40"/>
      <c r="ES51" s="40"/>
      <c r="ET51" s="40"/>
      <c r="EU51" s="40"/>
      <c r="EV51" s="40"/>
      <c r="EW51" s="40"/>
      <c r="EX51" s="40"/>
      <c r="EY51" s="40"/>
      <c r="EZ51" s="40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40"/>
      <c r="FX51" s="40"/>
      <c r="FY51" s="40"/>
      <c r="FZ51" s="40"/>
      <c r="GA51" s="40"/>
      <c r="GB51" s="40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  <c r="GS51" s="40"/>
      <c r="GT51" s="40"/>
      <c r="GU51" s="40"/>
      <c r="GV51" s="40"/>
      <c r="GW51" s="40"/>
      <c r="GX51" s="40"/>
      <c r="GY51" s="40"/>
      <c r="GZ51" s="40"/>
      <c r="HA51" s="40"/>
      <c r="HB51" s="40"/>
      <c r="HC51" s="40"/>
      <c r="HD51" s="40"/>
      <c r="HE51" s="40"/>
      <c r="HF51" s="40"/>
      <c r="HG51" s="40"/>
      <c r="HH51" s="40"/>
      <c r="HI51" s="40"/>
      <c r="HJ51" s="40"/>
      <c r="HK51" s="40"/>
      <c r="HL51" s="40"/>
      <c r="HM51" s="40"/>
      <c r="HN51" s="40"/>
      <c r="HO51" s="40"/>
      <c r="HP51" s="40"/>
    </row>
    <row r="52" spans="1:235" s="23" customFormat="1" ht="17" customHeight="1" x14ac:dyDescent="0.2">
      <c r="A52">
        <f t="shared" si="1"/>
        <v>2</v>
      </c>
      <c r="B52" s="1">
        <f>IF(A51="","",IF(B51="c",1,IF(B51="b","c",IF(B51="a","b",IF(B51&gt;=MAX(Données!$A$2:$A$51),"a",B51+IF(B51&gt;=MAX(Données!$A$2:$A$51),0,1))))))</f>
        <v>19</v>
      </c>
      <c r="C52" s="38" t="str">
        <f>IF(A52="","",IF(OR(B52="a",B52="c"),"",IF(B52="b",HLOOKUP(A52,Table!$A$1:$L$22,2,FALSE),VLOOKUP(B52,Données!$A$2:$B$101,2,FALSE))))</f>
        <v>S</v>
      </c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36"/>
      <c r="AH52" s="36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  <c r="HC52" s="15"/>
      <c r="HD52" s="15"/>
      <c r="HE52" s="15"/>
      <c r="HF52" s="15"/>
      <c r="HG52" s="15"/>
      <c r="HH52" s="15"/>
      <c r="HI52" s="15"/>
      <c r="HJ52" s="15"/>
      <c r="HK52" s="15"/>
      <c r="HL52" s="15"/>
      <c r="HM52" s="15"/>
      <c r="HN52" s="15"/>
      <c r="HO52" s="15"/>
      <c r="HP52" s="15"/>
    </row>
    <row r="53" spans="1:235" s="30" customFormat="1" ht="17" customHeight="1" x14ac:dyDescent="0.2">
      <c r="A53">
        <f t="shared" si="1"/>
        <v>2</v>
      </c>
      <c r="B53" s="1">
        <f>IF(A52="","",IF(B52="c",1,IF(B52="b","c",IF(B52="a","b",IF(B52&gt;=MAX(Données!$A$2:$A$51),"a",B52+IF(B52&gt;=MAX(Données!$A$2:$A$51),0,1))))))</f>
        <v>20</v>
      </c>
      <c r="C53" s="38" t="str">
        <f>IF(A53="","",IF(OR(B53="a",B53="c"),"",IF(B53="b",HLOOKUP(A53,Table!$A$1:$L$22,2,FALSE),VLOOKUP(B53,Données!$A$2:$B$101,2,FALSE))))</f>
        <v>T</v>
      </c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8"/>
      <c r="AH53" s="8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</row>
    <row r="54" spans="1:235" s="9" customFormat="1" ht="17" customHeight="1" x14ac:dyDescent="0.2">
      <c r="A54">
        <f t="shared" si="1"/>
        <v>2</v>
      </c>
      <c r="B54" s="1">
        <f>IF(A53="","",IF(B53="c",1,IF(B53="b","c",IF(B53="a","b",IF(B53&gt;=MAX(Données!$A$2:$A$51),"a",B53+IF(B53&gt;=MAX(Données!$A$2:$A$51),0,1))))))</f>
        <v>21</v>
      </c>
      <c r="C54" s="38" t="str">
        <f>IF(A54="","",IF(OR(B54="a",B54="c"),"",IF(B54="b",HLOOKUP(A54,Table!$A$1:$L$22,2,FALSE),VLOOKUP(B54,Données!$A$2:$B$101,2,FALSE))))</f>
        <v>U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2"/>
      <c r="AH54" s="2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</row>
    <row r="55" spans="1:235" s="30" customFormat="1" ht="17" customHeight="1" x14ac:dyDescent="0.2">
      <c r="A55">
        <f t="shared" si="1"/>
        <v>2</v>
      </c>
      <c r="B55" s="1">
        <f>IF(A54="","",IF(B54="c",1,IF(B54="b","c",IF(B54="a","b",IF(B54&gt;=MAX(Données!$A$2:$A$51),"a",B54+IF(B54&gt;=MAX(Données!$A$2:$A$51),0,1))))))</f>
        <v>22</v>
      </c>
      <c r="C55" s="38" t="str">
        <f>IF(A55="","",IF(OR(B55="a",B55="c"),"",IF(B55="b",HLOOKUP(A55,Table!$A$1:$L$22,2,FALSE),VLOOKUP(B55,Données!$A$2:$B$101,2,FALSE))))</f>
        <v>V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8"/>
      <c r="AH55" s="8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</row>
    <row r="56" spans="1:235" s="39" customFormat="1" ht="17" customHeight="1" x14ac:dyDescent="0.2">
      <c r="A56">
        <f t="shared" si="1"/>
        <v>2</v>
      </c>
      <c r="B56" s="1">
        <f>IF(A55="","",IF(B55="c",1,IF(B55="b","c",IF(B55="a","b",IF(B55&gt;=MAX(Données!$A$2:$A$51),"a",B55+IF(B55&gt;=MAX(Données!$A$2:$A$51),0,1))))))</f>
        <v>23</v>
      </c>
      <c r="C56" s="38" t="str">
        <f>IF(A56="","",IF(OR(B56="a",B56="c"),"",IF(B56="b",HLOOKUP(A56,Table!$A$1:$L$22,2,FALSE),VLOOKUP(B56,Données!$A$2:$B$101,2,FALSE))))</f>
        <v>W</v>
      </c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1"/>
      <c r="AH56" s="41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40"/>
      <c r="CD56" s="40"/>
      <c r="CE56" s="40"/>
      <c r="CF56" s="40"/>
      <c r="CG56" s="40"/>
      <c r="CH56" s="40"/>
      <c r="CI56" s="40"/>
      <c r="CJ56" s="40"/>
      <c r="CK56" s="40"/>
      <c r="CL56" s="40"/>
      <c r="CM56" s="40"/>
      <c r="CN56" s="40"/>
      <c r="CO56" s="40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40"/>
      <c r="DB56" s="40"/>
      <c r="DC56" s="40"/>
      <c r="DD56" s="40"/>
      <c r="DE56" s="40"/>
      <c r="DF56" s="40"/>
      <c r="DG56" s="40"/>
      <c r="DH56" s="40"/>
      <c r="DI56" s="40"/>
      <c r="DJ56" s="40"/>
      <c r="DK56" s="40"/>
      <c r="DL56" s="40"/>
      <c r="DM56" s="40"/>
      <c r="DN56" s="40"/>
      <c r="DO56" s="40"/>
      <c r="DP56" s="40"/>
      <c r="DQ56" s="40"/>
      <c r="DR56" s="40"/>
      <c r="DS56" s="40"/>
      <c r="DT56" s="40"/>
      <c r="DU56" s="40"/>
      <c r="DV56" s="40"/>
      <c r="DW56" s="40"/>
      <c r="DX56" s="40"/>
      <c r="DY56" s="40"/>
      <c r="DZ56" s="40"/>
      <c r="EA56" s="40"/>
      <c r="EB56" s="40"/>
      <c r="EC56" s="40"/>
      <c r="ED56" s="40"/>
      <c r="EE56" s="40"/>
      <c r="EF56" s="40"/>
      <c r="EG56" s="40"/>
      <c r="EH56" s="40"/>
      <c r="EI56" s="40"/>
      <c r="EJ56" s="40"/>
      <c r="EK56" s="40"/>
      <c r="EL56" s="40"/>
      <c r="EM56" s="40"/>
      <c r="EN56" s="40"/>
      <c r="EO56" s="40"/>
      <c r="EP56" s="40"/>
      <c r="EQ56" s="40"/>
      <c r="ER56" s="40"/>
      <c r="ES56" s="40"/>
      <c r="ET56" s="40"/>
      <c r="EU56" s="40"/>
      <c r="EV56" s="40"/>
      <c r="EW56" s="40"/>
      <c r="EX56" s="40"/>
      <c r="EY56" s="40"/>
      <c r="EZ56" s="40"/>
      <c r="FA56" s="40"/>
      <c r="FB56" s="40"/>
      <c r="FC56" s="40"/>
      <c r="FD56" s="40"/>
      <c r="FE56" s="40"/>
      <c r="FF56" s="40"/>
      <c r="FG56" s="40"/>
      <c r="FH56" s="40"/>
      <c r="FI56" s="40"/>
      <c r="FJ56" s="40"/>
      <c r="FK56" s="40"/>
      <c r="FL56" s="40"/>
      <c r="FM56" s="40"/>
      <c r="FN56" s="40"/>
      <c r="FO56" s="40"/>
      <c r="FP56" s="40"/>
      <c r="FQ56" s="40"/>
      <c r="FR56" s="40"/>
      <c r="FS56" s="40"/>
      <c r="FT56" s="40"/>
      <c r="FU56" s="40"/>
      <c r="FV56" s="40"/>
      <c r="FW56" s="40"/>
      <c r="FX56" s="40"/>
      <c r="FY56" s="40"/>
      <c r="FZ56" s="40"/>
      <c r="GA56" s="40"/>
      <c r="GB56" s="40"/>
      <c r="GC56" s="40"/>
      <c r="GD56" s="40"/>
      <c r="GE56" s="40"/>
      <c r="GF56" s="40"/>
      <c r="GG56" s="40"/>
      <c r="GH56" s="40"/>
      <c r="GI56" s="40"/>
      <c r="GJ56" s="40"/>
      <c r="GK56" s="40"/>
      <c r="GL56" s="40"/>
      <c r="GM56" s="40"/>
      <c r="GN56" s="40"/>
      <c r="GO56" s="40"/>
      <c r="GP56" s="40"/>
      <c r="GQ56" s="40"/>
      <c r="GR56" s="40"/>
      <c r="GS56" s="40"/>
      <c r="GT56" s="40"/>
      <c r="GU56" s="40"/>
      <c r="GV56" s="40"/>
      <c r="GW56" s="40"/>
      <c r="GX56" s="40"/>
      <c r="GY56" s="40"/>
      <c r="GZ56" s="40"/>
      <c r="HA56" s="40"/>
      <c r="HB56" s="40"/>
      <c r="HC56" s="40"/>
      <c r="HD56" s="40"/>
      <c r="HE56" s="40"/>
      <c r="HF56" s="40"/>
      <c r="HG56" s="40"/>
      <c r="HH56" s="40"/>
      <c r="HI56" s="40"/>
      <c r="HJ56" s="40"/>
      <c r="HK56" s="40"/>
      <c r="HL56" s="40"/>
      <c r="HM56" s="40"/>
      <c r="HN56" s="40"/>
      <c r="HO56" s="40"/>
      <c r="HP56" s="40"/>
    </row>
    <row r="57" spans="1:235" s="29" customFormat="1" ht="17" customHeight="1" x14ac:dyDescent="0.2">
      <c r="A57">
        <f t="shared" si="1"/>
        <v>2</v>
      </c>
      <c r="B57" s="1">
        <f>IF(A56="","",IF(B56="c",1,IF(B56="b","c",IF(B56="a","b",IF(B56&gt;=MAX(Données!$A$2:$A$51),"a",B56+IF(B56&gt;=MAX(Données!$A$2:$A$51),0,1))))))</f>
        <v>24</v>
      </c>
      <c r="C57" s="38" t="str">
        <f>IF(A57="","",IF(OR(B57="a",B57="c"),"",IF(B57="b",HLOOKUP(A57,Table!$A$1:$L$22,2,FALSE),VLOOKUP(B57,Données!$A$2:$B$101,2,FALSE))))</f>
        <v>X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36"/>
      <c r="AH57" s="36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  <c r="HF57" s="15"/>
      <c r="HG57" s="15"/>
      <c r="HH57" s="15"/>
      <c r="HI57" s="15"/>
      <c r="HJ57" s="15"/>
      <c r="HK57" s="15"/>
      <c r="HL57" s="15"/>
      <c r="HM57" s="15"/>
      <c r="HN57" s="15"/>
      <c r="HO57" s="15"/>
      <c r="HP57" s="15"/>
    </row>
    <row r="58" spans="1:235" s="27" customFormat="1" ht="17" customHeight="1" x14ac:dyDescent="0.2">
      <c r="A58">
        <f t="shared" si="1"/>
        <v>2</v>
      </c>
      <c r="B58" s="1">
        <f>IF(A57="","",IF(B57="c",1,IF(B57="b","c",IF(B57="a","b",IF(B57&gt;=MAX(Données!$A$2:$A$51),"a",B57+IF(B57&gt;=MAX(Données!$A$2:$A$51),0,1))))))</f>
        <v>25</v>
      </c>
      <c r="C58" s="38" t="str">
        <f>IF(A58="","",IF(OR(B58="a",B58="c"),"",IF(B58="b",HLOOKUP(A58,Table!$A$1:$L$22,2,FALSE),VLOOKUP(B58,Données!$A$2:$B$101,2,FALSE))))</f>
        <v>Y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8"/>
      <c r="AH58" s="8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</row>
    <row r="59" spans="1:235" ht="17" customHeight="1" x14ac:dyDescent="0.2">
      <c r="A59">
        <f t="shared" si="1"/>
        <v>2</v>
      </c>
      <c r="B59" s="1">
        <f>IF(A58="","",IF(B58="c",1,IF(B58="b","c",IF(B58="a","b",IF(B58&gt;=MAX(Données!$A$2:$A$51),"a",B58+IF(B58&gt;=MAX(Données!$A$2:$A$51),0,1))))))</f>
        <v>26</v>
      </c>
      <c r="C59" s="38" t="str">
        <f>IF(A59="","",IF(OR(B59="a",B59="c"),"",IF(B59="b",HLOOKUP(A59,Table!$A$1:$L$22,2,FALSE),VLOOKUP(B59,Données!$A$2:$B$101,2,FALSE))))</f>
        <v>vb</v>
      </c>
      <c r="D59" s="6">
        <f>COUNTA(D34:D58)</f>
        <v>0</v>
      </c>
      <c r="E59" s="6">
        <f>COUNTA(E34:E58)</f>
        <v>0</v>
      </c>
      <c r="F59" s="6">
        <f>COUNTA(F34:F58)</f>
        <v>0</v>
      </c>
      <c r="G59" s="6">
        <f>COUNTA(G34:G58)</f>
        <v>0</v>
      </c>
      <c r="H59" s="6">
        <f>COUNTA(H34:H58)</f>
        <v>0</v>
      </c>
      <c r="I59" s="6">
        <f>COUNTA(I34:I58)</f>
        <v>0</v>
      </c>
      <c r="J59" s="6">
        <f>COUNTA(J34:J58)</f>
        <v>0</v>
      </c>
      <c r="K59" s="6">
        <f>COUNTA(K34:K58)</f>
        <v>0</v>
      </c>
      <c r="L59" s="6">
        <f>COUNTA(L34:L58)</f>
        <v>0</v>
      </c>
      <c r="M59" s="6">
        <f>COUNTA(M34:M58)</f>
        <v>0</v>
      </c>
      <c r="N59" s="6">
        <f>COUNTA(N34:N58)</f>
        <v>0</v>
      </c>
      <c r="O59" s="6">
        <f>COUNTA(O34:O58)</f>
        <v>0</v>
      </c>
      <c r="P59" s="6">
        <f>COUNTA(P34:P58)</f>
        <v>0</v>
      </c>
      <c r="Q59" s="6">
        <f>COUNTA(Q34:Q58)</f>
        <v>0</v>
      </c>
      <c r="R59" s="6">
        <f>COUNTA(R34:R58)</f>
        <v>0</v>
      </c>
      <c r="S59" s="6">
        <f>COUNTA(S34:S58)</f>
        <v>0</v>
      </c>
      <c r="T59" s="6">
        <f>COUNTA(T34:T58)</f>
        <v>0</v>
      </c>
      <c r="U59" s="6">
        <f>COUNTA(U34:U58)</f>
        <v>0</v>
      </c>
      <c r="V59" s="6">
        <f>COUNTA(V34:V58)</f>
        <v>0</v>
      </c>
      <c r="W59" s="6">
        <f>COUNTA(W34:W58)</f>
        <v>0</v>
      </c>
      <c r="X59" s="6">
        <f>COUNTA(X34:X58)</f>
        <v>0</v>
      </c>
      <c r="Y59" s="6">
        <f>COUNTA(Y34:Y58)</f>
        <v>0</v>
      </c>
      <c r="Z59" s="6">
        <f>COUNTA(Z34:Z58)</f>
        <v>0</v>
      </c>
      <c r="AA59" s="6">
        <f>COUNTA(AA34:AA58)</f>
        <v>0</v>
      </c>
      <c r="AB59" s="6">
        <f>COUNTA(AB34:AB58)</f>
        <v>0</v>
      </c>
      <c r="AC59" s="6">
        <f>COUNTA(AC34:AC58)</f>
        <v>0</v>
      </c>
      <c r="AD59" s="6">
        <f>COUNTA(AD34:AD58)</f>
        <v>0</v>
      </c>
      <c r="AE59" s="6">
        <f>COUNTA(AE34:AE58)</f>
        <v>0</v>
      </c>
      <c r="AF59" s="6">
        <f>COUNTA(AF34:AF58)</f>
        <v>0</v>
      </c>
      <c r="AG59" s="37"/>
      <c r="AH59" s="37"/>
    </row>
    <row r="60" spans="1:235" ht="14.5" customHeight="1" x14ac:dyDescent="0.2">
      <c r="A60">
        <f t="shared" si="1"/>
        <v>2</v>
      </c>
      <c r="B60" s="1">
        <f>IF(A59="","",IF(B59="c",1,IF(B59="b","c",IF(B59="a","b",IF(B59&gt;=MAX(Données!$A$2:$A$51),"a",B59+IF(B59&gt;=MAX(Données!$A$2:$A$51),0,1))))))</f>
        <v>27</v>
      </c>
      <c r="C60" s="38" t="str">
        <f>IF(A60="","",IF(OR(B60="a",B60="c"),"",IF(B60="b",HLOOKUP(A60,Table!$A$1:$L$22,2,FALSE),VLOOKUP(B60,Données!$A$2:$B$101,2,FALSE))))</f>
        <v>nb</v>
      </c>
      <c r="D60" s="6" t="str">
        <f>CHOOSE(WEEKDAY(D61,2),"L","M","M","J","V","S","D")</f>
        <v>D</v>
      </c>
      <c r="E60" s="6" t="str">
        <f t="shared" ref="E60:AH60" si="2">CHOOSE(WEEKDAY(E61,2),"L","M","M","J","V","S","D")</f>
        <v>L</v>
      </c>
      <c r="F60" s="6" t="str">
        <f t="shared" si="2"/>
        <v>M</v>
      </c>
      <c r="G60" s="6" t="str">
        <f t="shared" si="2"/>
        <v>M</v>
      </c>
      <c r="H60" s="6" t="str">
        <f t="shared" si="2"/>
        <v>J</v>
      </c>
      <c r="I60" s="6" t="str">
        <f t="shared" si="2"/>
        <v>V</v>
      </c>
      <c r="J60" s="6" t="str">
        <f t="shared" si="2"/>
        <v>S</v>
      </c>
      <c r="K60" s="6" t="str">
        <f t="shared" si="2"/>
        <v>D</v>
      </c>
      <c r="L60" s="6" t="str">
        <f t="shared" si="2"/>
        <v>L</v>
      </c>
      <c r="M60" s="6" t="str">
        <f t="shared" si="2"/>
        <v>M</v>
      </c>
      <c r="N60" s="6" t="str">
        <f t="shared" si="2"/>
        <v>M</v>
      </c>
      <c r="O60" s="6" t="str">
        <f t="shared" si="2"/>
        <v>J</v>
      </c>
      <c r="P60" s="6" t="str">
        <f t="shared" si="2"/>
        <v>V</v>
      </c>
      <c r="Q60" s="6" t="str">
        <f t="shared" si="2"/>
        <v>S</v>
      </c>
      <c r="R60" s="6" t="str">
        <f t="shared" si="2"/>
        <v>D</v>
      </c>
      <c r="S60" s="6" t="str">
        <f t="shared" si="2"/>
        <v>L</v>
      </c>
      <c r="T60" s="6" t="str">
        <f t="shared" si="2"/>
        <v>M</v>
      </c>
      <c r="U60" s="6" t="str">
        <f t="shared" si="2"/>
        <v>M</v>
      </c>
      <c r="V60" s="6" t="str">
        <f t="shared" si="2"/>
        <v>J</v>
      </c>
      <c r="W60" s="6" t="str">
        <f t="shared" si="2"/>
        <v>V</v>
      </c>
      <c r="X60" s="6" t="str">
        <f t="shared" si="2"/>
        <v>S</v>
      </c>
      <c r="Y60" s="6" t="str">
        <f t="shared" si="2"/>
        <v>D</v>
      </c>
      <c r="Z60" s="6" t="str">
        <f t="shared" si="2"/>
        <v>L</v>
      </c>
      <c r="AA60" s="6" t="str">
        <f t="shared" si="2"/>
        <v>M</v>
      </c>
      <c r="AB60" s="6" t="str">
        <f t="shared" si="2"/>
        <v>M</v>
      </c>
      <c r="AC60" s="6" t="str">
        <f t="shared" si="2"/>
        <v>J</v>
      </c>
      <c r="AD60" s="6" t="str">
        <f t="shared" si="2"/>
        <v>V</v>
      </c>
      <c r="AE60" s="6" t="str">
        <f t="shared" si="2"/>
        <v>S</v>
      </c>
      <c r="AF60" s="6" t="str">
        <f t="shared" si="2"/>
        <v>D</v>
      </c>
      <c r="AG60" s="6" t="str">
        <f t="shared" si="2"/>
        <v>L</v>
      </c>
      <c r="AH60" s="6" t="str">
        <f t="shared" si="2"/>
        <v>M</v>
      </c>
      <c r="AJ60" s="47">
        <f>DATE(YEAR(C1),MONTH(C1)+2,DAY(C1))</f>
        <v>42064</v>
      </c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</row>
    <row r="61" spans="1:235" ht="14" customHeight="1" x14ac:dyDescent="0.2">
      <c r="A61">
        <f t="shared" si="1"/>
        <v>2</v>
      </c>
      <c r="B61" s="1" t="str">
        <f>IF(A60="","",IF(B60="c",1,IF(B60="b","c",IF(B60="a","b",IF(B60&gt;=MAX(Données!$A$2:$A$51),"a",B60+IF(B60&gt;=MAX(Données!$A$2:$A$51),0,1))))))</f>
        <v>a</v>
      </c>
      <c r="C61" s="56" t="str">
        <f>IF(A61="","",IF(OR(B61="a",B61="c"),"",IF(B61="b",HLOOKUP(A61,Table!$A$1:$L$22,2,FALSE),VLOOKUP(B61,Données!$A$2:$B$101,2,FALSE))))</f>
        <v/>
      </c>
      <c r="D61" s="35">
        <f>$AJ$60</f>
        <v>42064</v>
      </c>
      <c r="E61" s="35">
        <f>D61+1</f>
        <v>42065</v>
      </c>
      <c r="F61" s="35">
        <f t="shared" ref="F61:AH61" si="3">E61+1</f>
        <v>42066</v>
      </c>
      <c r="G61" s="35">
        <f t="shared" si="3"/>
        <v>42067</v>
      </c>
      <c r="H61" s="35">
        <f t="shared" si="3"/>
        <v>42068</v>
      </c>
      <c r="I61" s="35">
        <f t="shared" si="3"/>
        <v>42069</v>
      </c>
      <c r="J61" s="35">
        <f t="shared" si="3"/>
        <v>42070</v>
      </c>
      <c r="K61" s="35">
        <f t="shared" si="3"/>
        <v>42071</v>
      </c>
      <c r="L61" s="35">
        <f t="shared" si="3"/>
        <v>42072</v>
      </c>
      <c r="M61" s="35">
        <f t="shared" si="3"/>
        <v>42073</v>
      </c>
      <c r="N61" s="35">
        <f t="shared" si="3"/>
        <v>42074</v>
      </c>
      <c r="O61" s="35">
        <f t="shared" si="3"/>
        <v>42075</v>
      </c>
      <c r="P61" s="35">
        <f t="shared" si="3"/>
        <v>42076</v>
      </c>
      <c r="Q61" s="35">
        <f t="shared" si="3"/>
        <v>42077</v>
      </c>
      <c r="R61" s="35">
        <f t="shared" si="3"/>
        <v>42078</v>
      </c>
      <c r="S61" s="35">
        <f t="shared" si="3"/>
        <v>42079</v>
      </c>
      <c r="T61" s="35">
        <f t="shared" si="3"/>
        <v>42080</v>
      </c>
      <c r="U61" s="35">
        <f t="shared" si="3"/>
        <v>42081</v>
      </c>
      <c r="V61" s="35">
        <f t="shared" si="3"/>
        <v>42082</v>
      </c>
      <c r="W61" s="35">
        <f t="shared" si="3"/>
        <v>42083</v>
      </c>
      <c r="X61" s="35">
        <f t="shared" si="3"/>
        <v>42084</v>
      </c>
      <c r="Y61" s="35">
        <f t="shared" si="3"/>
        <v>42085</v>
      </c>
      <c r="Z61" s="35">
        <f t="shared" si="3"/>
        <v>42086</v>
      </c>
      <c r="AA61" s="35">
        <f t="shared" si="3"/>
        <v>42087</v>
      </c>
      <c r="AB61" s="35">
        <f t="shared" si="3"/>
        <v>42088</v>
      </c>
      <c r="AC61" s="35">
        <f t="shared" si="3"/>
        <v>42089</v>
      </c>
      <c r="AD61" s="35">
        <f t="shared" si="3"/>
        <v>42090</v>
      </c>
      <c r="AE61" s="35">
        <f t="shared" si="3"/>
        <v>42091</v>
      </c>
      <c r="AF61" s="35">
        <f t="shared" si="3"/>
        <v>42092</v>
      </c>
      <c r="AG61" s="35">
        <f t="shared" si="3"/>
        <v>42093</v>
      </c>
      <c r="AH61" s="35">
        <f t="shared" si="3"/>
        <v>42094</v>
      </c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</row>
    <row r="62" spans="1:235" ht="14" customHeight="1" x14ac:dyDescent="0.2">
      <c r="A62">
        <f t="shared" si="1"/>
        <v>3</v>
      </c>
      <c r="B62" s="1" t="str">
        <f>IF(A61="","",IF(B61="c",1,IF(B61="b","c",IF(B61="a","b",IF(B61&gt;=MAX(Données!$A$2:$A$51),"a",B61+IF(B61&gt;=MAX(Données!$A$2:$A$51),0,1))))))</f>
        <v>b</v>
      </c>
      <c r="C62" s="56" t="str">
        <f>IF(A62="","",IF(OR(B62="a",B62="c"),"",IF(B62="b",HLOOKUP(A62,Table!$A$1:$L$22,2,FALSE),VLOOKUP(B62,Données!$A$2:$B$101,2,FALSE))))</f>
        <v>MARS</v>
      </c>
      <c r="D62" s="34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1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</row>
    <row r="63" spans="1:235" s="9" customFormat="1" ht="16.25" customHeight="1" x14ac:dyDescent="0.2">
      <c r="A63">
        <f t="shared" si="1"/>
        <v>3</v>
      </c>
      <c r="B63" s="1" t="str">
        <f>IF(A62="","",IF(B62="c",1,IF(B62="b","c",IF(B62="a","b",IF(B62&gt;=MAX(Données!$A$2:$A$51),"a",B62+IF(B62&gt;=MAX(Données!$A$2:$A$51),0,1))))))</f>
        <v>c</v>
      </c>
      <c r="C63" s="56" t="str">
        <f>IF(A63="","",IF(OR(B63="a",B63="c"),"",IF(B63="b",HLOOKUP(A63,Table!$A$1:$L$22,2,FALSE),VLOOKUP(B63,Données!$A$2:$B$101,2,FALSE))))</f>
        <v/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</row>
    <row r="64" spans="1:235" s="30" customFormat="1" ht="16.25" customHeight="1" x14ac:dyDescent="0.2">
      <c r="A64">
        <f t="shared" si="1"/>
        <v>3</v>
      </c>
      <c r="B64" s="1">
        <f>IF(A63="","",IF(B63="c",1,IF(B63="b","c",IF(B63="a","b",IF(B63&gt;=MAX(Données!$A$2:$A$51),"a",B63+IF(B63&gt;=MAX(Données!$A$2:$A$51),0,1))))))</f>
        <v>1</v>
      </c>
      <c r="C64" s="38" t="str">
        <f>IF(A64="","",IF(OR(B64="a",B64="c"),"",IF(B64="b",HLOOKUP(A64,Table!$A$1:$L$22,2,FALSE),VLOOKUP(B64,Données!$A$2:$B$101,2,FALSE))))</f>
        <v>A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  <c r="FF64" s="20"/>
      <c r="FG64" s="20"/>
      <c r="FH64" s="20"/>
      <c r="FI64" s="20"/>
      <c r="FJ64" s="20"/>
      <c r="FK64" s="20"/>
      <c r="FL64" s="20"/>
      <c r="FM64" s="20"/>
      <c r="FN64" s="20"/>
      <c r="FO64" s="20"/>
      <c r="FP64" s="20"/>
      <c r="FQ64" s="20"/>
      <c r="FR64" s="20"/>
      <c r="FS64" s="20"/>
      <c r="FT64" s="20"/>
      <c r="FU64" s="20"/>
      <c r="FV64" s="20"/>
      <c r="FW64" s="20"/>
      <c r="FX64" s="20"/>
      <c r="FY64" s="20"/>
      <c r="FZ64" s="20"/>
      <c r="GA64" s="20"/>
      <c r="GB64" s="20"/>
      <c r="GC64" s="20"/>
      <c r="GD64" s="20"/>
      <c r="GE64" s="20"/>
      <c r="GF64" s="20"/>
      <c r="GG64" s="20"/>
      <c r="GH64" s="20"/>
      <c r="GI64" s="20"/>
      <c r="GJ64" s="20"/>
      <c r="GK64" s="20"/>
      <c r="GL64" s="20"/>
      <c r="GM64" s="20"/>
      <c r="GN64" s="20"/>
      <c r="GO64" s="20"/>
      <c r="GP64" s="20"/>
      <c r="GQ64" s="20"/>
      <c r="GR64" s="20"/>
      <c r="GS64" s="20"/>
      <c r="GT64" s="20"/>
      <c r="GU64" s="20"/>
      <c r="GV64" s="20"/>
      <c r="GW64" s="20"/>
      <c r="GX64" s="20"/>
      <c r="GY64" s="20"/>
      <c r="GZ64" s="20"/>
      <c r="HA64" s="20"/>
      <c r="HB64" s="20"/>
      <c r="HC64" s="20"/>
      <c r="HD64" s="20"/>
      <c r="HE64" s="20"/>
      <c r="HF64" s="20"/>
      <c r="HG64" s="20"/>
      <c r="HH64" s="20"/>
      <c r="HI64" s="20"/>
      <c r="HJ64" s="20"/>
      <c r="HK64" s="20"/>
      <c r="HL64" s="20"/>
      <c r="HM64" s="20"/>
      <c r="HN64" s="20"/>
      <c r="HO64" s="20"/>
      <c r="HP64" s="20"/>
      <c r="HQ64" s="20"/>
      <c r="HR64" s="20"/>
      <c r="HS64" s="20"/>
      <c r="HT64" s="20"/>
      <c r="HU64" s="20"/>
      <c r="HV64" s="20"/>
      <c r="HW64" s="20"/>
      <c r="HX64" s="20"/>
      <c r="HY64" s="20"/>
      <c r="HZ64" s="20"/>
      <c r="IA64" s="20"/>
    </row>
    <row r="65" spans="1:235" s="17" customFormat="1" ht="16.25" customHeight="1" x14ac:dyDescent="0.2">
      <c r="A65">
        <f t="shared" si="1"/>
        <v>3</v>
      </c>
      <c r="B65" s="1">
        <f>IF(A64="","",IF(B64="c",1,IF(B64="b","c",IF(B64="a","b",IF(B64&gt;=MAX(Données!$A$2:$A$51),"a",B64+IF(B64&gt;=MAX(Données!$A$2:$A$51),0,1))))))</f>
        <v>2</v>
      </c>
      <c r="C65" s="38" t="str">
        <f>IF(A65="","",IF(OR(B65="a",B65="c"),"",IF(B65="b",HLOOKUP(A65,Table!$A$1:$L$22,2,FALSE),VLOOKUP(B65,Données!$A$2:$B$101,2,FALSE))))</f>
        <v>B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  <c r="GT65" s="18"/>
      <c r="GU65" s="18"/>
      <c r="GV65" s="18"/>
      <c r="GW65" s="18"/>
      <c r="GX65" s="18"/>
      <c r="GY65" s="18"/>
      <c r="GZ65" s="18"/>
      <c r="HA65" s="18"/>
      <c r="HB65" s="18"/>
      <c r="HC65" s="18"/>
      <c r="HD65" s="18"/>
      <c r="HE65" s="18"/>
      <c r="HF65" s="18"/>
      <c r="HG65" s="18"/>
      <c r="HH65" s="18"/>
      <c r="HI65" s="18"/>
      <c r="HJ65" s="18"/>
      <c r="HK65" s="18"/>
      <c r="HL65" s="18"/>
      <c r="HM65" s="18"/>
      <c r="HN65" s="18"/>
      <c r="HO65" s="18"/>
      <c r="HP65" s="18"/>
      <c r="HQ65" s="18"/>
      <c r="HR65" s="18"/>
      <c r="HS65" s="18"/>
      <c r="HT65" s="18"/>
      <c r="HU65" s="18"/>
      <c r="HV65" s="18"/>
      <c r="HW65" s="18"/>
      <c r="HX65" s="18"/>
      <c r="HY65" s="18"/>
      <c r="HZ65" s="18"/>
      <c r="IA65" s="18"/>
    </row>
    <row r="66" spans="1:235" s="29" customFormat="1" ht="16.25" customHeight="1" x14ac:dyDescent="0.2">
      <c r="A66">
        <f t="shared" si="1"/>
        <v>3</v>
      </c>
      <c r="B66" s="1">
        <f>IF(A65="","",IF(B65="c",1,IF(B65="b","c",IF(B65="a","b",IF(B65&gt;=MAX(Données!$A$2:$A$51),"a",B65+IF(B65&gt;=MAX(Données!$A$2:$A$51),0,1))))))</f>
        <v>3</v>
      </c>
      <c r="C66" s="38" t="str">
        <f>IF(A66="","",IF(OR(B66="a",B66="c"),"",IF(B66="b",HLOOKUP(A66,Table!$A$1:$L$22,2,FALSE),VLOOKUP(B66,Données!$A$2:$B$101,2,FALSE))))</f>
        <v>C</v>
      </c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  <c r="HF66" s="15"/>
      <c r="HG66" s="15"/>
      <c r="HH66" s="15"/>
      <c r="HI66" s="15"/>
      <c r="HJ66" s="15"/>
      <c r="HK66" s="15"/>
      <c r="HL66" s="15"/>
      <c r="HM66" s="15"/>
      <c r="HN66" s="15"/>
      <c r="HO66" s="15"/>
      <c r="HP66" s="15"/>
      <c r="HQ66" s="15"/>
      <c r="HR66" s="15"/>
      <c r="HS66" s="15"/>
      <c r="HT66" s="15"/>
      <c r="HU66" s="15"/>
      <c r="HV66" s="15"/>
      <c r="HW66" s="15"/>
      <c r="HX66" s="15"/>
      <c r="HY66" s="15"/>
      <c r="HZ66" s="15"/>
      <c r="IA66" s="15"/>
    </row>
    <row r="67" spans="1:235" s="12" customFormat="1" ht="16.25" customHeight="1" x14ac:dyDescent="0.2">
      <c r="A67">
        <f t="shared" si="1"/>
        <v>3</v>
      </c>
      <c r="B67" s="1">
        <f>IF(A66="","",IF(B66="c",1,IF(B66="b","c",IF(B66="a","b",IF(B66&gt;=MAX(Données!$A$2:$A$51),"a",B66+IF(B66&gt;=MAX(Données!$A$2:$A$51),0,1))))))</f>
        <v>4</v>
      </c>
      <c r="C67" s="38" t="str">
        <f>IF(A67="","",IF(OR(B67="a",B67="c"),"",IF(B67="b",HLOOKUP(A67,Table!$A$1:$L$22,2,FALSE),VLOOKUP(B67,Données!$A$2:$B$101,2,FALSE))))</f>
        <v>D</v>
      </c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</row>
    <row r="68" spans="1:235" ht="16.25" customHeight="1" x14ac:dyDescent="0.2">
      <c r="A68">
        <f t="shared" si="1"/>
        <v>3</v>
      </c>
      <c r="B68" s="1">
        <f>IF(A67="","",IF(B67="c",1,IF(B67="b","c",IF(B67="a","b",IF(B67&gt;=MAX(Données!$A$2:$A$51),"a",B67+IF(B67&gt;=MAX(Données!$A$2:$A$51),0,1))))))</f>
        <v>5</v>
      </c>
      <c r="C68" s="38" t="str">
        <f>IF(A68="","",IF(OR(B68="a",B68="c"),"",IF(B68="b",HLOOKUP(A68,Table!$A$1:$L$22,2,FALSE),VLOOKUP(B68,Données!$A$2:$B$101,2,FALSE))))</f>
        <v>E</v>
      </c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</row>
    <row r="69" spans="1:235" s="27" customFormat="1" ht="16.25" customHeight="1" x14ac:dyDescent="0.2">
      <c r="A69">
        <f t="shared" si="1"/>
        <v>3</v>
      </c>
      <c r="B69" s="1">
        <f>IF(A68="","",IF(B68="c",1,IF(B68="b","c",IF(B68="a","b",IF(B68&gt;=MAX(Données!$A$2:$A$51),"a",B68+IF(B68&gt;=MAX(Données!$A$2:$A$51),0,1))))))</f>
        <v>6</v>
      </c>
      <c r="C69" s="38" t="str">
        <f>IF(A69="","",IF(OR(B69="a",B69="c"),"",IF(B69="b",HLOOKUP(A69,Table!$A$1:$L$22,2,FALSE),VLOOKUP(B69,Données!$A$2:$B$101,2,FALSE))))</f>
        <v>F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  <c r="BO69" s="20"/>
      <c r="BP69" s="20"/>
      <c r="BQ69" s="20"/>
      <c r="BR69" s="20"/>
      <c r="BS69" s="20"/>
      <c r="BT69" s="20"/>
      <c r="BU69" s="20"/>
      <c r="BV69" s="20"/>
      <c r="BW69" s="20"/>
      <c r="BX69" s="20"/>
      <c r="BY69" s="20"/>
      <c r="BZ69" s="20"/>
      <c r="CA69" s="20"/>
      <c r="CB69" s="20"/>
      <c r="CC69" s="20"/>
      <c r="CD69" s="20"/>
      <c r="CE69" s="20"/>
      <c r="CF69" s="20"/>
      <c r="CG69" s="20"/>
      <c r="CH69" s="20"/>
      <c r="CI69" s="20"/>
      <c r="CJ69" s="20"/>
      <c r="CK69" s="20"/>
      <c r="CL69" s="20"/>
      <c r="CM69" s="20"/>
      <c r="CN69" s="20"/>
      <c r="CO69" s="20"/>
      <c r="CP69" s="20"/>
      <c r="CQ69" s="20"/>
      <c r="CR69" s="20"/>
      <c r="CS69" s="20"/>
      <c r="CT69" s="20"/>
      <c r="CU69" s="20"/>
      <c r="CV69" s="20"/>
      <c r="CW69" s="20"/>
      <c r="CX69" s="20"/>
      <c r="CY69" s="20"/>
      <c r="CZ69" s="20"/>
      <c r="DA69" s="20"/>
      <c r="DB69" s="20"/>
      <c r="DC69" s="20"/>
      <c r="DD69" s="20"/>
      <c r="DE69" s="20"/>
      <c r="DF69" s="20"/>
      <c r="DG69" s="20"/>
      <c r="DH69" s="20"/>
      <c r="DI69" s="20"/>
      <c r="DJ69" s="20"/>
      <c r="DK69" s="20"/>
      <c r="DL69" s="20"/>
      <c r="DM69" s="20"/>
      <c r="DN69" s="20"/>
      <c r="DO69" s="20"/>
      <c r="DP69" s="20"/>
      <c r="DQ69" s="20"/>
      <c r="DR69" s="20"/>
      <c r="DS69" s="20"/>
      <c r="DT69" s="20"/>
      <c r="DU69" s="20"/>
      <c r="DV69" s="20"/>
      <c r="DW69" s="20"/>
      <c r="DX69" s="20"/>
      <c r="DY69" s="20"/>
      <c r="DZ69" s="20"/>
      <c r="EA69" s="20"/>
      <c r="EB69" s="20"/>
      <c r="EC69" s="20"/>
      <c r="ED69" s="20"/>
      <c r="EE69" s="20"/>
      <c r="EF69" s="20"/>
      <c r="EG69" s="20"/>
      <c r="EH69" s="20"/>
      <c r="EI69" s="20"/>
      <c r="EJ69" s="20"/>
      <c r="EK69" s="20"/>
      <c r="EL69" s="20"/>
      <c r="EM69" s="20"/>
      <c r="EN69" s="20"/>
      <c r="EO69" s="20"/>
      <c r="EP69" s="20"/>
      <c r="EQ69" s="20"/>
      <c r="ER69" s="20"/>
      <c r="ES69" s="20"/>
      <c r="ET69" s="20"/>
      <c r="EU69" s="20"/>
      <c r="EV69" s="20"/>
      <c r="EW69" s="20"/>
      <c r="EX69" s="20"/>
      <c r="EY69" s="20"/>
      <c r="EZ69" s="20"/>
      <c r="FA69" s="20"/>
      <c r="FB69" s="20"/>
      <c r="FC69" s="20"/>
      <c r="FD69" s="20"/>
      <c r="FE69" s="20"/>
      <c r="FF69" s="20"/>
      <c r="FG69" s="20"/>
      <c r="FH69" s="20"/>
      <c r="FI69" s="20"/>
      <c r="FJ69" s="20"/>
      <c r="FK69" s="20"/>
      <c r="FL69" s="20"/>
      <c r="FM69" s="20"/>
      <c r="FN69" s="20"/>
      <c r="FO69" s="20"/>
      <c r="FP69" s="20"/>
      <c r="FQ69" s="20"/>
      <c r="FR69" s="20"/>
      <c r="FS69" s="20"/>
      <c r="FT69" s="20"/>
      <c r="FU69" s="20"/>
      <c r="FV69" s="20"/>
      <c r="FW69" s="20"/>
      <c r="FX69" s="20"/>
      <c r="FY69" s="20"/>
      <c r="FZ69" s="20"/>
      <c r="GA69" s="20"/>
      <c r="GB69" s="20"/>
      <c r="GC69" s="20"/>
      <c r="GD69" s="20"/>
      <c r="GE69" s="20"/>
      <c r="GF69" s="20"/>
      <c r="GG69" s="20"/>
      <c r="GH69" s="20"/>
      <c r="GI69" s="20"/>
      <c r="GJ69" s="20"/>
      <c r="GK69" s="20"/>
      <c r="GL69" s="20"/>
      <c r="GM69" s="20"/>
      <c r="GN69" s="20"/>
      <c r="GO69" s="20"/>
      <c r="GP69" s="20"/>
      <c r="GQ69" s="20"/>
      <c r="GR69" s="20"/>
      <c r="GS69" s="20"/>
      <c r="GT69" s="20"/>
      <c r="GU69" s="20"/>
      <c r="GV69" s="20"/>
      <c r="GW69" s="20"/>
      <c r="GX69" s="20"/>
      <c r="GY69" s="20"/>
      <c r="GZ69" s="20"/>
      <c r="HA69" s="20"/>
      <c r="HB69" s="20"/>
      <c r="HC69" s="20"/>
      <c r="HD69" s="20"/>
      <c r="HE69" s="20"/>
      <c r="HF69" s="20"/>
      <c r="HG69" s="20"/>
      <c r="HH69" s="20"/>
      <c r="HI69" s="20"/>
      <c r="HJ69" s="20"/>
      <c r="HK69" s="20"/>
      <c r="HL69" s="20"/>
      <c r="HM69" s="20"/>
      <c r="HN69" s="20"/>
      <c r="HO69" s="20"/>
      <c r="HP69" s="20"/>
      <c r="HQ69" s="20"/>
      <c r="HR69" s="20"/>
      <c r="HS69" s="20"/>
      <c r="HT69" s="20"/>
      <c r="HU69" s="20"/>
      <c r="HV69" s="20"/>
      <c r="HW69" s="20"/>
      <c r="HX69" s="20"/>
      <c r="HY69" s="20"/>
      <c r="HZ69" s="20"/>
      <c r="IA69" s="20"/>
    </row>
    <row r="70" spans="1:235" s="25" customFormat="1" ht="16.25" customHeight="1" x14ac:dyDescent="0.2">
      <c r="A70">
        <f t="shared" si="1"/>
        <v>3</v>
      </c>
      <c r="B70" s="1">
        <f>IF(A69="","",IF(B69="c",1,IF(B69="b","c",IF(B69="a","b",IF(B69&gt;=MAX(Données!$A$2:$A$51),"a",B69+IF(B69&gt;=MAX(Données!$A$2:$A$51),0,1))))))</f>
        <v>7</v>
      </c>
      <c r="C70" s="38" t="str">
        <f>IF(A70="","",IF(OR(B70="a",B70="c"),"",IF(B70="b",HLOOKUP(A70,Table!$A$1:$L$22,2,FALSE),VLOOKUP(B70,Données!$A$2:$B$101,2,FALSE))))</f>
        <v>G</v>
      </c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  <c r="HT70" s="18"/>
      <c r="HU70" s="18"/>
      <c r="HV70" s="18"/>
      <c r="HW70" s="18"/>
      <c r="HX70" s="18"/>
      <c r="HY70" s="18"/>
      <c r="HZ70" s="18"/>
      <c r="IA70" s="18"/>
    </row>
    <row r="71" spans="1:235" s="23" customFormat="1" ht="16.25" customHeight="1" x14ac:dyDescent="0.2">
      <c r="A71">
        <f t="shared" si="1"/>
        <v>3</v>
      </c>
      <c r="B71" s="1">
        <f>IF(A70="","",IF(B70="c",1,IF(B70="b","c",IF(B70="a","b",IF(B70&gt;=MAX(Données!$A$2:$A$51),"a",B70+IF(B70&gt;=MAX(Données!$A$2:$A$51),0,1))))))</f>
        <v>8</v>
      </c>
      <c r="C71" s="38" t="str">
        <f>IF(A71="","",IF(OR(B71="a",B71="c"),"",IF(B71="b",HLOOKUP(A71,Table!$A$1:$L$22,2,FALSE),VLOOKUP(B71,Données!$A$2:$B$101,2,FALSE))))</f>
        <v>H</v>
      </c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  <c r="HF71" s="15"/>
      <c r="HG71" s="15"/>
      <c r="HH71" s="15"/>
      <c r="HI71" s="15"/>
      <c r="HJ71" s="15"/>
      <c r="HK71" s="15"/>
      <c r="HL71" s="15"/>
      <c r="HM71" s="15"/>
      <c r="HN71" s="15"/>
      <c r="HO71" s="15"/>
      <c r="HP71" s="15"/>
      <c r="HQ71" s="15"/>
      <c r="HR71" s="15"/>
      <c r="HS71" s="15"/>
      <c r="HT71" s="15"/>
      <c r="HU71" s="15"/>
      <c r="HV71" s="15"/>
      <c r="HW71" s="15"/>
      <c r="HX71" s="15"/>
      <c r="HY71" s="15"/>
      <c r="HZ71" s="15"/>
      <c r="IA71" s="15"/>
    </row>
    <row r="72" spans="1:235" s="31" customFormat="1" ht="16.25" customHeight="1" x14ac:dyDescent="0.2">
      <c r="A72">
        <f t="shared" si="1"/>
        <v>3</v>
      </c>
      <c r="B72" s="1">
        <f>IF(A71="","",IF(B71="c",1,IF(B71="b","c",IF(B71="a","b",IF(B71&gt;=MAX(Données!$A$2:$A$51),"a",B71+IF(B71&gt;=MAX(Données!$A$2:$A$51),0,1))))))</f>
        <v>9</v>
      </c>
      <c r="C72" s="38" t="str">
        <f>IF(A72="","",IF(OR(B72="a",B72="c"),"",IF(B72="b",HLOOKUP(A72,Table!$A$1:$L$22,2,FALSE),VLOOKUP(B72,Données!$A$2:$B$101,2,FALSE))))</f>
        <v>I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</row>
    <row r="73" spans="1:235" s="9" customFormat="1" ht="16.25" customHeight="1" x14ac:dyDescent="0.2">
      <c r="A73">
        <f t="shared" si="1"/>
        <v>3</v>
      </c>
      <c r="B73" s="1">
        <f>IF(A72="","",IF(B72="c",1,IF(B72="b","c",IF(B72="a","b",IF(B72&gt;=MAX(Données!$A$2:$A$51),"a",B72+IF(B72&gt;=MAX(Données!$A$2:$A$51),0,1))))))</f>
        <v>10</v>
      </c>
      <c r="C73" s="38" t="str">
        <f>IF(A73="","",IF(OR(B73="a",B73="c"),"",IF(B73="b",HLOOKUP(A73,Table!$A$1:$L$22,2,FALSE),VLOOKUP(B73,Données!$A$2:$B$101,2,FALSE))))</f>
        <v>J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</row>
    <row r="74" spans="1:235" s="30" customFormat="1" ht="16.25" customHeight="1" x14ac:dyDescent="0.2">
      <c r="A74">
        <f t="shared" si="1"/>
        <v>3</v>
      </c>
      <c r="B74" s="1">
        <f>IF(A73="","",IF(B73="c",1,IF(B73="b","c",IF(B73="a","b",IF(B73&gt;=MAX(Données!$A$2:$A$51),"a",B73+IF(B73&gt;=MAX(Données!$A$2:$A$51),0,1))))))</f>
        <v>11</v>
      </c>
      <c r="C74" s="38" t="str">
        <f>IF(A74="","",IF(OR(B74="a",B74="c"),"",IF(B74="b",HLOOKUP(A74,Table!$A$1:$L$22,2,FALSE),VLOOKUP(B74,Données!$A$2:$B$101,2,FALSE))))</f>
        <v>K</v>
      </c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0"/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0"/>
      <c r="CA74" s="20"/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20"/>
      <c r="ER74" s="20"/>
      <c r="ES74" s="20"/>
      <c r="ET74" s="20"/>
      <c r="EU74" s="20"/>
      <c r="EV74" s="20"/>
      <c r="EW74" s="20"/>
      <c r="EX74" s="20"/>
      <c r="EY74" s="20"/>
      <c r="EZ74" s="20"/>
      <c r="FA74" s="20"/>
      <c r="FB74" s="20"/>
      <c r="FC74" s="20"/>
      <c r="FD74" s="20"/>
      <c r="FE74" s="20"/>
      <c r="FF74" s="20"/>
      <c r="FG74" s="20"/>
      <c r="FH74" s="20"/>
      <c r="FI74" s="20"/>
      <c r="FJ74" s="20"/>
      <c r="FK74" s="20"/>
      <c r="FL74" s="20"/>
      <c r="FM74" s="20"/>
      <c r="FN74" s="20"/>
      <c r="FO74" s="20"/>
      <c r="FP74" s="20"/>
      <c r="FQ74" s="20"/>
      <c r="FR74" s="20"/>
      <c r="FS74" s="20"/>
      <c r="FT74" s="20"/>
      <c r="FU74" s="20"/>
      <c r="FV74" s="20"/>
      <c r="FW74" s="20"/>
      <c r="FX74" s="20"/>
      <c r="FY74" s="20"/>
      <c r="FZ74" s="20"/>
      <c r="GA74" s="20"/>
      <c r="GB74" s="20"/>
      <c r="GC74" s="20"/>
      <c r="GD74" s="20"/>
      <c r="GE74" s="20"/>
      <c r="GF74" s="20"/>
      <c r="GG74" s="20"/>
      <c r="GH74" s="20"/>
      <c r="GI74" s="20"/>
      <c r="GJ74" s="20"/>
      <c r="GK74" s="20"/>
      <c r="GL74" s="20"/>
      <c r="GM74" s="20"/>
      <c r="GN74" s="20"/>
      <c r="GO74" s="20"/>
      <c r="GP74" s="20"/>
      <c r="GQ74" s="20"/>
      <c r="GR74" s="20"/>
      <c r="GS74" s="20"/>
      <c r="GT74" s="20"/>
      <c r="GU74" s="20"/>
      <c r="GV74" s="20"/>
      <c r="GW74" s="20"/>
      <c r="GX74" s="20"/>
      <c r="GY74" s="20"/>
      <c r="GZ74" s="20"/>
      <c r="HA74" s="20"/>
      <c r="HB74" s="20"/>
      <c r="HC74" s="20"/>
      <c r="HD74" s="20"/>
      <c r="HE74" s="20"/>
      <c r="HF74" s="20"/>
      <c r="HG74" s="20"/>
      <c r="HH74" s="20"/>
      <c r="HI74" s="20"/>
      <c r="HJ74" s="20"/>
      <c r="HK74" s="20"/>
      <c r="HL74" s="20"/>
      <c r="HM74" s="20"/>
      <c r="HN74" s="20"/>
      <c r="HO74" s="20"/>
      <c r="HP74" s="20"/>
      <c r="HQ74" s="20"/>
      <c r="HR74" s="20"/>
      <c r="HS74" s="20"/>
      <c r="HT74" s="20"/>
      <c r="HU74" s="20"/>
      <c r="HV74" s="20"/>
      <c r="HW74" s="20"/>
      <c r="HX74" s="20"/>
      <c r="HY74" s="20"/>
      <c r="HZ74" s="20"/>
      <c r="IA74" s="20"/>
    </row>
    <row r="75" spans="1:235" s="17" customFormat="1" ht="16.25" customHeight="1" x14ac:dyDescent="0.2">
      <c r="A75">
        <f t="shared" si="1"/>
        <v>3</v>
      </c>
      <c r="B75" s="1">
        <f>IF(A74="","",IF(B74="c",1,IF(B74="b","c",IF(B74="a","b",IF(B74&gt;=MAX(Données!$A$2:$A$51),"a",B74+IF(B74&gt;=MAX(Données!$A$2:$A$51),0,1))))))</f>
        <v>12</v>
      </c>
      <c r="C75" s="38" t="str">
        <f>IF(A75="","",IF(OR(B75="a",B75="c"),"",IF(B75="b",HLOOKUP(A75,Table!$A$1:$L$22,2,FALSE),VLOOKUP(B75,Données!$A$2:$B$101,2,FALSE))))</f>
        <v>L</v>
      </c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8"/>
      <c r="DJ75" s="18"/>
      <c r="DK75" s="18"/>
      <c r="DL75" s="18"/>
      <c r="DM75" s="18"/>
      <c r="DN75" s="18"/>
      <c r="DO75" s="18"/>
      <c r="DP75" s="18"/>
      <c r="DQ75" s="18"/>
      <c r="DR75" s="18"/>
      <c r="DS75" s="18"/>
      <c r="DT75" s="18"/>
      <c r="DU75" s="18"/>
      <c r="DV75" s="18"/>
      <c r="DW75" s="18"/>
      <c r="DX75" s="18"/>
      <c r="DY75" s="18"/>
      <c r="DZ75" s="18"/>
      <c r="EA75" s="18"/>
      <c r="EB75" s="18"/>
      <c r="EC75" s="18"/>
      <c r="ED75" s="18"/>
      <c r="EE75" s="18"/>
      <c r="EF75" s="18"/>
      <c r="EG75" s="18"/>
      <c r="EH75" s="18"/>
      <c r="EI75" s="18"/>
      <c r="EJ75" s="18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  <c r="FA75" s="18"/>
      <c r="FB75" s="18"/>
      <c r="FC75" s="18"/>
      <c r="FD75" s="18"/>
      <c r="FE75" s="18"/>
      <c r="FF75" s="18"/>
      <c r="FG75" s="18"/>
      <c r="FH75" s="18"/>
      <c r="FI75" s="18"/>
      <c r="FJ75" s="18"/>
      <c r="FK75" s="18"/>
      <c r="FL75" s="18"/>
      <c r="FM75" s="18"/>
      <c r="FN75" s="18"/>
      <c r="FO75" s="18"/>
      <c r="FP75" s="18"/>
      <c r="FQ75" s="18"/>
      <c r="FR75" s="18"/>
      <c r="FS75" s="18"/>
      <c r="FT75" s="18"/>
      <c r="FU75" s="18"/>
      <c r="FV75" s="18"/>
      <c r="FW75" s="18"/>
      <c r="FX75" s="18"/>
      <c r="FY75" s="18"/>
      <c r="FZ75" s="18"/>
      <c r="GA75" s="18"/>
      <c r="GB75" s="18"/>
      <c r="GC75" s="18"/>
      <c r="GD75" s="18"/>
      <c r="GE75" s="18"/>
      <c r="GF75" s="18"/>
      <c r="GG75" s="18"/>
      <c r="GH75" s="18"/>
      <c r="GI75" s="18"/>
      <c r="GJ75" s="18"/>
      <c r="GK75" s="18"/>
      <c r="GL75" s="18"/>
      <c r="GM75" s="18"/>
      <c r="GN75" s="18"/>
      <c r="GO75" s="18"/>
      <c r="GP75" s="18"/>
      <c r="GQ75" s="18"/>
      <c r="GR75" s="18"/>
      <c r="GS75" s="18"/>
      <c r="GT75" s="18"/>
      <c r="GU75" s="18"/>
      <c r="GV75" s="18"/>
      <c r="GW75" s="18"/>
      <c r="GX75" s="18"/>
      <c r="GY75" s="18"/>
      <c r="GZ75" s="18"/>
      <c r="HA75" s="18"/>
      <c r="HB75" s="18"/>
      <c r="HC75" s="18"/>
      <c r="HD75" s="18"/>
      <c r="HE75" s="18"/>
      <c r="HF75" s="18"/>
      <c r="HG75" s="18"/>
      <c r="HH75" s="18"/>
      <c r="HI75" s="18"/>
      <c r="HJ75" s="18"/>
      <c r="HK75" s="18"/>
      <c r="HL75" s="18"/>
      <c r="HM75" s="18"/>
      <c r="HN75" s="18"/>
      <c r="HO75" s="18"/>
      <c r="HP75" s="18"/>
      <c r="HQ75" s="18"/>
      <c r="HR75" s="18"/>
      <c r="HS75" s="18"/>
      <c r="HT75" s="18"/>
      <c r="HU75" s="18"/>
      <c r="HV75" s="18"/>
      <c r="HW75" s="18"/>
      <c r="HX75" s="18"/>
      <c r="HY75" s="18"/>
      <c r="HZ75" s="18"/>
      <c r="IA75" s="18"/>
    </row>
    <row r="76" spans="1:235" s="29" customFormat="1" ht="16.25" customHeight="1" x14ac:dyDescent="0.2">
      <c r="A76">
        <f t="shared" si="1"/>
        <v>3</v>
      </c>
      <c r="B76" s="1">
        <f>IF(A75="","",IF(B75="c",1,IF(B75="b","c",IF(B75="a","b",IF(B75&gt;=MAX(Données!$A$2:$A$51),"a",B75+IF(B75&gt;=MAX(Données!$A$2:$A$51),0,1))))))</f>
        <v>13</v>
      </c>
      <c r="C76" s="38" t="str">
        <f>IF(A76="","",IF(OR(B76="a",B76="c"),"",IF(B76="b",HLOOKUP(A76,Table!$A$1:$L$22,2,FALSE),VLOOKUP(B76,Données!$A$2:$B$101,2,FALSE))))</f>
        <v>M</v>
      </c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15"/>
      <c r="ET76" s="15"/>
      <c r="EU76" s="15"/>
      <c r="EV76" s="15"/>
      <c r="EW76" s="15"/>
      <c r="EX76" s="15"/>
      <c r="EY76" s="15"/>
      <c r="EZ76" s="15"/>
      <c r="FA76" s="15"/>
      <c r="FB76" s="15"/>
      <c r="FC76" s="15"/>
      <c r="FD76" s="15"/>
      <c r="FE76" s="15"/>
      <c r="FF76" s="15"/>
      <c r="FG76" s="15"/>
      <c r="FH76" s="15"/>
      <c r="FI76" s="15"/>
      <c r="FJ76" s="15"/>
      <c r="FK76" s="15"/>
      <c r="FL76" s="15"/>
      <c r="FM76" s="15"/>
      <c r="FN76" s="15"/>
      <c r="FO76" s="15"/>
      <c r="FP76" s="15"/>
      <c r="FQ76" s="15"/>
      <c r="FR76" s="15"/>
      <c r="FS76" s="15"/>
      <c r="FT76" s="15"/>
      <c r="FU76" s="15"/>
      <c r="FV76" s="15"/>
      <c r="FW76" s="15"/>
      <c r="FX76" s="15"/>
      <c r="FY76" s="15"/>
      <c r="FZ76" s="15"/>
      <c r="GA76" s="15"/>
      <c r="GB76" s="15"/>
      <c r="GC76" s="15"/>
      <c r="GD76" s="15"/>
      <c r="GE76" s="15"/>
      <c r="GF76" s="15"/>
      <c r="GG76" s="15"/>
      <c r="GH76" s="15"/>
      <c r="GI76" s="15"/>
      <c r="GJ76" s="15"/>
      <c r="GK76" s="15"/>
      <c r="GL76" s="15"/>
      <c r="GM76" s="15"/>
      <c r="GN76" s="15"/>
      <c r="GO76" s="15"/>
      <c r="GP76" s="15"/>
      <c r="GQ76" s="15"/>
      <c r="GR76" s="15"/>
      <c r="GS76" s="15"/>
      <c r="GT76" s="15"/>
      <c r="GU76" s="15"/>
      <c r="GV76" s="15"/>
      <c r="GW76" s="15"/>
      <c r="GX76" s="15"/>
      <c r="GY76" s="15"/>
      <c r="GZ76" s="15"/>
      <c r="HA76" s="15"/>
      <c r="HB76" s="15"/>
      <c r="HC76" s="15"/>
      <c r="HD76" s="15"/>
      <c r="HE76" s="15"/>
      <c r="HF76" s="15"/>
      <c r="HG76" s="15"/>
      <c r="HH76" s="15"/>
      <c r="HI76" s="15"/>
      <c r="HJ76" s="15"/>
      <c r="HK76" s="15"/>
      <c r="HL76" s="15"/>
      <c r="HM76" s="15"/>
      <c r="HN76" s="15"/>
      <c r="HO76" s="15"/>
      <c r="HP76" s="15"/>
      <c r="HQ76" s="15"/>
      <c r="HR76" s="15"/>
      <c r="HS76" s="15"/>
      <c r="HT76" s="15"/>
      <c r="HU76" s="15"/>
      <c r="HV76" s="15"/>
      <c r="HW76" s="15"/>
      <c r="HX76" s="15"/>
      <c r="HY76" s="15"/>
      <c r="HZ76" s="15"/>
      <c r="IA76" s="15"/>
    </row>
    <row r="77" spans="1:235" s="12" customFormat="1" ht="16.25" customHeight="1" x14ac:dyDescent="0.2">
      <c r="A77">
        <f t="shared" si="1"/>
        <v>3</v>
      </c>
      <c r="B77" s="1">
        <f>IF(A76="","",IF(B76="c",1,IF(B76="b","c",IF(B76="a","b",IF(B76&gt;=MAX(Données!$A$2:$A$51),"a",B76+IF(B76&gt;=MAX(Données!$A$2:$A$51),0,1))))))</f>
        <v>14</v>
      </c>
      <c r="C77" s="38" t="str">
        <f>IF(A77="","",IF(OR(B77="a",B77="c"),"",IF(B77="b",HLOOKUP(A77,Table!$A$1:$L$22,2,FALSE),VLOOKUP(B77,Données!$A$2:$B$101,2,FALSE))))</f>
        <v>N</v>
      </c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  <c r="HF77" s="13"/>
      <c r="HG77" s="13"/>
      <c r="HH77" s="13"/>
      <c r="HI77" s="13"/>
      <c r="HJ77" s="13"/>
      <c r="HK77" s="13"/>
      <c r="HL77" s="13"/>
      <c r="HM77" s="13"/>
      <c r="HN77" s="13"/>
      <c r="HO77" s="13"/>
      <c r="HP77" s="13"/>
      <c r="HQ77" s="13"/>
      <c r="HR77" s="13"/>
      <c r="HS77" s="13"/>
      <c r="HT77" s="13"/>
      <c r="HU77" s="13"/>
      <c r="HV77" s="13"/>
      <c r="HW77" s="13"/>
      <c r="HX77" s="13"/>
      <c r="HY77" s="13"/>
      <c r="HZ77" s="13"/>
      <c r="IA77" s="13"/>
    </row>
    <row r="78" spans="1:235" ht="16.25" customHeight="1" x14ac:dyDescent="0.2">
      <c r="A78">
        <f t="shared" si="1"/>
        <v>3</v>
      </c>
      <c r="B78" s="1">
        <f>IF(A77="","",IF(B77="c",1,IF(B77="b","c",IF(B77="a","b",IF(B77&gt;=MAX(Données!$A$2:$A$51),"a",B77+IF(B77&gt;=MAX(Données!$A$2:$A$51),0,1))))))</f>
        <v>15</v>
      </c>
      <c r="C78" s="38" t="str">
        <f>IF(A78="","",IF(OR(B78="a",B78="c"),"",IF(B78="b",HLOOKUP(A78,Table!$A$1:$L$22,2,FALSE),VLOOKUP(B78,Données!$A$2:$B$101,2,FALSE))))</f>
        <v>O</v>
      </c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</row>
    <row r="79" spans="1:235" s="27" customFormat="1" ht="16.25" customHeight="1" x14ac:dyDescent="0.2">
      <c r="A79">
        <f t="shared" si="1"/>
        <v>3</v>
      </c>
      <c r="B79" s="1">
        <f>IF(A78="","",IF(B78="c",1,IF(B78="b","c",IF(B78="a","b",IF(B78&gt;=MAX(Données!$A$2:$A$51),"a",B78+IF(B78&gt;=MAX(Données!$A$2:$A$51),0,1))))))</f>
        <v>16</v>
      </c>
      <c r="C79" s="38" t="str">
        <f>IF(A79="","",IF(OR(B79="a",B79="c"),"",IF(B79="b",HLOOKUP(A79,Table!$A$1:$L$22,2,FALSE),VLOOKUP(B79,Données!$A$2:$B$101,2,FALSE))))</f>
        <v>P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0"/>
      <c r="BO79" s="20"/>
      <c r="BP79" s="20"/>
      <c r="BQ79" s="20"/>
      <c r="BR79" s="20"/>
      <c r="BS79" s="20"/>
      <c r="BT79" s="20"/>
      <c r="BU79" s="20"/>
      <c r="BV79" s="20"/>
      <c r="BW79" s="20"/>
      <c r="BX79" s="20"/>
      <c r="BY79" s="20"/>
      <c r="BZ79" s="20"/>
      <c r="CA79" s="20"/>
      <c r="CB79" s="20"/>
      <c r="CC79" s="20"/>
      <c r="CD79" s="20"/>
      <c r="CE79" s="20"/>
      <c r="CF79" s="20"/>
      <c r="CG79" s="20"/>
      <c r="CH79" s="20"/>
      <c r="CI79" s="20"/>
      <c r="CJ79" s="20"/>
      <c r="CK79" s="20"/>
      <c r="CL79" s="20"/>
      <c r="CM79" s="20"/>
      <c r="CN79" s="20"/>
      <c r="CO79" s="20"/>
      <c r="CP79" s="20"/>
      <c r="CQ79" s="20"/>
      <c r="CR79" s="20"/>
      <c r="CS79" s="20"/>
      <c r="CT79" s="20"/>
      <c r="CU79" s="20"/>
      <c r="CV79" s="20"/>
      <c r="CW79" s="20"/>
      <c r="CX79" s="20"/>
      <c r="CY79" s="20"/>
      <c r="CZ79" s="20"/>
      <c r="DA79" s="20"/>
      <c r="DB79" s="20"/>
      <c r="DC79" s="20"/>
      <c r="DD79" s="20"/>
      <c r="DE79" s="20"/>
      <c r="DF79" s="20"/>
      <c r="DG79" s="20"/>
      <c r="DH79" s="20"/>
      <c r="DI79" s="20"/>
      <c r="DJ79" s="20"/>
      <c r="DK79" s="20"/>
      <c r="DL79" s="20"/>
      <c r="DM79" s="20"/>
      <c r="DN79" s="20"/>
      <c r="DO79" s="20"/>
      <c r="DP79" s="20"/>
      <c r="DQ79" s="20"/>
      <c r="DR79" s="20"/>
      <c r="DS79" s="20"/>
      <c r="DT79" s="20"/>
      <c r="DU79" s="20"/>
      <c r="DV79" s="20"/>
      <c r="DW79" s="20"/>
      <c r="DX79" s="20"/>
      <c r="DY79" s="20"/>
      <c r="DZ79" s="20"/>
      <c r="EA79" s="20"/>
      <c r="EB79" s="20"/>
      <c r="EC79" s="20"/>
      <c r="ED79" s="20"/>
      <c r="EE79" s="20"/>
      <c r="EF79" s="20"/>
      <c r="EG79" s="20"/>
      <c r="EH79" s="20"/>
      <c r="EI79" s="20"/>
      <c r="EJ79" s="20"/>
      <c r="EK79" s="20"/>
      <c r="EL79" s="20"/>
      <c r="EM79" s="20"/>
      <c r="EN79" s="20"/>
      <c r="EO79" s="20"/>
      <c r="EP79" s="20"/>
      <c r="EQ79" s="20"/>
      <c r="ER79" s="20"/>
      <c r="ES79" s="20"/>
      <c r="ET79" s="20"/>
      <c r="EU79" s="20"/>
      <c r="EV79" s="20"/>
      <c r="EW79" s="20"/>
      <c r="EX79" s="20"/>
      <c r="EY79" s="20"/>
      <c r="EZ79" s="20"/>
      <c r="FA79" s="20"/>
      <c r="FB79" s="20"/>
      <c r="FC79" s="20"/>
      <c r="FD79" s="20"/>
      <c r="FE79" s="20"/>
      <c r="FF79" s="20"/>
      <c r="FG79" s="20"/>
      <c r="FH79" s="20"/>
      <c r="FI79" s="20"/>
      <c r="FJ79" s="20"/>
      <c r="FK79" s="20"/>
      <c r="FL79" s="20"/>
      <c r="FM79" s="20"/>
      <c r="FN79" s="20"/>
      <c r="FO79" s="20"/>
      <c r="FP79" s="20"/>
      <c r="FQ79" s="20"/>
      <c r="FR79" s="20"/>
      <c r="FS79" s="20"/>
      <c r="FT79" s="20"/>
      <c r="FU79" s="20"/>
      <c r="FV79" s="20"/>
      <c r="FW79" s="20"/>
      <c r="FX79" s="20"/>
      <c r="FY79" s="20"/>
      <c r="FZ79" s="20"/>
      <c r="GA79" s="20"/>
      <c r="GB79" s="20"/>
      <c r="GC79" s="20"/>
      <c r="GD79" s="20"/>
      <c r="GE79" s="20"/>
      <c r="GF79" s="20"/>
      <c r="GG79" s="20"/>
      <c r="GH79" s="20"/>
      <c r="GI79" s="20"/>
      <c r="GJ79" s="20"/>
      <c r="GK79" s="20"/>
      <c r="GL79" s="20"/>
      <c r="GM79" s="20"/>
      <c r="GN79" s="20"/>
      <c r="GO79" s="20"/>
      <c r="GP79" s="20"/>
      <c r="GQ79" s="20"/>
      <c r="GR79" s="20"/>
      <c r="GS79" s="20"/>
      <c r="GT79" s="20"/>
      <c r="GU79" s="20"/>
      <c r="GV79" s="20"/>
      <c r="GW79" s="20"/>
      <c r="GX79" s="20"/>
      <c r="GY79" s="20"/>
      <c r="GZ79" s="20"/>
      <c r="HA79" s="20"/>
      <c r="HB79" s="20"/>
      <c r="HC79" s="20"/>
      <c r="HD79" s="20"/>
      <c r="HE79" s="20"/>
      <c r="HF79" s="20"/>
      <c r="HG79" s="20"/>
      <c r="HH79" s="20"/>
      <c r="HI79" s="20"/>
      <c r="HJ79" s="20"/>
      <c r="HK79" s="20"/>
      <c r="HL79" s="20"/>
      <c r="HM79" s="20"/>
      <c r="HN79" s="20"/>
      <c r="HO79" s="20"/>
      <c r="HP79" s="20"/>
      <c r="HQ79" s="20"/>
      <c r="HR79" s="20"/>
      <c r="HS79" s="20"/>
      <c r="HT79" s="20"/>
      <c r="HU79" s="20"/>
      <c r="HV79" s="20"/>
      <c r="HW79" s="20"/>
      <c r="HX79" s="20"/>
      <c r="HY79" s="20"/>
      <c r="HZ79" s="20"/>
      <c r="IA79" s="20"/>
    </row>
    <row r="80" spans="1:235" s="25" customFormat="1" ht="16.25" customHeight="1" x14ac:dyDescent="0.2">
      <c r="A80">
        <f t="shared" si="1"/>
        <v>3</v>
      </c>
      <c r="B80" s="1">
        <f>IF(A79="","",IF(B79="c",1,IF(B79="b","c",IF(B79="a","b",IF(B79&gt;=MAX(Données!$A$2:$A$51),"a",B79+IF(B79&gt;=MAX(Données!$A$2:$A$51),0,1))))))</f>
        <v>17</v>
      </c>
      <c r="C80" s="38" t="str">
        <f>IF(A80="","",IF(OR(B80="a",B80="c"),"",IF(B80="b",HLOOKUP(A80,Table!$A$1:$L$22,2,FALSE),VLOOKUP(B80,Données!$A$2:$B$101,2,FALSE))))</f>
        <v>Q</v>
      </c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8"/>
      <c r="DJ80" s="18"/>
      <c r="DK80" s="18"/>
      <c r="DL80" s="18"/>
      <c r="DM80" s="18"/>
      <c r="DN80" s="18"/>
      <c r="DO80" s="18"/>
      <c r="DP80" s="18"/>
      <c r="DQ80" s="18"/>
      <c r="DR80" s="18"/>
      <c r="DS80" s="18"/>
      <c r="DT80" s="18"/>
      <c r="DU80" s="18"/>
      <c r="DV80" s="18"/>
      <c r="DW80" s="18"/>
      <c r="DX80" s="18"/>
      <c r="DY80" s="18"/>
      <c r="DZ80" s="18"/>
      <c r="EA80" s="18"/>
      <c r="EB80" s="18"/>
      <c r="EC80" s="18"/>
      <c r="ED80" s="18"/>
      <c r="EE80" s="18"/>
      <c r="EF80" s="18"/>
      <c r="EG80" s="18"/>
      <c r="EH80" s="18"/>
      <c r="EI80" s="18"/>
      <c r="EJ80" s="18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  <c r="FA80" s="18"/>
      <c r="FB80" s="18"/>
      <c r="FC80" s="18"/>
      <c r="FD80" s="18"/>
      <c r="FE80" s="18"/>
      <c r="FF80" s="18"/>
      <c r="FG80" s="18"/>
      <c r="FH80" s="18"/>
      <c r="FI80" s="18"/>
      <c r="FJ80" s="18"/>
      <c r="FK80" s="18"/>
      <c r="FL80" s="18"/>
      <c r="FM80" s="18"/>
      <c r="FN80" s="18"/>
      <c r="FO80" s="18"/>
      <c r="FP80" s="18"/>
      <c r="FQ80" s="18"/>
      <c r="FR80" s="18"/>
      <c r="FS80" s="18"/>
      <c r="FT80" s="18"/>
      <c r="FU80" s="18"/>
      <c r="FV80" s="18"/>
      <c r="FW80" s="18"/>
      <c r="FX80" s="18"/>
      <c r="FY80" s="18"/>
      <c r="FZ80" s="18"/>
      <c r="GA80" s="18"/>
      <c r="GB80" s="18"/>
      <c r="GC80" s="18"/>
      <c r="GD80" s="18"/>
      <c r="GE80" s="18"/>
      <c r="GF80" s="18"/>
      <c r="GG80" s="18"/>
      <c r="GH80" s="18"/>
      <c r="GI80" s="18"/>
      <c r="GJ80" s="18"/>
      <c r="GK80" s="18"/>
      <c r="GL80" s="18"/>
      <c r="GM80" s="18"/>
      <c r="GN80" s="18"/>
      <c r="GO80" s="18"/>
      <c r="GP80" s="18"/>
      <c r="GQ80" s="18"/>
      <c r="GR80" s="18"/>
      <c r="GS80" s="18"/>
      <c r="GT80" s="18"/>
      <c r="GU80" s="18"/>
      <c r="GV80" s="18"/>
      <c r="GW80" s="18"/>
      <c r="GX80" s="18"/>
      <c r="GY80" s="18"/>
      <c r="GZ80" s="18"/>
      <c r="HA80" s="18"/>
      <c r="HB80" s="18"/>
      <c r="HC80" s="18"/>
      <c r="HD80" s="18"/>
      <c r="HE80" s="18"/>
      <c r="HF80" s="18"/>
      <c r="HG80" s="18"/>
      <c r="HH80" s="18"/>
      <c r="HI80" s="18"/>
      <c r="HJ80" s="18"/>
      <c r="HK80" s="18"/>
      <c r="HL80" s="18"/>
      <c r="HM80" s="18"/>
      <c r="HN80" s="18"/>
      <c r="HO80" s="18"/>
      <c r="HP80" s="18"/>
      <c r="HQ80" s="18"/>
      <c r="HR80" s="18"/>
      <c r="HS80" s="18"/>
      <c r="HT80" s="18"/>
      <c r="HU80" s="18"/>
      <c r="HV80" s="18"/>
      <c r="HW80" s="18"/>
      <c r="HX80" s="18"/>
      <c r="HY80" s="18"/>
      <c r="HZ80" s="18"/>
      <c r="IA80" s="18"/>
    </row>
    <row r="81" spans="1:235" s="23" customFormat="1" ht="16.25" customHeight="1" x14ac:dyDescent="0.2">
      <c r="A81">
        <f t="shared" si="1"/>
        <v>3</v>
      </c>
      <c r="B81" s="1">
        <f>IF(A80="","",IF(B80="c",1,IF(B80="b","c",IF(B80="a","b",IF(B80&gt;=MAX(Données!$A$2:$A$51),"a",B80+IF(B80&gt;=MAX(Données!$A$2:$A$51),0,1))))))</f>
        <v>18</v>
      </c>
      <c r="C81" s="38" t="str">
        <f>IF(A81="","",IF(OR(B81="a",B81="c"),"",IF(B81="b",HLOOKUP(A81,Table!$A$1:$L$22,2,FALSE),VLOOKUP(B81,Données!$A$2:$B$101,2,FALSE))))</f>
        <v>R</v>
      </c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15"/>
      <c r="EQ81" s="15"/>
      <c r="ER81" s="15"/>
      <c r="ES81" s="15"/>
      <c r="ET81" s="15"/>
      <c r="EU81" s="15"/>
      <c r="EV81" s="15"/>
      <c r="EW81" s="15"/>
      <c r="EX81" s="15"/>
      <c r="EY81" s="15"/>
      <c r="EZ81" s="15"/>
      <c r="FA81" s="15"/>
      <c r="FB81" s="15"/>
      <c r="FC81" s="15"/>
      <c r="FD81" s="15"/>
      <c r="FE81" s="15"/>
      <c r="FF81" s="15"/>
      <c r="FG81" s="15"/>
      <c r="FH81" s="15"/>
      <c r="FI81" s="15"/>
      <c r="FJ81" s="15"/>
      <c r="FK81" s="15"/>
      <c r="FL81" s="15"/>
      <c r="FM81" s="15"/>
      <c r="FN81" s="15"/>
      <c r="FO81" s="15"/>
      <c r="FP81" s="15"/>
      <c r="FQ81" s="15"/>
      <c r="FR81" s="15"/>
      <c r="FS81" s="15"/>
      <c r="FT81" s="15"/>
      <c r="FU81" s="15"/>
      <c r="FV81" s="15"/>
      <c r="FW81" s="15"/>
      <c r="FX81" s="15"/>
      <c r="FY81" s="15"/>
      <c r="FZ81" s="15"/>
      <c r="GA81" s="15"/>
      <c r="GB81" s="15"/>
      <c r="GC81" s="15"/>
      <c r="GD81" s="15"/>
      <c r="GE81" s="15"/>
      <c r="GF81" s="15"/>
      <c r="GG81" s="15"/>
      <c r="GH81" s="15"/>
      <c r="GI81" s="15"/>
      <c r="GJ81" s="15"/>
      <c r="GK81" s="15"/>
      <c r="GL81" s="15"/>
      <c r="GM81" s="15"/>
      <c r="GN81" s="15"/>
      <c r="GO81" s="15"/>
      <c r="GP81" s="15"/>
      <c r="GQ81" s="15"/>
      <c r="GR81" s="15"/>
      <c r="GS81" s="15"/>
      <c r="GT81" s="15"/>
      <c r="GU81" s="15"/>
      <c r="GV81" s="15"/>
      <c r="GW81" s="15"/>
      <c r="GX81" s="15"/>
      <c r="GY81" s="15"/>
      <c r="GZ81" s="15"/>
      <c r="HA81" s="15"/>
      <c r="HB81" s="15"/>
      <c r="HC81" s="15"/>
      <c r="HD81" s="15"/>
      <c r="HE81" s="15"/>
      <c r="HF81" s="15"/>
      <c r="HG81" s="15"/>
      <c r="HH81" s="15"/>
      <c r="HI81" s="15"/>
      <c r="HJ81" s="15"/>
      <c r="HK81" s="15"/>
      <c r="HL81" s="15"/>
      <c r="HM81" s="15"/>
      <c r="HN81" s="15"/>
      <c r="HO81" s="15"/>
      <c r="HP81" s="15"/>
      <c r="HQ81" s="15"/>
      <c r="HR81" s="15"/>
      <c r="HS81" s="15"/>
      <c r="HT81" s="15"/>
      <c r="HU81" s="15"/>
      <c r="HV81" s="15"/>
      <c r="HW81" s="15"/>
      <c r="HX81" s="15"/>
      <c r="HY81" s="15"/>
      <c r="HZ81" s="15"/>
      <c r="IA81" s="15"/>
    </row>
    <row r="82" spans="1:235" s="31" customFormat="1" ht="16.25" customHeight="1" x14ac:dyDescent="0.2">
      <c r="A82">
        <f t="shared" si="1"/>
        <v>3</v>
      </c>
      <c r="B82" s="1">
        <f>IF(A81="","",IF(B81="c",1,IF(B81="b","c",IF(B81="a","b",IF(B81&gt;=MAX(Données!$A$2:$A$51),"a",B81+IF(B81&gt;=MAX(Données!$A$2:$A$51),0,1))))))</f>
        <v>19</v>
      </c>
      <c r="C82" s="38" t="str">
        <f>IF(A82="","",IF(OR(B82="a",B82="c"),"",IF(B82="b",HLOOKUP(A82,Table!$A$1:$L$22,2,FALSE),VLOOKUP(B82,Données!$A$2:$B$101,2,FALSE))))</f>
        <v>S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  <c r="HF82" s="13"/>
      <c r="HG82" s="13"/>
      <c r="HH82" s="13"/>
      <c r="HI82" s="13"/>
      <c r="HJ82" s="13"/>
      <c r="HK82" s="13"/>
      <c r="HL82" s="13"/>
      <c r="HM82" s="13"/>
      <c r="HN82" s="13"/>
      <c r="HO82" s="13"/>
      <c r="HP82" s="13"/>
      <c r="HQ82" s="13"/>
      <c r="HR82" s="13"/>
      <c r="HS82" s="13"/>
      <c r="HT82" s="13"/>
      <c r="HU82" s="13"/>
      <c r="HV82" s="13"/>
      <c r="HW82" s="13"/>
      <c r="HX82" s="13"/>
      <c r="HY82" s="13"/>
      <c r="HZ82" s="13"/>
      <c r="IA82" s="13"/>
    </row>
    <row r="83" spans="1:235" s="9" customFormat="1" ht="16.25" customHeight="1" x14ac:dyDescent="0.2">
      <c r="A83">
        <f t="shared" si="1"/>
        <v>3</v>
      </c>
      <c r="B83" s="1">
        <f>IF(A82="","",IF(B82="c",1,IF(B82="b","c",IF(B82="a","b",IF(B82&gt;=MAX(Données!$A$2:$A$51),"a",B82+IF(B82&gt;=MAX(Données!$A$2:$A$51),0,1))))))</f>
        <v>20</v>
      </c>
      <c r="C83" s="38" t="str">
        <f>IF(A83="","",IF(OR(B83="a",B83="c"),"",IF(B83="b",HLOOKUP(A83,Table!$A$1:$L$22,2,FALSE),VLOOKUP(B83,Données!$A$2:$B$101,2,FALSE))))</f>
        <v>T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</row>
    <row r="84" spans="1:235" s="30" customFormat="1" ht="16.25" customHeight="1" x14ac:dyDescent="0.2">
      <c r="A84">
        <f t="shared" si="1"/>
        <v>3</v>
      </c>
      <c r="B84" s="1">
        <f>IF(A83="","",IF(B83="c",1,IF(B83="b","c",IF(B83="a","b",IF(B83&gt;=MAX(Données!$A$2:$A$51),"a",B83+IF(B83&gt;=MAX(Données!$A$2:$A$51),0,1))))))</f>
        <v>21</v>
      </c>
      <c r="C84" s="38" t="str">
        <f>IF(A84="","",IF(OR(B84="a",B84="c"),"",IF(B84="b",HLOOKUP(A84,Table!$A$1:$L$22,2,FALSE),VLOOKUP(B84,Données!$A$2:$B$101,2,FALSE))))</f>
        <v>U</v>
      </c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0"/>
      <c r="BO84" s="20"/>
      <c r="BP84" s="20"/>
      <c r="BQ84" s="20"/>
      <c r="BR84" s="20"/>
      <c r="BS84" s="20"/>
      <c r="BT84" s="20"/>
      <c r="BU84" s="20"/>
      <c r="BV84" s="20"/>
      <c r="BW84" s="20"/>
      <c r="BX84" s="20"/>
      <c r="BY84" s="20"/>
      <c r="BZ84" s="20"/>
      <c r="CA84" s="20"/>
      <c r="CB84" s="20"/>
      <c r="CC84" s="20"/>
      <c r="CD84" s="20"/>
      <c r="CE84" s="20"/>
      <c r="CF84" s="20"/>
      <c r="CG84" s="20"/>
      <c r="CH84" s="20"/>
      <c r="CI84" s="20"/>
      <c r="CJ84" s="20"/>
      <c r="CK84" s="20"/>
      <c r="CL84" s="20"/>
      <c r="CM84" s="20"/>
      <c r="CN84" s="20"/>
      <c r="CO84" s="20"/>
      <c r="CP84" s="20"/>
      <c r="CQ84" s="20"/>
      <c r="CR84" s="20"/>
      <c r="CS84" s="20"/>
      <c r="CT84" s="20"/>
      <c r="CU84" s="20"/>
      <c r="CV84" s="20"/>
      <c r="CW84" s="20"/>
      <c r="CX84" s="20"/>
      <c r="CY84" s="20"/>
      <c r="CZ84" s="20"/>
      <c r="DA84" s="20"/>
      <c r="DB84" s="20"/>
      <c r="DC84" s="20"/>
      <c r="DD84" s="20"/>
      <c r="DE84" s="20"/>
      <c r="DF84" s="20"/>
      <c r="DG84" s="20"/>
      <c r="DH84" s="20"/>
      <c r="DI84" s="20"/>
      <c r="DJ84" s="20"/>
      <c r="DK84" s="20"/>
      <c r="DL84" s="20"/>
      <c r="DM84" s="20"/>
      <c r="DN84" s="20"/>
      <c r="DO84" s="20"/>
      <c r="DP84" s="20"/>
      <c r="DQ84" s="20"/>
      <c r="DR84" s="20"/>
      <c r="DS84" s="20"/>
      <c r="DT84" s="20"/>
      <c r="DU84" s="20"/>
      <c r="DV84" s="20"/>
      <c r="DW84" s="20"/>
      <c r="DX84" s="20"/>
      <c r="DY84" s="20"/>
      <c r="DZ84" s="20"/>
      <c r="EA84" s="20"/>
      <c r="EB84" s="20"/>
      <c r="EC84" s="20"/>
      <c r="ED84" s="20"/>
      <c r="EE84" s="20"/>
      <c r="EF84" s="20"/>
      <c r="EG84" s="20"/>
      <c r="EH84" s="20"/>
      <c r="EI84" s="20"/>
      <c r="EJ84" s="20"/>
      <c r="EK84" s="20"/>
      <c r="EL84" s="20"/>
      <c r="EM84" s="20"/>
      <c r="EN84" s="20"/>
      <c r="EO84" s="20"/>
      <c r="EP84" s="20"/>
      <c r="EQ84" s="20"/>
      <c r="ER84" s="20"/>
      <c r="ES84" s="20"/>
      <c r="ET84" s="20"/>
      <c r="EU84" s="20"/>
      <c r="EV84" s="20"/>
      <c r="EW84" s="20"/>
      <c r="EX84" s="20"/>
      <c r="EY84" s="20"/>
      <c r="EZ84" s="20"/>
      <c r="FA84" s="20"/>
      <c r="FB84" s="20"/>
      <c r="FC84" s="20"/>
      <c r="FD84" s="20"/>
      <c r="FE84" s="20"/>
      <c r="FF84" s="20"/>
      <c r="FG84" s="20"/>
      <c r="FH84" s="20"/>
      <c r="FI84" s="20"/>
      <c r="FJ84" s="20"/>
      <c r="FK84" s="20"/>
      <c r="FL84" s="20"/>
      <c r="FM84" s="20"/>
      <c r="FN84" s="20"/>
      <c r="FO84" s="20"/>
      <c r="FP84" s="20"/>
      <c r="FQ84" s="20"/>
      <c r="FR84" s="20"/>
      <c r="FS84" s="20"/>
      <c r="FT84" s="20"/>
      <c r="FU84" s="20"/>
      <c r="FV84" s="20"/>
      <c r="FW84" s="20"/>
      <c r="FX84" s="20"/>
      <c r="FY84" s="20"/>
      <c r="FZ84" s="20"/>
      <c r="GA84" s="20"/>
      <c r="GB84" s="20"/>
      <c r="GC84" s="20"/>
      <c r="GD84" s="20"/>
      <c r="GE84" s="20"/>
      <c r="GF84" s="20"/>
      <c r="GG84" s="20"/>
      <c r="GH84" s="20"/>
      <c r="GI84" s="20"/>
      <c r="GJ84" s="20"/>
      <c r="GK84" s="20"/>
      <c r="GL84" s="20"/>
      <c r="GM84" s="20"/>
      <c r="GN84" s="20"/>
      <c r="GO84" s="20"/>
      <c r="GP84" s="20"/>
      <c r="GQ84" s="20"/>
      <c r="GR84" s="20"/>
      <c r="GS84" s="20"/>
      <c r="GT84" s="20"/>
      <c r="GU84" s="20"/>
      <c r="GV84" s="20"/>
      <c r="GW84" s="20"/>
      <c r="GX84" s="20"/>
      <c r="GY84" s="20"/>
      <c r="GZ84" s="20"/>
      <c r="HA84" s="20"/>
      <c r="HB84" s="20"/>
      <c r="HC84" s="20"/>
      <c r="HD84" s="20"/>
      <c r="HE84" s="20"/>
      <c r="HF84" s="20"/>
      <c r="HG84" s="20"/>
      <c r="HH84" s="20"/>
      <c r="HI84" s="20"/>
      <c r="HJ84" s="20"/>
      <c r="HK84" s="20"/>
      <c r="HL84" s="20"/>
      <c r="HM84" s="20"/>
      <c r="HN84" s="20"/>
      <c r="HO84" s="20"/>
      <c r="HP84" s="20"/>
      <c r="HQ84" s="20"/>
      <c r="HR84" s="20"/>
      <c r="HS84" s="20"/>
      <c r="HT84" s="20"/>
      <c r="HU84" s="20"/>
      <c r="HV84" s="20"/>
      <c r="HW84" s="20"/>
      <c r="HX84" s="20"/>
      <c r="HY84" s="20"/>
      <c r="HZ84" s="20"/>
      <c r="IA84" s="20"/>
    </row>
    <row r="85" spans="1:235" s="17" customFormat="1" ht="16.25" customHeight="1" x14ac:dyDescent="0.2">
      <c r="A85">
        <f t="shared" si="1"/>
        <v>3</v>
      </c>
      <c r="B85" s="1">
        <f>IF(A84="","",IF(B84="c",1,IF(B84="b","c",IF(B84="a","b",IF(B84&gt;=MAX(Données!$A$2:$A$51),"a",B84+IF(B84&gt;=MAX(Données!$A$2:$A$51),0,1))))))</f>
        <v>22</v>
      </c>
      <c r="C85" s="38" t="str">
        <f>IF(A85="","",IF(OR(B85="a",B85="c"),"",IF(B85="b",HLOOKUP(A85,Table!$A$1:$L$22,2,FALSE),VLOOKUP(B85,Données!$A$2:$B$101,2,FALSE))))</f>
        <v>V</v>
      </c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  <c r="DI85" s="18"/>
      <c r="DJ85" s="18"/>
      <c r="DK85" s="18"/>
      <c r="DL85" s="18"/>
      <c r="DM85" s="18"/>
      <c r="DN85" s="18"/>
      <c r="DO85" s="18"/>
      <c r="DP85" s="18"/>
      <c r="DQ85" s="18"/>
      <c r="DR85" s="18"/>
      <c r="DS85" s="18"/>
      <c r="DT85" s="18"/>
      <c r="DU85" s="18"/>
      <c r="DV85" s="18"/>
      <c r="DW85" s="18"/>
      <c r="DX85" s="18"/>
      <c r="DY85" s="18"/>
      <c r="DZ85" s="18"/>
      <c r="EA85" s="18"/>
      <c r="EB85" s="18"/>
      <c r="EC85" s="18"/>
      <c r="ED85" s="18"/>
      <c r="EE85" s="18"/>
      <c r="EF85" s="18"/>
      <c r="EG85" s="18"/>
      <c r="EH85" s="18"/>
      <c r="EI85" s="18"/>
      <c r="EJ85" s="18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  <c r="FA85" s="18"/>
      <c r="FB85" s="18"/>
      <c r="FC85" s="18"/>
      <c r="FD85" s="18"/>
      <c r="FE85" s="18"/>
      <c r="FF85" s="18"/>
      <c r="FG85" s="18"/>
      <c r="FH85" s="18"/>
      <c r="FI85" s="18"/>
      <c r="FJ85" s="18"/>
      <c r="FK85" s="18"/>
      <c r="FL85" s="18"/>
      <c r="FM85" s="18"/>
      <c r="FN85" s="18"/>
      <c r="FO85" s="18"/>
      <c r="FP85" s="18"/>
      <c r="FQ85" s="18"/>
      <c r="FR85" s="18"/>
      <c r="FS85" s="18"/>
      <c r="FT85" s="18"/>
      <c r="FU85" s="18"/>
      <c r="FV85" s="18"/>
      <c r="FW85" s="18"/>
      <c r="FX85" s="18"/>
      <c r="FY85" s="18"/>
      <c r="FZ85" s="18"/>
      <c r="GA85" s="18"/>
      <c r="GB85" s="18"/>
      <c r="GC85" s="18"/>
      <c r="GD85" s="18"/>
      <c r="GE85" s="18"/>
      <c r="GF85" s="18"/>
      <c r="GG85" s="18"/>
      <c r="GH85" s="18"/>
      <c r="GI85" s="18"/>
      <c r="GJ85" s="18"/>
      <c r="GK85" s="18"/>
      <c r="GL85" s="18"/>
      <c r="GM85" s="18"/>
      <c r="GN85" s="18"/>
      <c r="GO85" s="18"/>
      <c r="GP85" s="18"/>
      <c r="GQ85" s="18"/>
      <c r="GR85" s="18"/>
      <c r="GS85" s="18"/>
      <c r="GT85" s="18"/>
      <c r="GU85" s="18"/>
      <c r="GV85" s="18"/>
      <c r="GW85" s="18"/>
      <c r="GX85" s="18"/>
      <c r="GY85" s="18"/>
      <c r="GZ85" s="18"/>
      <c r="HA85" s="18"/>
      <c r="HB85" s="18"/>
      <c r="HC85" s="18"/>
      <c r="HD85" s="18"/>
      <c r="HE85" s="18"/>
      <c r="HF85" s="18"/>
      <c r="HG85" s="18"/>
      <c r="HH85" s="18"/>
      <c r="HI85" s="18"/>
      <c r="HJ85" s="18"/>
      <c r="HK85" s="18"/>
      <c r="HL85" s="18"/>
      <c r="HM85" s="18"/>
      <c r="HN85" s="18"/>
      <c r="HO85" s="18"/>
      <c r="HP85" s="18"/>
      <c r="HQ85" s="18"/>
      <c r="HR85" s="18"/>
      <c r="HS85" s="18"/>
      <c r="HT85" s="18"/>
      <c r="HU85" s="18"/>
      <c r="HV85" s="18"/>
      <c r="HW85" s="18"/>
      <c r="HX85" s="18"/>
      <c r="HY85" s="18"/>
      <c r="HZ85" s="18"/>
      <c r="IA85" s="18"/>
    </row>
    <row r="86" spans="1:235" s="29" customFormat="1" ht="16.25" customHeight="1" x14ac:dyDescent="0.2">
      <c r="A86">
        <f t="shared" si="1"/>
        <v>3</v>
      </c>
      <c r="B86" s="1">
        <f>IF(A85="","",IF(B85="c",1,IF(B85="b","c",IF(B85="a","b",IF(B85&gt;=MAX(Données!$A$2:$A$51),"a",B85+IF(B85&gt;=MAX(Données!$A$2:$A$51),0,1))))))</f>
        <v>23</v>
      </c>
      <c r="C86" s="38" t="str">
        <f>IF(A86="","",IF(OR(B86="a",B86="c"),"",IF(B86="b",HLOOKUP(A86,Table!$A$1:$L$22,2,FALSE),VLOOKUP(B86,Données!$A$2:$B$101,2,FALSE))))</f>
        <v>W</v>
      </c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  <c r="EK86" s="15"/>
      <c r="EL86" s="15"/>
      <c r="EM86" s="15"/>
      <c r="EN86" s="15"/>
      <c r="EO86" s="15"/>
      <c r="EP86" s="15"/>
      <c r="EQ86" s="15"/>
      <c r="ER86" s="15"/>
      <c r="ES86" s="15"/>
      <c r="ET86" s="15"/>
      <c r="EU86" s="15"/>
      <c r="EV86" s="15"/>
      <c r="EW86" s="15"/>
      <c r="EX86" s="15"/>
      <c r="EY86" s="15"/>
      <c r="EZ86" s="15"/>
      <c r="FA86" s="15"/>
      <c r="FB86" s="15"/>
      <c r="FC86" s="15"/>
      <c r="FD86" s="15"/>
      <c r="FE86" s="15"/>
      <c r="FF86" s="15"/>
      <c r="FG86" s="15"/>
      <c r="FH86" s="15"/>
      <c r="FI86" s="15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/>
      <c r="GY86" s="15"/>
      <c r="GZ86" s="15"/>
      <c r="HA86" s="15"/>
      <c r="HB86" s="15"/>
      <c r="HC86" s="15"/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/>
      <c r="HY86" s="15"/>
      <c r="HZ86" s="15"/>
      <c r="IA86" s="15"/>
    </row>
    <row r="87" spans="1:235" s="12" customFormat="1" ht="16.25" customHeight="1" x14ac:dyDescent="0.2">
      <c r="A87">
        <f t="shared" si="1"/>
        <v>3</v>
      </c>
      <c r="B87" s="1">
        <f>IF(A86="","",IF(B86="c",1,IF(B86="b","c",IF(B86="a","b",IF(B86&gt;=MAX(Données!$A$2:$A$51),"a",B86+IF(B86&gt;=MAX(Données!$A$2:$A$51),0,1))))))</f>
        <v>24</v>
      </c>
      <c r="C87" s="38" t="str">
        <f>IF(A87="","",IF(OR(B87="a",B87="c"),"",IF(B87="b",HLOOKUP(A87,Table!$A$1:$L$22,2,FALSE),VLOOKUP(B87,Données!$A$2:$B$101,2,FALSE))))</f>
        <v>X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  <c r="HF87" s="13"/>
      <c r="HG87" s="13"/>
      <c r="HH87" s="13"/>
      <c r="HI87" s="13"/>
      <c r="HJ87" s="13"/>
      <c r="HK87" s="13"/>
      <c r="HL87" s="13"/>
      <c r="HM87" s="13"/>
      <c r="HN87" s="13"/>
      <c r="HO87" s="13"/>
      <c r="HP87" s="13"/>
      <c r="HQ87" s="13"/>
      <c r="HR87" s="13"/>
      <c r="HS87" s="13"/>
      <c r="HT87" s="13"/>
      <c r="HU87" s="13"/>
      <c r="HV87" s="13"/>
      <c r="HW87" s="13"/>
      <c r="HX87" s="13"/>
      <c r="HY87" s="13"/>
      <c r="HZ87" s="13"/>
      <c r="IA87" s="13"/>
    </row>
    <row r="88" spans="1:235" ht="16.25" customHeight="1" x14ac:dyDescent="0.2">
      <c r="A88">
        <f t="shared" si="1"/>
        <v>3</v>
      </c>
      <c r="B88" s="1">
        <f>IF(A87="","",IF(B87="c",1,IF(B87="b","c",IF(B87="a","b",IF(B87&gt;=MAX(Données!$A$2:$A$51),"a",B87+IF(B87&gt;=MAX(Données!$A$2:$A$51),0,1))))))</f>
        <v>25</v>
      </c>
      <c r="C88" s="38" t="str">
        <f>IF(A88="","",IF(OR(B88="a",B88="c"),"",IF(B88="b",HLOOKUP(A88,Table!$A$1:$L$22,2,FALSE),VLOOKUP(B88,Données!$A$2:$B$101,2,FALSE))))</f>
        <v>Y</v>
      </c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</row>
    <row r="89" spans="1:235" ht="16.25" customHeight="1" x14ac:dyDescent="0.2">
      <c r="C89" s="7" t="s">
        <v>0</v>
      </c>
      <c r="D89" s="6">
        <f t="shared" ref="D89:AH89" si="4">COUNTA(D63:D88)</f>
        <v>0</v>
      </c>
      <c r="E89" s="6">
        <f t="shared" si="4"/>
        <v>0</v>
      </c>
      <c r="F89" s="6">
        <f t="shared" si="4"/>
        <v>0</v>
      </c>
      <c r="G89" s="6">
        <f t="shared" si="4"/>
        <v>0</v>
      </c>
      <c r="H89" s="6">
        <f t="shared" si="4"/>
        <v>0</v>
      </c>
      <c r="I89" s="6">
        <f t="shared" si="4"/>
        <v>0</v>
      </c>
      <c r="J89" s="6">
        <f t="shared" si="4"/>
        <v>0</v>
      </c>
      <c r="K89" s="6">
        <f t="shared" si="4"/>
        <v>0</v>
      </c>
      <c r="L89" s="6">
        <f t="shared" si="4"/>
        <v>0</v>
      </c>
      <c r="M89" s="6">
        <f t="shared" si="4"/>
        <v>0</v>
      </c>
      <c r="N89" s="6">
        <f t="shared" si="4"/>
        <v>0</v>
      </c>
      <c r="O89" s="6">
        <f t="shared" si="4"/>
        <v>0</v>
      </c>
      <c r="P89" s="6">
        <f t="shared" si="4"/>
        <v>0</v>
      </c>
      <c r="Q89" s="6">
        <f t="shared" si="4"/>
        <v>0</v>
      </c>
      <c r="R89" s="6">
        <f t="shared" si="4"/>
        <v>0</v>
      </c>
      <c r="S89" s="6">
        <f t="shared" si="4"/>
        <v>0</v>
      </c>
      <c r="T89" s="6">
        <f t="shared" si="4"/>
        <v>0</v>
      </c>
      <c r="U89" s="6">
        <f t="shared" si="4"/>
        <v>0</v>
      </c>
      <c r="V89" s="6">
        <f t="shared" si="4"/>
        <v>0</v>
      </c>
      <c r="W89" s="6">
        <f t="shared" si="4"/>
        <v>0</v>
      </c>
      <c r="X89" s="6">
        <f t="shared" si="4"/>
        <v>0</v>
      </c>
      <c r="Y89" s="6">
        <f t="shared" si="4"/>
        <v>0</v>
      </c>
      <c r="Z89" s="6">
        <f t="shared" si="4"/>
        <v>0</v>
      </c>
      <c r="AA89" s="6">
        <f t="shared" si="4"/>
        <v>0</v>
      </c>
      <c r="AB89" s="6">
        <f t="shared" si="4"/>
        <v>0</v>
      </c>
      <c r="AC89" s="6">
        <f t="shared" si="4"/>
        <v>0</v>
      </c>
      <c r="AD89" s="6">
        <f t="shared" si="4"/>
        <v>0</v>
      </c>
      <c r="AE89" s="6">
        <f t="shared" si="4"/>
        <v>0</v>
      </c>
      <c r="AF89" s="6">
        <f t="shared" si="4"/>
        <v>0</v>
      </c>
      <c r="AG89" s="6">
        <f t="shared" si="4"/>
        <v>0</v>
      </c>
      <c r="AH89" s="6">
        <f t="shared" si="4"/>
        <v>0</v>
      </c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</row>
    <row r="90" spans="1:235" x14ac:dyDescent="0.2"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</row>
    <row r="91" spans="1:235" x14ac:dyDescent="0.2"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</row>
    <row r="92" spans="1:235" x14ac:dyDescent="0.2"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</row>
    <row r="93" spans="1:235" x14ac:dyDescent="0.2"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235" x14ac:dyDescent="0.2"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235" x14ac:dyDescent="0.2"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</row>
    <row r="96" spans="1:235" x14ac:dyDescent="0.2"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</row>
    <row r="97" spans="4:34" x14ac:dyDescent="0.2"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</row>
    <row r="98" spans="4:34" x14ac:dyDescent="0.2"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</row>
    <row r="99" spans="4:34" x14ac:dyDescent="0.2"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</row>
    <row r="100" spans="4:34" x14ac:dyDescent="0.2"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</row>
    <row r="101" spans="4:34" x14ac:dyDescent="0.2"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</row>
    <row r="102" spans="4:34" x14ac:dyDescent="0.2"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</row>
    <row r="103" spans="4:34" x14ac:dyDescent="0.2"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</row>
    <row r="104" spans="4:34" x14ac:dyDescent="0.2"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</row>
    <row r="105" spans="4:34" x14ac:dyDescent="0.2"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</row>
    <row r="106" spans="4:34" x14ac:dyDescent="0.2"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</row>
    <row r="107" spans="4:34" x14ac:dyDescent="0.2"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</row>
    <row r="108" spans="4:34" x14ac:dyDescent="0.2"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</row>
    <row r="109" spans="4:34" x14ac:dyDescent="0.2"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</row>
    <row r="110" spans="4:34" x14ac:dyDescent="0.2"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</row>
    <row r="111" spans="4:34" x14ac:dyDescent="0.2"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</row>
    <row r="112" spans="4:34" x14ac:dyDescent="0.2"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</row>
    <row r="113" spans="4:34" x14ac:dyDescent="0.2"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</row>
    <row r="114" spans="4:34" x14ac:dyDescent="0.2"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</row>
    <row r="115" spans="4:34" x14ac:dyDescent="0.2"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</row>
    <row r="116" spans="4:34" x14ac:dyDescent="0.2"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</row>
    <row r="117" spans="4:34" x14ac:dyDescent="0.2"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</row>
    <row r="118" spans="4:34" x14ac:dyDescent="0.2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</row>
    <row r="119" spans="4:34" x14ac:dyDescent="0.2"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</row>
    <row r="120" spans="4:34" x14ac:dyDescent="0.2"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</row>
    <row r="121" spans="4:34" x14ac:dyDescent="0.2"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</row>
    <row r="122" spans="4:34" x14ac:dyDescent="0.2"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</row>
    <row r="123" spans="4:34" x14ac:dyDescent="0.2"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</row>
    <row r="124" spans="4:34" x14ac:dyDescent="0.2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</row>
    <row r="125" spans="4:34" x14ac:dyDescent="0.2"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</row>
    <row r="126" spans="4:34" x14ac:dyDescent="0.2"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</row>
    <row r="127" spans="4:34" x14ac:dyDescent="0.2"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</row>
    <row r="128" spans="4:34" x14ac:dyDescent="0.2"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</row>
    <row r="129" spans="4:34" x14ac:dyDescent="0.2"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</row>
    <row r="130" spans="4:34" x14ac:dyDescent="0.2"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</row>
    <row r="131" spans="4:34" x14ac:dyDescent="0.2"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</row>
    <row r="132" spans="4:34" x14ac:dyDescent="0.2"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</row>
    <row r="133" spans="4:34" x14ac:dyDescent="0.2"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</row>
    <row r="134" spans="4:34" x14ac:dyDescent="0.2"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</row>
    <row r="135" spans="4:34" x14ac:dyDescent="0.2"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</row>
    <row r="136" spans="4:34" x14ac:dyDescent="0.2"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</row>
    <row r="137" spans="4:34" x14ac:dyDescent="0.2"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</row>
    <row r="138" spans="4:34" x14ac:dyDescent="0.2"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</row>
    <row r="139" spans="4:34" x14ac:dyDescent="0.2"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</row>
    <row r="140" spans="4:34" x14ac:dyDescent="0.2"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</row>
    <row r="141" spans="4:34" x14ac:dyDescent="0.2"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</row>
    <row r="142" spans="4:34" x14ac:dyDescent="0.2"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</row>
    <row r="143" spans="4:34" x14ac:dyDescent="0.2"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</row>
    <row r="144" spans="4:34" x14ac:dyDescent="0.2"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</row>
    <row r="145" spans="4:34" x14ac:dyDescent="0.2"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</row>
    <row r="146" spans="4:34" x14ac:dyDescent="0.2"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</row>
    <row r="147" spans="4:34" x14ac:dyDescent="0.2"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</row>
    <row r="148" spans="4:34" x14ac:dyDescent="0.2"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</row>
    <row r="149" spans="4:34" x14ac:dyDescent="0.2"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</row>
    <row r="150" spans="4:34" x14ac:dyDescent="0.2"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</row>
    <row r="151" spans="4:34" x14ac:dyDescent="0.2"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</row>
    <row r="152" spans="4:34" x14ac:dyDescent="0.2"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</row>
    <row r="153" spans="4:34" x14ac:dyDescent="0.2"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</row>
    <row r="154" spans="4:34" x14ac:dyDescent="0.2"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</row>
    <row r="155" spans="4:34" x14ac:dyDescent="0.2"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</row>
    <row r="156" spans="4:34" x14ac:dyDescent="0.2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</row>
    <row r="157" spans="4:34" x14ac:dyDescent="0.2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</row>
    <row r="158" spans="4:34" x14ac:dyDescent="0.2"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</row>
    <row r="159" spans="4:34" x14ac:dyDescent="0.2"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</row>
    <row r="160" spans="4:34" x14ac:dyDescent="0.2"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</row>
    <row r="161" spans="4:34" x14ac:dyDescent="0.2"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</row>
    <row r="162" spans="4:34" x14ac:dyDescent="0.2"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</row>
    <row r="163" spans="4:34" x14ac:dyDescent="0.2"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</row>
    <row r="164" spans="4:34" x14ac:dyDescent="0.2"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</row>
    <row r="165" spans="4:34" x14ac:dyDescent="0.2"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</row>
    <row r="166" spans="4:34" x14ac:dyDescent="0.2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</row>
    <row r="167" spans="4:34" x14ac:dyDescent="0.2"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</row>
    <row r="168" spans="4:34" x14ac:dyDescent="0.2"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</row>
    <row r="169" spans="4:34" x14ac:dyDescent="0.2"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</row>
    <row r="170" spans="4:34" x14ac:dyDescent="0.2"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</row>
    <row r="171" spans="4:34" x14ac:dyDescent="0.2"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</row>
    <row r="172" spans="4:34" x14ac:dyDescent="0.2"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</row>
    <row r="173" spans="4:34" x14ac:dyDescent="0.2"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</row>
    <row r="174" spans="4:34" x14ac:dyDescent="0.2"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</row>
    <row r="175" spans="4:34" x14ac:dyDescent="0.2"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</row>
    <row r="176" spans="4:34" x14ac:dyDescent="0.2"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</row>
    <row r="177" spans="4:34" x14ac:dyDescent="0.2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</row>
    <row r="178" spans="4:34" x14ac:dyDescent="0.2"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</row>
    <row r="179" spans="4:34" x14ac:dyDescent="0.2"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</row>
    <row r="180" spans="4:34" x14ac:dyDescent="0.2"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</row>
    <row r="181" spans="4:34" x14ac:dyDescent="0.2"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</row>
    <row r="182" spans="4:34" x14ac:dyDescent="0.2"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</row>
    <row r="183" spans="4:34" x14ac:dyDescent="0.2"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</row>
    <row r="184" spans="4:34" x14ac:dyDescent="0.2"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</row>
    <row r="185" spans="4:34" x14ac:dyDescent="0.2"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</row>
    <row r="186" spans="4:34" x14ac:dyDescent="0.2"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</row>
    <row r="187" spans="4:34" x14ac:dyDescent="0.2"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</row>
    <row r="188" spans="4:34" x14ac:dyDescent="0.2"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</row>
    <row r="189" spans="4:34" x14ac:dyDescent="0.2"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</row>
    <row r="190" spans="4:34" x14ac:dyDescent="0.2"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</row>
    <row r="191" spans="4:34" x14ac:dyDescent="0.2"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</row>
    <row r="192" spans="4:34" x14ac:dyDescent="0.2"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</row>
    <row r="193" spans="4:34" x14ac:dyDescent="0.2"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</row>
    <row r="194" spans="4:34" x14ac:dyDescent="0.2"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</row>
    <row r="195" spans="4:34" x14ac:dyDescent="0.2"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</row>
    <row r="196" spans="4:34" x14ac:dyDescent="0.2"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</row>
    <row r="197" spans="4:34" x14ac:dyDescent="0.2"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</row>
  </sheetData>
  <mergeCells count="4">
    <mergeCell ref="D62:AH62"/>
    <mergeCell ref="D3:P3"/>
    <mergeCell ref="Q3:AH3"/>
    <mergeCell ref="D33:AF33"/>
  </mergeCells>
  <phoneticPr fontId="15" type="noConversion"/>
  <conditionalFormatting sqref="D59:AF59">
    <cfRule type="cellIs" dxfId="5" priority="25" operator="greaterThan">
      <formula>6</formula>
    </cfRule>
  </conditionalFormatting>
  <conditionalFormatting sqref="D30:AH30">
    <cfRule type="cellIs" dxfId="4" priority="24" operator="greaterThan">
      <formula>5</formula>
    </cfRule>
  </conditionalFormatting>
  <conditionalFormatting sqref="D1:AH30">
    <cfRule type="expression" dxfId="3" priority="18">
      <formula>WEEKDAY(D$2,2)&gt;5</formula>
    </cfRule>
  </conditionalFormatting>
  <conditionalFormatting sqref="D31:AF32 D34:AF58">
    <cfRule type="expression" dxfId="2" priority="17">
      <formula>WEEKDAY(D$32,2)&gt;5</formula>
    </cfRule>
  </conditionalFormatting>
  <conditionalFormatting sqref="D89:AH89">
    <cfRule type="cellIs" dxfId="1" priority="2" operator="greaterThan">
      <formula>5</formula>
    </cfRule>
  </conditionalFormatting>
  <conditionalFormatting sqref="D60:AH61 D63:AH88">
    <cfRule type="expression" dxfId="0" priority="1">
      <formula>WEEKDAY(D$61,2)&gt;5</formula>
    </cfRule>
  </conditionalFormatting>
  <dataValidations count="3">
    <dataValidation type="list" allowBlank="1" showInputMessage="1" showErrorMessage="1" sqref="D4:AH29 D34:AF58">
      <formula1>#REF!</formula1>
    </dataValidation>
    <dataValidation type="list" allowBlank="1" showInputMessage="1" showErrorMessage="1" sqref="D63:AH88">
      <formula1>$H$405:$H$413</formula1>
    </dataValidation>
    <dataValidation type="list" allowBlank="1" showInputMessage="1" showErrorMessage="1" sqref="C1">
      <formula1>$AJ$4:$AJ$6</formula1>
    </dataValidation>
  </dataValidations>
  <printOptions horizontalCentered="1" verticalCentered="1"/>
  <pageMargins left="0" right="0" top="0.24" bottom="0.2" header="0.16" footer="0.12"/>
  <pageSetup paperSize="9" scale="90" orientation="landscape" horizontalDpi="4294967293" r:id="rId1"/>
  <headerFooter>
    <oddFooter>Page &amp;P</oddFooter>
  </headerFooter>
  <rowBreaks count="1" manualBreakCount="1">
    <brk id="30" max="16383" man="1"/>
  </rowBreaks>
  <extLst>
    <ext xmlns:mx="http://schemas.microsoft.com/office/mac/excel/2008/main" uri="{64002731-A6B0-56B0-2670-7721B7C09600}">
      <mx:PLV Mode="1" OnePage="0" WScale="9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1"/>
  <sheetViews>
    <sheetView topLeftCell="A6" workbookViewId="0">
      <selection activeCell="A27" sqref="A27:A30"/>
    </sheetView>
  </sheetViews>
  <sheetFormatPr baseColWidth="10" defaultRowHeight="15" x14ac:dyDescent="0.2"/>
  <cols>
    <col min="2" max="2" width="15.1640625" customWidth="1"/>
  </cols>
  <sheetData>
    <row r="1" spans="1:2" ht="16" thickBot="1" x14ac:dyDescent="0.25">
      <c r="A1" s="55"/>
      <c r="B1" s="54" t="s">
        <v>13</v>
      </c>
    </row>
    <row r="2" spans="1:2" x14ac:dyDescent="0.2">
      <c r="A2" s="53">
        <f>A1+IF(B2&lt;&gt;"",1,0)</f>
        <v>1</v>
      </c>
      <c r="B2" s="52" t="s">
        <v>16</v>
      </c>
    </row>
    <row r="3" spans="1:2" x14ac:dyDescent="0.2">
      <c r="A3" s="53">
        <f t="shared" ref="A3:A66" si="0">A2+IF(B3&lt;&gt;"",1,0)</f>
        <v>2</v>
      </c>
      <c r="B3" s="52" t="s">
        <v>17</v>
      </c>
    </row>
    <row r="4" spans="1:2" x14ac:dyDescent="0.2">
      <c r="A4" s="53">
        <f>A3+IF(B4&lt;&gt;"",1,0)</f>
        <v>3</v>
      </c>
      <c r="B4" s="52" t="s">
        <v>18</v>
      </c>
    </row>
    <row r="5" spans="1:2" x14ac:dyDescent="0.2">
      <c r="A5" s="53">
        <f t="shared" si="0"/>
        <v>4</v>
      </c>
      <c r="B5" s="52" t="s">
        <v>19</v>
      </c>
    </row>
    <row r="6" spans="1:2" x14ac:dyDescent="0.2">
      <c r="A6" s="53">
        <f t="shared" si="0"/>
        <v>5</v>
      </c>
      <c r="B6" s="52" t="s">
        <v>20</v>
      </c>
    </row>
    <row r="7" spans="1:2" x14ac:dyDescent="0.2">
      <c r="A7" s="53">
        <f t="shared" si="0"/>
        <v>6</v>
      </c>
      <c r="B7" s="52" t="s">
        <v>21</v>
      </c>
    </row>
    <row r="8" spans="1:2" x14ac:dyDescent="0.2">
      <c r="A8" s="53">
        <f t="shared" si="0"/>
        <v>7</v>
      </c>
      <c r="B8" s="52" t="s">
        <v>22</v>
      </c>
    </row>
    <row r="9" spans="1:2" x14ac:dyDescent="0.2">
      <c r="A9" s="53">
        <f t="shared" si="0"/>
        <v>8</v>
      </c>
      <c r="B9" s="52" t="s">
        <v>23</v>
      </c>
    </row>
    <row r="10" spans="1:2" x14ac:dyDescent="0.2">
      <c r="A10" s="53">
        <f t="shared" si="0"/>
        <v>9</v>
      </c>
      <c r="B10" s="52" t="s">
        <v>24</v>
      </c>
    </row>
    <row r="11" spans="1:2" x14ac:dyDescent="0.2">
      <c r="A11" s="53">
        <f t="shared" si="0"/>
        <v>10</v>
      </c>
      <c r="B11" s="52" t="s">
        <v>25</v>
      </c>
    </row>
    <row r="12" spans="1:2" x14ac:dyDescent="0.2">
      <c r="A12" s="53">
        <f t="shared" si="0"/>
        <v>11</v>
      </c>
      <c r="B12" s="52" t="s">
        <v>26</v>
      </c>
    </row>
    <row r="13" spans="1:2" x14ac:dyDescent="0.2">
      <c r="A13" s="53">
        <f t="shared" si="0"/>
        <v>12</v>
      </c>
      <c r="B13" s="52" t="s">
        <v>27</v>
      </c>
    </row>
    <row r="14" spans="1:2" x14ac:dyDescent="0.2">
      <c r="A14" s="53">
        <f t="shared" si="0"/>
        <v>13</v>
      </c>
      <c r="B14" s="52" t="s">
        <v>28</v>
      </c>
    </row>
    <row r="15" spans="1:2" x14ac:dyDescent="0.2">
      <c r="A15" s="53">
        <f t="shared" si="0"/>
        <v>14</v>
      </c>
      <c r="B15" s="52" t="s">
        <v>29</v>
      </c>
    </row>
    <row r="16" spans="1:2" x14ac:dyDescent="0.2">
      <c r="A16" s="53">
        <f t="shared" si="0"/>
        <v>15</v>
      </c>
      <c r="B16" s="52" t="s">
        <v>30</v>
      </c>
    </row>
    <row r="17" spans="1:2" x14ac:dyDescent="0.2">
      <c r="A17" s="53">
        <f t="shared" si="0"/>
        <v>16</v>
      </c>
      <c r="B17" s="52" t="s">
        <v>31</v>
      </c>
    </row>
    <row r="18" spans="1:2" x14ac:dyDescent="0.2">
      <c r="A18" s="53">
        <f t="shared" si="0"/>
        <v>17</v>
      </c>
      <c r="B18" s="52" t="s">
        <v>32</v>
      </c>
    </row>
    <row r="19" spans="1:2" x14ac:dyDescent="0.2">
      <c r="A19" s="53">
        <f t="shared" si="0"/>
        <v>18</v>
      </c>
      <c r="B19" s="52" t="s">
        <v>33</v>
      </c>
    </row>
    <row r="20" spans="1:2" x14ac:dyDescent="0.2">
      <c r="A20" s="53">
        <f t="shared" si="0"/>
        <v>19</v>
      </c>
      <c r="B20" s="52" t="s">
        <v>34</v>
      </c>
    </row>
    <row r="21" spans="1:2" x14ac:dyDescent="0.2">
      <c r="A21" s="53">
        <f t="shared" si="0"/>
        <v>20</v>
      </c>
      <c r="B21" s="52" t="s">
        <v>35</v>
      </c>
    </row>
    <row r="22" spans="1:2" x14ac:dyDescent="0.2">
      <c r="A22" s="53">
        <f t="shared" si="0"/>
        <v>21</v>
      </c>
      <c r="B22" s="52" t="s">
        <v>37</v>
      </c>
    </row>
    <row r="23" spans="1:2" x14ac:dyDescent="0.2">
      <c r="A23" s="53">
        <f t="shared" si="0"/>
        <v>22</v>
      </c>
      <c r="B23" s="52" t="s">
        <v>36</v>
      </c>
    </row>
    <row r="24" spans="1:2" x14ac:dyDescent="0.2">
      <c r="A24" s="53">
        <f t="shared" si="0"/>
        <v>23</v>
      </c>
      <c r="B24" s="52" t="s">
        <v>38</v>
      </c>
    </row>
    <row r="25" spans="1:2" x14ac:dyDescent="0.2">
      <c r="A25" s="53">
        <f t="shared" si="0"/>
        <v>24</v>
      </c>
      <c r="B25" s="52" t="s">
        <v>39</v>
      </c>
    </row>
    <row r="26" spans="1:2" x14ac:dyDescent="0.2">
      <c r="A26" s="53">
        <f t="shared" si="0"/>
        <v>25</v>
      </c>
      <c r="B26" s="52" t="s">
        <v>40</v>
      </c>
    </row>
    <row r="27" spans="1:2" x14ac:dyDescent="0.2">
      <c r="A27" s="53">
        <f t="shared" si="0"/>
        <v>26</v>
      </c>
      <c r="B27" s="52" t="s">
        <v>41</v>
      </c>
    </row>
    <row r="28" spans="1:2" x14ac:dyDescent="0.2">
      <c r="A28" s="53">
        <f t="shared" si="0"/>
        <v>27</v>
      </c>
      <c r="B28" s="52" t="s">
        <v>42</v>
      </c>
    </row>
    <row r="29" spans="1:2" x14ac:dyDescent="0.2">
      <c r="A29" s="53">
        <f t="shared" si="0"/>
        <v>27</v>
      </c>
      <c r="B29" s="52"/>
    </row>
    <row r="30" spans="1:2" x14ac:dyDescent="0.2">
      <c r="A30" s="53">
        <f t="shared" si="0"/>
        <v>27</v>
      </c>
      <c r="B30" s="52"/>
    </row>
    <row r="31" spans="1:2" x14ac:dyDescent="0.2">
      <c r="A31" s="53">
        <f t="shared" si="0"/>
        <v>27</v>
      </c>
      <c r="B31" s="52"/>
    </row>
    <row r="32" spans="1:2" x14ac:dyDescent="0.2">
      <c r="A32" s="53">
        <f t="shared" si="0"/>
        <v>27</v>
      </c>
      <c r="B32" s="52"/>
    </row>
    <row r="33" spans="1:2" x14ac:dyDescent="0.2">
      <c r="A33" s="53">
        <f>A32+IF(B33&lt;&gt;"",1,0)</f>
        <v>27</v>
      </c>
      <c r="B33" s="52"/>
    </row>
    <row r="34" spans="1:2" x14ac:dyDescent="0.2">
      <c r="A34" s="53">
        <f t="shared" si="0"/>
        <v>27</v>
      </c>
      <c r="B34" s="52"/>
    </row>
    <row r="35" spans="1:2" x14ac:dyDescent="0.2">
      <c r="A35" s="53">
        <f t="shared" si="0"/>
        <v>27</v>
      </c>
      <c r="B35" s="52"/>
    </row>
    <row r="36" spans="1:2" x14ac:dyDescent="0.2">
      <c r="A36" s="53">
        <f t="shared" si="0"/>
        <v>27</v>
      </c>
      <c r="B36" s="52"/>
    </row>
    <row r="37" spans="1:2" x14ac:dyDescent="0.2">
      <c r="A37" s="53">
        <f t="shared" si="0"/>
        <v>27</v>
      </c>
      <c r="B37" s="52"/>
    </row>
    <row r="38" spans="1:2" x14ac:dyDescent="0.2">
      <c r="A38" s="53">
        <f t="shared" si="0"/>
        <v>27</v>
      </c>
      <c r="B38" s="52"/>
    </row>
    <row r="39" spans="1:2" x14ac:dyDescent="0.2">
      <c r="A39" s="53">
        <f t="shared" si="0"/>
        <v>27</v>
      </c>
      <c r="B39" s="52"/>
    </row>
    <row r="40" spans="1:2" x14ac:dyDescent="0.2">
      <c r="A40" s="53">
        <f t="shared" si="0"/>
        <v>27</v>
      </c>
      <c r="B40" s="52"/>
    </row>
    <row r="41" spans="1:2" x14ac:dyDescent="0.2">
      <c r="A41" s="53">
        <f t="shared" si="0"/>
        <v>27</v>
      </c>
      <c r="B41" s="52"/>
    </row>
    <row r="42" spans="1:2" x14ac:dyDescent="0.2">
      <c r="A42" s="53">
        <f t="shared" si="0"/>
        <v>27</v>
      </c>
      <c r="B42" s="52"/>
    </row>
    <row r="43" spans="1:2" x14ac:dyDescent="0.2">
      <c r="A43" s="53">
        <f t="shared" si="0"/>
        <v>27</v>
      </c>
      <c r="B43" s="52"/>
    </row>
    <row r="44" spans="1:2" x14ac:dyDescent="0.2">
      <c r="A44" s="53">
        <f t="shared" si="0"/>
        <v>27</v>
      </c>
      <c r="B44" s="52"/>
    </row>
    <row r="45" spans="1:2" x14ac:dyDescent="0.2">
      <c r="A45" s="53">
        <f t="shared" si="0"/>
        <v>27</v>
      </c>
      <c r="B45" s="52"/>
    </row>
    <row r="46" spans="1:2" x14ac:dyDescent="0.2">
      <c r="A46" s="53">
        <f t="shared" si="0"/>
        <v>27</v>
      </c>
      <c r="B46" s="52"/>
    </row>
    <row r="47" spans="1:2" x14ac:dyDescent="0.2">
      <c r="A47" s="53">
        <f t="shared" si="0"/>
        <v>27</v>
      </c>
      <c r="B47" s="52"/>
    </row>
    <row r="48" spans="1:2" x14ac:dyDescent="0.2">
      <c r="A48" s="53">
        <f t="shared" si="0"/>
        <v>27</v>
      </c>
      <c r="B48" s="52"/>
    </row>
    <row r="49" spans="1:2" x14ac:dyDescent="0.2">
      <c r="A49" s="53">
        <f t="shared" si="0"/>
        <v>27</v>
      </c>
      <c r="B49" s="52"/>
    </row>
    <row r="50" spans="1:2" x14ac:dyDescent="0.2">
      <c r="A50" s="53">
        <f t="shared" si="0"/>
        <v>27</v>
      </c>
      <c r="B50" s="52"/>
    </row>
    <row r="51" spans="1:2" x14ac:dyDescent="0.2">
      <c r="A51" s="53">
        <f t="shared" si="0"/>
        <v>27</v>
      </c>
      <c r="B51" s="52"/>
    </row>
    <row r="52" spans="1:2" x14ac:dyDescent="0.2">
      <c r="A52" s="53">
        <f>A51+IF(B52&lt;&gt;"",1,0)</f>
        <v>27</v>
      </c>
      <c r="B52" s="52"/>
    </row>
    <row r="53" spans="1:2" x14ac:dyDescent="0.2">
      <c r="A53" s="53">
        <f t="shared" si="0"/>
        <v>27</v>
      </c>
      <c r="B53" s="52"/>
    </row>
    <row r="54" spans="1:2" x14ac:dyDescent="0.2">
      <c r="A54" s="53">
        <f t="shared" si="0"/>
        <v>27</v>
      </c>
      <c r="B54" s="52"/>
    </row>
    <row r="55" spans="1:2" x14ac:dyDescent="0.2">
      <c r="A55" s="53">
        <f t="shared" si="0"/>
        <v>27</v>
      </c>
      <c r="B55" s="52"/>
    </row>
    <row r="56" spans="1:2" x14ac:dyDescent="0.2">
      <c r="A56" s="53">
        <f t="shared" si="0"/>
        <v>27</v>
      </c>
      <c r="B56" s="52"/>
    </row>
    <row r="57" spans="1:2" x14ac:dyDescent="0.2">
      <c r="A57" s="53">
        <f t="shared" si="0"/>
        <v>27</v>
      </c>
      <c r="B57" s="52"/>
    </row>
    <row r="58" spans="1:2" x14ac:dyDescent="0.2">
      <c r="A58" s="53">
        <f t="shared" si="0"/>
        <v>27</v>
      </c>
      <c r="B58" s="52"/>
    </row>
    <row r="59" spans="1:2" x14ac:dyDescent="0.2">
      <c r="A59" s="53">
        <f t="shared" si="0"/>
        <v>27</v>
      </c>
      <c r="B59" s="52"/>
    </row>
    <row r="60" spans="1:2" x14ac:dyDescent="0.2">
      <c r="A60" s="53">
        <f t="shared" si="0"/>
        <v>27</v>
      </c>
      <c r="B60" s="52"/>
    </row>
    <row r="61" spans="1:2" x14ac:dyDescent="0.2">
      <c r="A61" s="53">
        <f t="shared" si="0"/>
        <v>27</v>
      </c>
      <c r="B61" s="52"/>
    </row>
    <row r="62" spans="1:2" x14ac:dyDescent="0.2">
      <c r="A62" s="53">
        <f t="shared" si="0"/>
        <v>27</v>
      </c>
      <c r="B62" s="52"/>
    </row>
    <row r="63" spans="1:2" x14ac:dyDescent="0.2">
      <c r="A63" s="53">
        <f t="shared" si="0"/>
        <v>27</v>
      </c>
      <c r="B63" s="52"/>
    </row>
    <row r="64" spans="1:2" x14ac:dyDescent="0.2">
      <c r="A64" s="53">
        <f t="shared" si="0"/>
        <v>27</v>
      </c>
      <c r="B64" s="52"/>
    </row>
    <row r="65" spans="1:2" x14ac:dyDescent="0.2">
      <c r="A65" s="53">
        <f t="shared" si="0"/>
        <v>27</v>
      </c>
      <c r="B65" s="52"/>
    </row>
    <row r="66" spans="1:2" x14ac:dyDescent="0.2">
      <c r="A66" s="53">
        <f t="shared" si="0"/>
        <v>27</v>
      </c>
      <c r="B66" s="52"/>
    </row>
    <row r="67" spans="1:2" x14ac:dyDescent="0.2">
      <c r="A67" s="53">
        <f t="shared" ref="A67:A101" si="1">A66+IF(B67&lt;&gt;"",1,0)</f>
        <v>27</v>
      </c>
      <c r="B67" s="52"/>
    </row>
    <row r="68" spans="1:2" x14ac:dyDescent="0.2">
      <c r="A68" s="53">
        <f t="shared" si="1"/>
        <v>27</v>
      </c>
      <c r="B68" s="52"/>
    </row>
    <row r="69" spans="1:2" x14ac:dyDescent="0.2">
      <c r="A69" s="53">
        <f t="shared" si="1"/>
        <v>27</v>
      </c>
      <c r="B69" s="52"/>
    </row>
    <row r="70" spans="1:2" x14ac:dyDescent="0.2">
      <c r="A70" s="53">
        <f t="shared" si="1"/>
        <v>27</v>
      </c>
      <c r="B70" s="52"/>
    </row>
    <row r="71" spans="1:2" x14ac:dyDescent="0.2">
      <c r="A71" s="53">
        <f t="shared" si="1"/>
        <v>27</v>
      </c>
      <c r="B71" s="52"/>
    </row>
    <row r="72" spans="1:2" x14ac:dyDescent="0.2">
      <c r="A72" s="53">
        <f t="shared" si="1"/>
        <v>27</v>
      </c>
      <c r="B72" s="52"/>
    </row>
    <row r="73" spans="1:2" x14ac:dyDescent="0.2">
      <c r="A73" s="53">
        <f t="shared" si="1"/>
        <v>27</v>
      </c>
      <c r="B73" s="52"/>
    </row>
    <row r="74" spans="1:2" x14ac:dyDescent="0.2">
      <c r="A74" s="53">
        <f t="shared" si="1"/>
        <v>27</v>
      </c>
      <c r="B74" s="52"/>
    </row>
    <row r="75" spans="1:2" x14ac:dyDescent="0.2">
      <c r="A75" s="53">
        <f t="shared" si="1"/>
        <v>27</v>
      </c>
      <c r="B75" s="52"/>
    </row>
    <row r="76" spans="1:2" x14ac:dyDescent="0.2">
      <c r="A76" s="53">
        <f t="shared" si="1"/>
        <v>27</v>
      </c>
      <c r="B76" s="52"/>
    </row>
    <row r="77" spans="1:2" x14ac:dyDescent="0.2">
      <c r="A77" s="53">
        <f t="shared" si="1"/>
        <v>27</v>
      </c>
      <c r="B77" s="52"/>
    </row>
    <row r="78" spans="1:2" x14ac:dyDescent="0.2">
      <c r="A78" s="53">
        <f t="shared" si="1"/>
        <v>27</v>
      </c>
      <c r="B78" s="52"/>
    </row>
    <row r="79" spans="1:2" x14ac:dyDescent="0.2">
      <c r="A79" s="53">
        <f t="shared" si="1"/>
        <v>27</v>
      </c>
      <c r="B79" s="52"/>
    </row>
    <row r="80" spans="1:2" x14ac:dyDescent="0.2">
      <c r="A80" s="53">
        <f t="shared" si="1"/>
        <v>27</v>
      </c>
      <c r="B80" s="52"/>
    </row>
    <row r="81" spans="1:2" x14ac:dyDescent="0.2">
      <c r="A81" s="53">
        <f t="shared" si="1"/>
        <v>27</v>
      </c>
      <c r="B81" s="52"/>
    </row>
    <row r="82" spans="1:2" x14ac:dyDescent="0.2">
      <c r="A82" s="53">
        <f t="shared" si="1"/>
        <v>27</v>
      </c>
      <c r="B82" s="52"/>
    </row>
    <row r="83" spans="1:2" x14ac:dyDescent="0.2">
      <c r="A83" s="53">
        <f>A82+IF(B83&lt;&gt;"",1,0)</f>
        <v>27</v>
      </c>
      <c r="B83" s="52"/>
    </row>
    <row r="84" spans="1:2" x14ac:dyDescent="0.2">
      <c r="A84" s="53">
        <f t="shared" si="1"/>
        <v>27</v>
      </c>
      <c r="B84" s="52"/>
    </row>
    <row r="85" spans="1:2" x14ac:dyDescent="0.2">
      <c r="A85" s="53">
        <f t="shared" si="1"/>
        <v>27</v>
      </c>
      <c r="B85" s="52"/>
    </row>
    <row r="86" spans="1:2" x14ac:dyDescent="0.2">
      <c r="A86" s="53">
        <f t="shared" si="1"/>
        <v>27</v>
      </c>
      <c r="B86" s="52"/>
    </row>
    <row r="87" spans="1:2" x14ac:dyDescent="0.2">
      <c r="A87" s="53">
        <f t="shared" si="1"/>
        <v>27</v>
      </c>
      <c r="B87" s="52"/>
    </row>
    <row r="88" spans="1:2" x14ac:dyDescent="0.2">
      <c r="A88" s="53">
        <f t="shared" si="1"/>
        <v>27</v>
      </c>
      <c r="B88" s="52"/>
    </row>
    <row r="89" spans="1:2" x14ac:dyDescent="0.2">
      <c r="A89" s="53">
        <f t="shared" si="1"/>
        <v>27</v>
      </c>
      <c r="B89" s="52"/>
    </row>
    <row r="90" spans="1:2" x14ac:dyDescent="0.2">
      <c r="A90" s="53">
        <f t="shared" si="1"/>
        <v>27</v>
      </c>
      <c r="B90" s="52"/>
    </row>
    <row r="91" spans="1:2" x14ac:dyDescent="0.2">
      <c r="A91" s="53">
        <f t="shared" si="1"/>
        <v>27</v>
      </c>
      <c r="B91" s="52"/>
    </row>
    <row r="92" spans="1:2" x14ac:dyDescent="0.2">
      <c r="A92" s="53">
        <f t="shared" si="1"/>
        <v>27</v>
      </c>
      <c r="B92" s="52"/>
    </row>
    <row r="93" spans="1:2" x14ac:dyDescent="0.2">
      <c r="A93" s="53">
        <f t="shared" si="1"/>
        <v>27</v>
      </c>
      <c r="B93" s="52"/>
    </row>
    <row r="94" spans="1:2" x14ac:dyDescent="0.2">
      <c r="A94" s="53">
        <f t="shared" si="1"/>
        <v>27</v>
      </c>
      <c r="B94" s="52"/>
    </row>
    <row r="95" spans="1:2" x14ac:dyDescent="0.2">
      <c r="A95" s="53">
        <f t="shared" si="1"/>
        <v>27</v>
      </c>
      <c r="B95" s="52"/>
    </row>
    <row r="96" spans="1:2" x14ac:dyDescent="0.2">
      <c r="A96" s="53">
        <f t="shared" si="1"/>
        <v>27</v>
      </c>
      <c r="B96" s="52"/>
    </row>
    <row r="97" spans="1:2" x14ac:dyDescent="0.2">
      <c r="A97" s="53">
        <f t="shared" si="1"/>
        <v>27</v>
      </c>
      <c r="B97" s="52"/>
    </row>
    <row r="98" spans="1:2" x14ac:dyDescent="0.2">
      <c r="A98" s="53">
        <f t="shared" si="1"/>
        <v>27</v>
      </c>
      <c r="B98" s="52"/>
    </row>
    <row r="99" spans="1:2" x14ac:dyDescent="0.2">
      <c r="A99" s="53">
        <f t="shared" si="1"/>
        <v>27</v>
      </c>
      <c r="B99" s="52"/>
    </row>
    <row r="100" spans="1:2" x14ac:dyDescent="0.2">
      <c r="A100" s="53">
        <f t="shared" si="1"/>
        <v>27</v>
      </c>
      <c r="B100" s="52"/>
    </row>
    <row r="101" spans="1:2" ht="16" thickBot="1" x14ac:dyDescent="0.25">
      <c r="A101" s="51">
        <f t="shared" si="1"/>
        <v>27</v>
      </c>
      <c r="B101" s="5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selection activeCell="F19" sqref="F19"/>
    </sheetView>
  </sheetViews>
  <sheetFormatPr baseColWidth="10" defaultRowHeight="15" x14ac:dyDescent="0.2"/>
  <sheetData>
    <row r="1" spans="1:12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</row>
    <row r="2" spans="1:12" x14ac:dyDescent="0.2">
      <c r="A2" t="s">
        <v>1</v>
      </c>
      <c r="B2" t="s">
        <v>11</v>
      </c>
      <c r="C2" t="s">
        <v>9</v>
      </c>
      <c r="D2" t="s">
        <v>8</v>
      </c>
      <c r="E2" t="s">
        <v>7</v>
      </c>
      <c r="F2" t="s">
        <v>6</v>
      </c>
      <c r="G2" t="s">
        <v>5</v>
      </c>
      <c r="H2" t="s">
        <v>15</v>
      </c>
      <c r="I2" t="s">
        <v>4</v>
      </c>
      <c r="J2" t="s">
        <v>3</v>
      </c>
      <c r="K2" t="s">
        <v>2</v>
      </c>
      <c r="L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Données</vt:lpstr>
      <vt:lpstr>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2015-12-16T18:09:12Z</dcterms:created>
  <dcterms:modified xsi:type="dcterms:W3CDTF">2015-12-16T19:58:45Z</dcterms:modified>
</cp:coreProperties>
</file>