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/>
  </bookViews>
  <sheets>
    <sheet name="Feuille1" sheetId="1" r:id="rId1"/>
    <sheet name="Feuil1" sheetId="2" r:id="rId2"/>
    <sheet name="Feuille2" sheetId="3" r:id="rId3"/>
    <sheet name="Feuille3" sheetId="4" r:id="rId4"/>
    <sheet name="Feuil2" sheetId="5" r:id="rId5"/>
  </sheet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2" i="1"/>
  <c r="F1" i="5"/>
  <c r="F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1" i="5"/>
  <c r="C3" i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<sst xmlns="http://schemas.openxmlformats.org/spreadsheetml/2006/main" count="210" uniqueCount="93">
  <si>
    <t>N°</t>
  </si>
  <si>
    <t>DATE/HEURE</t>
  </si>
  <si>
    <t>Année</t>
  </si>
  <si>
    <t>mois</t>
  </si>
  <si>
    <t>Tranche Horaire</t>
  </si>
  <si>
    <t>FAISCEAU</t>
  </si>
  <si>
    <t>EQUIPEMENT</t>
  </si>
  <si>
    <t>PROTOCOLE</t>
  </si>
  <si>
    <t>APPELANT</t>
  </si>
  <si>
    <t>ZONE</t>
  </si>
  <si>
    <t>RISQUE</t>
  </si>
  <si>
    <t>CAPTEUR</t>
  </si>
  <si>
    <t>UTILISATEUR</t>
  </si>
  <si>
    <t>MESURE</t>
  </si>
  <si>
    <t>PROVENANCE</t>
  </si>
  <si>
    <t>Mois</t>
  </si>
  <si>
    <t>Décembre</t>
  </si>
  <si>
    <t>SU</t>
  </si>
  <si>
    <t>**********</t>
  </si>
  <si>
    <t>{0}</t>
  </si>
  <si>
    <t>{01} sos médaillon 1</t>
  </si>
  <si>
    <t>{01}</t>
  </si>
  <si>
    <t>{***}</t>
  </si>
  <si>
    <t>frontal101</t>
  </si>
  <si>
    <t>Janvier</t>
  </si>
  <si>
    <t>00:00 - 01:00</t>
  </si>
  <si>
    <t>Février</t>
  </si>
  <si>
    <t>01:01 - 02:00</t>
  </si>
  <si>
    <t>Mars</t>
  </si>
  <si>
    <t>02:01 - 03:00</t>
  </si>
  <si>
    <t>Avril</t>
  </si>
  <si>
    <t>03:01 - 04:00</t>
  </si>
  <si>
    <t>Mai</t>
  </si>
  <si>
    <t>04:01 - 05:00</t>
  </si>
  <si>
    <t>Juin</t>
  </si>
  <si>
    <t>05:01 - 06:00</t>
  </si>
  <si>
    <t>Novembre</t>
  </si>
  <si>
    <t>Juillet</t>
  </si>
  <si>
    <t>06:01 - 07:00</t>
  </si>
  <si>
    <t>Août</t>
  </si>
  <si>
    <t>07:01 - 08:00</t>
  </si>
  <si>
    <t>Septembre</t>
  </si>
  <si>
    <t>08:01 - 09:00</t>
  </si>
  <si>
    <t>09:01 - 10:00</t>
  </si>
  <si>
    <t>10:01 - 11:00</t>
  </si>
  <si>
    <t>11:01 - 12:00</t>
  </si>
  <si>
    <t>12:01 - 13:00</t>
  </si>
  <si>
    <t>13:01 - 14:00</t>
  </si>
  <si>
    <t>14:01 - 15:00</t>
  </si>
  <si>
    <t>15:01 - 16:00</t>
  </si>
  <si>
    <t>16:01 - 17:00</t>
  </si>
  <si>
    <t>17:01 - 18:00</t>
  </si>
  <si>
    <t>18:01 - 19:00</t>
  </si>
  <si>
    <t>19:01 - 20:00</t>
  </si>
  <si>
    <t>20:01 - 21:00</t>
  </si>
  <si>
    <t>21:01 - 22:00</t>
  </si>
  <si>
    <t>22:01 - 23:00</t>
  </si>
  <si>
    <t>23:01 - 24:00</t>
  </si>
  <si>
    <t>Nombre de RISQUE</t>
  </si>
  <si>
    <t>Étiquettes de colonnes</t>
  </si>
  <si>
    <t>Total 2012</t>
  </si>
  <si>
    <t>Total 2013</t>
  </si>
  <si>
    <t>Total 2014</t>
  </si>
  <si>
    <t>Total général</t>
  </si>
  <si>
    <t>Étiquettes de lignes</t>
  </si>
  <si>
    <t>Octobre</t>
  </si>
  <si>
    <t>{01} [ATT] sos médaillon 1</t>
  </si>
  <si>
    <t>{099} sos sans écoute</t>
  </si>
  <si>
    <t>{101} sos gprs</t>
  </si>
  <si>
    <t>{12} phonie inconnue</t>
  </si>
  <si>
    <t>{12} touche rouge</t>
  </si>
  <si>
    <t>{606} phonie inconnue</t>
  </si>
  <si>
    <t>Année 2012</t>
  </si>
  <si>
    <t>Nombre de risques : 487
risque mes : 1
risque phonie gprs : 127
risque phonie inconnue : 1
Risque sos gprs : 127
Risque sos médaillon 1 : 231</t>
  </si>
  <si>
    <t>Année 2013</t>
  </si>
  <si>
    <t>Nombre de risques : 487
risque mes : 1
risque phonie gprs : 127
risque phonie inconnue : 1
risque sos gprs : 127
risque sos médaillon 1 : 231</t>
  </si>
  <si>
    <t>Année 2014</t>
  </si>
  <si>
    <t>janvier</t>
  </si>
  <si>
    <t>Nombre de risques : 95
risque mes : 1
risque phonie gprs : 47
Risque sos gprs : 47</t>
  </si>
  <si>
    <t>février</t>
  </si>
  <si>
    <t>Nombre de risques : 129
risque phonie gprs : 64
risque sos gprs : 65</t>
  </si>
  <si>
    <t>mars</t>
  </si>
  <si>
    <t>Nombre de risques : 878
risque mes : 5
risque phonie gprs : 435
Risque sos gprs : 438</t>
  </si>
  <si>
    <t>avril</t>
  </si>
  <si>
    <t>Nombre de risques : 663
risque mes : 1
risque phonie gprs : 331
Risque sos gprs : 331</t>
  </si>
  <si>
    <t>mai</t>
  </si>
  <si>
    <t>Nombre de risques : 241risque mes : 1risque phonie gprs : 119risque phonie inconnue : 2risque sos gprs : 119</t>
  </si>
  <si>
    <t>juin</t>
  </si>
  <si>
    <t>Nombre de risques : 185risque phonie gprs : 91risque sos gprs : 91risque sos sans écoute : 3</t>
  </si>
  <si>
    <t>juillet</t>
  </si>
  <si>
    <t>Nombre de risques : 981risque mes : 1risque phonie gprs : 490risque sos gprs : 490</t>
  </si>
  <si>
    <t>aout</t>
  </si>
  <si>
    <t>Nombre de risques : 225risque mes : 1risque phonie gprs : 112risque sos gprs : 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</si>
</sst>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&quot; &quot;hh&quot;:&quot;mm"/>
    <numFmt numFmtId="165" formatCode="hh&quot;:&quot;mm"/>
    <numFmt numFmtId="171" formatCode="0.0000000"/>
  </numFmts>
  <fonts count="6"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FFFFFF"/>
      </left>
      <right/>
      <top style="thin">
        <color rgb="FF000000"/>
      </top>
      <bottom/>
      <diagonal/>
    </border>
    <border>
      <left style="thin">
        <color rgb="FFFFFFFF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2" fillId="0" borderId="0" applyNumberFormat="0" applyBorder="0" applyProtection="0"/>
  </cellStyleXfs>
  <cellXfs count="24">
    <xf numFmtId="0" fontId="0" fillId="0" borderId="0" xfId="0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0" fontId="5" fillId="0" borderId="0" xfId="0" applyFont="1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2" fontId="4" fillId="0" borderId="0" xfId="0" applyNumberFormat="1" applyFont="1" applyAlignment="1">
      <alignment wrapText="1"/>
    </xf>
    <xf numFmtId="21" fontId="0" fillId="0" borderId="0" xfId="0" applyNumberFormat="1"/>
    <xf numFmtId="171" fontId="0" fillId="0" borderId="0" xfId="0" applyNumberFormat="1"/>
    <xf numFmtId="20" fontId="0" fillId="0" borderId="0" xfId="0" applyNumberForma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" refreshedDate="0" createdVersion="4" refreshedVersion="4" recordCount="0">
  <cacheSource type="worksheet">
    <worksheetSource ref="A1:O10" sheet="Feuille1"/>
  </cacheSource>
  <cacheFields count="14">
    <cacheField name="Année" numFmtId="0">
      <sharedItems containsSemiMixedTypes="0" containsNonDate="0" containsString="0"/>
    </cacheField>
    <cacheField name="mois" numFmtId="0">
      <sharedItems containsSemiMixedTypes="0" containsNonDate="0" containsString="0"/>
    </cacheField>
    <cacheField name="RISQUE" numFmtId="0">
      <sharedItems containsNonDate="0" count="3">
        <s v="{601} [ATT] mes"/>
        <s v="{601} mes"/>
        <s v="{606} phonie gprs"/>
      </sharedItems>
    </cacheField>
    <cacheField name="N°" numFmtId="0">
      <sharedItems containsSemiMixedTypes="0" containsNonDate="0" containsString="0"/>
    </cacheField>
    <cacheField name="DATE/HEURE" numFmtId="0">
      <sharedItems containsSemiMixedTypes="0" containsNonDate="0" containsString="0"/>
    </cacheField>
    <cacheField name="FAISCEAU" numFmtId="0">
      <sharedItems containsSemiMixedTypes="0" containsNonDate="0" containsString="0"/>
    </cacheField>
    <cacheField name="EQUIPEMENT" numFmtId="0">
      <sharedItems containsSemiMixedTypes="0" containsNonDate="0" containsString="0"/>
    </cacheField>
    <cacheField name="PROTOCOLE" numFmtId="0">
      <sharedItems containsSemiMixedTypes="0" containsNonDate="0" containsString="0"/>
    </cacheField>
    <cacheField name="APPELANT" numFmtId="0">
      <sharedItems containsSemiMixedTypes="0" containsNonDate="0" containsString="0"/>
    </cacheField>
    <cacheField name="ZONE" numFmtId="0">
      <sharedItems containsSemiMixedTypes="0" containsNonDate="0" containsString="0"/>
    </cacheField>
    <cacheField name="CAPTEUR" numFmtId="0">
      <sharedItems containsSemiMixedTypes="0" containsNonDate="0" containsString="0"/>
    </cacheField>
    <cacheField name="UTILISATEUR" numFmtId="0">
      <sharedItems containsSemiMixedTypes="0" containsNonDate="0" containsString="0"/>
    </cacheField>
    <cacheField name="MESURE" numFmtId="0">
      <sharedItems containsSemiMixedTypes="0" containsNonDate="0" containsString="0"/>
    </cacheField>
    <cacheField name="PROVENANCE" numFmtId="0">
      <sharedItems containsSemiMixedTypes="0" containsNonDate="0" containsString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>
  <location ref="A3:AF13" firstHeaderRow="1" firstDataRow="3" firstDataCol="1"/>
  <pivotFields count="14">
    <pivotField axis="axisCol" compact="0" showAll="0" includeNewItemsInFilter="1">
      <items count="1">
        <item t="default"/>
      </items>
    </pivotField>
    <pivotField axis="axisCol" compact="0" showAll="0" includeNewItemsInFilter="1">
      <items count="1">
        <item t="default"/>
      </items>
    </pivotField>
    <pivotField axis="axisRow" dataField="1" compact="0" showAll="0" includeNewItemsInFilter="1">
      <items count="4">
        <item h="1" x="0"/>
        <item h="1" x="1"/>
        <item h="1" x="2"/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  <pivotField compact="0" showAll="0" includeNewItemsInFilter="1">
      <items count="1">
        <item t="default"/>
      </items>
    </pivotField>
  </pivotFields>
  <rowFields count="1">
    <field x="2"/>
  </rowFields>
  <colFields count="2">
    <field x="0"/>
    <field x="1"/>
  </colFields>
  <dataFields count="1">
    <dataField name="Nombre de RISQUE" fld="2" subtotal="count" baseField="2" baseItem="1048828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workbookViewId="0">
      <selection activeCell="D13" sqref="D13"/>
    </sheetView>
  </sheetViews>
  <sheetFormatPr baseColWidth="10" defaultRowHeight="14.25"/>
  <cols>
    <col min="1" max="1" width="10.75" customWidth="1"/>
    <col min="2" max="5" width="13.25" customWidth="1"/>
    <col min="6" max="8" width="10.75" customWidth="1"/>
    <col min="9" max="9" width="12.875" customWidth="1"/>
    <col min="10" max="10" width="12.75" customWidth="1"/>
    <col min="11" max="11" width="22.875" customWidth="1"/>
    <col min="12" max="15" width="10.75" customWidth="1"/>
    <col min="16" max="18" width="11" customWidth="1"/>
    <col min="19" max="19" width="28.375" customWidth="1"/>
    <col min="20" max="20" width="11" customWidth="1"/>
  </cols>
  <sheetData>
    <row r="1" spans="1:19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1" t="s">
        <v>15</v>
      </c>
      <c r="R1" s="1" t="s">
        <v>2</v>
      </c>
      <c r="S1" s="1" t="s">
        <v>4</v>
      </c>
    </row>
    <row r="2" spans="1:19">
      <c r="A2" s="2">
        <v>1</v>
      </c>
      <c r="B2" s="3">
        <v>41273.754780092589</v>
      </c>
      <c r="C2" s="2">
        <f>YEAR(B2)</f>
        <v>2012</v>
      </c>
      <c r="D2" s="3" t="s">
        <v>16</v>
      </c>
      <c r="E2" s="20" t="str">
        <f>VLOOKUP(TIMEVALUE(HOUR(B2) &amp; ":" &amp; MINUTE(B2)),Feuil2!E1:G24,3,TRUE)</f>
        <v>18:01 - 19:00</v>
      </c>
      <c r="F2" s="2">
        <v>24</v>
      </c>
      <c r="G2" s="2">
        <v>10067</v>
      </c>
      <c r="H2" s="2" t="s">
        <v>17</v>
      </c>
      <c r="I2" s="2" t="s">
        <v>18</v>
      </c>
      <c r="J2" s="2" t="s">
        <v>19</v>
      </c>
      <c r="K2" s="2" t="s">
        <v>20</v>
      </c>
      <c r="L2" s="2" t="s">
        <v>21</v>
      </c>
      <c r="M2" s="2" t="s">
        <v>22</v>
      </c>
      <c r="N2" s="4"/>
      <c r="O2" s="2" t="s">
        <v>23</v>
      </c>
      <c r="Q2" t="s">
        <v>24</v>
      </c>
      <c r="R2">
        <v>2012</v>
      </c>
      <c r="S2" s="5" t="s">
        <v>25</v>
      </c>
    </row>
    <row r="3" spans="1:19">
      <c r="A3" s="2">
        <v>2</v>
      </c>
      <c r="B3" s="3">
        <v>41273.752766203703</v>
      </c>
      <c r="C3" s="2">
        <f t="shared" ref="C3:C10" si="0">YEAR(B3)</f>
        <v>2012</v>
      </c>
      <c r="D3" s="3" t="s">
        <v>16</v>
      </c>
      <c r="E3" s="20" t="str">
        <f>VLOOKUP(TIMEVALUE(HOUR(B3) &amp; ":" &amp; MINUTE(B3)),Feuil2!E2:G25,3,TRUE)</f>
        <v>18:01 - 19:00</v>
      </c>
      <c r="F3" s="2">
        <v>24</v>
      </c>
      <c r="G3" s="2">
        <v>10067</v>
      </c>
      <c r="H3" s="2" t="s">
        <v>17</v>
      </c>
      <c r="I3" s="2" t="s">
        <v>18</v>
      </c>
      <c r="J3" s="2" t="s">
        <v>19</v>
      </c>
      <c r="K3" s="2" t="s">
        <v>20</v>
      </c>
      <c r="L3" s="2" t="s">
        <v>21</v>
      </c>
      <c r="M3" s="2" t="s">
        <v>22</v>
      </c>
      <c r="N3" s="4"/>
      <c r="O3" s="2" t="s">
        <v>23</v>
      </c>
      <c r="Q3" t="s">
        <v>26</v>
      </c>
      <c r="R3">
        <v>2013</v>
      </c>
      <c r="S3" s="5" t="s">
        <v>27</v>
      </c>
    </row>
    <row r="4" spans="1:19">
      <c r="A4" s="2">
        <v>3</v>
      </c>
      <c r="B4" s="3">
        <v>41257.928900462961</v>
      </c>
      <c r="C4" s="2">
        <f t="shared" si="0"/>
        <v>2012</v>
      </c>
      <c r="D4" s="3" t="s">
        <v>16</v>
      </c>
      <c r="E4" s="20" t="str">
        <f>VLOOKUP(TIMEVALUE(HOUR(B4) &amp; ":" &amp; MINUTE(B4)),Feuil2!E3:G26,3,TRUE)</f>
        <v>22:01 - 23:00</v>
      </c>
      <c r="F4" s="2">
        <v>24</v>
      </c>
      <c r="G4" s="2">
        <v>10067</v>
      </c>
      <c r="H4" s="2" t="s">
        <v>17</v>
      </c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4"/>
      <c r="O4" s="2" t="s">
        <v>23</v>
      </c>
      <c r="Q4" t="s">
        <v>28</v>
      </c>
      <c r="R4">
        <v>2014</v>
      </c>
      <c r="S4" s="5" t="s">
        <v>29</v>
      </c>
    </row>
    <row r="5" spans="1:19">
      <c r="A5" s="2">
        <v>4</v>
      </c>
      <c r="B5" s="3">
        <v>41249.958854166667</v>
      </c>
      <c r="C5" s="2">
        <f t="shared" si="0"/>
        <v>2012</v>
      </c>
      <c r="D5" s="3" t="s">
        <v>16</v>
      </c>
      <c r="E5" s="20" t="str">
        <f>VLOOKUP(TIMEVALUE(HOUR(B5) &amp; ":" &amp; MINUTE(B5)),Feuil2!E4:G27,3,TRUE)</f>
        <v>22:01 - 23:00</v>
      </c>
      <c r="F5" s="2">
        <v>24</v>
      </c>
      <c r="G5" s="2">
        <v>10067</v>
      </c>
      <c r="H5" s="2" t="s">
        <v>17</v>
      </c>
      <c r="I5" s="2" t="s">
        <v>18</v>
      </c>
      <c r="J5" s="2" t="s">
        <v>19</v>
      </c>
      <c r="K5" s="2" t="s">
        <v>20</v>
      </c>
      <c r="L5" s="2" t="s">
        <v>21</v>
      </c>
      <c r="M5" s="2" t="s">
        <v>22</v>
      </c>
      <c r="N5" s="4"/>
      <c r="O5" s="2" t="s">
        <v>23</v>
      </c>
      <c r="Q5" t="s">
        <v>30</v>
      </c>
      <c r="S5" s="5" t="s">
        <v>31</v>
      </c>
    </row>
    <row r="6" spans="1:19">
      <c r="A6" s="2">
        <v>5</v>
      </c>
      <c r="B6" s="3">
        <v>41249.777546296296</v>
      </c>
      <c r="C6" s="2">
        <f t="shared" si="0"/>
        <v>2012</v>
      </c>
      <c r="D6" s="3" t="s">
        <v>16</v>
      </c>
      <c r="E6" s="20" t="str">
        <f>VLOOKUP(TIMEVALUE(HOUR(B6) &amp; ":" &amp; MINUTE(B6)),Feuil2!E5:G28,3,TRUE)</f>
        <v>18:01 - 19:00</v>
      </c>
      <c r="F6" s="2">
        <v>24</v>
      </c>
      <c r="G6" s="2">
        <v>10067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4"/>
      <c r="O6" s="2" t="s">
        <v>23</v>
      </c>
      <c r="Q6" t="s">
        <v>32</v>
      </c>
      <c r="S6" s="5" t="s">
        <v>33</v>
      </c>
    </row>
    <row r="7" spans="1:19">
      <c r="A7" s="2">
        <v>6</v>
      </c>
      <c r="B7" s="3">
        <v>41249.775046296294</v>
      </c>
      <c r="C7" s="2">
        <f t="shared" si="0"/>
        <v>2012</v>
      </c>
      <c r="D7" s="3" t="s">
        <v>16</v>
      </c>
      <c r="E7" s="20" t="str">
        <f>VLOOKUP(TIMEVALUE(HOUR(B7) &amp; ":" &amp; MINUTE(B7)),Feuil2!E6:G29,3,TRUE)</f>
        <v>18:01 - 19:00</v>
      </c>
      <c r="F7" s="2">
        <v>24</v>
      </c>
      <c r="G7" s="2">
        <v>10067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4"/>
      <c r="O7" s="2" t="s">
        <v>23</v>
      </c>
      <c r="Q7" t="s">
        <v>34</v>
      </c>
      <c r="S7" s="5" t="s">
        <v>35</v>
      </c>
    </row>
    <row r="8" spans="1:19">
      <c r="A8" s="2">
        <v>7</v>
      </c>
      <c r="B8" s="3">
        <v>41240.337685185186</v>
      </c>
      <c r="C8" s="2">
        <f t="shared" si="0"/>
        <v>2012</v>
      </c>
      <c r="D8" s="3" t="s">
        <v>36</v>
      </c>
      <c r="E8" s="20" t="str">
        <f>VLOOKUP(TIMEVALUE(HOUR(B8) &amp; ":" &amp; MINUTE(B8)),Feuil2!E7:G30,3,TRUE)</f>
        <v>08:01 - 09:00</v>
      </c>
      <c r="F8" s="2">
        <v>24</v>
      </c>
      <c r="G8" s="2">
        <v>10067</v>
      </c>
      <c r="H8" s="2" t="s">
        <v>17</v>
      </c>
      <c r="I8" s="2" t="s">
        <v>18</v>
      </c>
      <c r="J8" s="2" t="s">
        <v>19</v>
      </c>
      <c r="K8" s="2" t="s">
        <v>20</v>
      </c>
      <c r="L8" s="2" t="s">
        <v>21</v>
      </c>
      <c r="M8" s="2" t="s">
        <v>22</v>
      </c>
      <c r="N8" s="4"/>
      <c r="O8" s="2" t="s">
        <v>23</v>
      </c>
      <c r="Q8" t="s">
        <v>37</v>
      </c>
      <c r="S8" s="5" t="s">
        <v>38</v>
      </c>
    </row>
    <row r="9" spans="1:19">
      <c r="A9" s="2">
        <v>8</v>
      </c>
      <c r="B9" s="3">
        <v>41239.376261574071</v>
      </c>
      <c r="C9" s="2">
        <f t="shared" si="0"/>
        <v>2012</v>
      </c>
      <c r="D9" s="3" t="s">
        <v>36</v>
      </c>
      <c r="E9" s="20" t="str">
        <f>VLOOKUP(TIMEVALUE(HOUR(B9) &amp; ":" &amp; MINUTE(B9)),Feuil2!E8:G31,3,TRUE)</f>
        <v>09:01 - 10:00</v>
      </c>
      <c r="F9" s="2">
        <v>24</v>
      </c>
      <c r="G9" s="2">
        <v>10067</v>
      </c>
      <c r="H9" s="2" t="s">
        <v>17</v>
      </c>
      <c r="I9" s="2" t="s">
        <v>18</v>
      </c>
      <c r="J9" s="2" t="s">
        <v>19</v>
      </c>
      <c r="K9" s="2" t="s">
        <v>20</v>
      </c>
      <c r="L9" s="2" t="s">
        <v>21</v>
      </c>
      <c r="M9" s="2" t="s">
        <v>22</v>
      </c>
      <c r="N9" s="4"/>
      <c r="O9" s="2" t="s">
        <v>23</v>
      </c>
      <c r="Q9" t="s">
        <v>39</v>
      </c>
      <c r="S9" s="5" t="s">
        <v>40</v>
      </c>
    </row>
    <row r="10" spans="1:19">
      <c r="A10" s="2">
        <v>9</v>
      </c>
      <c r="B10" s="3">
        <v>41238.401550925926</v>
      </c>
      <c r="C10" s="2">
        <f t="shared" si="0"/>
        <v>2012</v>
      </c>
      <c r="D10" s="3" t="s">
        <v>36</v>
      </c>
      <c r="E10" s="20" t="str">
        <f>VLOOKUP(TIMEVALUE(HOUR(B10) &amp; ":" &amp; MINUTE(B10)),Feuil2!E9:G32,3,TRUE)</f>
        <v>09:01 - 10:00</v>
      </c>
      <c r="F10" s="2">
        <v>24</v>
      </c>
      <c r="G10" s="2">
        <v>10067</v>
      </c>
      <c r="H10" s="2" t="s">
        <v>17</v>
      </c>
      <c r="I10" s="2" t="s">
        <v>18</v>
      </c>
      <c r="J10" s="2" t="s">
        <v>19</v>
      </c>
      <c r="K10" s="2" t="s">
        <v>20</v>
      </c>
      <c r="L10" s="2" t="s">
        <v>21</v>
      </c>
      <c r="M10" s="2" t="s">
        <v>22</v>
      </c>
      <c r="N10" s="4"/>
      <c r="O10" s="2" t="s">
        <v>23</v>
      </c>
      <c r="Q10" t="s">
        <v>41</v>
      </c>
      <c r="S10" s="5" t="s">
        <v>42</v>
      </c>
    </row>
    <row r="11" spans="1:19">
      <c r="S11" s="5" t="s">
        <v>43</v>
      </c>
    </row>
    <row r="12" spans="1:19">
      <c r="S12" s="5" t="s">
        <v>44</v>
      </c>
    </row>
    <row r="13" spans="1:19">
      <c r="S13" s="5" t="s">
        <v>45</v>
      </c>
    </row>
    <row r="14" spans="1:19">
      <c r="S14" s="5" t="s">
        <v>46</v>
      </c>
    </row>
    <row r="15" spans="1:19">
      <c r="C15" s="21"/>
      <c r="E15" s="22"/>
      <c r="S15" s="5" t="s">
        <v>47</v>
      </c>
    </row>
    <row r="16" spans="1:19">
      <c r="S16" s="5" t="s">
        <v>48</v>
      </c>
    </row>
    <row r="17" spans="19:19">
      <c r="S17" s="5" t="s">
        <v>49</v>
      </c>
    </row>
    <row r="18" spans="19:19">
      <c r="S18" s="5" t="s">
        <v>50</v>
      </c>
    </row>
    <row r="19" spans="19:19">
      <c r="S19" s="5" t="s">
        <v>51</v>
      </c>
    </row>
    <row r="20" spans="19:19">
      <c r="S20" s="5" t="s">
        <v>52</v>
      </c>
    </row>
    <row r="21" spans="19:19">
      <c r="S21" s="5" t="s">
        <v>53</v>
      </c>
    </row>
    <row r="22" spans="19:19">
      <c r="S22" s="5" t="s">
        <v>54</v>
      </c>
    </row>
    <row r="23" spans="19:19">
      <c r="S23" s="5" t="s">
        <v>55</v>
      </c>
    </row>
    <row r="24" spans="19:19">
      <c r="S24" s="5" t="s">
        <v>56</v>
      </c>
    </row>
    <row r="25" spans="19:19">
      <c r="S25" s="5" t="s">
        <v>57</v>
      </c>
    </row>
    <row r="26" spans="19:19">
      <c r="S26" s="5"/>
    </row>
  </sheetData>
  <pageMargins left="0" right="0" top="0.39370078740157505" bottom="0.39370078740157505" header="0" footer="0"/>
  <pageSetup paperSize="0" fitToWidth="0" fitToHeight="0" orientation="portrait" horizontalDpi="0" verticalDpi="0" copies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13"/>
  <sheetViews>
    <sheetView workbookViewId="0"/>
  </sheetViews>
  <sheetFormatPr baseColWidth="10" defaultRowHeight="14.25"/>
  <cols>
    <col min="1" max="1" width="22.5" customWidth="1"/>
    <col min="2" max="2" width="21.5" customWidth="1"/>
    <col min="3" max="3" width="9.25" customWidth="1"/>
    <col min="4" max="4" width="7.5" customWidth="1"/>
    <col min="5" max="5" width="9.875" customWidth="1"/>
    <col min="6" max="6" width="4.5" customWidth="1"/>
    <col min="7" max="7" width="5.375" customWidth="1"/>
    <col min="8" max="8" width="4.125" customWidth="1"/>
    <col min="9" max="9" width="9.375" customWidth="1"/>
    <col min="10" max="10" width="9.5" customWidth="1"/>
    <col min="11" max="11" width="9.25" customWidth="1"/>
    <col min="12" max="12" width="7.5" customWidth="1"/>
    <col min="13" max="13" width="9.875" customWidth="1"/>
    <col min="14" max="14" width="4.5" customWidth="1"/>
    <col min="15" max="15" width="5.375" customWidth="1"/>
    <col min="16" max="16" width="4.125" customWidth="1"/>
    <col min="17" max="17" width="3.625" customWidth="1"/>
    <col min="18" max="18" width="4.25" customWidth="1"/>
    <col min="19" max="19" width="4.875" customWidth="1"/>
    <col min="20" max="20" width="6.5" customWidth="1"/>
    <col min="21" max="21" width="6.625" customWidth="1"/>
    <col min="22" max="22" width="9.375" customWidth="1"/>
    <col min="23" max="23" width="6.625" customWidth="1"/>
    <col min="24" max="24" width="5.375" customWidth="1"/>
    <col min="25" max="25" width="4" customWidth="1"/>
    <col min="26" max="26" width="3.875" customWidth="1"/>
    <col min="27" max="27" width="4.25" customWidth="1"/>
    <col min="28" max="28" width="4.875" customWidth="1"/>
    <col min="29" max="29" width="6.5" customWidth="1"/>
    <col min="30" max="30" width="6.625" customWidth="1"/>
    <col min="31" max="31" width="9.375" customWidth="1"/>
    <col min="32" max="32" width="11.375" customWidth="1"/>
    <col min="33" max="33" width="11" customWidth="1"/>
  </cols>
  <sheetData>
    <row r="3" spans="1:32">
      <c r="A3" s="6" t="s">
        <v>58</v>
      </c>
      <c r="B3" s="6" t="s">
        <v>59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8"/>
    </row>
    <row r="4" spans="1:32">
      <c r="A4" s="9"/>
      <c r="B4" s="6">
        <v>2012</v>
      </c>
      <c r="C4" s="7"/>
      <c r="D4" s="7"/>
      <c r="E4" s="7"/>
      <c r="F4" s="7"/>
      <c r="G4" s="7"/>
      <c r="H4" s="7"/>
      <c r="I4" s="6" t="s">
        <v>60</v>
      </c>
      <c r="J4" s="6">
        <v>2013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6" t="s">
        <v>61</v>
      </c>
      <c r="W4" s="6">
        <v>2014</v>
      </c>
      <c r="X4" s="7"/>
      <c r="Y4" s="7"/>
      <c r="Z4" s="7"/>
      <c r="AA4" s="7"/>
      <c r="AB4" s="7"/>
      <c r="AC4" s="7"/>
      <c r="AD4" s="7"/>
      <c r="AE4" s="6" t="s">
        <v>62</v>
      </c>
      <c r="AF4" s="10" t="s">
        <v>63</v>
      </c>
    </row>
    <row r="5" spans="1:32">
      <c r="A5" s="6" t="s">
        <v>64</v>
      </c>
      <c r="B5" s="6" t="s">
        <v>16</v>
      </c>
      <c r="C5" s="11" t="s">
        <v>36</v>
      </c>
      <c r="D5" s="11" t="s">
        <v>65</v>
      </c>
      <c r="E5" s="11" t="s">
        <v>41</v>
      </c>
      <c r="F5" s="11" t="s">
        <v>39</v>
      </c>
      <c r="G5" s="11" t="s">
        <v>37</v>
      </c>
      <c r="H5" s="11" t="s">
        <v>34</v>
      </c>
      <c r="I5" s="9"/>
      <c r="J5" s="6" t="s">
        <v>16</v>
      </c>
      <c r="K5" s="11" t="s">
        <v>36</v>
      </c>
      <c r="L5" s="11" t="s">
        <v>65</v>
      </c>
      <c r="M5" s="11" t="s">
        <v>41</v>
      </c>
      <c r="N5" s="11" t="s">
        <v>39</v>
      </c>
      <c r="O5" s="11" t="s">
        <v>37</v>
      </c>
      <c r="P5" s="11" t="s">
        <v>34</v>
      </c>
      <c r="Q5" s="11" t="s">
        <v>32</v>
      </c>
      <c r="R5" s="11" t="s">
        <v>30</v>
      </c>
      <c r="S5" s="11" t="s">
        <v>28</v>
      </c>
      <c r="T5" s="11" t="s">
        <v>26</v>
      </c>
      <c r="U5" s="11" t="s">
        <v>24</v>
      </c>
      <c r="V5" s="9"/>
      <c r="W5" s="6" t="s">
        <v>39</v>
      </c>
      <c r="X5" s="11" t="s">
        <v>37</v>
      </c>
      <c r="Y5" s="11" t="s">
        <v>34</v>
      </c>
      <c r="Z5" s="11" t="s">
        <v>32</v>
      </c>
      <c r="AA5" s="11" t="s">
        <v>30</v>
      </c>
      <c r="AB5" s="11" t="s">
        <v>28</v>
      </c>
      <c r="AC5" s="11" t="s">
        <v>26</v>
      </c>
      <c r="AD5" s="11" t="s">
        <v>24</v>
      </c>
      <c r="AE5" s="9"/>
      <c r="AF5" s="12"/>
    </row>
    <row r="6" spans="1:32">
      <c r="A6" s="13" t="s">
        <v>66</v>
      </c>
      <c r="B6" s="6"/>
      <c r="C6" s="11"/>
      <c r="D6" s="11"/>
      <c r="E6" s="11"/>
      <c r="F6" s="11"/>
      <c r="G6" s="11"/>
      <c r="H6" s="11"/>
      <c r="I6" s="6"/>
      <c r="J6" s="6"/>
      <c r="K6" s="11"/>
      <c r="L6" s="11"/>
      <c r="M6" s="11"/>
      <c r="N6" s="11"/>
      <c r="O6" s="11"/>
      <c r="P6" s="11"/>
      <c r="Q6" s="11">
        <v>1</v>
      </c>
      <c r="R6" s="11"/>
      <c r="S6" s="11"/>
      <c r="T6" s="11"/>
      <c r="U6" s="11"/>
      <c r="V6" s="6">
        <v>1</v>
      </c>
      <c r="W6" s="6"/>
      <c r="X6" s="11"/>
      <c r="Y6" s="11"/>
      <c r="Z6" s="11"/>
      <c r="AA6" s="11"/>
      <c r="AB6" s="11"/>
      <c r="AC6" s="11"/>
      <c r="AD6" s="11"/>
      <c r="AE6" s="6"/>
      <c r="AF6" s="10">
        <v>1</v>
      </c>
    </row>
    <row r="7" spans="1:32">
      <c r="A7" s="14" t="s">
        <v>20</v>
      </c>
      <c r="B7" s="9">
        <v>6</v>
      </c>
      <c r="C7" s="15">
        <v>10</v>
      </c>
      <c r="D7" s="15">
        <v>11</v>
      </c>
      <c r="E7" s="15">
        <v>2</v>
      </c>
      <c r="F7" s="15">
        <v>6</v>
      </c>
      <c r="G7" s="15">
        <v>1</v>
      </c>
      <c r="H7" s="15">
        <v>3</v>
      </c>
      <c r="I7" s="9">
        <v>39</v>
      </c>
      <c r="J7" s="9"/>
      <c r="K7" s="15"/>
      <c r="L7" s="15"/>
      <c r="M7" s="15"/>
      <c r="N7" s="15">
        <v>28</v>
      </c>
      <c r="O7" s="15">
        <v>28</v>
      </c>
      <c r="P7" s="15">
        <v>36</v>
      </c>
      <c r="Q7" s="15">
        <v>28</v>
      </c>
      <c r="R7" s="15">
        <v>32</v>
      </c>
      <c r="S7" s="15">
        <v>39</v>
      </c>
      <c r="T7" s="15">
        <v>32</v>
      </c>
      <c r="U7" s="15">
        <v>7</v>
      </c>
      <c r="V7" s="9">
        <v>230</v>
      </c>
      <c r="W7" s="9"/>
      <c r="X7" s="15"/>
      <c r="Y7" s="15"/>
      <c r="Z7" s="15"/>
      <c r="AA7" s="15"/>
      <c r="AB7" s="15"/>
      <c r="AC7" s="15"/>
      <c r="AD7" s="15"/>
      <c r="AE7" s="9"/>
      <c r="AF7" s="12">
        <v>269</v>
      </c>
    </row>
    <row r="8" spans="1:32">
      <c r="A8" s="14" t="s">
        <v>67</v>
      </c>
      <c r="B8" s="9"/>
      <c r="C8" s="15"/>
      <c r="D8" s="15"/>
      <c r="E8" s="15"/>
      <c r="F8" s="15"/>
      <c r="G8" s="15"/>
      <c r="H8" s="15"/>
      <c r="I8" s="9"/>
      <c r="J8" s="9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9"/>
      <c r="W8" s="9"/>
      <c r="X8" s="15"/>
      <c r="Y8" s="15">
        <v>3</v>
      </c>
      <c r="Z8" s="15"/>
      <c r="AA8" s="15"/>
      <c r="AB8" s="15"/>
      <c r="AC8" s="15"/>
      <c r="AD8" s="15"/>
      <c r="AE8" s="9">
        <v>3</v>
      </c>
      <c r="AF8" s="12">
        <v>3</v>
      </c>
    </row>
    <row r="9" spans="1:32">
      <c r="A9" s="14" t="s">
        <v>68</v>
      </c>
      <c r="B9" s="9"/>
      <c r="C9" s="15"/>
      <c r="D9" s="15"/>
      <c r="E9" s="15"/>
      <c r="F9" s="15"/>
      <c r="G9" s="15"/>
      <c r="H9" s="15"/>
      <c r="I9" s="9"/>
      <c r="J9" s="9">
        <v>53</v>
      </c>
      <c r="K9" s="15">
        <v>49</v>
      </c>
      <c r="L9" s="15">
        <v>13</v>
      </c>
      <c r="M9" s="15">
        <v>12</v>
      </c>
      <c r="N9" s="15"/>
      <c r="O9" s="15"/>
      <c r="P9" s="15"/>
      <c r="Q9" s="15"/>
      <c r="R9" s="15"/>
      <c r="S9" s="15"/>
      <c r="T9" s="15"/>
      <c r="U9" s="15"/>
      <c r="V9" s="9">
        <v>127</v>
      </c>
      <c r="W9" s="9">
        <v>112</v>
      </c>
      <c r="X9" s="15">
        <v>490</v>
      </c>
      <c r="Y9" s="15">
        <v>91</v>
      </c>
      <c r="Z9" s="15">
        <v>119</v>
      </c>
      <c r="AA9" s="15">
        <v>331</v>
      </c>
      <c r="AB9" s="15">
        <v>438</v>
      </c>
      <c r="AC9" s="15">
        <v>65</v>
      </c>
      <c r="AD9" s="15">
        <v>47</v>
      </c>
      <c r="AE9" s="9">
        <v>1693</v>
      </c>
      <c r="AF9" s="12">
        <v>1820</v>
      </c>
    </row>
    <row r="10" spans="1:32">
      <c r="A10" s="14" t="s">
        <v>69</v>
      </c>
      <c r="B10" s="9"/>
      <c r="C10" s="15"/>
      <c r="D10" s="15"/>
      <c r="E10" s="15"/>
      <c r="F10" s="15"/>
      <c r="G10" s="15"/>
      <c r="H10" s="15"/>
      <c r="I10" s="9"/>
      <c r="J10" s="9"/>
      <c r="K10" s="15"/>
      <c r="L10" s="15"/>
      <c r="M10" s="15"/>
      <c r="N10" s="15"/>
      <c r="O10" s="15"/>
      <c r="P10" s="15"/>
      <c r="Q10" s="15"/>
      <c r="R10" s="15"/>
      <c r="S10" s="15"/>
      <c r="T10" s="15">
        <v>1</v>
      </c>
      <c r="U10" s="15"/>
      <c r="V10" s="9">
        <v>1</v>
      </c>
      <c r="W10" s="9"/>
      <c r="X10" s="15"/>
      <c r="Y10" s="15"/>
      <c r="Z10" s="15"/>
      <c r="AA10" s="15"/>
      <c r="AB10" s="15"/>
      <c r="AC10" s="15"/>
      <c r="AD10" s="15"/>
      <c r="AE10" s="9"/>
      <c r="AF10" s="12">
        <v>1</v>
      </c>
    </row>
    <row r="11" spans="1:32">
      <c r="A11" s="14" t="s">
        <v>70</v>
      </c>
      <c r="B11" s="9"/>
      <c r="C11" s="15"/>
      <c r="D11" s="15">
        <v>1</v>
      </c>
      <c r="E11" s="15"/>
      <c r="F11" s="15"/>
      <c r="G11" s="15"/>
      <c r="H11" s="15"/>
      <c r="I11" s="9">
        <v>1</v>
      </c>
      <c r="J11" s="9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9"/>
      <c r="W11" s="9"/>
      <c r="X11" s="15"/>
      <c r="Y11" s="15"/>
      <c r="Z11" s="15"/>
      <c r="AA11" s="15"/>
      <c r="AB11" s="15"/>
      <c r="AC11" s="15"/>
      <c r="AD11" s="15"/>
      <c r="AE11" s="9"/>
      <c r="AF11" s="12">
        <v>1</v>
      </c>
    </row>
    <row r="12" spans="1:32">
      <c r="A12" s="14" t="s">
        <v>71</v>
      </c>
      <c r="B12" s="9"/>
      <c r="C12" s="15"/>
      <c r="D12" s="15"/>
      <c r="E12" s="15"/>
      <c r="F12" s="15"/>
      <c r="G12" s="15"/>
      <c r="H12" s="15"/>
      <c r="I12" s="9"/>
      <c r="J12" s="9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9"/>
      <c r="W12" s="9"/>
      <c r="X12" s="15"/>
      <c r="Y12" s="15"/>
      <c r="Z12" s="15">
        <v>2</v>
      </c>
      <c r="AA12" s="15"/>
      <c r="AB12" s="15"/>
      <c r="AC12" s="15"/>
      <c r="AD12" s="15"/>
      <c r="AE12" s="9">
        <v>2</v>
      </c>
      <c r="AF12" s="12">
        <v>2</v>
      </c>
    </row>
    <row r="13" spans="1:32">
      <c r="A13" s="16" t="s">
        <v>63</v>
      </c>
      <c r="B13" s="17">
        <v>6</v>
      </c>
      <c r="C13" s="18">
        <v>10</v>
      </c>
      <c r="D13" s="18">
        <v>12</v>
      </c>
      <c r="E13" s="18">
        <v>2</v>
      </c>
      <c r="F13" s="18">
        <v>6</v>
      </c>
      <c r="G13" s="18">
        <v>1</v>
      </c>
      <c r="H13" s="18">
        <v>3</v>
      </c>
      <c r="I13" s="17">
        <v>40</v>
      </c>
      <c r="J13" s="17">
        <v>53</v>
      </c>
      <c r="K13" s="18">
        <v>49</v>
      </c>
      <c r="L13" s="18">
        <v>13</v>
      </c>
      <c r="M13" s="18">
        <v>12</v>
      </c>
      <c r="N13" s="18">
        <v>28</v>
      </c>
      <c r="O13" s="18">
        <v>28</v>
      </c>
      <c r="P13" s="18">
        <v>36</v>
      </c>
      <c r="Q13" s="18">
        <v>29</v>
      </c>
      <c r="R13" s="18">
        <v>32</v>
      </c>
      <c r="S13" s="18">
        <v>39</v>
      </c>
      <c r="T13" s="18">
        <v>33</v>
      </c>
      <c r="U13" s="18">
        <v>7</v>
      </c>
      <c r="V13" s="17">
        <v>359</v>
      </c>
      <c r="W13" s="17">
        <v>112</v>
      </c>
      <c r="X13" s="18">
        <v>490</v>
      </c>
      <c r="Y13" s="18">
        <v>94</v>
      </c>
      <c r="Z13" s="18">
        <v>121</v>
      </c>
      <c r="AA13" s="18">
        <v>331</v>
      </c>
      <c r="AB13" s="18">
        <v>438</v>
      </c>
      <c r="AC13" s="18">
        <v>65</v>
      </c>
      <c r="AD13" s="18">
        <v>47</v>
      </c>
      <c r="AE13" s="17">
        <v>1698</v>
      </c>
      <c r="AF13" s="19">
        <v>2097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baseColWidth="10" defaultRowHeight="14.25"/>
  <cols>
    <col min="1" max="1" width="10.75" customWidth="1"/>
    <col min="2" max="2" width="26.375" customWidth="1"/>
    <col min="3" max="3" width="11" customWidth="1"/>
  </cols>
  <sheetData>
    <row r="1" spans="1:2" ht="99.2" customHeight="1">
      <c r="A1" t="s">
        <v>72</v>
      </c>
      <c r="B1" s="2" t="s">
        <v>73</v>
      </c>
    </row>
    <row r="2" spans="1:2" ht="99.2" customHeight="1">
      <c r="A2" t="s">
        <v>74</v>
      </c>
      <c r="B2" s="2" t="s">
        <v>75</v>
      </c>
    </row>
    <row r="3" spans="1:2">
      <c r="A3" t="s">
        <v>76</v>
      </c>
    </row>
    <row r="4" spans="1:2" ht="51">
      <c r="A4" t="s">
        <v>77</v>
      </c>
      <c r="B4" s="2" t="s">
        <v>78</v>
      </c>
    </row>
    <row r="5" spans="1:2" ht="38.25">
      <c r="A5" t="s">
        <v>79</v>
      </c>
      <c r="B5" s="2" t="s">
        <v>80</v>
      </c>
    </row>
    <row r="6" spans="1:2" ht="51">
      <c r="A6" t="s">
        <v>81</v>
      </c>
      <c r="B6" s="2" t="s">
        <v>82</v>
      </c>
    </row>
    <row r="7" spans="1:2" ht="51">
      <c r="A7" t="s">
        <v>83</v>
      </c>
      <c r="B7" s="2" t="s">
        <v>84</v>
      </c>
    </row>
    <row r="8" spans="1:2" ht="51">
      <c r="A8" t="s">
        <v>85</v>
      </c>
      <c r="B8" s="2" t="s">
        <v>86</v>
      </c>
    </row>
    <row r="9" spans="1:2" ht="38.25">
      <c r="A9" t="s">
        <v>87</v>
      </c>
      <c r="B9" s="2" t="s">
        <v>88</v>
      </c>
    </row>
    <row r="10" spans="1:2" ht="38.25">
      <c r="A10" t="s">
        <v>89</v>
      </c>
      <c r="B10" s="2" t="s">
        <v>90</v>
      </c>
    </row>
    <row r="11" spans="1:2" ht="38.25">
      <c r="A11" t="s">
        <v>91</v>
      </c>
      <c r="B11" s="2" t="s">
        <v>92</v>
      </c>
    </row>
  </sheetData>
  <pageMargins left="0" right="0" top="0.39370078740157505" bottom="0.39370078740157505" header="0" footer="0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cols>
    <col min="1" max="1" width="10.75" customWidth="1"/>
    <col min="2" max="2" width="11" customWidth="1"/>
  </cols>
  <sheetData/>
  <pageMargins left="0" right="0" top="0.39370078740157505" bottom="0.39370078740157505" header="0" footer="0"/>
  <headerFooter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C30" sqref="C30"/>
    </sheetView>
  </sheetViews>
  <sheetFormatPr baseColWidth="10" defaultRowHeight="14.25"/>
  <sheetData>
    <row r="1" spans="1:7">
      <c r="A1" s="23">
        <v>0</v>
      </c>
      <c r="B1" s="23">
        <v>4.1666666666666664E-2</v>
      </c>
      <c r="E1">
        <f>TIMEVALUE(HOUR(A1) &amp; ":" &amp; MINUTE(A1))</f>
        <v>0</v>
      </c>
      <c r="F1">
        <f>TIMEVALUE(HOUR(B1) &amp; ":" &amp; MINUTE(B1))</f>
        <v>4.1666666666666664E-2</v>
      </c>
      <c r="G1" s="5" t="s">
        <v>25</v>
      </c>
    </row>
    <row r="2" spans="1:7">
      <c r="A2" s="23">
        <v>4.2361111111111106E-2</v>
      </c>
      <c r="B2" s="23">
        <v>8.3333333333333329E-2</v>
      </c>
      <c r="E2">
        <f t="shared" ref="E2:F24" si="0">TIMEVALUE(HOUR(A2) &amp; ":" &amp; MINUTE(A2))</f>
        <v>4.2361111111111106E-2</v>
      </c>
      <c r="F2">
        <f t="shared" si="0"/>
        <v>8.3333333333333329E-2</v>
      </c>
      <c r="G2" s="5" t="s">
        <v>27</v>
      </c>
    </row>
    <row r="3" spans="1:7">
      <c r="A3" s="23">
        <v>8.4027777777777771E-2</v>
      </c>
      <c r="B3" s="23">
        <v>0.125</v>
      </c>
      <c r="E3">
        <f t="shared" si="0"/>
        <v>8.4027777777777771E-2</v>
      </c>
      <c r="F3">
        <f t="shared" si="0"/>
        <v>0.125</v>
      </c>
      <c r="G3" s="5" t="s">
        <v>29</v>
      </c>
    </row>
    <row r="4" spans="1:7">
      <c r="A4" s="23">
        <v>0.12569444444444444</v>
      </c>
      <c r="B4" s="23">
        <v>0.16666666666666699</v>
      </c>
      <c r="E4">
        <f t="shared" si="0"/>
        <v>0.12569444444444444</v>
      </c>
      <c r="F4">
        <f t="shared" si="0"/>
        <v>0.16666666666666666</v>
      </c>
      <c r="G4" s="5" t="s">
        <v>31</v>
      </c>
    </row>
    <row r="5" spans="1:7">
      <c r="A5" s="23">
        <v>0.1673611111111111</v>
      </c>
      <c r="B5" s="23">
        <v>0.20833333333333401</v>
      </c>
      <c r="E5">
        <f t="shared" si="0"/>
        <v>0.1673611111111111</v>
      </c>
      <c r="F5">
        <f t="shared" si="0"/>
        <v>0.20833333333333334</v>
      </c>
      <c r="G5" s="5" t="s">
        <v>33</v>
      </c>
    </row>
    <row r="6" spans="1:7">
      <c r="A6" s="23">
        <v>0.20902777777777801</v>
      </c>
      <c r="B6" s="23">
        <v>0.25</v>
      </c>
      <c r="E6">
        <f t="shared" si="0"/>
        <v>0.20902777777777778</v>
      </c>
      <c r="F6">
        <f t="shared" si="0"/>
        <v>0.25</v>
      </c>
      <c r="G6" s="5" t="s">
        <v>35</v>
      </c>
    </row>
    <row r="7" spans="1:7">
      <c r="A7" s="23">
        <v>0.250694444444444</v>
      </c>
      <c r="B7" s="23">
        <v>0.29166666666666702</v>
      </c>
      <c r="E7">
        <f t="shared" si="0"/>
        <v>0.25069444444444444</v>
      </c>
      <c r="F7">
        <f t="shared" si="0"/>
        <v>0.29166666666666669</v>
      </c>
      <c r="G7" s="5" t="s">
        <v>38</v>
      </c>
    </row>
    <row r="8" spans="1:7">
      <c r="A8" s="23">
        <v>0.29236111111111102</v>
      </c>
      <c r="B8" s="23">
        <v>0.33333333333333398</v>
      </c>
      <c r="E8">
        <f t="shared" si="0"/>
        <v>0.29236111111111113</v>
      </c>
      <c r="F8">
        <f t="shared" si="0"/>
        <v>0.33333333333333331</v>
      </c>
      <c r="G8" s="5" t="s">
        <v>40</v>
      </c>
    </row>
    <row r="9" spans="1:7">
      <c r="A9" s="23">
        <v>0.33402777777777798</v>
      </c>
      <c r="B9" s="23">
        <v>0.375</v>
      </c>
      <c r="E9">
        <f t="shared" si="0"/>
        <v>0.33402777777777781</v>
      </c>
      <c r="F9">
        <f t="shared" si="0"/>
        <v>0.375</v>
      </c>
      <c r="G9" s="5" t="s">
        <v>42</v>
      </c>
    </row>
    <row r="10" spans="1:7">
      <c r="A10" s="23">
        <v>0.375694444444444</v>
      </c>
      <c r="B10" s="23">
        <v>0.41666666666666702</v>
      </c>
      <c r="E10">
        <f t="shared" si="0"/>
        <v>0.3756944444444445</v>
      </c>
      <c r="F10">
        <f t="shared" si="0"/>
        <v>0.41666666666666669</v>
      </c>
      <c r="G10" s="5" t="s">
        <v>43</v>
      </c>
    </row>
    <row r="11" spans="1:7">
      <c r="A11" s="23">
        <v>0.41736111111111102</v>
      </c>
      <c r="B11" s="23">
        <v>0.45833333333333398</v>
      </c>
      <c r="E11">
        <f t="shared" si="0"/>
        <v>0.41736111111111113</v>
      </c>
      <c r="F11">
        <f t="shared" si="0"/>
        <v>0.45833333333333331</v>
      </c>
      <c r="G11" s="5" t="s">
        <v>44</v>
      </c>
    </row>
    <row r="12" spans="1:7">
      <c r="A12" s="23">
        <v>0.45902777777777798</v>
      </c>
      <c r="B12" s="23">
        <v>0.5</v>
      </c>
      <c r="E12">
        <f t="shared" si="0"/>
        <v>0.45902777777777781</v>
      </c>
      <c r="F12">
        <f t="shared" si="0"/>
        <v>0.5</v>
      </c>
      <c r="G12" s="5" t="s">
        <v>45</v>
      </c>
    </row>
    <row r="13" spans="1:7">
      <c r="A13" s="23">
        <v>0.500694444444444</v>
      </c>
      <c r="B13" s="23">
        <v>0.54166666666666696</v>
      </c>
      <c r="E13">
        <f t="shared" si="0"/>
        <v>0.50069444444444444</v>
      </c>
      <c r="F13">
        <f t="shared" si="0"/>
        <v>0.54166666666666663</v>
      </c>
      <c r="G13" s="5" t="s">
        <v>46</v>
      </c>
    </row>
    <row r="14" spans="1:7">
      <c r="A14" s="23">
        <v>0.54236111111111096</v>
      </c>
      <c r="B14" s="23">
        <v>0.58333333333333404</v>
      </c>
      <c r="E14">
        <f t="shared" si="0"/>
        <v>0.54236111111111118</v>
      </c>
      <c r="F14">
        <f t="shared" si="0"/>
        <v>0.58333333333333337</v>
      </c>
      <c r="G14" s="5" t="s">
        <v>47</v>
      </c>
    </row>
    <row r="15" spans="1:7">
      <c r="A15" s="23">
        <v>0.58402777777777803</v>
      </c>
      <c r="B15" s="23">
        <v>0.625</v>
      </c>
      <c r="E15">
        <f t="shared" si="0"/>
        <v>0.58402777777777781</v>
      </c>
      <c r="F15">
        <f t="shared" si="0"/>
        <v>0.625</v>
      </c>
      <c r="G15" s="5" t="s">
        <v>48</v>
      </c>
    </row>
    <row r="16" spans="1:7">
      <c r="A16" s="23">
        <v>0.625694444444444</v>
      </c>
      <c r="B16" s="23">
        <v>0.66666666666666696</v>
      </c>
      <c r="E16">
        <f t="shared" si="0"/>
        <v>0.62569444444444444</v>
      </c>
      <c r="F16">
        <f t="shared" si="0"/>
        <v>0.66666666666666663</v>
      </c>
      <c r="G16" s="5" t="s">
        <v>49</v>
      </c>
    </row>
    <row r="17" spans="1:7">
      <c r="A17" s="23">
        <v>0.66736111111111096</v>
      </c>
      <c r="B17" s="23">
        <v>0.70833333333333404</v>
      </c>
      <c r="E17">
        <f t="shared" si="0"/>
        <v>0.66736111111111107</v>
      </c>
      <c r="F17">
        <f t="shared" si="0"/>
        <v>0.70833333333333337</v>
      </c>
      <c r="G17" s="5" t="s">
        <v>50</v>
      </c>
    </row>
    <row r="18" spans="1:7">
      <c r="A18" s="23">
        <v>0.70902777777777803</v>
      </c>
      <c r="B18" s="23">
        <v>0.75</v>
      </c>
      <c r="E18">
        <f t="shared" si="0"/>
        <v>0.7090277777777777</v>
      </c>
      <c r="F18">
        <f t="shared" si="0"/>
        <v>0.75</v>
      </c>
      <c r="G18" s="5" t="s">
        <v>51</v>
      </c>
    </row>
    <row r="19" spans="1:7">
      <c r="A19" s="23">
        <v>0.750694444444444</v>
      </c>
      <c r="B19" s="23">
        <v>0.79166666666666696</v>
      </c>
      <c r="E19">
        <f t="shared" si="0"/>
        <v>0.75069444444444444</v>
      </c>
      <c r="F19">
        <f t="shared" si="0"/>
        <v>0.79166666666666663</v>
      </c>
      <c r="G19" s="5" t="s">
        <v>52</v>
      </c>
    </row>
    <row r="20" spans="1:7">
      <c r="A20" s="23">
        <v>0.79236111111111096</v>
      </c>
      <c r="B20" s="23">
        <v>0.83333333333333404</v>
      </c>
      <c r="E20">
        <f t="shared" si="0"/>
        <v>0.79236111111111107</v>
      </c>
      <c r="F20">
        <f t="shared" si="0"/>
        <v>0.83333333333333337</v>
      </c>
      <c r="G20" s="5" t="s">
        <v>53</v>
      </c>
    </row>
    <row r="21" spans="1:7">
      <c r="A21" s="23">
        <v>0.83402777777777803</v>
      </c>
      <c r="B21" s="23">
        <v>0.875</v>
      </c>
      <c r="E21">
        <f t="shared" si="0"/>
        <v>0.8340277777777777</v>
      </c>
      <c r="F21">
        <f t="shared" si="0"/>
        <v>0.875</v>
      </c>
      <c r="G21" s="5" t="s">
        <v>54</v>
      </c>
    </row>
    <row r="22" spans="1:7">
      <c r="A22" s="23">
        <v>0.875694444444444</v>
      </c>
      <c r="B22" s="23">
        <v>0.91666666666666696</v>
      </c>
      <c r="E22">
        <f t="shared" si="0"/>
        <v>0.87569444444444444</v>
      </c>
      <c r="F22">
        <f t="shared" si="0"/>
        <v>0.91666666666666663</v>
      </c>
      <c r="G22" s="5" t="s">
        <v>55</v>
      </c>
    </row>
    <row r="23" spans="1:7">
      <c r="A23" s="23">
        <v>0.91736111111111096</v>
      </c>
      <c r="B23" s="23">
        <v>0.95833333333333404</v>
      </c>
      <c r="E23">
        <f t="shared" si="0"/>
        <v>0.91736111111111107</v>
      </c>
      <c r="F23">
        <f t="shared" si="0"/>
        <v>0.95833333333333337</v>
      </c>
      <c r="G23" s="5" t="s">
        <v>56</v>
      </c>
    </row>
    <row r="24" spans="1:7">
      <c r="A24" s="23">
        <v>0.95902777777777803</v>
      </c>
      <c r="B24" s="23">
        <v>0.99930555555555556</v>
      </c>
      <c r="E24">
        <f t="shared" si="0"/>
        <v>0.9590277777777777</v>
      </c>
      <c r="F24">
        <f t="shared" si="0"/>
        <v>0.99930555555555556</v>
      </c>
      <c r="G24" s="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48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Feuille1</vt:lpstr>
      <vt:lpstr>Feuil1</vt:lpstr>
      <vt:lpstr>Feuille2</vt:lpstr>
      <vt:lpstr>Feuille3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Edouard CEF. Feurgard</dc:creator>
  <cp:lastModifiedBy>User</cp:lastModifiedBy>
  <cp:revision>3</cp:revision>
  <dcterms:created xsi:type="dcterms:W3CDTF">2014-08-05T14:33:34Z</dcterms:created>
  <dcterms:modified xsi:type="dcterms:W3CDTF">2014-08-06T13:33:58Z</dcterms:modified>
</cp:coreProperties>
</file>