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2575" windowHeight="12435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9" i="1" l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2" i="1" a="1"/>
  <c r="C2" i="1" s="1"/>
  <c r="C38" i="1" s="1"/>
  <c r="B15" i="1"/>
</calcChain>
</file>

<file path=xl/sharedStrings.xml><?xml version="1.0" encoding="utf-8"?>
<sst xmlns="http://schemas.openxmlformats.org/spreadsheetml/2006/main" count="10" uniqueCount="6">
  <si>
    <t>Est.</t>
  </si>
  <si>
    <t>Cont. (%)</t>
  </si>
  <si>
    <t>Nombre de camion</t>
  </si>
  <si>
    <t>Aucune information</t>
  </si>
  <si>
    <t>Coûts d'un équipement</t>
  </si>
  <si>
    <t>Qte de d'equipement pour 1 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</si>
</sst>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0.000"/>
  </numFmts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0F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/>
      <right style="medium">
        <color rgb="FFC3CB2B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/>
  </cellStyleXfs>
  <cellXfs count="19">
    <xf numFmtId="0" fontId="0" fillId="0" borderId="0" xfId="0"/>
    <xf numFmtId="1" fontId="4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5" fillId="3" borderId="4" xfId="0" applyNumberFormat="1" applyFont="1" applyFill="1" applyBorder="1" applyAlignment="1" applyProtection="1">
      <alignment horizontal="center" vertical="center"/>
    </xf>
    <xf numFmtId="10" fontId="5" fillId="3" borderId="4" xfId="0" applyNumberFormat="1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  <protection locked="0"/>
    </xf>
    <xf numFmtId="0" fontId="7" fillId="0" borderId="5" xfId="2" applyFont="1" applyFill="1" applyBorder="1" applyAlignment="1">
      <alignment horizontal="center" vertical="center" wrapText="1"/>
    </xf>
    <xf numFmtId="165" fontId="7" fillId="0" borderId="5" xfId="2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  <xf numFmtId="164" fontId="2" fillId="0" borderId="0" xfId="0" applyNumberFormat="1" applyFont="1"/>
    <xf numFmtId="164" fontId="8" fillId="3" borderId="4" xfId="0" applyNumberFormat="1" applyFont="1" applyFill="1" applyBorder="1" applyAlignment="1" applyProtection="1">
      <alignment horizontal="center" vertical="center"/>
    </xf>
    <xf numFmtId="164" fontId="8" fillId="5" borderId="4" xfId="0" applyNumberFormat="1" applyFont="1" applyFill="1" applyBorder="1" applyAlignment="1" applyProtection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3" fillId="6" borderId="3" xfId="1" applyFont="1" applyFill="1" applyBorder="1" applyAlignment="1" applyProtection="1">
      <alignment horizontal="center" vertical="center" wrapText="1"/>
      <protection locked="0"/>
    </xf>
    <xf numFmtId="164" fontId="3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3" fillId="6" borderId="2" xfId="0" applyNumberFormat="1" applyFont="1" applyFill="1" applyBorder="1" applyAlignment="1" applyProtection="1">
      <alignment horizontal="center" vertical="center" wrapText="1"/>
      <protection locked="0"/>
    </xf>
    <xf numFmtId="10" fontId="3" fillId="6" borderId="2" xfId="0" applyNumberFormat="1" applyFont="1" applyFill="1" applyBorder="1" applyAlignment="1" applyProtection="1">
      <alignment horizontal="center" vertical="center" wrapText="1"/>
      <protection locked="0"/>
    </xf>
    <xf numFmtId="1" fontId="4" fillId="6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4" fontId="0" fillId="0" borderId="0" xfId="0" applyNumberFormat="1"/>
  </cellXfs>
  <cellStyles count="3">
    <cellStyle name="Normal" xfId="0" builtinId="0"/>
    <cellStyle name="Normal 2 2" xfId="2"/>
    <cellStyle name="Satisfaisant" xfId="1" builtinId="26"/>
  </cellStyles>
  <dxfs count="26"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408214</xdr:colOff>
      <xdr:row>38</xdr:row>
      <xdr:rowOff>27215</xdr:rowOff>
    </xdr:from>
    <xdr:to>
      <xdr:col>2</xdr:col>
      <xdr:colOff>421822</xdr:colOff>
      <xdr:row>40</xdr:row>
      <xdr:rowOff>0</xdr:rowOff>
    </xdr:to>
    <xdr:cxnSp macro="">
      <xdr:nvCxnSpPr>
        <xdr:cNvPr id="3" name="Straight Arrow Connector 2"/>
        <xdr:cNvCxnSpPr/>
      </xdr:nvCxnSpPr>
      <xdr:spPr>
        <a:xfrm>
          <a:off x="2136321" y="7960179"/>
          <a:ext cx="13608" cy="35378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68035</xdr:colOff>
      <xdr:row>40</xdr:row>
      <xdr:rowOff>27215</xdr:rowOff>
    </xdr:from>
    <xdr:to>
      <xdr:col>4</xdr:col>
      <xdr:colOff>136072</xdr:colOff>
      <xdr:row>45</xdr:row>
      <xdr:rowOff>27215</xdr:rowOff>
    </xdr:to>
    <xdr:sp macro="" textlink="">
      <xdr:nvSpPr>
        <xdr:cNvPr id="4" name="TextBox 3"/>
        <xdr:cNvSpPr txBox="1"/>
      </xdr:nvSpPr>
      <xdr:spPr>
        <a:xfrm>
          <a:off x="1183821" y="8341179"/>
          <a:ext cx="2231572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Comment avoir la SOMME()</a:t>
          </a:r>
          <a:r>
            <a:rPr lang="fr-CA" sz="1100" baseline="0"/>
            <a:t> de cette colonne et non un N/A, possibilité de remplacer les N/A par des cases vides?</a:t>
          </a:r>
          <a:endParaRPr lang="fr-CA" sz="1100"/>
        </a:p>
      </xdr:txBody>
    </xdr:sp>
    <xdr:clientData/>
  </xdr:twoCellAnchor>
  <xdr:twoCellAnchor>
    <xdr:from>
      <xdr:col>2</xdr:col>
      <xdr:colOff>748393</xdr:colOff>
      <xdr:row>35</xdr:row>
      <xdr:rowOff>176893</xdr:rowOff>
    </xdr:from>
    <xdr:to>
      <xdr:col>5</xdr:col>
      <xdr:colOff>424543</xdr:colOff>
      <xdr:row>40</xdr:row>
      <xdr:rowOff>16328</xdr:rowOff>
    </xdr:to>
    <xdr:cxnSp macro="">
      <xdr:nvCxnSpPr>
        <xdr:cNvPr id="5" name="Straight Arrow Connector 4"/>
        <xdr:cNvCxnSpPr/>
      </xdr:nvCxnSpPr>
      <xdr:spPr>
        <a:xfrm>
          <a:off x="2476500" y="7524750"/>
          <a:ext cx="2002972" cy="80554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234042</xdr:colOff>
      <xdr:row>40</xdr:row>
      <xdr:rowOff>43543</xdr:rowOff>
    </xdr:from>
    <xdr:to>
      <xdr:col>7</xdr:col>
      <xdr:colOff>353785</xdr:colOff>
      <xdr:row>46</xdr:row>
      <xdr:rowOff>122465</xdr:rowOff>
    </xdr:to>
    <xdr:sp macro="" textlink="">
      <xdr:nvSpPr>
        <xdr:cNvPr id="6" name="TextBox 5"/>
        <xdr:cNvSpPr txBox="1"/>
      </xdr:nvSpPr>
      <xdr:spPr>
        <a:xfrm>
          <a:off x="3513363" y="8357507"/>
          <a:ext cx="2446565" cy="12219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Est-ce possible, lorsque je commande 4 camions par exemple mais que je n'ai aucun prix pour 1, 2, 10, 20,</a:t>
          </a:r>
          <a:r>
            <a:rPr lang="fr-CA" sz="1100" baseline="0"/>
            <a:t> 50 ou 100 que le coût unitaire d'un équipement indiqué soit la résultante de D*(1+E) par exemple?</a:t>
          </a:r>
          <a:endParaRPr lang="fr-CA" sz="1100"/>
        </a:p>
      </xdr:txBody>
    </xdr:sp>
    <xdr:clientData/>
  </xdr:twoCellAnchor>
  <xdr:twoCellAnchor>
    <xdr:from>
      <xdr:col>2</xdr:col>
      <xdr:colOff>653143</xdr:colOff>
      <xdr:row>33</xdr:row>
      <xdr:rowOff>13607</xdr:rowOff>
    </xdr:from>
    <xdr:to>
      <xdr:col>2</xdr:col>
      <xdr:colOff>698862</xdr:colOff>
      <xdr:row>36</xdr:row>
      <xdr:rowOff>163286</xdr:rowOff>
    </xdr:to>
    <xdr:sp macro="" textlink="">
      <xdr:nvSpPr>
        <xdr:cNvPr id="8" name="Right Brace 7"/>
        <xdr:cNvSpPr/>
      </xdr:nvSpPr>
      <xdr:spPr>
        <a:xfrm>
          <a:off x="2381250" y="6953250"/>
          <a:ext cx="45719" cy="7620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707572</xdr:colOff>
      <xdr:row>43</xdr:row>
      <xdr:rowOff>83004</xdr:rowOff>
    </xdr:from>
    <xdr:to>
      <xdr:col>7</xdr:col>
      <xdr:colOff>353785</xdr:colOff>
      <xdr:row>49</xdr:row>
      <xdr:rowOff>54428</xdr:rowOff>
    </xdr:to>
    <xdr:cxnSp macro="">
      <xdr:nvCxnSpPr>
        <xdr:cNvPr id="10" name="Curved Connector 9"/>
        <xdr:cNvCxnSpPr>
          <a:stCxn id="6" idx="3"/>
        </xdr:cNvCxnSpPr>
      </xdr:nvCxnSpPr>
      <xdr:spPr>
        <a:xfrm flipH="1">
          <a:off x="2435679" y="9172575"/>
          <a:ext cx="3524249" cy="1332139"/>
        </a:xfrm>
        <a:prstGeom prst="curvedConnector3">
          <a:avLst>
            <a:gd name="adj1" fmla="val -6486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33</xdr:row>
      <xdr:rowOff>0</xdr:rowOff>
    </xdr:from>
    <xdr:to>
      <xdr:col>11</xdr:col>
      <xdr:colOff>0</xdr:colOff>
      <xdr:row>36</xdr:row>
      <xdr:rowOff>176893</xdr:rowOff>
    </xdr:to>
    <xdr:sp macro="" textlink="">
      <xdr:nvSpPr>
        <xdr:cNvPr id="11" name="Rectangle 10"/>
        <xdr:cNvSpPr/>
      </xdr:nvSpPr>
      <xdr:spPr>
        <a:xfrm>
          <a:off x="4054929" y="7143750"/>
          <a:ext cx="4653642" cy="789214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285750</xdr:colOff>
      <xdr:row>36</xdr:row>
      <xdr:rowOff>176893</xdr:rowOff>
    </xdr:from>
    <xdr:to>
      <xdr:col>9</xdr:col>
      <xdr:colOff>737508</xdr:colOff>
      <xdr:row>41</xdr:row>
      <xdr:rowOff>29935</xdr:rowOff>
    </xdr:to>
    <xdr:cxnSp macro="">
      <xdr:nvCxnSpPr>
        <xdr:cNvPr id="12" name="Straight Arrow Connector 11"/>
        <xdr:cNvCxnSpPr/>
      </xdr:nvCxnSpPr>
      <xdr:spPr>
        <a:xfrm>
          <a:off x="5891893" y="7932964"/>
          <a:ext cx="2002972" cy="80554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9"/>
  <sheetViews>
    <sheetView tabSelected="1" topLeftCell="A10" zoomScale="70" zoomScaleNormal="70" workbookViewId="0">
      <selection activeCell="R39" sqref="R39"/>
    </sheetView>
  </sheetViews>
  <sheetFormatPr baseColWidth="10" defaultColWidth="9.140625" defaultRowHeight="15" x14ac:dyDescent="0.25"/>
  <cols>
    <col min="1" max="1" width="16.7109375" customWidth="1"/>
    <col min="2" max="2" width="17.5703125" customWidth="1"/>
    <col min="3" max="3" width="15.140625" customWidth="1"/>
    <col min="4" max="11" width="11.7109375" customWidth="1"/>
  </cols>
  <sheetData>
    <row r="1" spans="1:15" ht="48" thickBot="1" x14ac:dyDescent="0.3">
      <c r="A1" s="11" t="s">
        <v>2</v>
      </c>
      <c r="B1" s="12" t="s">
        <v>5</v>
      </c>
      <c r="C1" s="13" t="s">
        <v>4</v>
      </c>
      <c r="D1" s="14" t="s">
        <v>0</v>
      </c>
      <c r="E1" s="15" t="s">
        <v>1</v>
      </c>
      <c r="F1" s="16">
        <v>1</v>
      </c>
      <c r="G1" s="16">
        <v>2</v>
      </c>
      <c r="H1" s="16">
        <v>10</v>
      </c>
      <c r="I1" s="16">
        <v>20</v>
      </c>
      <c r="J1" s="16">
        <v>50</v>
      </c>
      <c r="K1" s="16">
        <v>100</v>
      </c>
    </row>
    <row r="2" spans="1:15" ht="15.75" thickBot="1" x14ac:dyDescent="0.3">
      <c r="A2" s="7">
        <v>26</v>
      </c>
      <c r="B2" s="5">
        <v>1</v>
      </c>
      <c r="C2" s="2">
        <f t="array" aca="1" ref="C2" ca="1">OFFSET($C2,,MATCH($A$2*B2,IF(($D$1:$K$1)*(D2:K2&lt;&gt;""),$D$1:$K$1),1))</f>
        <v>1098.4000000000001</v>
      </c>
      <c r="D2" s="2">
        <v>1</v>
      </c>
      <c r="E2" s="3">
        <v>0.1</v>
      </c>
      <c r="F2" s="4">
        <v>1198.4000000000001</v>
      </c>
      <c r="G2" s="4"/>
      <c r="H2" s="4">
        <v>1098.4000000000001</v>
      </c>
      <c r="I2" s="4"/>
      <c r="J2" s="4">
        <v>998.4</v>
      </c>
      <c r="K2" s="4">
        <v>998.4</v>
      </c>
    </row>
    <row r="3" spans="1:15" ht="15.75" thickBot="1" x14ac:dyDescent="0.3">
      <c r="B3" s="5">
        <v>2</v>
      </c>
      <c r="C3" s="2">
        <f t="array" aca="1" ref="C3" ca="1">OFFSET($C3,,MATCH($A$2*B3,IF(($D$1:$K$1)*(D3:K3&lt;&gt;""),$D$1:$K$1),1))</f>
        <v>27.36</v>
      </c>
      <c r="D3" s="2">
        <v>2</v>
      </c>
      <c r="E3" s="3">
        <v>0.1</v>
      </c>
      <c r="F3" s="4">
        <v>29.7</v>
      </c>
      <c r="G3" s="4"/>
      <c r="H3" s="4">
        <v>29.7</v>
      </c>
      <c r="I3" s="4"/>
      <c r="J3" s="4">
        <v>27.36</v>
      </c>
      <c r="K3" s="4">
        <v>23.96</v>
      </c>
    </row>
    <row r="4" spans="1:15" ht="15.75" thickBot="1" x14ac:dyDescent="0.3">
      <c r="B4" s="5">
        <v>2</v>
      </c>
      <c r="C4" s="2">
        <f t="array" aca="1" ref="C4" ca="1">OFFSET($C4,,MATCH($A$2*B4,IF(($D$1:$K$1)*(D4:K4&lt;&gt;""),$D$1:$K$1),1))</f>
        <v>32.75</v>
      </c>
      <c r="D4" s="2">
        <v>3</v>
      </c>
      <c r="E4" s="3">
        <v>0.1</v>
      </c>
      <c r="F4" s="4">
        <v>34.299999999999997</v>
      </c>
      <c r="G4" s="4"/>
      <c r="H4" s="4">
        <v>34.299999999999997</v>
      </c>
      <c r="I4" s="4"/>
      <c r="J4" s="4">
        <v>32.75</v>
      </c>
      <c r="K4" s="4">
        <v>29.86</v>
      </c>
    </row>
    <row r="5" spans="1:15" ht="15.75" thickBot="1" x14ac:dyDescent="0.3">
      <c r="B5" s="5">
        <v>2</v>
      </c>
      <c r="C5" s="2">
        <f t="array" aca="1" ref="C5" ca="1">OFFSET($C5,,MATCH($A$2*B5,IF(($D$1:$K$1)*(D5:K5&lt;&gt;""),$D$1:$K$1),1))</f>
        <v>14.94</v>
      </c>
      <c r="D5" s="2">
        <v>1</v>
      </c>
      <c r="E5" s="3">
        <v>0.1</v>
      </c>
      <c r="F5" s="4">
        <v>16.5</v>
      </c>
      <c r="G5" s="4"/>
      <c r="H5" s="4">
        <v>16.5</v>
      </c>
      <c r="I5" s="4"/>
      <c r="J5" s="4">
        <v>14.94</v>
      </c>
      <c r="K5" s="4">
        <v>14.02</v>
      </c>
    </row>
    <row r="6" spans="1:15" ht="15.75" thickBot="1" x14ac:dyDescent="0.3">
      <c r="B6" s="5">
        <v>5</v>
      </c>
      <c r="C6" s="2">
        <f t="array" aca="1" ref="C6" ca="1">OFFSET($C6,,MATCH($A$2*B6,IF(($D$1:$K$1)*(D6:K6&lt;&gt;""),$D$1:$K$1),1))</f>
        <v>37.200000000000003</v>
      </c>
      <c r="D6" s="2">
        <v>2</v>
      </c>
      <c r="E6" s="3">
        <v>0.1</v>
      </c>
      <c r="F6" s="4">
        <v>45.1</v>
      </c>
      <c r="G6" s="4"/>
      <c r="H6" s="4">
        <v>45.1</v>
      </c>
      <c r="I6" s="4"/>
      <c r="J6" s="4">
        <v>41.6</v>
      </c>
      <c r="K6" s="4">
        <v>37.200000000000003</v>
      </c>
    </row>
    <row r="7" spans="1:15" ht="15.75" thickBot="1" x14ac:dyDescent="0.3">
      <c r="B7" s="5">
        <v>2</v>
      </c>
      <c r="C7" s="2">
        <f t="array" aca="1" ref="C7" ca="1">OFFSET($C7,,MATCH($A$2*B7,IF(($D$1:$K$1)*(D7:K7&lt;&gt;""),$D$1:$K$1),1))</f>
        <v>58.94</v>
      </c>
      <c r="D7" s="2">
        <v>3</v>
      </c>
      <c r="E7" s="3">
        <v>0.1</v>
      </c>
      <c r="F7" s="4">
        <v>62.2</v>
      </c>
      <c r="G7" s="4"/>
      <c r="H7" s="4">
        <v>62.2</v>
      </c>
      <c r="I7" s="4"/>
      <c r="J7" s="4">
        <v>58.94</v>
      </c>
      <c r="K7" s="4">
        <v>56.45</v>
      </c>
    </row>
    <row r="8" spans="1:15" ht="15.75" thickBot="1" x14ac:dyDescent="0.3">
      <c r="B8" s="5">
        <v>3</v>
      </c>
      <c r="C8" s="2">
        <f t="array" aca="1" ref="C8" ca="1">OFFSET($C8,,MATCH($A$2*B8,IF(($D$1:$K$1)*(D8:K8&lt;&gt;""),$D$1:$K$1),1))</f>
        <v>10.29</v>
      </c>
      <c r="D8" s="2">
        <v>2.8</v>
      </c>
      <c r="E8" s="3">
        <v>0.1</v>
      </c>
      <c r="F8" s="4">
        <v>11.8</v>
      </c>
      <c r="G8" s="4"/>
      <c r="H8" s="4">
        <v>11.8</v>
      </c>
      <c r="I8" s="4"/>
      <c r="J8" s="4">
        <v>10.29</v>
      </c>
      <c r="K8" s="4">
        <v>9</v>
      </c>
    </row>
    <row r="9" spans="1:15" ht="15.75" thickBot="1" x14ac:dyDescent="0.3">
      <c r="B9" s="5">
        <v>2</v>
      </c>
      <c r="C9" s="2">
        <f t="array" aca="1" ref="C9" ca="1">OFFSET($C9,,MATCH($A$2*B9,IF(($D$1:$K$1)*(D9:K9&lt;&gt;""),$D$1:$K$1),1))</f>
        <v>6.43</v>
      </c>
      <c r="D9" s="2">
        <v>3.0285714285714298</v>
      </c>
      <c r="E9" s="3">
        <v>0.1</v>
      </c>
      <c r="F9" s="4">
        <v>9.1999999999999993</v>
      </c>
      <c r="G9" s="4"/>
      <c r="H9" s="4">
        <v>9.1999999999999993</v>
      </c>
      <c r="I9" s="4"/>
      <c r="J9" s="4">
        <v>6.43</v>
      </c>
      <c r="K9" s="4">
        <v>5.15</v>
      </c>
    </row>
    <row r="10" spans="1:15" ht="15.75" thickBot="1" x14ac:dyDescent="0.3">
      <c r="B10" s="5">
        <v>2</v>
      </c>
      <c r="C10" s="2">
        <f t="array" aca="1" ref="C10" ca="1">OFFSET($C10,,MATCH($A$2*B10,IF(($D$1:$K$1)*(D10:K10&lt;&gt;""),$D$1:$K$1),1))</f>
        <v>14.2</v>
      </c>
      <c r="D10" s="2">
        <v>3.2571428571428598</v>
      </c>
      <c r="E10" s="3">
        <v>0.1</v>
      </c>
      <c r="F10" s="4">
        <v>21.8</v>
      </c>
      <c r="G10" s="4"/>
      <c r="H10" s="4">
        <v>21.8</v>
      </c>
      <c r="I10" s="4"/>
      <c r="J10" s="4">
        <v>14.2</v>
      </c>
      <c r="K10" s="4">
        <v>13</v>
      </c>
    </row>
    <row r="11" spans="1:15" ht="15.75" thickBot="1" x14ac:dyDescent="0.3">
      <c r="B11" s="5">
        <v>1</v>
      </c>
      <c r="C11" s="2">
        <f t="array" aca="1" ref="C11" ca="1">OFFSET($C11,,MATCH($A$2*B11,IF(($D$1:$K$1)*(D11:K11&lt;&gt;""),$D$1:$K$1),1))</f>
        <v>21.8</v>
      </c>
      <c r="D11" s="2">
        <v>3.4857142857142902</v>
      </c>
      <c r="E11" s="3">
        <v>0.1</v>
      </c>
      <c r="F11" s="4">
        <v>21.8</v>
      </c>
      <c r="G11" s="4"/>
      <c r="H11" s="4">
        <v>21.8</v>
      </c>
      <c r="I11" s="4"/>
      <c r="J11" s="4">
        <v>18.02</v>
      </c>
      <c r="K11" s="4">
        <v>16.73</v>
      </c>
      <c r="O11" s="18"/>
    </row>
    <row r="12" spans="1:15" ht="15.75" thickBot="1" x14ac:dyDescent="0.3">
      <c r="B12" s="5">
        <v>0</v>
      </c>
      <c r="C12" s="2" t="e">
        <f t="array" aca="1" ref="C12" ca="1">OFFSET($C12,,MATCH($A$2*B12,IF(($D$1:$K$1)*(D12:K12&lt;&gt;""),$D$1:$K$1),1))</f>
        <v>#N/A</v>
      </c>
      <c r="D12" s="2">
        <v>3.7142857142857202</v>
      </c>
      <c r="E12" s="3">
        <v>0.1</v>
      </c>
      <c r="F12" s="4">
        <v>27.7</v>
      </c>
      <c r="G12" s="4"/>
      <c r="H12" s="4">
        <v>27.7</v>
      </c>
      <c r="I12" s="4"/>
      <c r="J12" s="4">
        <v>19.95</v>
      </c>
      <c r="K12" s="4">
        <v>18.66</v>
      </c>
    </row>
    <row r="13" spans="1:15" ht="15.75" thickBot="1" x14ac:dyDescent="0.3">
      <c r="B13" s="5">
        <v>1</v>
      </c>
      <c r="C13" s="2">
        <f t="array" aca="1" ref="C13" ca="1">OFFSET($C13,,MATCH($A$2*B13,IF(($D$1:$K$1)*(D13:K13&lt;&gt;""),$D$1:$K$1),1))</f>
        <v>722</v>
      </c>
      <c r="D13" s="2">
        <v>3.94285714285714</v>
      </c>
      <c r="E13" s="3">
        <v>0.1</v>
      </c>
      <c r="F13" s="4">
        <v>760</v>
      </c>
      <c r="G13" s="4"/>
      <c r="H13" s="4">
        <v>722</v>
      </c>
      <c r="I13" s="4"/>
      <c r="J13" s="4">
        <v>684</v>
      </c>
      <c r="K13" s="4">
        <v>646</v>
      </c>
    </row>
    <row r="14" spans="1:15" ht="15.75" thickBot="1" x14ac:dyDescent="0.3">
      <c r="B14" s="5">
        <v>1</v>
      </c>
      <c r="C14" s="2">
        <f t="array" aca="1" ref="C14" ca="1">OFFSET($C14,,MATCH($A$2*B14,IF(($D$1:$K$1)*(D14:K14&lt;&gt;""),$D$1:$K$1),1))</f>
        <v>129.87</v>
      </c>
      <c r="D14" s="2">
        <v>4.1714285714285699</v>
      </c>
      <c r="E14" s="3">
        <v>0.1</v>
      </c>
      <c r="F14" s="4">
        <v>129.87</v>
      </c>
      <c r="G14" s="4"/>
      <c r="H14" s="4">
        <v>129.87</v>
      </c>
      <c r="I14" s="4"/>
      <c r="J14" s="4">
        <v>129.87</v>
      </c>
      <c r="K14" s="4">
        <v>129.87</v>
      </c>
    </row>
    <row r="15" spans="1:15" ht="15.75" thickBot="1" x14ac:dyDescent="0.3">
      <c r="B15" s="6">
        <f>2/3</f>
        <v>0.66666666666666663</v>
      </c>
      <c r="C15" s="2">
        <f t="array" aca="1" ref="C15" ca="1">OFFSET($C15,,MATCH($A$2*B15,IF(($D$1:$K$1)*(D15:K15&lt;&gt;""),$D$1:$K$1),1))</f>
        <v>243.25</v>
      </c>
      <c r="D15" s="2">
        <v>4.4000000000000004</v>
      </c>
      <c r="E15" s="3">
        <v>0.1</v>
      </c>
      <c r="F15" s="4">
        <v>243.25</v>
      </c>
      <c r="G15" s="4"/>
      <c r="H15" s="4">
        <v>243.25</v>
      </c>
      <c r="I15" s="4"/>
      <c r="J15" s="4">
        <v>243.25</v>
      </c>
      <c r="K15" s="4">
        <v>243.25</v>
      </c>
    </row>
    <row r="16" spans="1:15" ht="15.75" thickBot="1" x14ac:dyDescent="0.3">
      <c r="B16" s="5">
        <v>0</v>
      </c>
      <c r="C16" s="2" t="e">
        <f t="array" aca="1" ref="C16" ca="1">OFFSET($C16,,MATCH($A$2*B16,IF(($D$1:$K$1)*(D16:K16&lt;&gt;""),$D$1:$K$1),1))</f>
        <v>#N/A</v>
      </c>
      <c r="D16" s="2">
        <v>4.6285714285714299</v>
      </c>
      <c r="E16" s="3">
        <v>0.1</v>
      </c>
      <c r="F16" s="4">
        <v>21.8</v>
      </c>
      <c r="G16" s="4"/>
      <c r="H16" s="4">
        <v>21.8</v>
      </c>
      <c r="I16" s="4"/>
      <c r="J16" s="4">
        <v>18.02</v>
      </c>
      <c r="K16" s="4">
        <v>16.73</v>
      </c>
    </row>
    <row r="17" spans="2:11" ht="15.75" thickBot="1" x14ac:dyDescent="0.3">
      <c r="B17" s="5">
        <v>1</v>
      </c>
      <c r="C17" s="2">
        <f t="array" aca="1" ref="C17" ca="1">OFFSET($C17,,MATCH($A$2*B17,IF(($D$1:$K$1)*(D17:K17&lt;&gt;""),$D$1:$K$1),1))</f>
        <v>11.8</v>
      </c>
      <c r="D17" s="2">
        <v>4.8571428571428603</v>
      </c>
      <c r="E17" s="3">
        <v>0.1</v>
      </c>
      <c r="F17" s="4">
        <v>11.8</v>
      </c>
      <c r="G17" s="4"/>
      <c r="H17" s="4">
        <v>11.8</v>
      </c>
      <c r="I17" s="4"/>
      <c r="J17" s="4">
        <v>10.29</v>
      </c>
      <c r="K17" s="4">
        <v>9</v>
      </c>
    </row>
    <row r="18" spans="2:11" ht="15.75" thickBot="1" x14ac:dyDescent="0.3">
      <c r="B18" s="5">
        <v>1</v>
      </c>
      <c r="C18" s="2">
        <f t="array" aca="1" ref="C18" ca="1">OFFSET($C18,,MATCH($A$2*B18,IF(($D$1:$K$1)*(D18:K18&lt;&gt;""),$D$1:$K$1),1))</f>
        <v>554.1635</v>
      </c>
      <c r="D18" s="2">
        <v>5.0857142857142899</v>
      </c>
      <c r="E18" s="3">
        <v>0.1</v>
      </c>
      <c r="F18" s="4">
        <v>583.33000000000004</v>
      </c>
      <c r="G18" s="4"/>
      <c r="H18" s="4">
        <v>554.1635</v>
      </c>
      <c r="I18" s="4"/>
      <c r="J18" s="4">
        <v>524.99700000000007</v>
      </c>
      <c r="K18" s="4">
        <v>495.83050000000003</v>
      </c>
    </row>
    <row r="19" spans="2:11" ht="15.75" thickBot="1" x14ac:dyDescent="0.3">
      <c r="B19" s="5">
        <v>0</v>
      </c>
      <c r="C19" s="2" t="e">
        <f t="array" aca="1" ref="C19" ca="1">OFFSET($C19,,MATCH($A$2*B19,IF(($D$1:$K$1)*(D19:K19&lt;&gt;""),$D$1:$K$1),1))</f>
        <v>#N/A</v>
      </c>
      <c r="D19" s="2">
        <v>5.3142857142857203</v>
      </c>
      <c r="E19" s="3">
        <v>0.1</v>
      </c>
      <c r="F19" s="4">
        <v>9.1999999999999993</v>
      </c>
      <c r="G19" s="4"/>
      <c r="H19" s="4">
        <v>9.1999999999999993</v>
      </c>
      <c r="I19" s="4"/>
      <c r="J19" s="4">
        <v>6.43</v>
      </c>
      <c r="K19" s="4">
        <v>5.15</v>
      </c>
    </row>
    <row r="20" spans="2:11" ht="15.75" thickBot="1" x14ac:dyDescent="0.3">
      <c r="B20" s="5">
        <v>0</v>
      </c>
      <c r="C20" s="2" t="e">
        <f t="array" aca="1" ref="C20" ca="1">OFFSET($C20,,MATCH($A$2*B20,IF(($D$1:$K$1)*(D20:K20&lt;&gt;""),$D$1:$K$1),1))</f>
        <v>#N/A</v>
      </c>
      <c r="D20" s="2">
        <v>5.54285714285714</v>
      </c>
      <c r="E20" s="3">
        <v>0.1</v>
      </c>
      <c r="F20" s="4">
        <v>0</v>
      </c>
      <c r="G20" s="4"/>
      <c r="H20" s="4">
        <v>0</v>
      </c>
      <c r="I20" s="4"/>
      <c r="J20" s="4">
        <v>0</v>
      </c>
      <c r="K20" s="4">
        <v>0</v>
      </c>
    </row>
    <row r="21" spans="2:11" ht="15.75" thickBot="1" x14ac:dyDescent="0.3">
      <c r="B21" s="5">
        <v>0</v>
      </c>
      <c r="C21" s="2" t="e">
        <f t="array" aca="1" ref="C21" ca="1">OFFSET($C21,,MATCH($A$2*B21,IF(($D$1:$K$1)*(D21:K21&lt;&gt;""),$D$1:$K$1),1))</f>
        <v>#N/A</v>
      </c>
      <c r="D21" s="2">
        <v>5.7714285714285696</v>
      </c>
      <c r="E21" s="3">
        <v>0.1</v>
      </c>
      <c r="F21" s="4">
        <v>1225.1400000000001</v>
      </c>
      <c r="G21" s="4"/>
      <c r="H21" s="4">
        <v>1225.1400000000001</v>
      </c>
      <c r="I21" s="4"/>
      <c r="J21" s="4">
        <v>1151.06</v>
      </c>
      <c r="K21" s="4">
        <v>1151.06</v>
      </c>
    </row>
    <row r="22" spans="2:11" ht="15.75" thickBot="1" x14ac:dyDescent="0.3">
      <c r="B22" s="5">
        <v>0</v>
      </c>
      <c r="C22" s="2" t="e">
        <f t="array" aca="1" ref="C22" ca="1">OFFSET($C22,,MATCH($A$2*B22,IF(($D$1:$K$1)*(D22:K22&lt;&gt;""),$D$1:$K$1),1))</f>
        <v>#N/A</v>
      </c>
      <c r="D22" s="2">
        <v>6</v>
      </c>
      <c r="E22" s="3">
        <v>0.1</v>
      </c>
      <c r="F22" s="4">
        <v>704</v>
      </c>
      <c r="G22" s="4"/>
      <c r="H22" s="4">
        <v>704</v>
      </c>
      <c r="I22" s="4"/>
      <c r="J22" s="4">
        <v>704</v>
      </c>
      <c r="K22" s="4">
        <v>704</v>
      </c>
    </row>
    <row r="23" spans="2:11" ht="15.75" thickBot="1" x14ac:dyDescent="0.3">
      <c r="B23" s="5">
        <v>0</v>
      </c>
      <c r="C23" s="2" t="e">
        <f t="array" aca="1" ref="C23" ca="1">OFFSET($C23,,MATCH($A$2*B23,IF(($D$1:$K$1)*(D23:K23&lt;&gt;""),$D$1:$K$1),1))</f>
        <v>#N/A</v>
      </c>
      <c r="D23" s="2">
        <v>6.2285714285714304</v>
      </c>
      <c r="E23" s="3">
        <v>0.1</v>
      </c>
      <c r="F23" s="4">
        <v>42.99</v>
      </c>
      <c r="G23" s="4"/>
      <c r="H23" s="4">
        <v>42.99</v>
      </c>
      <c r="I23" s="4"/>
      <c r="J23" s="4">
        <v>41</v>
      </c>
      <c r="K23" s="4">
        <v>38</v>
      </c>
    </row>
    <row r="24" spans="2:11" ht="15.75" thickBot="1" x14ac:dyDescent="0.3">
      <c r="B24" s="5">
        <v>0</v>
      </c>
      <c r="C24" s="2" t="e">
        <f t="array" aca="1" ref="C24" ca="1">OFFSET($C24,,MATCH($A$2*B24,IF(($D$1:$K$1)*(D24:K24&lt;&gt;""),$D$1:$K$1),1))</f>
        <v>#N/A</v>
      </c>
      <c r="D24" s="2">
        <v>6.45714285714286</v>
      </c>
      <c r="E24" s="3">
        <v>0.1</v>
      </c>
      <c r="F24" s="4">
        <v>0</v>
      </c>
      <c r="G24" s="4"/>
      <c r="H24" s="4">
        <v>0</v>
      </c>
      <c r="I24" s="4"/>
      <c r="J24" s="4">
        <v>0</v>
      </c>
      <c r="K24" s="4">
        <v>0</v>
      </c>
    </row>
    <row r="25" spans="2:11" ht="15.75" thickBot="1" x14ac:dyDescent="0.3">
      <c r="B25" s="5">
        <v>0</v>
      </c>
      <c r="C25" s="2" t="e">
        <f t="array" aca="1" ref="C25" ca="1">OFFSET($C25,,MATCH($A$2*B25,IF(($D$1:$K$1)*(D25:K25&lt;&gt;""),$D$1:$K$1),1))</f>
        <v>#N/A</v>
      </c>
      <c r="D25" s="2">
        <v>6.6857142857142904</v>
      </c>
      <c r="E25" s="3">
        <v>0.1</v>
      </c>
      <c r="F25" s="4">
        <v>27.99</v>
      </c>
      <c r="G25" s="4"/>
      <c r="H25" s="4">
        <v>27.99</v>
      </c>
      <c r="I25" s="4"/>
      <c r="J25" s="4">
        <v>27</v>
      </c>
      <c r="K25" s="4">
        <v>24</v>
      </c>
    </row>
    <row r="26" spans="2:11" ht="15.75" thickBot="1" x14ac:dyDescent="0.3">
      <c r="B26" s="5">
        <v>0</v>
      </c>
      <c r="C26" s="2" t="e">
        <f t="array" aca="1" ref="C26" ca="1">OFFSET($C26,,MATCH($A$2*B26,IF(($D$1:$K$1)*(D26:K26&lt;&gt;""),$D$1:$K$1),1))</f>
        <v>#N/A</v>
      </c>
      <c r="D26" s="2">
        <v>6.9142857142857199</v>
      </c>
      <c r="E26" s="3">
        <v>0.1</v>
      </c>
      <c r="F26" s="4">
        <v>241.99</v>
      </c>
      <c r="G26" s="4"/>
      <c r="H26" s="4">
        <v>241.99</v>
      </c>
      <c r="I26" s="4"/>
      <c r="J26" s="4">
        <v>241</v>
      </c>
      <c r="K26" s="4">
        <v>239</v>
      </c>
    </row>
    <row r="27" spans="2:11" ht="15.75" thickBot="1" x14ac:dyDescent="0.3">
      <c r="B27" s="5">
        <v>0</v>
      </c>
      <c r="C27" s="2" t="e">
        <f t="array" aca="1" ref="C27" ca="1">OFFSET($C27,,MATCH($A$2*B27,IF(($D$1:$K$1)*(D27:K27&lt;&gt;""),$D$1:$K$1),1))</f>
        <v>#N/A</v>
      </c>
      <c r="D27" s="2">
        <v>7.1428571428571503</v>
      </c>
      <c r="E27" s="3">
        <v>0.1</v>
      </c>
      <c r="F27" s="4">
        <v>10</v>
      </c>
      <c r="G27" s="4"/>
      <c r="H27" s="4">
        <v>10</v>
      </c>
      <c r="I27" s="4"/>
      <c r="J27" s="4">
        <v>10</v>
      </c>
      <c r="K27" s="4">
        <v>10</v>
      </c>
    </row>
    <row r="28" spans="2:11" ht="15.75" thickBot="1" x14ac:dyDescent="0.3">
      <c r="B28" s="5">
        <v>1</v>
      </c>
      <c r="C28" s="2">
        <f t="array" aca="1" ref="C28" ca="1">OFFSET($C28,,MATCH($A$2*B28,IF(($D$1:$K$1)*(D28:K28&lt;&gt;""),$D$1:$K$1),1))</f>
        <v>235.6</v>
      </c>
      <c r="D28" s="2">
        <v>7.3714285714285701</v>
      </c>
      <c r="E28" s="3">
        <v>0.1</v>
      </c>
      <c r="F28" s="4">
        <v>235.6</v>
      </c>
      <c r="G28" s="4"/>
      <c r="H28" s="4">
        <v>235.6</v>
      </c>
      <c r="I28" s="4"/>
      <c r="J28" s="4">
        <v>235.6</v>
      </c>
      <c r="K28" s="4">
        <v>235.6</v>
      </c>
    </row>
    <row r="29" spans="2:11" ht="15.75" thickBot="1" x14ac:dyDescent="0.3">
      <c r="B29" s="5">
        <v>0</v>
      </c>
      <c r="C29" s="2" t="e">
        <f t="array" aca="1" ref="C29" ca="1">OFFSET($C29,,MATCH($A$2*B29,IF(($D$1:$K$1)*(D29:K29&lt;&gt;""),$D$1:$K$1),1))</f>
        <v>#N/A</v>
      </c>
      <c r="D29" s="2">
        <v>7.6</v>
      </c>
      <c r="E29" s="3">
        <v>0.1</v>
      </c>
      <c r="F29" s="4">
        <v>44.95</v>
      </c>
      <c r="G29" s="4"/>
      <c r="H29" s="4">
        <v>44.95</v>
      </c>
      <c r="I29" s="4"/>
      <c r="J29" s="4">
        <v>44.95</v>
      </c>
      <c r="K29" s="4">
        <v>44.95</v>
      </c>
    </row>
    <row r="30" spans="2:11" ht="15.75" thickBot="1" x14ac:dyDescent="0.3">
      <c r="B30" s="5">
        <v>0</v>
      </c>
      <c r="C30" s="2" t="e">
        <f t="array" aca="1" ref="C30" ca="1">OFFSET($C30,,MATCH($A$2*B30,IF(($D$1:$K$1)*(D30:K30&lt;&gt;""),$D$1:$K$1),1))</f>
        <v>#N/A</v>
      </c>
      <c r="D30" s="2">
        <v>7.8285714285714301</v>
      </c>
      <c r="E30" s="3">
        <v>0.1</v>
      </c>
      <c r="F30" s="4">
        <v>3304.29</v>
      </c>
      <c r="G30" s="4"/>
      <c r="H30" s="4">
        <v>3304.29</v>
      </c>
      <c r="I30" s="4"/>
      <c r="J30" s="4">
        <v>3304.29</v>
      </c>
      <c r="K30" s="4">
        <v>3304.29</v>
      </c>
    </row>
    <row r="31" spans="2:11" ht="15.75" thickBot="1" x14ac:dyDescent="0.3">
      <c r="B31" s="5">
        <v>0</v>
      </c>
      <c r="C31" s="2" t="e">
        <f t="array" aca="1" ref="C31" ca="1">OFFSET($C31,,MATCH($A$2*B31,IF(($D$1:$K$1)*(D31:K31&lt;&gt;""),$D$1:$K$1),1))</f>
        <v>#N/A</v>
      </c>
      <c r="D31" s="2">
        <v>8.0571428571428605</v>
      </c>
      <c r="E31" s="3">
        <v>0.1</v>
      </c>
      <c r="F31" s="4">
        <v>103.94</v>
      </c>
      <c r="G31" s="4"/>
      <c r="H31" s="4">
        <v>103.94</v>
      </c>
      <c r="I31" s="4"/>
      <c r="J31" s="4">
        <v>103.94</v>
      </c>
      <c r="K31" s="4">
        <v>103.94</v>
      </c>
    </row>
    <row r="32" spans="2:11" ht="15.75" thickBot="1" x14ac:dyDescent="0.3">
      <c r="B32" s="5">
        <v>1</v>
      </c>
      <c r="C32" s="2">
        <f t="array" aca="1" ref="C32" ca="1">OFFSET($C32,,MATCH($A$2*B32,IF(($D$1:$K$1)*(D32:K32&lt;&gt;""),$D$1:$K$1),1))</f>
        <v>64.53</v>
      </c>
      <c r="D32" s="2">
        <v>8.28571428571429</v>
      </c>
      <c r="E32" s="3">
        <v>0.1</v>
      </c>
      <c r="F32" s="4">
        <v>64.53</v>
      </c>
      <c r="G32" s="4"/>
      <c r="H32" s="4">
        <v>64.53</v>
      </c>
      <c r="I32" s="4"/>
      <c r="J32" s="4">
        <v>62.74</v>
      </c>
      <c r="K32" s="4">
        <v>62.74</v>
      </c>
    </row>
    <row r="33" spans="2:11" ht="15.75" thickBot="1" x14ac:dyDescent="0.3">
      <c r="B33" s="5">
        <v>1</v>
      </c>
      <c r="C33" s="2">
        <f t="array" aca="1" ref="C33" ca="1">OFFSET($C33,,MATCH($A$2*B33,IF(($D$1:$K$1)*(D33:K33&lt;&gt;""),$D$1:$K$1),1))</f>
        <v>530.5</v>
      </c>
      <c r="D33" s="2">
        <v>8.5142857142857196</v>
      </c>
      <c r="E33" s="3">
        <v>0.1</v>
      </c>
      <c r="F33" s="4">
        <v>530.5</v>
      </c>
      <c r="G33" s="4"/>
      <c r="H33" s="4">
        <v>530.5</v>
      </c>
      <c r="I33" s="4"/>
      <c r="J33" s="4">
        <v>530.5</v>
      </c>
      <c r="K33" s="4">
        <v>530.5</v>
      </c>
    </row>
    <row r="34" spans="2:11" ht="15.75" thickBot="1" x14ac:dyDescent="0.3">
      <c r="B34" s="5">
        <v>4</v>
      </c>
      <c r="C34" s="10" t="e">
        <f t="array" aca="1" ref="C34" ca="1">OFFSET($C34,,MATCH($A$2*B34,IF(($D$1:$K$1)*(D34:K34&lt;&gt;""),$D$1:$K$1),1))</f>
        <v>#N/A</v>
      </c>
      <c r="D34" s="2">
        <v>8.7428571428571509</v>
      </c>
      <c r="E34" s="3">
        <v>0.1</v>
      </c>
      <c r="F34" s="4"/>
      <c r="G34" s="4"/>
      <c r="H34" s="4"/>
      <c r="I34" s="4"/>
      <c r="J34" s="4"/>
      <c r="K34" s="4"/>
    </row>
    <row r="35" spans="2:11" ht="15.75" thickBot="1" x14ac:dyDescent="0.3">
      <c r="B35" s="5">
        <v>4</v>
      </c>
      <c r="C35" s="2" t="e">
        <f t="array" aca="1" ref="C35" ca="1">OFFSET($C35,,MATCH($A$2*B35,IF(($D$1:$K$1)*(D35:K35&lt;&gt;""),$D$1:$K$1),1))</f>
        <v>#N/A</v>
      </c>
      <c r="D35" s="2">
        <v>8.9714285714285698</v>
      </c>
      <c r="E35" s="3">
        <v>0.1</v>
      </c>
      <c r="F35" s="4"/>
      <c r="G35" s="4"/>
      <c r="H35" s="4"/>
      <c r="I35" s="4"/>
      <c r="J35" s="4"/>
      <c r="K35" s="4"/>
    </row>
    <row r="36" spans="2:11" ht="15.75" thickBot="1" x14ac:dyDescent="0.3">
      <c r="B36" s="5">
        <v>4</v>
      </c>
      <c r="C36" s="2" t="e">
        <f t="array" aca="1" ref="C36" ca="1">OFFSET($C36,,MATCH($A$2*B36,IF(($D$1:$K$1)*(D36:K36&lt;&gt;""),$D$1:$K$1),1))</f>
        <v>#N/A</v>
      </c>
      <c r="D36" s="2">
        <v>9.1999999999999993</v>
      </c>
      <c r="E36" s="3">
        <v>0.1</v>
      </c>
      <c r="F36" s="4"/>
      <c r="G36" s="4"/>
      <c r="H36" s="4"/>
      <c r="I36" s="4"/>
      <c r="J36" s="4"/>
      <c r="K36" s="4"/>
    </row>
    <row r="37" spans="2:11" x14ac:dyDescent="0.25">
      <c r="B37" s="5">
        <v>4</v>
      </c>
      <c r="C37" s="2" t="e">
        <f t="array" aca="1" ref="C37" ca="1">OFFSET($C37,,MATCH($A$2*B37,IF(($D$1:$K$1)*(D37:K37&lt;&gt;""),$D$1:$K$1),1))</f>
        <v>#N/A</v>
      </c>
      <c r="D37" s="2">
        <v>9.4285714285714306</v>
      </c>
      <c r="E37" s="3">
        <v>0.1</v>
      </c>
      <c r="F37" s="4"/>
      <c r="G37" s="4"/>
      <c r="H37" s="4"/>
      <c r="I37" s="4"/>
      <c r="J37" s="4"/>
      <c r="K37" s="4"/>
    </row>
    <row r="38" spans="2:11" x14ac:dyDescent="0.25">
      <c r="C38" s="8">
        <f ca="1">SUMIF(C2:C37,"&lt;&gt;#N/A",C2:C37)</f>
        <v>3814.0235000000007</v>
      </c>
    </row>
    <row r="42" spans="2:11" x14ac:dyDescent="0.25">
      <c r="I42" s="17" t="s">
        <v>3</v>
      </c>
      <c r="J42" s="17"/>
      <c r="K42" s="17"/>
    </row>
    <row r="48" spans="2:11" ht="48" thickBot="1" x14ac:dyDescent="0.3">
      <c r="B48" s="12" t="s">
        <v>5</v>
      </c>
      <c r="C48" s="13" t="s">
        <v>4</v>
      </c>
      <c r="D48" s="14" t="s">
        <v>0</v>
      </c>
      <c r="E48" s="15" t="s">
        <v>1</v>
      </c>
      <c r="F48" s="1">
        <v>1</v>
      </c>
      <c r="G48" s="1">
        <v>2</v>
      </c>
      <c r="H48" s="1">
        <v>10</v>
      </c>
      <c r="I48" s="1">
        <v>20</v>
      </c>
      <c r="J48" s="1">
        <v>50</v>
      </c>
      <c r="K48" s="1">
        <v>100</v>
      </c>
    </row>
    <row r="49" spans="2:11" x14ac:dyDescent="0.25">
      <c r="B49" s="5">
        <v>4</v>
      </c>
      <c r="C49" s="9">
        <f>D49*(1+E49)</f>
        <v>9.6171428571428663</v>
      </c>
      <c r="D49" s="2">
        <v>8.7428571428571509</v>
      </c>
      <c r="E49" s="3">
        <v>0.1</v>
      </c>
      <c r="F49" s="4"/>
      <c r="G49" s="4"/>
      <c r="H49" s="4"/>
      <c r="I49" s="4"/>
      <c r="J49" s="4"/>
      <c r="K49" s="4"/>
    </row>
  </sheetData>
  <mergeCells count="1">
    <mergeCell ref="I42:K42"/>
  </mergeCells>
  <conditionalFormatting sqref="I2:K37 C2:G37">
    <cfRule type="notContainsBlanks" dxfId="25" priority="27">
      <formula>LEN(TRIM(C2))&gt;0</formula>
    </cfRule>
  </conditionalFormatting>
  <conditionalFormatting sqref="H2">
    <cfRule type="notContainsBlanks" dxfId="24" priority="25">
      <formula>LEN(TRIM(H2))&gt;0</formula>
    </cfRule>
  </conditionalFormatting>
  <conditionalFormatting sqref="H3:H37">
    <cfRule type="notContainsBlanks" dxfId="23" priority="24">
      <formula>LEN(TRIM(H3))&gt;0</formula>
    </cfRule>
  </conditionalFormatting>
  <conditionalFormatting sqref="F2:F37">
    <cfRule type="containsBlanks" dxfId="22" priority="17">
      <formula>LEN(TRIM(F2))=0</formula>
    </cfRule>
    <cfRule type="cellIs" dxfId="21" priority="23" operator="equal">
      <formula>D2*E2</formula>
    </cfRule>
  </conditionalFormatting>
  <conditionalFormatting sqref="C2:C37">
    <cfRule type="containsBlanks" dxfId="20" priority="18">
      <formula>LEN(TRIM(C2))=0</formula>
    </cfRule>
    <cfRule type="cellIs" dxfId="19" priority="26" operator="equal">
      <formula>D2*E2</formula>
    </cfRule>
  </conditionalFormatting>
  <conditionalFormatting sqref="F2:F33">
    <cfRule type="cellIs" dxfId="18" priority="21" operator="equal">
      <formula>$S$34*$T$34</formula>
    </cfRule>
  </conditionalFormatting>
  <conditionalFormatting sqref="F35:F37">
    <cfRule type="cellIs" dxfId="17" priority="20" operator="equal">
      <formula>$S$34*$T$34</formula>
    </cfRule>
  </conditionalFormatting>
  <conditionalFormatting sqref="C2:C37">
    <cfRule type="cellIs" dxfId="16" priority="22" operator="equal">
      <formula>$S$34*$T$34</formula>
    </cfRule>
  </conditionalFormatting>
  <conditionalFormatting sqref="C1:C37">
    <cfRule type="containsErrors" dxfId="15" priority="19">
      <formula>ISERROR(C1)</formula>
    </cfRule>
  </conditionalFormatting>
  <conditionalFormatting sqref="B2:B37">
    <cfRule type="notContainsBlanks" dxfId="14" priority="16">
      <formula>LEN(TRIM(B2))&gt;0</formula>
    </cfRule>
  </conditionalFormatting>
  <conditionalFormatting sqref="B2:B37">
    <cfRule type="containsBlanks" dxfId="13" priority="14">
      <formula>LEN(TRIM(B2))=0</formula>
    </cfRule>
    <cfRule type="cellIs" dxfId="12" priority="15" operator="equal">
      <formula>0</formula>
    </cfRule>
  </conditionalFormatting>
  <conditionalFormatting sqref="I49:K49 C49:G49">
    <cfRule type="notContainsBlanks" dxfId="11" priority="13">
      <formula>LEN(TRIM(C49))&gt;0</formula>
    </cfRule>
  </conditionalFormatting>
  <conditionalFormatting sqref="H49">
    <cfRule type="notContainsBlanks" dxfId="10" priority="11">
      <formula>LEN(TRIM(H49))&gt;0</formula>
    </cfRule>
  </conditionalFormatting>
  <conditionalFormatting sqref="F49">
    <cfRule type="containsBlanks" dxfId="9" priority="6">
      <formula>LEN(TRIM(F49))=0</formula>
    </cfRule>
    <cfRule type="cellIs" dxfId="8" priority="10" operator="equal">
      <formula>D49*E49</formula>
    </cfRule>
  </conditionalFormatting>
  <conditionalFormatting sqref="C49">
    <cfRule type="containsBlanks" dxfId="7" priority="7">
      <formula>LEN(TRIM(C49))=0</formula>
    </cfRule>
    <cfRule type="cellIs" dxfId="6" priority="12" operator="equal">
      <formula>D49*E49</formula>
    </cfRule>
  </conditionalFormatting>
  <conditionalFormatting sqref="C49">
    <cfRule type="cellIs" dxfId="5" priority="9" operator="equal">
      <formula>$S$34*$T$34</formula>
    </cfRule>
  </conditionalFormatting>
  <conditionalFormatting sqref="C49">
    <cfRule type="containsErrors" dxfId="4" priority="8">
      <formula>ISERROR(C49)</formula>
    </cfRule>
  </conditionalFormatting>
  <conditionalFormatting sqref="B49">
    <cfRule type="notContainsBlanks" dxfId="3" priority="5">
      <formula>LEN(TRIM(B49))&gt;0</formula>
    </cfRule>
  </conditionalFormatting>
  <conditionalFormatting sqref="B49">
    <cfRule type="containsBlanks" dxfId="2" priority="3">
      <formula>LEN(TRIM(B49))=0</formula>
    </cfRule>
    <cfRule type="cellIs" dxfId="1" priority="4" operator="equal">
      <formula>0</formula>
    </cfRule>
  </conditionalFormatting>
  <conditionalFormatting sqref="C48">
    <cfRule type="containsErrors" dxfId="0" priority="1">
      <formula>ISERROR(C48)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User</cp:lastModifiedBy>
  <dcterms:created xsi:type="dcterms:W3CDTF">2014-02-26T21:54:28Z</dcterms:created>
  <dcterms:modified xsi:type="dcterms:W3CDTF">2014-02-27T11:42:10Z</dcterms:modified>
</cp:coreProperties>
</file>