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trick\Documents\ExempleEXCEL\"/>
    </mc:Choice>
  </mc:AlternateContent>
  <bookViews>
    <workbookView xWindow="0" yWindow="0" windowWidth="28800" windowHeight="13125" activeTab="1"/>
  </bookViews>
  <sheets>
    <sheet name="Données" sheetId="1" r:id="rId1"/>
    <sheet name="TCD" sheetId="3" r:id="rId2"/>
  </sheets>
  <calcPr calcId="152511"/>
  <pivotCaches>
    <pivotCache cacheId="37" r:id="rId3"/>
  </pivotCache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8" i="1" l="1"/>
  <c r="S9" i="1"/>
  <c r="S10" i="1"/>
  <c r="S11" i="1"/>
  <c r="S12" i="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7" i="1"/>
</calcChain>
</file>

<file path=xl/sharedStrings.xml><?xml version="1.0" encoding="utf-8"?>
<sst xmlns="http://schemas.openxmlformats.org/spreadsheetml/2006/main" count="150" uniqueCount="46">
  <si>
    <t>Accueil</t>
  </si>
  <si>
    <t>Code Pays</t>
  </si>
  <si>
    <t>Code article</t>
  </si>
  <si>
    <t>Libellé produit</t>
  </si>
  <si>
    <t>Prix unitaire</t>
  </si>
  <si>
    <t>Budget 2014</t>
  </si>
  <si>
    <t>STOCK départ</t>
  </si>
  <si>
    <t>Arrival order</t>
  </si>
  <si>
    <t>Sales</t>
  </si>
  <si>
    <t>Bonus</t>
  </si>
  <si>
    <t>Samples</t>
  </si>
  <si>
    <t>Returns &amp; Adj</t>
  </si>
  <si>
    <t>Expired Damaged</t>
  </si>
  <si>
    <t>Net Sales</t>
  </si>
  <si>
    <t>% stock / Année N-1</t>
  </si>
  <si>
    <t>Stock / Budget A.</t>
  </si>
  <si>
    <t>CA</t>
  </si>
  <si>
    <t>stock</t>
  </si>
  <si>
    <t>Date</t>
  </si>
  <si>
    <t>Mois entamé</t>
  </si>
  <si>
    <t>978</t>
  </si>
  <si>
    <t>709515</t>
  </si>
  <si>
    <t>Produit 1</t>
  </si>
  <si>
    <t>152992</t>
  </si>
  <si>
    <t>Produit 2</t>
  </si>
  <si>
    <t>147443</t>
  </si>
  <si>
    <t>Produit 3</t>
  </si>
  <si>
    <t>143253</t>
  </si>
  <si>
    <t>Produit 4</t>
  </si>
  <si>
    <t>Produit 5</t>
  </si>
  <si>
    <t>152351</t>
  </si>
  <si>
    <t>Produit 6</t>
  </si>
  <si>
    <t>208</t>
  </si>
  <si>
    <t>Produit 7</t>
  </si>
  <si>
    <t>Produit 8</t>
  </si>
  <si>
    <t>Produit 9</t>
  </si>
  <si>
    <t>Voici fichier avec exemples rentrés... le but etant d'etablir un TCD pour analyser ventes pars pays, par produit par mois, les ventes Net, les échantillons bref toutes les etiquettes remplies sur la feuille</t>
  </si>
  <si>
    <t>(Tous)</t>
  </si>
  <si>
    <t>Somme de CA</t>
  </si>
  <si>
    <t>Total général</t>
  </si>
  <si>
    <t>janv</t>
  </si>
  <si>
    <t>févr</t>
  </si>
  <si>
    <t>mars</t>
  </si>
  <si>
    <t>avr</t>
  </si>
  <si>
    <t>Étiquettes de colonnes</t>
  </si>
  <si>
    <t>TCD</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</si>
</sst>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sz val="11"/>
      <color theme="1"/>
      <name val="Calibri"/>
      <family val="2"/>
      <scheme val="minor"/>
    </font>
    <font>
      <sz val="16"/>
      <name val="Batang"/>
      <family val="1"/>
    </font>
    <font>
      <u/>
      <sz val="10"/>
      <color indexed="12"/>
      <name val="Arial"/>
      <family val="2"/>
    </font>
    <font>
      <b/>
      <u/>
      <sz val="20"/>
      <color indexed="12"/>
      <name val="Arial"/>
      <family val="2"/>
    </font>
    <font>
      <sz val="12"/>
      <name val="Batang"/>
      <family val="1"/>
    </font>
    <font>
      <b/>
      <sz val="12"/>
      <name val="Batang"/>
      <family val="1"/>
    </font>
    <font>
      <b/>
      <sz val="16"/>
      <name val="Batang"/>
      <family val="1"/>
    </font>
    <font>
      <b/>
      <sz val="12"/>
      <color indexed="9"/>
      <name val="Batang"/>
      <family val="1"/>
    </font>
    <font>
      <b/>
      <sz val="16"/>
      <name val="Calibri"/>
      <family val="2"/>
      <scheme val="minor"/>
    </font>
    <font>
      <b/>
      <sz val="12"/>
      <color indexed="17"/>
      <name val="Batang"/>
      <family val="1"/>
    </font>
    <font>
      <b/>
      <sz val="12"/>
      <color indexed="10"/>
      <name val="Batang"/>
      <family val="1"/>
    </font>
    <font>
      <sz val="8"/>
      <color theme="1"/>
      <name val="Calibri"/>
      <family val="2"/>
      <scheme val="minor"/>
    </font>
  </fonts>
  <fills count="4">
    <fill>
      <patternFill patternType="none"/>
    </fill>
    <fill>
      <patternFill patternType="gray125"/>
    </fill>
    <fill>
      <patternFill patternType="solid">
        <fgColor indexed="8"/>
        <bgColor indexed="64"/>
      </patternFill>
    </fill>
    <fill>
      <patternFill patternType="solid">
        <fgColor indexed="43"/>
        <bgColor indexed="64"/>
      </patternFill>
    </fill>
  </fills>
  <borders count="19">
    <border>
      <left/>
      <right/>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s>
  <cellStyleXfs count="3">
    <xf numFmtId="0" fontId="0" fillId="0" borderId="0"/>
    <xf numFmtId="9" fontId="1" fillId="0" borderId="0" applyFont="0" applyFill="0" applyBorder="0" applyAlignment="0" applyProtection="0"/>
    <xf numFmtId="0" fontId="3" fillId="0" borderId="0" applyNumberFormat="0" applyFill="0" applyBorder="0" applyAlignment="0" applyProtection="0">
      <alignment vertical="top"/>
      <protection locked="0"/>
    </xf>
  </cellStyleXfs>
  <cellXfs count="44">
    <xf numFmtId="0" fontId="0" fillId="0" borderId="0" xfId="0"/>
    <xf numFmtId="0" fontId="2" fillId="0" borderId="0" xfId="0" applyFont="1" applyProtection="1"/>
    <xf numFmtId="0" fontId="4" fillId="0" borderId="0" xfId="2" applyFont="1" applyAlignment="1" applyProtection="1"/>
    <xf numFmtId="0" fontId="5" fillId="0" borderId="0" xfId="0" applyFont="1" applyProtection="1"/>
    <xf numFmtId="9" fontId="5" fillId="0" borderId="0" xfId="1" applyFont="1" applyProtection="1"/>
    <xf numFmtId="0" fontId="6" fillId="0" borderId="0" xfId="0" applyFont="1" applyProtection="1"/>
    <xf numFmtId="0" fontId="5" fillId="0" borderId="0" xfId="0" applyFont="1" applyAlignment="1" applyProtection="1">
      <alignment horizontal="center" vertical="center"/>
    </xf>
    <xf numFmtId="9" fontId="5" fillId="0" borderId="0" xfId="1" applyFont="1" applyAlignment="1" applyProtection="1">
      <alignment horizontal="center" vertical="center"/>
    </xf>
    <xf numFmtId="0" fontId="7" fillId="0" borderId="0" xfId="0" applyFont="1" applyProtection="1"/>
    <xf numFmtId="0" fontId="6" fillId="0" borderId="0" xfId="0" applyFont="1" applyAlignment="1" applyProtection="1">
      <alignment horizontal="center" vertical="center"/>
    </xf>
    <xf numFmtId="9" fontId="6" fillId="0" borderId="0" xfId="1" applyFont="1" applyAlignment="1" applyProtection="1">
      <alignment horizontal="center" vertical="center"/>
    </xf>
    <xf numFmtId="0" fontId="8" fillId="2" borderId="1" xfId="0" applyFont="1" applyFill="1" applyBorder="1" applyAlignment="1" applyProtection="1">
      <alignment horizontal="center" vertical="center"/>
      <protection locked="0"/>
    </xf>
    <xf numFmtId="0" fontId="9" fillId="3" borderId="1" xfId="0" applyFont="1" applyFill="1" applyBorder="1" applyAlignment="1" applyProtection="1">
      <alignment horizontal="center" vertical="center" wrapText="1"/>
    </xf>
    <xf numFmtId="0" fontId="10" fillId="0" borderId="3" xfId="0" applyFont="1" applyFill="1" applyBorder="1" applyAlignment="1" applyProtection="1">
      <alignment horizontal="center" vertical="center" wrapText="1"/>
    </xf>
    <xf numFmtId="0" fontId="10" fillId="0" borderId="4" xfId="0" applyFont="1" applyFill="1" applyBorder="1" applyAlignment="1" applyProtection="1">
      <alignment horizontal="center" vertical="center"/>
    </xf>
    <xf numFmtId="0" fontId="10" fillId="0" borderId="4" xfId="0" applyFont="1" applyFill="1" applyBorder="1" applyAlignment="1" applyProtection="1">
      <alignment horizontal="center" vertical="center" wrapText="1"/>
    </xf>
    <xf numFmtId="0" fontId="10" fillId="0" borderId="5" xfId="0" applyFont="1" applyFill="1" applyBorder="1" applyAlignment="1" applyProtection="1">
      <alignment horizontal="center" vertical="center" wrapText="1"/>
    </xf>
    <xf numFmtId="0" fontId="10" fillId="0" borderId="6" xfId="0" applyFont="1" applyFill="1" applyBorder="1" applyAlignment="1" applyProtection="1">
      <alignment horizontal="center" vertical="center"/>
    </xf>
    <xf numFmtId="9" fontId="10" fillId="0" borderId="1" xfId="1" applyFont="1" applyFill="1" applyBorder="1" applyAlignment="1" applyProtection="1">
      <alignment horizontal="center" vertical="center" wrapText="1"/>
    </xf>
    <xf numFmtId="0" fontId="11" fillId="0" borderId="5" xfId="0" applyFont="1" applyBorder="1" applyAlignment="1" applyProtection="1">
      <alignment horizontal="center" vertical="center"/>
    </xf>
    <xf numFmtId="0" fontId="0" fillId="0" borderId="2" xfId="0" applyBorder="1"/>
    <xf numFmtId="0" fontId="0" fillId="0" borderId="8" xfId="0" applyBorder="1"/>
    <xf numFmtId="0" fontId="0" fillId="0" borderId="11" xfId="0" applyBorder="1"/>
    <xf numFmtId="0" fontId="12" fillId="0" borderId="0" xfId="0" applyFont="1" applyAlignment="1">
      <alignment vertical="center"/>
    </xf>
    <xf numFmtId="0" fontId="12" fillId="0" borderId="0" xfId="0" applyFont="1"/>
    <xf numFmtId="0" fontId="6" fillId="0" borderId="6" xfId="0" applyFont="1" applyBorder="1" applyAlignment="1" applyProtection="1">
      <alignment horizontal="center" vertical="center"/>
    </xf>
    <xf numFmtId="0" fontId="0" fillId="0" borderId="12" xfId="0" applyBorder="1"/>
    <xf numFmtId="9" fontId="0" fillId="0" borderId="2" xfId="1" applyFont="1" applyBorder="1"/>
    <xf numFmtId="0" fontId="0" fillId="0" borderId="0" xfId="0" pivotButton="1"/>
    <xf numFmtId="0" fontId="0" fillId="0" borderId="0" xfId="0" applyNumberFormat="1"/>
    <xf numFmtId="14" fontId="0" fillId="0" borderId="0" xfId="0" applyNumberFormat="1" applyAlignment="1">
      <alignment horizontal="left"/>
    </xf>
    <xf numFmtId="0" fontId="0" fillId="0" borderId="13" xfId="0" applyBorder="1" applyAlignment="1">
      <alignment horizontal="center" vertical="center"/>
    </xf>
    <xf numFmtId="0" fontId="0" fillId="0" borderId="14" xfId="0" applyBorder="1"/>
    <xf numFmtId="9" fontId="0" fillId="0" borderId="14" xfId="1" applyFont="1" applyBorder="1"/>
    <xf numFmtId="14" fontId="0" fillId="0" borderId="7" xfId="0" applyNumberFormat="1" applyBorder="1" applyAlignment="1">
      <alignment horizontal="center"/>
    </xf>
    <xf numFmtId="9" fontId="0" fillId="0" borderId="8" xfId="1" applyFont="1" applyBorder="1"/>
    <xf numFmtId="9" fontId="0" fillId="0" borderId="11" xfId="1" applyFont="1" applyBorder="1"/>
    <xf numFmtId="14" fontId="0" fillId="0" borderId="9" xfId="0" applyNumberFormat="1" applyBorder="1" applyAlignment="1">
      <alignment horizontal="center"/>
    </xf>
    <xf numFmtId="14" fontId="0" fillId="0" borderId="10" xfId="0" applyNumberFormat="1" applyBorder="1" applyAlignment="1">
      <alignment horizontal="center"/>
    </xf>
    <xf numFmtId="14" fontId="0" fillId="0" borderId="16" xfId="0" applyNumberFormat="1" applyBorder="1" applyAlignment="1">
      <alignment horizontal="center"/>
    </xf>
    <xf numFmtId="14" fontId="0" fillId="0" borderId="17" xfId="0" applyNumberFormat="1" applyBorder="1" applyAlignment="1">
      <alignment horizontal="center"/>
    </xf>
    <xf numFmtId="0" fontId="0" fillId="0" borderId="18" xfId="0" applyBorder="1"/>
    <xf numFmtId="0" fontId="0" fillId="0" borderId="15" xfId="0" applyBorder="1" applyAlignment="1">
      <alignment horizontal="center"/>
    </xf>
    <xf numFmtId="0" fontId="0" fillId="0" borderId="0" xfId="0" applyAlignment="1">
      <alignment horizontal="left"/>
    </xf>
  </cellXfs>
  <cellStyles count="3">
    <cellStyle name="Lien hypertexte" xfId="2" builtinId="8"/>
    <cellStyle name="Normal" xfId="0" builtinId="0"/>
    <cellStyle name="Pourcentag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Patrick" refreshedDate="41831.675854976849" createdVersion="5" refreshedVersion="5" minRefreshableVersion="3" recordCount="36">
  <cacheSource type="worksheet">
    <worksheetSource ref="A6:S42" sheet="Données"/>
  </cacheSource>
  <cacheFields count="19">
    <cacheField name="Date" numFmtId="14">
      <sharedItems containsSemiMixedTypes="0" containsNonDate="0" containsDate="1" containsString="0" minDate="2014-01-01T00:00:00" maxDate="2014-04-10T00:00:00" count="36">
        <d v="2014-01-01T00:00:00"/>
        <d v="2014-01-02T00:00:00"/>
        <d v="2014-01-03T00:00:00"/>
        <d v="2014-01-04T00:00:00"/>
        <d v="2014-01-05T00:00:00"/>
        <d v="2014-01-06T00:00:00"/>
        <d v="2014-01-07T00:00:00"/>
        <d v="2014-01-08T00:00:00"/>
        <d v="2014-01-09T00:00:00"/>
        <d v="2014-02-01T00:00:00"/>
        <d v="2014-02-02T00:00:00"/>
        <d v="2014-02-03T00:00:00"/>
        <d v="2014-02-04T00:00:00"/>
        <d v="2014-02-05T00:00:00"/>
        <d v="2014-02-06T00:00:00"/>
        <d v="2014-02-07T00:00:00"/>
        <d v="2014-02-08T00:00:00"/>
        <d v="2014-02-09T00:00:00"/>
        <d v="2014-03-01T00:00:00"/>
        <d v="2014-03-02T00:00:00"/>
        <d v="2014-03-03T00:00:00"/>
        <d v="2014-03-04T00:00:00"/>
        <d v="2014-03-05T00:00:00"/>
        <d v="2014-03-06T00:00:00"/>
        <d v="2014-03-07T00:00:00"/>
        <d v="2014-03-08T00:00:00"/>
        <d v="2014-03-09T00:00:00"/>
        <d v="2014-04-01T00:00:00"/>
        <d v="2014-04-02T00:00:00"/>
        <d v="2014-04-03T00:00:00"/>
        <d v="2014-04-04T00:00:00"/>
        <d v="2014-04-05T00:00:00"/>
        <d v="2014-04-06T00:00:00"/>
        <d v="2014-04-07T00:00:00"/>
        <d v="2014-04-08T00:00:00"/>
        <d v="2014-04-09T00:00:00"/>
      </sharedItems>
      <fieldGroup base="0">
        <rangePr groupBy="months" startDate="2014-01-01T00:00:00" endDate="2014-04-10T00:00:00"/>
        <groupItems count="14">
          <s v="&lt;01/01/2014"/>
          <s v="janv"/>
          <s v="févr"/>
          <s v="mars"/>
          <s v="avr"/>
          <s v="mai"/>
          <s v="juin"/>
          <s v="juil"/>
          <s v="août"/>
          <s v="sept"/>
          <s v="oct"/>
          <s v="nov"/>
          <s v="déc"/>
          <s v="&gt;10/04/2014"/>
        </groupItems>
      </fieldGroup>
    </cacheField>
    <cacheField name="Code Pays" numFmtId="0">
      <sharedItems count="2">
        <s v="978"/>
        <s v="208"/>
      </sharedItems>
    </cacheField>
    <cacheField name="Code article" numFmtId="0">
      <sharedItems/>
    </cacheField>
    <cacheField name="Libellé produit" numFmtId="0">
      <sharedItems count="9">
        <s v="Produit 1"/>
        <s v="Produit 2"/>
        <s v="Produit 3"/>
        <s v="Produit 4"/>
        <s v="Produit 5"/>
        <s v="Produit 6"/>
        <s v="Produit 7"/>
        <s v="Produit 8"/>
        <s v="Produit 9"/>
      </sharedItems>
    </cacheField>
    <cacheField name="Prix unitaire" numFmtId="0">
      <sharedItems containsSemiMixedTypes="0" containsString="0" containsNumber="1" minValue="2.36" maxValue="56"/>
    </cacheField>
    <cacheField name="Budget 2014" numFmtId="0">
      <sharedItems containsSemiMixedTypes="0" containsString="0" containsNumber="1" containsInteger="1" minValue="140000" maxValue="190000"/>
    </cacheField>
    <cacheField name="STOCK départ" numFmtId="0">
      <sharedItems containsSemiMixedTypes="0" containsString="0" containsNumber="1" containsInteger="1" minValue="100000" maxValue="114000"/>
    </cacheField>
    <cacheField name="Arrival order" numFmtId="0">
      <sharedItems containsSemiMixedTypes="0" containsString="0" containsNumber="1" containsInteger="1" minValue="0" maxValue="0"/>
    </cacheField>
    <cacheField name="Sales" numFmtId="0">
      <sharedItems containsSemiMixedTypes="0" containsString="0" containsNumber="1" containsInteger="1" minValue="10000" maxValue="60000"/>
    </cacheField>
    <cacheField name="Bonus" numFmtId="0">
      <sharedItems containsSemiMixedTypes="0" containsString="0" containsNumber="1" containsInteger="1" minValue="0" maxValue="0"/>
    </cacheField>
    <cacheField name="Samples" numFmtId="0">
      <sharedItems containsSemiMixedTypes="0" containsString="0" containsNumber="1" containsInteger="1" minValue="0" maxValue="0"/>
    </cacheField>
    <cacheField name="Returns &amp; Adj" numFmtId="0">
      <sharedItems containsSemiMixedTypes="0" containsString="0" containsNumber="1" containsInteger="1" minValue="0" maxValue="0"/>
    </cacheField>
    <cacheField name="Expired Damaged" numFmtId="0">
      <sharedItems containsSemiMixedTypes="0" containsString="0" containsNumber="1" containsInteger="1" minValue="0" maxValue="0"/>
    </cacheField>
    <cacheField name="Net Sales" numFmtId="0">
      <sharedItems containsSemiMixedTypes="0" containsString="0" containsNumber="1" containsInteger="1" minValue="10000" maxValue="60000"/>
    </cacheField>
    <cacheField name="% stock / Année N-1" numFmtId="9">
      <sharedItems containsSemiMixedTypes="0" containsString="0" containsNumber="1" minValue="-7.6418436147730704" maxValue="24.215129077446466"/>
    </cacheField>
    <cacheField name="Stock / Budget A." numFmtId="9">
      <sharedItems containsSemiMixedTypes="0" containsString="0" containsNumber="1" minValue="-1.1499999999999999" maxValue="2.3898305084745761"/>
    </cacheField>
    <cacheField name="CA" numFmtId="0">
      <sharedItems containsSemiMixedTypes="0" containsString="0" containsNumber="1" containsInteger="1" minValue="23600" maxValue="1120000"/>
    </cacheField>
    <cacheField name="stock" numFmtId="0">
      <sharedItems containsSemiMixedTypes="0" containsString="0" containsNumber="1" containsInteger="1" minValue="-126000" maxValue="90000"/>
    </cacheField>
    <cacheField name="Mois entamé" numFmtId="0">
      <sharedItems containsBlank="1" containsMixedTypes="1" containsNumber="1" containsInteger="1" minValue="1" maxValue="1" count="3">
        <n v="1"/>
        <m u="1"/>
        <b v="1"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6">
  <r>
    <x v="0"/>
    <x v="0"/>
    <s v="709515"/>
    <x v="0"/>
    <n v="2.36"/>
    <n v="140000"/>
    <n v="100000"/>
    <n v="0"/>
    <n v="10000"/>
    <n v="0"/>
    <n v="0"/>
    <n v="0"/>
    <n v="0"/>
    <n v="10000"/>
    <n v="-7.0265166733627966"/>
    <n v="-0.35714285714285715"/>
    <n v="23600"/>
    <n v="90000"/>
    <x v="0"/>
  </r>
  <r>
    <x v="1"/>
    <x v="0"/>
    <s v="152992"/>
    <x v="1"/>
    <n v="56"/>
    <n v="150000"/>
    <n v="110000"/>
    <n v="0"/>
    <n v="20000"/>
    <n v="0"/>
    <n v="0"/>
    <n v="0"/>
    <n v="0"/>
    <n v="20000"/>
    <n v="-9.8629917474561332E-2"/>
    <n v="-0.4"/>
    <n v="1120000"/>
    <n v="90000"/>
    <x v="0"/>
  </r>
  <r>
    <x v="2"/>
    <x v="0"/>
    <s v="147443"/>
    <x v="2"/>
    <n v="23"/>
    <n v="160000"/>
    <n v="111000"/>
    <n v="0"/>
    <n v="30000"/>
    <n v="0"/>
    <n v="0"/>
    <n v="0"/>
    <n v="0"/>
    <n v="30000"/>
    <n v="-0.14804998106777736"/>
    <n v="-0.49375000000000002"/>
    <n v="690000"/>
    <n v="81000"/>
    <x v="0"/>
  </r>
  <r>
    <x v="3"/>
    <x v="0"/>
    <s v="143253"/>
    <x v="3"/>
    <n v="26"/>
    <n v="170000"/>
    <n v="112000"/>
    <n v="0"/>
    <n v="40000"/>
    <n v="0"/>
    <n v="0"/>
    <n v="0"/>
    <n v="0"/>
    <n v="40000"/>
    <n v="-5.8212133386902369"/>
    <n v="-0.57647058823529407"/>
    <n v="1040000"/>
    <n v="72000"/>
    <x v="0"/>
  </r>
  <r>
    <x v="4"/>
    <x v="0"/>
    <s v="152992"/>
    <x v="4"/>
    <n v="15"/>
    <n v="180000"/>
    <n v="113000"/>
    <n v="0"/>
    <n v="50000"/>
    <n v="0"/>
    <n v="0"/>
    <n v="0"/>
    <n v="0"/>
    <n v="50000"/>
    <n v="-5.2185616713539575"/>
    <n v="-0.65"/>
    <n v="750000"/>
    <n v="63000"/>
    <x v="0"/>
  </r>
  <r>
    <x v="5"/>
    <x v="0"/>
    <s v="152351"/>
    <x v="5"/>
    <n v="14"/>
    <n v="190000"/>
    <n v="114000"/>
    <n v="0"/>
    <n v="60000"/>
    <n v="0"/>
    <n v="0"/>
    <n v="0"/>
    <n v="0"/>
    <n v="60000"/>
    <n v="0.35661349076749155"/>
    <n v="-0.71578947368421053"/>
    <n v="840000"/>
    <n v="54000"/>
    <x v="0"/>
  </r>
  <r>
    <x v="6"/>
    <x v="1"/>
    <s v="709515"/>
    <x v="6"/>
    <n v="2.36"/>
    <n v="140000"/>
    <n v="100000"/>
    <n v="0"/>
    <n v="10000"/>
    <n v="0"/>
    <n v="0"/>
    <n v="0"/>
    <n v="0"/>
    <n v="10000"/>
    <n v="-7.0265166733627966"/>
    <n v="-0.35714285714285715"/>
    <n v="23600"/>
    <n v="90000"/>
    <x v="0"/>
  </r>
  <r>
    <x v="7"/>
    <x v="1"/>
    <s v="152992"/>
    <x v="7"/>
    <n v="56"/>
    <n v="150000"/>
    <n v="110000"/>
    <n v="0"/>
    <n v="20000"/>
    <n v="0"/>
    <n v="0"/>
    <n v="0"/>
    <n v="0"/>
    <n v="20000"/>
    <n v="-9.8629917474561332E-2"/>
    <n v="-0.4"/>
    <n v="1120000"/>
    <n v="90000"/>
    <x v="0"/>
  </r>
  <r>
    <x v="8"/>
    <x v="1"/>
    <s v="147443"/>
    <x v="8"/>
    <n v="23"/>
    <n v="160000"/>
    <n v="111000"/>
    <n v="0"/>
    <n v="30000"/>
    <n v="0"/>
    <n v="0"/>
    <n v="0"/>
    <n v="0"/>
    <n v="30000"/>
    <n v="-0.14804998106777736"/>
    <n v="-0.49375000000000002"/>
    <n v="690000"/>
    <n v="81000"/>
    <x v="0"/>
  </r>
  <r>
    <x v="9"/>
    <x v="0"/>
    <s v="709515"/>
    <x v="0"/>
    <n v="2.36"/>
    <n v="140000"/>
    <n v="100000"/>
    <n v="0"/>
    <n v="10000"/>
    <n v="0"/>
    <n v="0"/>
    <n v="0"/>
    <n v="0"/>
    <n v="10000"/>
    <n v="-3.6784518548279093"/>
    <n v="2.3898305084745761"/>
    <n v="23600"/>
    <n v="80000"/>
    <x v="0"/>
  </r>
  <r>
    <x v="10"/>
    <x v="0"/>
    <s v="152992"/>
    <x v="1"/>
    <n v="56"/>
    <n v="150000"/>
    <n v="110000"/>
    <n v="0"/>
    <n v="20000"/>
    <n v="0"/>
    <n v="0"/>
    <n v="0"/>
    <n v="0"/>
    <n v="20000"/>
    <n v="-0.17563652636785454"/>
    <n v="-0.9375"/>
    <n v="1120000"/>
    <n v="70000"/>
    <x v="0"/>
  </r>
  <r>
    <x v="11"/>
    <x v="0"/>
    <s v="147443"/>
    <x v="2"/>
    <n v="23"/>
    <n v="160000"/>
    <n v="111000"/>
    <n v="0"/>
    <n v="30000"/>
    <n v="0"/>
    <n v="0"/>
    <n v="0"/>
    <n v="0"/>
    <n v="30000"/>
    <n v="-0.36362955753537474"/>
    <n v="-0.92608695652173911"/>
    <n v="690000"/>
    <n v="51000"/>
    <x v="0"/>
  </r>
  <r>
    <x v="12"/>
    <x v="0"/>
    <s v="143253"/>
    <x v="3"/>
    <n v="26"/>
    <n v="170000"/>
    <n v="112000"/>
    <n v="0"/>
    <n v="40000"/>
    <n v="0"/>
    <n v="0"/>
    <n v="0"/>
    <n v="0"/>
    <n v="40000"/>
    <n v="-2.0713807419311636"/>
    <n v="-0.96923076923076923"/>
    <n v="1040000"/>
    <n v="32000"/>
    <x v="0"/>
  </r>
  <r>
    <x v="13"/>
    <x v="0"/>
    <s v="152992"/>
    <x v="4"/>
    <n v="15"/>
    <n v="180000"/>
    <n v="113000"/>
    <n v="0"/>
    <n v="50000"/>
    <n v="0"/>
    <n v="0"/>
    <n v="0"/>
    <n v="0"/>
    <n v="50000"/>
    <n v="-1.4352484264095353"/>
    <n v="-0.98266666666666669"/>
    <n v="750000"/>
    <n v="13000"/>
    <x v="0"/>
  </r>
  <r>
    <x v="14"/>
    <x v="0"/>
    <s v="152351"/>
    <x v="5"/>
    <n v="14"/>
    <n v="190000"/>
    <n v="114000"/>
    <n v="0"/>
    <n v="60000"/>
    <n v="0"/>
    <n v="0"/>
    <n v="0"/>
    <n v="0"/>
    <n v="60000"/>
    <n v="-1.241244823288167"/>
    <n v="-1.0071428571428571"/>
    <n v="840000"/>
    <n v="-6000"/>
    <x v="0"/>
  </r>
  <r>
    <x v="15"/>
    <x v="1"/>
    <s v="709515"/>
    <x v="6"/>
    <n v="2.36"/>
    <n v="140000"/>
    <n v="100000"/>
    <n v="0"/>
    <n v="10000"/>
    <n v="0"/>
    <n v="0"/>
    <n v="0"/>
    <n v="0"/>
    <n v="10000"/>
    <n v="-3.6784518548279093"/>
    <n v="2.3898305084745761"/>
    <n v="23600"/>
    <n v="80000"/>
    <x v="0"/>
  </r>
  <r>
    <x v="16"/>
    <x v="1"/>
    <s v="152992"/>
    <x v="7"/>
    <n v="56"/>
    <n v="150000"/>
    <n v="110000"/>
    <n v="0"/>
    <n v="20000"/>
    <n v="0"/>
    <n v="0"/>
    <n v="0"/>
    <n v="0"/>
    <n v="20000"/>
    <n v="-0.17563652636785454"/>
    <n v="-0.9375"/>
    <n v="1120000"/>
    <n v="70000"/>
    <x v="0"/>
  </r>
  <r>
    <x v="17"/>
    <x v="1"/>
    <s v="147443"/>
    <x v="8"/>
    <n v="23"/>
    <n v="160000"/>
    <n v="111000"/>
    <n v="0"/>
    <n v="30000"/>
    <n v="0"/>
    <n v="0"/>
    <n v="0"/>
    <n v="0"/>
    <n v="30000"/>
    <n v="-0.36362955753537474"/>
    <n v="-0.92608695652173911"/>
    <n v="690000"/>
    <n v="51000"/>
    <x v="0"/>
  </r>
  <r>
    <x v="18"/>
    <x v="0"/>
    <s v="709515"/>
    <x v="0"/>
    <n v="2.36"/>
    <n v="140000"/>
    <n v="100000"/>
    <n v="0"/>
    <n v="10000"/>
    <n v="0"/>
    <n v="0"/>
    <n v="0"/>
    <n v="0"/>
    <n v="10000"/>
    <n v="-2.5624302486496138"/>
    <n v="1.9661016949152543"/>
    <n v="23600"/>
    <n v="70000"/>
    <x v="0"/>
  </r>
  <r>
    <x v="19"/>
    <x v="0"/>
    <s v="152992"/>
    <x v="1"/>
    <n v="56"/>
    <n v="150000"/>
    <n v="110000"/>
    <n v="0"/>
    <n v="20000"/>
    <n v="0"/>
    <n v="0"/>
    <n v="0"/>
    <n v="0"/>
    <n v="20000"/>
    <n v="-0.28551014575593026"/>
    <n v="-0.9553571428571429"/>
    <n v="1120000"/>
    <n v="50000"/>
    <x v="0"/>
  </r>
  <r>
    <x v="20"/>
    <x v="0"/>
    <s v="147443"/>
    <x v="2"/>
    <n v="23"/>
    <n v="160000"/>
    <n v="111000"/>
    <n v="0"/>
    <n v="30000"/>
    <n v="0"/>
    <n v="0"/>
    <n v="0"/>
    <n v="0"/>
    <n v="30000"/>
    <n v="-0.67795362532204639"/>
    <n v="-0.9695652173913043"/>
    <n v="690000"/>
    <n v="21000"/>
    <x v="0"/>
  </r>
  <r>
    <x v="21"/>
    <x v="0"/>
    <s v="143253"/>
    <x v="3"/>
    <n v="26"/>
    <n v="170000"/>
    <n v="112000"/>
    <n v="0"/>
    <n v="40000"/>
    <n v="0"/>
    <n v="0"/>
    <n v="0"/>
    <n v="0"/>
    <n v="40000"/>
    <n v="-0.82143654301147273"/>
    <n v="-1.0076923076923077"/>
    <n v="1040000"/>
    <n v="-8000"/>
    <x v="0"/>
  </r>
  <r>
    <x v="22"/>
    <x v="0"/>
    <s v="152992"/>
    <x v="4"/>
    <n v="15"/>
    <n v="180000"/>
    <n v="113000"/>
    <n v="0"/>
    <n v="50000"/>
    <n v="0"/>
    <n v="0"/>
    <n v="0"/>
    <n v="0"/>
    <n v="50000"/>
    <n v="-0.17414401142806124"/>
    <n v="-1.0493333333333332"/>
    <n v="750000"/>
    <n v="-37000"/>
    <x v="0"/>
  </r>
  <r>
    <x v="23"/>
    <x v="0"/>
    <s v="152351"/>
    <x v="5"/>
    <n v="14"/>
    <n v="190000"/>
    <n v="114000"/>
    <n v="0"/>
    <n v="60000"/>
    <n v="0"/>
    <n v="0"/>
    <n v="0"/>
    <n v="0"/>
    <n v="60000"/>
    <n v="-7.6418436147730704"/>
    <n v="-1.0785714285714285"/>
    <n v="840000"/>
    <n v="-66000"/>
    <x v="0"/>
  </r>
  <r>
    <x v="24"/>
    <x v="1"/>
    <s v="709515"/>
    <x v="6"/>
    <n v="2.36"/>
    <n v="140000"/>
    <n v="100000"/>
    <n v="0"/>
    <n v="10000"/>
    <n v="0"/>
    <n v="0"/>
    <n v="0"/>
    <n v="0"/>
    <n v="10000"/>
    <n v="-2.5624302486496138"/>
    <n v="1.9661016949152543"/>
    <n v="23600"/>
    <n v="70000"/>
    <x v="0"/>
  </r>
  <r>
    <x v="25"/>
    <x v="1"/>
    <s v="152992"/>
    <x v="7"/>
    <n v="56"/>
    <n v="150000"/>
    <n v="110000"/>
    <n v="0"/>
    <n v="20000"/>
    <n v="0"/>
    <n v="0"/>
    <n v="0"/>
    <n v="0"/>
    <n v="20000"/>
    <n v="-0.28551014575593026"/>
    <n v="-0.9553571428571429"/>
    <n v="1120000"/>
    <n v="50000"/>
    <x v="0"/>
  </r>
  <r>
    <x v="26"/>
    <x v="1"/>
    <s v="147443"/>
    <x v="8"/>
    <n v="23"/>
    <n v="160000"/>
    <n v="111000"/>
    <n v="0"/>
    <n v="30000"/>
    <n v="0"/>
    <n v="0"/>
    <n v="0"/>
    <n v="0"/>
    <n v="30000"/>
    <n v="-0.67795362532204639"/>
    <n v="-0.9695652173913043"/>
    <n v="690000"/>
    <n v="21000"/>
    <x v="0"/>
  </r>
  <r>
    <x v="27"/>
    <x v="0"/>
    <s v="709515"/>
    <x v="0"/>
    <n v="2.36"/>
    <n v="140000"/>
    <n v="100000"/>
    <n v="0"/>
    <n v="10000"/>
    <n v="0"/>
    <n v="0"/>
    <n v="0"/>
    <n v="0"/>
    <n v="10000"/>
    <n v="-2.0044194455604663"/>
    <n v="1.5423728813559323"/>
    <n v="23600"/>
    <n v="60000"/>
    <x v="0"/>
  </r>
  <r>
    <x v="28"/>
    <x v="0"/>
    <s v="152992"/>
    <x v="1"/>
    <n v="56"/>
    <n v="150000"/>
    <n v="110000"/>
    <n v="0"/>
    <n v="20000"/>
    <n v="0"/>
    <n v="0"/>
    <n v="0"/>
    <n v="0"/>
    <n v="20000"/>
    <n v="-0.45500127166369947"/>
    <n v="-0.9732142857142857"/>
    <n v="1120000"/>
    <n v="30000"/>
    <x v="0"/>
  </r>
  <r>
    <x v="29"/>
    <x v="0"/>
    <s v="147443"/>
    <x v="2"/>
    <n v="23"/>
    <n v="160000"/>
    <n v="111000"/>
    <n v="0"/>
    <n v="30000"/>
    <n v="0"/>
    <n v="0"/>
    <n v="0"/>
    <n v="0"/>
    <n v="30000"/>
    <n v="-1.1790189760114571"/>
    <n v="-1.0130434782608695"/>
    <n v="690000"/>
    <n v="-9000"/>
    <x v="0"/>
  </r>
  <r>
    <x v="30"/>
    <x v="0"/>
    <s v="143253"/>
    <x v="3"/>
    <n v="26"/>
    <n v="170000"/>
    <n v="112000"/>
    <n v="0"/>
    <n v="40000"/>
    <n v="0"/>
    <n v="0"/>
    <n v="0"/>
    <n v="0"/>
    <n v="40000"/>
    <n v="-0.19646444355162715"/>
    <n v="-1.0461538461538462"/>
    <n v="1040000"/>
    <n v="-48000"/>
    <x v="0"/>
  </r>
  <r>
    <x v="31"/>
    <x v="0"/>
    <s v="152992"/>
    <x v="4"/>
    <n v="15"/>
    <n v="180000"/>
    <n v="113000"/>
    <n v="0"/>
    <n v="50000"/>
    <n v="0"/>
    <n v="0"/>
    <n v="0"/>
    <n v="0"/>
    <n v="50000"/>
    <n v="0.4564081960626758"/>
    <n v="-1.1160000000000001"/>
    <n v="750000"/>
    <n v="-87000"/>
    <x v="0"/>
  </r>
  <r>
    <x v="32"/>
    <x v="0"/>
    <s v="152351"/>
    <x v="5"/>
    <n v="14"/>
    <n v="190000"/>
    <n v="114000"/>
    <n v="0"/>
    <n v="60000"/>
    <n v="0"/>
    <n v="0"/>
    <n v="0"/>
    <n v="0"/>
    <n v="60000"/>
    <n v="24.215129077446466"/>
    <n v="-1.1499999999999999"/>
    <n v="840000"/>
    <n v="-126000"/>
    <x v="0"/>
  </r>
  <r>
    <x v="33"/>
    <x v="1"/>
    <s v="709515"/>
    <x v="6"/>
    <n v="2.36"/>
    <n v="140000"/>
    <n v="100000"/>
    <n v="0"/>
    <n v="10000"/>
    <n v="0"/>
    <n v="0"/>
    <n v="0"/>
    <n v="0"/>
    <n v="10000"/>
    <n v="-2.0044194455604663"/>
    <n v="1.5423728813559323"/>
    <n v="23600"/>
    <n v="60000"/>
    <x v="0"/>
  </r>
  <r>
    <x v="34"/>
    <x v="1"/>
    <s v="152992"/>
    <x v="7"/>
    <n v="56"/>
    <n v="150000"/>
    <n v="110000"/>
    <n v="0"/>
    <n v="20000"/>
    <n v="0"/>
    <n v="0"/>
    <n v="0"/>
    <n v="0"/>
    <n v="20000"/>
    <n v="-0.45500127166369947"/>
    <n v="-0.9732142857142857"/>
    <n v="1120000"/>
    <n v="30000"/>
    <x v="0"/>
  </r>
  <r>
    <x v="35"/>
    <x v="1"/>
    <s v="147443"/>
    <x v="8"/>
    <n v="23"/>
    <n v="160000"/>
    <n v="111000"/>
    <n v="0"/>
    <n v="30000"/>
    <n v="0"/>
    <n v="0"/>
    <n v="0"/>
    <n v="0"/>
    <n v="30000"/>
    <n v="-1.1790189760114571"/>
    <n v="-1.0130434782608695"/>
    <n v="690000"/>
    <n v="-9000"/>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37"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rowHeaderCaption="TCD">
  <location ref="A5:K11" firstHeaderRow="1" firstDataRow="2" firstDataCol="1" rowPageCount="2" colPageCount="1"/>
  <pivotFields count="19">
    <pivotField axis="axisRow" numFmtId="14" showAll="0">
      <items count="15">
        <item x="0"/>
        <item x="1"/>
        <item x="2"/>
        <item x="3"/>
        <item x="4"/>
        <item x="5"/>
        <item x="6"/>
        <item x="7"/>
        <item x="8"/>
        <item x="9"/>
        <item x="10"/>
        <item x="11"/>
        <item x="12"/>
        <item x="13"/>
        <item t="default"/>
      </items>
    </pivotField>
    <pivotField axis="axisPage" showAll="0">
      <items count="3">
        <item x="1"/>
        <item x="0"/>
        <item t="default"/>
      </items>
    </pivotField>
    <pivotField showAll="0"/>
    <pivotField axis="axisCol" showAll="0">
      <items count="10">
        <item x="0"/>
        <item x="1"/>
        <item x="2"/>
        <item x="3"/>
        <item x="4"/>
        <item x="5"/>
        <item x="6"/>
        <item x="7"/>
        <item x="8"/>
        <item t="default"/>
      </items>
    </pivotField>
    <pivotField showAll="0"/>
    <pivotField showAll="0"/>
    <pivotField showAll="0"/>
    <pivotField showAll="0"/>
    <pivotField showAll="0"/>
    <pivotField showAll="0"/>
    <pivotField showAll="0"/>
    <pivotField showAll="0"/>
    <pivotField showAll="0"/>
    <pivotField showAll="0"/>
    <pivotField numFmtId="9" showAll="0"/>
    <pivotField numFmtId="9" showAll="0"/>
    <pivotField dataField="1" showAll="0"/>
    <pivotField showAll="0"/>
    <pivotField axis="axisPage" showAll="0">
      <items count="4">
        <item m="1" x="1"/>
        <item m="1" x="2"/>
        <item x="0"/>
        <item t="default"/>
      </items>
    </pivotField>
  </pivotFields>
  <rowFields count="1">
    <field x="0"/>
  </rowFields>
  <rowItems count="5">
    <i>
      <x v="1"/>
    </i>
    <i>
      <x v="2"/>
    </i>
    <i>
      <x v="3"/>
    </i>
    <i>
      <x v="4"/>
    </i>
    <i t="grand">
      <x/>
    </i>
  </rowItems>
  <colFields count="1">
    <field x="3"/>
  </colFields>
  <colItems count="10">
    <i>
      <x/>
    </i>
    <i>
      <x v="1"/>
    </i>
    <i>
      <x v="2"/>
    </i>
    <i>
      <x v="3"/>
    </i>
    <i>
      <x v="4"/>
    </i>
    <i>
      <x v="5"/>
    </i>
    <i>
      <x v="6"/>
    </i>
    <i>
      <x v="7"/>
    </i>
    <i>
      <x v="8"/>
    </i>
    <i t="grand">
      <x/>
    </i>
  </colItems>
  <pageFields count="2">
    <pageField fld="1" hier="-1"/>
    <pageField fld="18" item="2" hier="-1"/>
  </pageFields>
  <dataFields count="1">
    <dataField name="Somme de CA" fld="16"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4"/>
  <sheetViews>
    <sheetView topLeftCell="A6" workbookViewId="0">
      <selection activeCell="S42" sqref="S6:S42"/>
    </sheetView>
  </sheetViews>
  <sheetFormatPr baseColWidth="10" defaultRowHeight="15" x14ac:dyDescent="0.25"/>
  <cols>
    <col min="1" max="1" width="16.140625" customWidth="1"/>
    <col min="4" max="4" width="20.140625" customWidth="1"/>
    <col min="19" max="19" width="12.5703125" bestFit="1" customWidth="1"/>
  </cols>
  <sheetData>
    <row r="1" spans="1:19" ht="26.25" x14ac:dyDescent="0.4">
      <c r="B1" s="1"/>
      <c r="C1" s="1"/>
      <c r="D1" s="2" t="s">
        <v>0</v>
      </c>
      <c r="E1" s="2"/>
      <c r="F1" s="2"/>
      <c r="G1" s="3"/>
      <c r="H1" s="3"/>
      <c r="I1" s="23"/>
      <c r="J1" s="3"/>
      <c r="K1" s="3"/>
      <c r="L1" s="3"/>
      <c r="M1" s="3"/>
      <c r="N1" s="3"/>
      <c r="O1" s="4"/>
      <c r="P1" s="4"/>
      <c r="Q1" s="3"/>
      <c r="R1" s="3"/>
    </row>
    <row r="2" spans="1:19" ht="20.25" x14ac:dyDescent="0.25">
      <c r="B2" s="1"/>
      <c r="C2" s="1"/>
      <c r="D2" s="5"/>
      <c r="E2" s="5"/>
      <c r="F2" s="5"/>
      <c r="G2" s="5"/>
      <c r="H2" s="3"/>
      <c r="I2" s="24"/>
      <c r="J2" s="3"/>
      <c r="K2" s="3"/>
      <c r="L2" s="3"/>
      <c r="M2" s="3"/>
      <c r="N2" s="3"/>
      <c r="O2" s="4"/>
      <c r="P2" s="4"/>
      <c r="Q2" s="3"/>
      <c r="R2" s="3"/>
    </row>
    <row r="3" spans="1:19" ht="21" thickBot="1" x14ac:dyDescent="0.3">
      <c r="A3" t="s">
        <v>36</v>
      </c>
      <c r="B3" s="1"/>
      <c r="C3" s="1"/>
      <c r="D3" s="1"/>
      <c r="E3" s="1"/>
      <c r="F3" s="1"/>
      <c r="G3" s="1"/>
      <c r="H3" s="6"/>
      <c r="I3" s="6"/>
      <c r="J3" s="6"/>
      <c r="K3" s="6"/>
      <c r="L3" s="6"/>
      <c r="M3" s="6"/>
      <c r="N3" s="6"/>
      <c r="O3" s="4"/>
      <c r="P3" s="7"/>
      <c r="Q3" s="6"/>
      <c r="R3" s="6"/>
    </row>
    <row r="4" spans="1:19" ht="20.25" x14ac:dyDescent="0.25">
      <c r="B4" s="8"/>
      <c r="C4" s="8"/>
      <c r="D4" s="8"/>
      <c r="E4" s="8"/>
      <c r="F4" s="8"/>
      <c r="G4" s="8"/>
      <c r="H4" s="9"/>
      <c r="I4" s="9"/>
      <c r="J4" s="9"/>
      <c r="K4" s="9"/>
      <c r="L4" s="9"/>
      <c r="M4" s="9"/>
      <c r="N4" s="9"/>
      <c r="O4" s="7"/>
      <c r="P4" s="10"/>
      <c r="Q4" s="11">
        <v>1</v>
      </c>
      <c r="R4" s="9"/>
    </row>
    <row r="5" spans="1:19" ht="15" customHeight="1" thickBot="1" x14ac:dyDescent="0.3"/>
    <row r="6" spans="1:19" ht="43.5" thickBot="1" x14ac:dyDescent="0.3">
      <c r="A6" s="12" t="s">
        <v>18</v>
      </c>
      <c r="B6" s="12" t="s">
        <v>1</v>
      </c>
      <c r="C6" s="12" t="s">
        <v>2</v>
      </c>
      <c r="D6" s="12" t="s">
        <v>3</v>
      </c>
      <c r="E6" s="12" t="s">
        <v>4</v>
      </c>
      <c r="F6" s="12" t="s">
        <v>5</v>
      </c>
      <c r="G6" s="12" t="s">
        <v>6</v>
      </c>
      <c r="H6" s="13" t="s">
        <v>7</v>
      </c>
      <c r="I6" s="14" t="s">
        <v>8</v>
      </c>
      <c r="J6" s="14" t="s">
        <v>9</v>
      </c>
      <c r="K6" s="14" t="s">
        <v>10</v>
      </c>
      <c r="L6" s="15" t="s">
        <v>11</v>
      </c>
      <c r="M6" s="16" t="s">
        <v>12</v>
      </c>
      <c r="N6" s="17" t="s">
        <v>13</v>
      </c>
      <c r="O6" s="18" t="s">
        <v>14</v>
      </c>
      <c r="P6" s="18" t="s">
        <v>15</v>
      </c>
      <c r="Q6" s="19" t="s">
        <v>16</v>
      </c>
      <c r="R6" s="25" t="s">
        <v>17</v>
      </c>
      <c r="S6" s="31" t="s">
        <v>19</v>
      </c>
    </row>
    <row r="7" spans="1:19" ht="15.75" thickBot="1" x14ac:dyDescent="0.3">
      <c r="A7" s="34">
        <v>41640</v>
      </c>
      <c r="B7" s="21" t="s">
        <v>20</v>
      </c>
      <c r="C7" s="21" t="s">
        <v>21</v>
      </c>
      <c r="D7" s="21" t="s">
        <v>22</v>
      </c>
      <c r="E7" s="21">
        <v>2.36</v>
      </c>
      <c r="F7" s="21">
        <v>140000</v>
      </c>
      <c r="G7" s="21">
        <v>100000</v>
      </c>
      <c r="H7" s="21">
        <v>0</v>
      </c>
      <c r="I7" s="21">
        <v>10000</v>
      </c>
      <c r="J7" s="21">
        <v>0</v>
      </c>
      <c r="K7" s="21">
        <v>0</v>
      </c>
      <c r="L7" s="21">
        <v>0</v>
      </c>
      <c r="M7" s="21">
        <v>0</v>
      </c>
      <c r="N7" s="21">
        <v>10000</v>
      </c>
      <c r="O7" s="35">
        <v>-7.0265166733627966</v>
      </c>
      <c r="P7" s="35">
        <v>-0.35714285714285715</v>
      </c>
      <c r="Q7" s="21">
        <v>23600</v>
      </c>
      <c r="R7" s="21">
        <v>90000</v>
      </c>
      <c r="S7" s="42">
        <f ca="1">IF(A7&lt;TODAY(),1,0)</f>
        <v>1</v>
      </c>
    </row>
    <row r="8" spans="1:19" ht="15.75" thickBot="1" x14ac:dyDescent="0.3">
      <c r="A8" s="37">
        <v>41641</v>
      </c>
      <c r="B8" s="20" t="s">
        <v>20</v>
      </c>
      <c r="C8" s="20" t="s">
        <v>23</v>
      </c>
      <c r="D8" s="20" t="s">
        <v>24</v>
      </c>
      <c r="E8" s="20">
        <v>56</v>
      </c>
      <c r="F8" s="20">
        <v>150000</v>
      </c>
      <c r="G8" s="20">
        <v>110000</v>
      </c>
      <c r="H8" s="20">
        <v>0</v>
      </c>
      <c r="I8" s="20">
        <v>20000</v>
      </c>
      <c r="J8" s="20">
        <v>0</v>
      </c>
      <c r="K8" s="20">
        <v>0</v>
      </c>
      <c r="L8" s="20">
        <v>0</v>
      </c>
      <c r="M8" s="20">
        <v>0</v>
      </c>
      <c r="N8" s="20">
        <v>20000</v>
      </c>
      <c r="O8" s="27">
        <v>-9.8629917474561332E-2</v>
      </c>
      <c r="P8" s="27">
        <v>-0.4</v>
      </c>
      <c r="Q8" s="20">
        <v>1120000</v>
      </c>
      <c r="R8" s="20">
        <v>90000</v>
      </c>
      <c r="S8" s="42">
        <f t="shared" ref="S8:S42" ca="1" si="0">IF(A8&lt;TODAY(),1,0)</f>
        <v>1</v>
      </c>
    </row>
    <row r="9" spans="1:19" ht="15.75" thickBot="1" x14ac:dyDescent="0.3">
      <c r="A9" s="37">
        <v>41642</v>
      </c>
      <c r="B9" s="20" t="s">
        <v>20</v>
      </c>
      <c r="C9" s="20" t="s">
        <v>25</v>
      </c>
      <c r="D9" s="20" t="s">
        <v>26</v>
      </c>
      <c r="E9" s="20">
        <v>23</v>
      </c>
      <c r="F9" s="20">
        <v>160000</v>
      </c>
      <c r="G9" s="20">
        <v>111000</v>
      </c>
      <c r="H9" s="20">
        <v>0</v>
      </c>
      <c r="I9" s="20">
        <v>30000</v>
      </c>
      <c r="J9" s="20">
        <v>0</v>
      </c>
      <c r="K9" s="20">
        <v>0</v>
      </c>
      <c r="L9" s="20">
        <v>0</v>
      </c>
      <c r="M9" s="20">
        <v>0</v>
      </c>
      <c r="N9" s="20">
        <v>30000</v>
      </c>
      <c r="O9" s="27">
        <v>-0.14804998106777736</v>
      </c>
      <c r="P9" s="27">
        <v>-0.49375000000000002</v>
      </c>
      <c r="Q9" s="20">
        <v>690000</v>
      </c>
      <c r="R9" s="20">
        <v>81000</v>
      </c>
      <c r="S9" s="42">
        <f t="shared" ca="1" si="0"/>
        <v>1</v>
      </c>
    </row>
    <row r="10" spans="1:19" ht="15.75" thickBot="1" x14ac:dyDescent="0.3">
      <c r="A10" s="37">
        <v>41643</v>
      </c>
      <c r="B10" s="20" t="s">
        <v>20</v>
      </c>
      <c r="C10" s="20" t="s">
        <v>27</v>
      </c>
      <c r="D10" s="20" t="s">
        <v>28</v>
      </c>
      <c r="E10" s="20">
        <v>26</v>
      </c>
      <c r="F10" s="20">
        <v>170000</v>
      </c>
      <c r="G10" s="20">
        <v>112000</v>
      </c>
      <c r="H10" s="20">
        <v>0</v>
      </c>
      <c r="I10" s="20">
        <v>40000</v>
      </c>
      <c r="J10" s="20">
        <v>0</v>
      </c>
      <c r="K10" s="20">
        <v>0</v>
      </c>
      <c r="L10" s="20">
        <v>0</v>
      </c>
      <c r="M10" s="20">
        <v>0</v>
      </c>
      <c r="N10" s="20">
        <v>40000</v>
      </c>
      <c r="O10" s="27">
        <v>-5.8212133386902369</v>
      </c>
      <c r="P10" s="27">
        <v>-0.57647058823529407</v>
      </c>
      <c r="Q10" s="20">
        <v>1040000</v>
      </c>
      <c r="R10" s="20">
        <v>72000</v>
      </c>
      <c r="S10" s="42">
        <f t="shared" ca="1" si="0"/>
        <v>1</v>
      </c>
    </row>
    <row r="11" spans="1:19" ht="15.75" thickBot="1" x14ac:dyDescent="0.3">
      <c r="A11" s="37">
        <v>41644</v>
      </c>
      <c r="B11" s="20" t="s">
        <v>20</v>
      </c>
      <c r="C11" s="20" t="s">
        <v>23</v>
      </c>
      <c r="D11" s="20" t="s">
        <v>29</v>
      </c>
      <c r="E11" s="20">
        <v>15</v>
      </c>
      <c r="F11" s="20">
        <v>180000</v>
      </c>
      <c r="G11" s="20">
        <v>113000</v>
      </c>
      <c r="H11" s="20">
        <v>0</v>
      </c>
      <c r="I11" s="20">
        <v>50000</v>
      </c>
      <c r="J11" s="20">
        <v>0</v>
      </c>
      <c r="K11" s="20">
        <v>0</v>
      </c>
      <c r="L11" s="20">
        <v>0</v>
      </c>
      <c r="M11" s="20">
        <v>0</v>
      </c>
      <c r="N11" s="20">
        <v>50000</v>
      </c>
      <c r="O11" s="27">
        <v>-5.2185616713539575</v>
      </c>
      <c r="P11" s="27">
        <v>-0.65</v>
      </c>
      <c r="Q11" s="20">
        <v>750000</v>
      </c>
      <c r="R11" s="20">
        <v>63000</v>
      </c>
      <c r="S11" s="42">
        <f t="shared" ca="1" si="0"/>
        <v>1</v>
      </c>
    </row>
    <row r="12" spans="1:19" ht="15.75" thickBot="1" x14ac:dyDescent="0.3">
      <c r="A12" s="37">
        <v>41645</v>
      </c>
      <c r="B12" s="20" t="s">
        <v>20</v>
      </c>
      <c r="C12" s="20" t="s">
        <v>30</v>
      </c>
      <c r="D12" s="20" t="s">
        <v>31</v>
      </c>
      <c r="E12" s="20">
        <v>14</v>
      </c>
      <c r="F12" s="20">
        <v>190000</v>
      </c>
      <c r="G12" s="20">
        <v>114000</v>
      </c>
      <c r="H12" s="20">
        <v>0</v>
      </c>
      <c r="I12" s="20">
        <v>60000</v>
      </c>
      <c r="J12" s="20">
        <v>0</v>
      </c>
      <c r="K12" s="20">
        <v>0</v>
      </c>
      <c r="L12" s="20">
        <v>0</v>
      </c>
      <c r="M12" s="20">
        <v>0</v>
      </c>
      <c r="N12" s="20">
        <v>60000</v>
      </c>
      <c r="O12" s="27">
        <v>0.35661349076749155</v>
      </c>
      <c r="P12" s="27">
        <v>-0.71578947368421053</v>
      </c>
      <c r="Q12" s="20">
        <v>840000</v>
      </c>
      <c r="R12" s="20">
        <v>54000</v>
      </c>
      <c r="S12" s="42">
        <f t="shared" ca="1" si="0"/>
        <v>1</v>
      </c>
    </row>
    <row r="13" spans="1:19" ht="15.75" thickBot="1" x14ac:dyDescent="0.3">
      <c r="A13" s="37">
        <v>41646</v>
      </c>
      <c r="B13" s="20" t="s">
        <v>32</v>
      </c>
      <c r="C13" s="20" t="s">
        <v>21</v>
      </c>
      <c r="D13" s="20" t="s">
        <v>33</v>
      </c>
      <c r="E13" s="20">
        <v>2.36</v>
      </c>
      <c r="F13" s="20">
        <v>140000</v>
      </c>
      <c r="G13" s="20">
        <v>100000</v>
      </c>
      <c r="H13" s="20">
        <v>0</v>
      </c>
      <c r="I13" s="20">
        <v>10000</v>
      </c>
      <c r="J13" s="20">
        <v>0</v>
      </c>
      <c r="K13" s="20">
        <v>0</v>
      </c>
      <c r="L13" s="20">
        <v>0</v>
      </c>
      <c r="M13" s="20">
        <v>0</v>
      </c>
      <c r="N13" s="20">
        <v>10000</v>
      </c>
      <c r="O13" s="27">
        <v>-7.0265166733627966</v>
      </c>
      <c r="P13" s="27">
        <v>-0.35714285714285715</v>
      </c>
      <c r="Q13" s="20">
        <v>23600</v>
      </c>
      <c r="R13" s="20">
        <v>90000</v>
      </c>
      <c r="S13" s="42">
        <f t="shared" ca="1" si="0"/>
        <v>1</v>
      </c>
    </row>
    <row r="14" spans="1:19" ht="15.75" thickBot="1" x14ac:dyDescent="0.3">
      <c r="A14" s="37">
        <v>41647</v>
      </c>
      <c r="B14" s="20" t="s">
        <v>32</v>
      </c>
      <c r="C14" s="20" t="s">
        <v>23</v>
      </c>
      <c r="D14" s="20" t="s">
        <v>34</v>
      </c>
      <c r="E14" s="20">
        <v>56</v>
      </c>
      <c r="F14" s="20">
        <v>150000</v>
      </c>
      <c r="G14" s="20">
        <v>110000</v>
      </c>
      <c r="H14" s="20">
        <v>0</v>
      </c>
      <c r="I14" s="20">
        <v>20000</v>
      </c>
      <c r="J14" s="20">
        <v>0</v>
      </c>
      <c r="K14" s="20">
        <v>0</v>
      </c>
      <c r="L14" s="20">
        <v>0</v>
      </c>
      <c r="M14" s="20">
        <v>0</v>
      </c>
      <c r="N14" s="20">
        <v>20000</v>
      </c>
      <c r="O14" s="27">
        <v>-9.8629917474561332E-2</v>
      </c>
      <c r="P14" s="27">
        <v>-0.4</v>
      </c>
      <c r="Q14" s="20">
        <v>1120000</v>
      </c>
      <c r="R14" s="20">
        <v>90000</v>
      </c>
      <c r="S14" s="42">
        <f t="shared" ca="1" si="0"/>
        <v>1</v>
      </c>
    </row>
    <row r="15" spans="1:19" ht="15.75" thickBot="1" x14ac:dyDescent="0.3">
      <c r="A15" s="38">
        <v>41648</v>
      </c>
      <c r="B15" s="22" t="s">
        <v>32</v>
      </c>
      <c r="C15" s="22" t="s">
        <v>25</v>
      </c>
      <c r="D15" s="22" t="s">
        <v>35</v>
      </c>
      <c r="E15" s="22">
        <v>23</v>
      </c>
      <c r="F15" s="22">
        <v>160000</v>
      </c>
      <c r="G15" s="22">
        <v>111000</v>
      </c>
      <c r="H15" s="22">
        <v>0</v>
      </c>
      <c r="I15" s="22">
        <v>30000</v>
      </c>
      <c r="J15" s="22">
        <v>0</v>
      </c>
      <c r="K15" s="22">
        <v>0</v>
      </c>
      <c r="L15" s="22">
        <v>0</v>
      </c>
      <c r="M15" s="22">
        <v>0</v>
      </c>
      <c r="N15" s="22">
        <v>30000</v>
      </c>
      <c r="O15" s="36">
        <v>-0.14804998106777736</v>
      </c>
      <c r="P15" s="36">
        <v>-0.49375000000000002</v>
      </c>
      <c r="Q15" s="22">
        <v>690000</v>
      </c>
      <c r="R15" s="22">
        <v>81000</v>
      </c>
      <c r="S15" s="42">
        <f t="shared" ca="1" si="0"/>
        <v>1</v>
      </c>
    </row>
    <row r="16" spans="1:19" ht="15.75" thickBot="1" x14ac:dyDescent="0.3">
      <c r="A16" s="39">
        <v>41671</v>
      </c>
      <c r="B16" s="32" t="s">
        <v>20</v>
      </c>
      <c r="C16" s="32" t="s">
        <v>21</v>
      </c>
      <c r="D16" s="32" t="s">
        <v>22</v>
      </c>
      <c r="E16" s="32">
        <v>2.36</v>
      </c>
      <c r="F16" s="32">
        <v>140000</v>
      </c>
      <c r="G16" s="32">
        <v>100000</v>
      </c>
      <c r="H16" s="32">
        <v>0</v>
      </c>
      <c r="I16" s="32">
        <v>10000</v>
      </c>
      <c r="J16" s="32">
        <v>0</v>
      </c>
      <c r="K16" s="32">
        <v>0</v>
      </c>
      <c r="L16" s="32">
        <v>0</v>
      </c>
      <c r="M16" s="32">
        <v>0</v>
      </c>
      <c r="N16" s="32">
        <v>10000</v>
      </c>
      <c r="O16" s="33">
        <v>-3.6784518548279093</v>
      </c>
      <c r="P16" s="33">
        <v>2.3898305084745761</v>
      </c>
      <c r="Q16" s="32">
        <v>23600</v>
      </c>
      <c r="R16" s="32">
        <v>80000</v>
      </c>
      <c r="S16" s="42">
        <f t="shared" ca="1" si="0"/>
        <v>1</v>
      </c>
    </row>
    <row r="17" spans="1:19" ht="15.75" thickBot="1" x14ac:dyDescent="0.3">
      <c r="A17" s="39">
        <v>41672</v>
      </c>
      <c r="B17" s="20" t="s">
        <v>20</v>
      </c>
      <c r="C17" s="20" t="s">
        <v>23</v>
      </c>
      <c r="D17" s="20" t="s">
        <v>24</v>
      </c>
      <c r="E17" s="20">
        <v>56</v>
      </c>
      <c r="F17" s="20">
        <v>150000</v>
      </c>
      <c r="G17" s="20">
        <v>110000</v>
      </c>
      <c r="H17" s="20">
        <v>0</v>
      </c>
      <c r="I17" s="20">
        <v>20000</v>
      </c>
      <c r="J17" s="20">
        <v>0</v>
      </c>
      <c r="K17" s="20">
        <v>0</v>
      </c>
      <c r="L17" s="20">
        <v>0</v>
      </c>
      <c r="M17" s="20">
        <v>0</v>
      </c>
      <c r="N17" s="20">
        <v>20000</v>
      </c>
      <c r="O17" s="27">
        <v>-0.17563652636785454</v>
      </c>
      <c r="P17" s="27">
        <v>-0.9375</v>
      </c>
      <c r="Q17" s="20">
        <v>1120000</v>
      </c>
      <c r="R17" s="20">
        <v>70000</v>
      </c>
      <c r="S17" s="42">
        <f t="shared" ca="1" si="0"/>
        <v>1</v>
      </c>
    </row>
    <row r="18" spans="1:19" ht="15.75" thickBot="1" x14ac:dyDescent="0.3">
      <c r="A18" s="39">
        <v>41673</v>
      </c>
      <c r="B18" s="20" t="s">
        <v>20</v>
      </c>
      <c r="C18" s="20" t="s">
        <v>25</v>
      </c>
      <c r="D18" s="20" t="s">
        <v>26</v>
      </c>
      <c r="E18" s="20">
        <v>23</v>
      </c>
      <c r="F18" s="20">
        <v>160000</v>
      </c>
      <c r="G18" s="20">
        <v>111000</v>
      </c>
      <c r="H18" s="20">
        <v>0</v>
      </c>
      <c r="I18" s="20">
        <v>30000</v>
      </c>
      <c r="J18" s="20">
        <v>0</v>
      </c>
      <c r="K18" s="20">
        <v>0</v>
      </c>
      <c r="L18" s="20">
        <v>0</v>
      </c>
      <c r="M18" s="20">
        <v>0</v>
      </c>
      <c r="N18" s="20">
        <v>30000</v>
      </c>
      <c r="O18" s="27">
        <v>-0.36362955753537474</v>
      </c>
      <c r="P18" s="27">
        <v>-0.92608695652173911</v>
      </c>
      <c r="Q18" s="20">
        <v>690000</v>
      </c>
      <c r="R18" s="20">
        <v>51000</v>
      </c>
      <c r="S18" s="42">
        <f t="shared" ca="1" si="0"/>
        <v>1</v>
      </c>
    </row>
    <row r="19" spans="1:19" ht="15.75" thickBot="1" x14ac:dyDescent="0.3">
      <c r="A19" s="39">
        <v>41674</v>
      </c>
      <c r="B19" s="20" t="s">
        <v>20</v>
      </c>
      <c r="C19" s="20" t="s">
        <v>27</v>
      </c>
      <c r="D19" s="20" t="s">
        <v>28</v>
      </c>
      <c r="E19" s="20">
        <v>26</v>
      </c>
      <c r="F19" s="20">
        <v>170000</v>
      </c>
      <c r="G19" s="20">
        <v>112000</v>
      </c>
      <c r="H19" s="20">
        <v>0</v>
      </c>
      <c r="I19" s="20">
        <v>40000</v>
      </c>
      <c r="J19" s="20">
        <v>0</v>
      </c>
      <c r="K19" s="20">
        <v>0</v>
      </c>
      <c r="L19" s="20">
        <v>0</v>
      </c>
      <c r="M19" s="20">
        <v>0</v>
      </c>
      <c r="N19" s="20">
        <v>40000</v>
      </c>
      <c r="O19" s="27">
        <v>-2.0713807419311636</v>
      </c>
      <c r="P19" s="27">
        <v>-0.96923076923076923</v>
      </c>
      <c r="Q19" s="20">
        <v>1040000</v>
      </c>
      <c r="R19" s="20">
        <v>32000</v>
      </c>
      <c r="S19" s="42">
        <f t="shared" ca="1" si="0"/>
        <v>1</v>
      </c>
    </row>
    <row r="20" spans="1:19" ht="15.75" thickBot="1" x14ac:dyDescent="0.3">
      <c r="A20" s="39">
        <v>41675</v>
      </c>
      <c r="B20" s="20" t="s">
        <v>20</v>
      </c>
      <c r="C20" s="20" t="s">
        <v>23</v>
      </c>
      <c r="D20" s="20" t="s">
        <v>29</v>
      </c>
      <c r="E20" s="20">
        <v>15</v>
      </c>
      <c r="F20" s="20">
        <v>180000</v>
      </c>
      <c r="G20" s="20">
        <v>113000</v>
      </c>
      <c r="H20" s="20">
        <v>0</v>
      </c>
      <c r="I20" s="20">
        <v>50000</v>
      </c>
      <c r="J20" s="20">
        <v>0</v>
      </c>
      <c r="K20" s="20">
        <v>0</v>
      </c>
      <c r="L20" s="20">
        <v>0</v>
      </c>
      <c r="M20" s="20">
        <v>0</v>
      </c>
      <c r="N20" s="20">
        <v>50000</v>
      </c>
      <c r="O20" s="27">
        <v>-1.4352484264095353</v>
      </c>
      <c r="P20" s="27">
        <v>-0.98266666666666669</v>
      </c>
      <c r="Q20" s="20">
        <v>750000</v>
      </c>
      <c r="R20" s="20">
        <v>13000</v>
      </c>
      <c r="S20" s="42">
        <f t="shared" ca="1" si="0"/>
        <v>1</v>
      </c>
    </row>
    <row r="21" spans="1:19" ht="15.75" thickBot="1" x14ac:dyDescent="0.3">
      <c r="A21" s="39">
        <v>41676</v>
      </c>
      <c r="B21" s="20" t="s">
        <v>20</v>
      </c>
      <c r="C21" s="20" t="s">
        <v>30</v>
      </c>
      <c r="D21" s="20" t="s">
        <v>31</v>
      </c>
      <c r="E21" s="20">
        <v>14</v>
      </c>
      <c r="F21" s="20">
        <v>190000</v>
      </c>
      <c r="G21" s="20">
        <v>114000</v>
      </c>
      <c r="H21" s="20">
        <v>0</v>
      </c>
      <c r="I21" s="20">
        <v>60000</v>
      </c>
      <c r="J21" s="20">
        <v>0</v>
      </c>
      <c r="K21" s="20">
        <v>0</v>
      </c>
      <c r="L21" s="20">
        <v>0</v>
      </c>
      <c r="M21" s="20">
        <v>0</v>
      </c>
      <c r="N21" s="20">
        <v>60000</v>
      </c>
      <c r="O21" s="27">
        <v>-1.241244823288167</v>
      </c>
      <c r="P21" s="27">
        <v>-1.0071428571428571</v>
      </c>
      <c r="Q21" s="20">
        <v>840000</v>
      </c>
      <c r="R21" s="20">
        <v>-6000</v>
      </c>
      <c r="S21" s="42">
        <f t="shared" ca="1" si="0"/>
        <v>1</v>
      </c>
    </row>
    <row r="22" spans="1:19" ht="15.75" thickBot="1" x14ac:dyDescent="0.3">
      <c r="A22" s="39">
        <v>41677</v>
      </c>
      <c r="B22" s="20" t="s">
        <v>32</v>
      </c>
      <c r="C22" s="20" t="s">
        <v>21</v>
      </c>
      <c r="D22" s="20" t="s">
        <v>33</v>
      </c>
      <c r="E22" s="20">
        <v>2.36</v>
      </c>
      <c r="F22" s="20">
        <v>140000</v>
      </c>
      <c r="G22" s="20">
        <v>100000</v>
      </c>
      <c r="H22" s="20">
        <v>0</v>
      </c>
      <c r="I22" s="20">
        <v>10000</v>
      </c>
      <c r="J22" s="20">
        <v>0</v>
      </c>
      <c r="K22" s="20">
        <v>0</v>
      </c>
      <c r="L22" s="20">
        <v>0</v>
      </c>
      <c r="M22" s="20">
        <v>0</v>
      </c>
      <c r="N22" s="20">
        <v>10000</v>
      </c>
      <c r="O22" s="27">
        <v>-3.6784518548279093</v>
      </c>
      <c r="P22" s="27">
        <v>2.3898305084745761</v>
      </c>
      <c r="Q22" s="20">
        <v>23600</v>
      </c>
      <c r="R22" s="20">
        <v>80000</v>
      </c>
      <c r="S22" s="42">
        <f t="shared" ca="1" si="0"/>
        <v>1</v>
      </c>
    </row>
    <row r="23" spans="1:19" ht="15.75" thickBot="1" x14ac:dyDescent="0.3">
      <c r="A23" s="39">
        <v>41678</v>
      </c>
      <c r="B23" s="20" t="s">
        <v>32</v>
      </c>
      <c r="C23" s="20" t="s">
        <v>23</v>
      </c>
      <c r="D23" s="20" t="s">
        <v>34</v>
      </c>
      <c r="E23" s="20">
        <v>56</v>
      </c>
      <c r="F23" s="20">
        <v>150000</v>
      </c>
      <c r="G23" s="20">
        <v>110000</v>
      </c>
      <c r="H23" s="20">
        <v>0</v>
      </c>
      <c r="I23" s="20">
        <v>20000</v>
      </c>
      <c r="J23" s="20">
        <v>0</v>
      </c>
      <c r="K23" s="20">
        <v>0</v>
      </c>
      <c r="L23" s="20">
        <v>0</v>
      </c>
      <c r="M23" s="20">
        <v>0</v>
      </c>
      <c r="N23" s="20">
        <v>20000</v>
      </c>
      <c r="O23" s="27">
        <v>-0.17563652636785454</v>
      </c>
      <c r="P23" s="27">
        <v>-0.9375</v>
      </c>
      <c r="Q23" s="20">
        <v>1120000</v>
      </c>
      <c r="R23" s="20">
        <v>70000</v>
      </c>
      <c r="S23" s="42">
        <f t="shared" ca="1" si="0"/>
        <v>1</v>
      </c>
    </row>
    <row r="24" spans="1:19" ht="15.75" thickBot="1" x14ac:dyDescent="0.3">
      <c r="A24" s="40">
        <v>41679</v>
      </c>
      <c r="B24" s="22" t="s">
        <v>32</v>
      </c>
      <c r="C24" s="22" t="s">
        <v>25</v>
      </c>
      <c r="D24" s="22" t="s">
        <v>35</v>
      </c>
      <c r="E24" s="22">
        <v>23</v>
      </c>
      <c r="F24" s="22">
        <v>160000</v>
      </c>
      <c r="G24" s="22">
        <v>111000</v>
      </c>
      <c r="H24" s="22">
        <v>0</v>
      </c>
      <c r="I24" s="22">
        <v>30000</v>
      </c>
      <c r="J24" s="22">
        <v>0</v>
      </c>
      <c r="K24" s="22">
        <v>0</v>
      </c>
      <c r="L24" s="22">
        <v>0</v>
      </c>
      <c r="M24" s="22">
        <v>0</v>
      </c>
      <c r="N24" s="22">
        <v>30000</v>
      </c>
      <c r="O24" s="36">
        <v>-0.36362955753537474</v>
      </c>
      <c r="P24" s="36">
        <v>-0.92608695652173911</v>
      </c>
      <c r="Q24" s="22">
        <v>690000</v>
      </c>
      <c r="R24" s="22">
        <v>51000</v>
      </c>
      <c r="S24" s="42">
        <f t="shared" ca="1" si="0"/>
        <v>1</v>
      </c>
    </row>
    <row r="25" spans="1:19" ht="15.75" thickBot="1" x14ac:dyDescent="0.3">
      <c r="A25" s="34">
        <v>41699</v>
      </c>
      <c r="B25" s="21" t="s">
        <v>20</v>
      </c>
      <c r="C25" s="21" t="s">
        <v>21</v>
      </c>
      <c r="D25" s="21" t="s">
        <v>22</v>
      </c>
      <c r="E25" s="21">
        <v>2.36</v>
      </c>
      <c r="F25" s="21">
        <v>140000</v>
      </c>
      <c r="G25" s="21">
        <v>100000</v>
      </c>
      <c r="H25" s="21">
        <v>0</v>
      </c>
      <c r="I25" s="21">
        <v>10000</v>
      </c>
      <c r="J25" s="21">
        <v>0</v>
      </c>
      <c r="K25" s="21">
        <v>0</v>
      </c>
      <c r="L25" s="21">
        <v>0</v>
      </c>
      <c r="M25" s="21">
        <v>0</v>
      </c>
      <c r="N25" s="21">
        <v>10000</v>
      </c>
      <c r="O25" s="35">
        <v>-2.5624302486496138</v>
      </c>
      <c r="P25" s="35">
        <v>1.9661016949152543</v>
      </c>
      <c r="Q25" s="21">
        <v>23600</v>
      </c>
      <c r="R25" s="21">
        <v>70000</v>
      </c>
      <c r="S25" s="42">
        <f t="shared" ca="1" si="0"/>
        <v>1</v>
      </c>
    </row>
    <row r="26" spans="1:19" ht="15.75" thickBot="1" x14ac:dyDescent="0.3">
      <c r="A26" s="37">
        <v>41700</v>
      </c>
      <c r="B26" s="20" t="s">
        <v>20</v>
      </c>
      <c r="C26" s="20" t="s">
        <v>23</v>
      </c>
      <c r="D26" s="20" t="s">
        <v>24</v>
      </c>
      <c r="E26" s="20">
        <v>56</v>
      </c>
      <c r="F26" s="20">
        <v>150000</v>
      </c>
      <c r="G26" s="20">
        <v>110000</v>
      </c>
      <c r="H26" s="20">
        <v>0</v>
      </c>
      <c r="I26" s="20">
        <v>20000</v>
      </c>
      <c r="J26" s="20">
        <v>0</v>
      </c>
      <c r="K26" s="20">
        <v>0</v>
      </c>
      <c r="L26" s="20">
        <v>0</v>
      </c>
      <c r="M26" s="20">
        <v>0</v>
      </c>
      <c r="N26" s="20">
        <v>20000</v>
      </c>
      <c r="O26" s="27">
        <v>-0.28551014575593026</v>
      </c>
      <c r="P26" s="27">
        <v>-0.9553571428571429</v>
      </c>
      <c r="Q26" s="20">
        <v>1120000</v>
      </c>
      <c r="R26" s="20">
        <v>50000</v>
      </c>
      <c r="S26" s="42">
        <f t="shared" ca="1" si="0"/>
        <v>1</v>
      </c>
    </row>
    <row r="27" spans="1:19" ht="15.75" thickBot="1" x14ac:dyDescent="0.3">
      <c r="A27" s="37">
        <v>41701</v>
      </c>
      <c r="B27" s="20" t="s">
        <v>20</v>
      </c>
      <c r="C27" s="20" t="s">
        <v>25</v>
      </c>
      <c r="D27" s="20" t="s">
        <v>26</v>
      </c>
      <c r="E27" s="20">
        <v>23</v>
      </c>
      <c r="F27" s="20">
        <v>160000</v>
      </c>
      <c r="G27" s="20">
        <v>111000</v>
      </c>
      <c r="H27" s="20">
        <v>0</v>
      </c>
      <c r="I27" s="20">
        <v>30000</v>
      </c>
      <c r="J27" s="20">
        <v>0</v>
      </c>
      <c r="K27" s="20">
        <v>0</v>
      </c>
      <c r="L27" s="20">
        <v>0</v>
      </c>
      <c r="M27" s="20">
        <v>0</v>
      </c>
      <c r="N27" s="20">
        <v>30000</v>
      </c>
      <c r="O27" s="27">
        <v>-0.67795362532204639</v>
      </c>
      <c r="P27" s="27">
        <v>-0.9695652173913043</v>
      </c>
      <c r="Q27" s="20">
        <v>690000</v>
      </c>
      <c r="R27" s="20">
        <v>21000</v>
      </c>
      <c r="S27" s="42">
        <f t="shared" ca="1" si="0"/>
        <v>1</v>
      </c>
    </row>
    <row r="28" spans="1:19" ht="15.75" thickBot="1" x14ac:dyDescent="0.3">
      <c r="A28" s="37">
        <v>41702</v>
      </c>
      <c r="B28" s="20" t="s">
        <v>20</v>
      </c>
      <c r="C28" s="20" t="s">
        <v>27</v>
      </c>
      <c r="D28" s="20" t="s">
        <v>28</v>
      </c>
      <c r="E28" s="20">
        <v>26</v>
      </c>
      <c r="F28" s="20">
        <v>170000</v>
      </c>
      <c r="G28" s="20">
        <v>112000</v>
      </c>
      <c r="H28" s="20">
        <v>0</v>
      </c>
      <c r="I28" s="20">
        <v>40000</v>
      </c>
      <c r="J28" s="20">
        <v>0</v>
      </c>
      <c r="K28" s="20">
        <v>0</v>
      </c>
      <c r="L28" s="20">
        <v>0</v>
      </c>
      <c r="M28" s="20">
        <v>0</v>
      </c>
      <c r="N28" s="20">
        <v>40000</v>
      </c>
      <c r="O28" s="27">
        <v>-0.82143654301147273</v>
      </c>
      <c r="P28" s="27">
        <v>-1.0076923076923077</v>
      </c>
      <c r="Q28" s="20">
        <v>1040000</v>
      </c>
      <c r="R28" s="20">
        <v>-8000</v>
      </c>
      <c r="S28" s="42">
        <f t="shared" ca="1" si="0"/>
        <v>1</v>
      </c>
    </row>
    <row r="29" spans="1:19" ht="15.75" thickBot="1" x14ac:dyDescent="0.3">
      <c r="A29" s="37">
        <v>41703</v>
      </c>
      <c r="B29" s="20" t="s">
        <v>20</v>
      </c>
      <c r="C29" s="20" t="s">
        <v>23</v>
      </c>
      <c r="D29" s="20" t="s">
        <v>29</v>
      </c>
      <c r="E29" s="20">
        <v>15</v>
      </c>
      <c r="F29" s="20">
        <v>180000</v>
      </c>
      <c r="G29" s="20">
        <v>113000</v>
      </c>
      <c r="H29" s="20">
        <v>0</v>
      </c>
      <c r="I29" s="20">
        <v>50000</v>
      </c>
      <c r="J29" s="20">
        <v>0</v>
      </c>
      <c r="K29" s="20">
        <v>0</v>
      </c>
      <c r="L29" s="20">
        <v>0</v>
      </c>
      <c r="M29" s="20">
        <v>0</v>
      </c>
      <c r="N29" s="20">
        <v>50000</v>
      </c>
      <c r="O29" s="27">
        <v>-0.17414401142806124</v>
      </c>
      <c r="P29" s="27">
        <v>-1.0493333333333332</v>
      </c>
      <c r="Q29" s="20">
        <v>750000</v>
      </c>
      <c r="R29" s="20">
        <v>-37000</v>
      </c>
      <c r="S29" s="42">
        <f t="shared" ca="1" si="0"/>
        <v>1</v>
      </c>
    </row>
    <row r="30" spans="1:19" ht="15.75" thickBot="1" x14ac:dyDescent="0.3">
      <c r="A30" s="37">
        <v>41704</v>
      </c>
      <c r="B30" s="20" t="s">
        <v>20</v>
      </c>
      <c r="C30" s="20" t="s">
        <v>30</v>
      </c>
      <c r="D30" s="20" t="s">
        <v>31</v>
      </c>
      <c r="E30" s="20">
        <v>14</v>
      </c>
      <c r="F30" s="20">
        <v>190000</v>
      </c>
      <c r="G30" s="20">
        <v>114000</v>
      </c>
      <c r="H30" s="20">
        <v>0</v>
      </c>
      <c r="I30" s="20">
        <v>60000</v>
      </c>
      <c r="J30" s="20">
        <v>0</v>
      </c>
      <c r="K30" s="20">
        <v>0</v>
      </c>
      <c r="L30" s="20">
        <v>0</v>
      </c>
      <c r="M30" s="20">
        <v>0</v>
      </c>
      <c r="N30" s="20">
        <v>60000</v>
      </c>
      <c r="O30" s="27">
        <v>-7.6418436147730704</v>
      </c>
      <c r="P30" s="27">
        <v>-1.0785714285714285</v>
      </c>
      <c r="Q30" s="20">
        <v>840000</v>
      </c>
      <c r="R30" s="20">
        <v>-66000</v>
      </c>
      <c r="S30" s="42">
        <f t="shared" ca="1" si="0"/>
        <v>1</v>
      </c>
    </row>
    <row r="31" spans="1:19" ht="15.75" thickBot="1" x14ac:dyDescent="0.3">
      <c r="A31" s="37">
        <v>41705</v>
      </c>
      <c r="B31" s="20" t="s">
        <v>32</v>
      </c>
      <c r="C31" s="20" t="s">
        <v>21</v>
      </c>
      <c r="D31" s="20" t="s">
        <v>33</v>
      </c>
      <c r="E31" s="20">
        <v>2.36</v>
      </c>
      <c r="F31" s="20">
        <v>140000</v>
      </c>
      <c r="G31" s="20">
        <v>100000</v>
      </c>
      <c r="H31" s="20">
        <v>0</v>
      </c>
      <c r="I31" s="20">
        <v>10000</v>
      </c>
      <c r="J31" s="20">
        <v>0</v>
      </c>
      <c r="K31" s="20">
        <v>0</v>
      </c>
      <c r="L31" s="20">
        <v>0</v>
      </c>
      <c r="M31" s="20">
        <v>0</v>
      </c>
      <c r="N31" s="20">
        <v>10000</v>
      </c>
      <c r="O31" s="27">
        <v>-2.5624302486496138</v>
      </c>
      <c r="P31" s="27">
        <v>1.9661016949152543</v>
      </c>
      <c r="Q31" s="20">
        <v>23600</v>
      </c>
      <c r="R31" s="20">
        <v>70000</v>
      </c>
      <c r="S31" s="42">
        <f t="shared" ca="1" si="0"/>
        <v>1</v>
      </c>
    </row>
    <row r="32" spans="1:19" ht="15.75" thickBot="1" x14ac:dyDescent="0.3">
      <c r="A32" s="37">
        <v>41706</v>
      </c>
      <c r="B32" s="20" t="s">
        <v>32</v>
      </c>
      <c r="C32" s="20" t="s">
        <v>23</v>
      </c>
      <c r="D32" s="20" t="s">
        <v>34</v>
      </c>
      <c r="E32" s="20">
        <v>56</v>
      </c>
      <c r="F32" s="20">
        <v>150000</v>
      </c>
      <c r="G32" s="20">
        <v>110000</v>
      </c>
      <c r="H32" s="20">
        <v>0</v>
      </c>
      <c r="I32" s="20">
        <v>20000</v>
      </c>
      <c r="J32" s="20">
        <v>0</v>
      </c>
      <c r="K32" s="20">
        <v>0</v>
      </c>
      <c r="L32" s="20">
        <v>0</v>
      </c>
      <c r="M32" s="20">
        <v>0</v>
      </c>
      <c r="N32" s="20">
        <v>20000</v>
      </c>
      <c r="O32" s="27">
        <v>-0.28551014575593026</v>
      </c>
      <c r="P32" s="27">
        <v>-0.9553571428571429</v>
      </c>
      <c r="Q32" s="20">
        <v>1120000</v>
      </c>
      <c r="R32" s="20">
        <v>50000</v>
      </c>
      <c r="S32" s="42">
        <f t="shared" ca="1" si="0"/>
        <v>1</v>
      </c>
    </row>
    <row r="33" spans="1:19" ht="15.75" thickBot="1" x14ac:dyDescent="0.3">
      <c r="A33" s="38">
        <v>41707</v>
      </c>
      <c r="B33" s="22" t="s">
        <v>32</v>
      </c>
      <c r="C33" s="22" t="s">
        <v>25</v>
      </c>
      <c r="D33" s="22" t="s">
        <v>35</v>
      </c>
      <c r="E33" s="22">
        <v>23</v>
      </c>
      <c r="F33" s="22">
        <v>160000</v>
      </c>
      <c r="G33" s="22">
        <v>111000</v>
      </c>
      <c r="H33" s="22">
        <v>0</v>
      </c>
      <c r="I33" s="22">
        <v>30000</v>
      </c>
      <c r="J33" s="22">
        <v>0</v>
      </c>
      <c r="K33" s="22">
        <v>0</v>
      </c>
      <c r="L33" s="22">
        <v>0</v>
      </c>
      <c r="M33" s="22">
        <v>0</v>
      </c>
      <c r="N33" s="22">
        <v>30000</v>
      </c>
      <c r="O33" s="36">
        <v>-0.67795362532204639</v>
      </c>
      <c r="P33" s="36">
        <v>-0.9695652173913043</v>
      </c>
      <c r="Q33" s="22">
        <v>690000</v>
      </c>
      <c r="R33" s="22">
        <v>21000</v>
      </c>
      <c r="S33" s="42">
        <f t="shared" ca="1" si="0"/>
        <v>1</v>
      </c>
    </row>
    <row r="34" spans="1:19" ht="15.75" thickBot="1" x14ac:dyDescent="0.3">
      <c r="A34" s="34">
        <v>41730</v>
      </c>
      <c r="B34" s="21" t="s">
        <v>20</v>
      </c>
      <c r="C34" s="21" t="s">
        <v>21</v>
      </c>
      <c r="D34" s="21" t="s">
        <v>22</v>
      </c>
      <c r="E34" s="21">
        <v>2.36</v>
      </c>
      <c r="F34" s="21">
        <v>140000</v>
      </c>
      <c r="G34" s="21">
        <v>100000</v>
      </c>
      <c r="H34" s="21">
        <v>0</v>
      </c>
      <c r="I34" s="21">
        <v>10000</v>
      </c>
      <c r="J34" s="21">
        <v>0</v>
      </c>
      <c r="K34" s="21">
        <v>0</v>
      </c>
      <c r="L34" s="21">
        <v>0</v>
      </c>
      <c r="M34" s="21">
        <v>0</v>
      </c>
      <c r="N34" s="21">
        <v>10000</v>
      </c>
      <c r="O34" s="35">
        <v>-2.0044194455604663</v>
      </c>
      <c r="P34" s="35">
        <v>1.5423728813559323</v>
      </c>
      <c r="Q34" s="21">
        <v>23600</v>
      </c>
      <c r="R34" s="21">
        <v>60000</v>
      </c>
      <c r="S34" s="42">
        <f t="shared" ca="1" si="0"/>
        <v>1</v>
      </c>
    </row>
    <row r="35" spans="1:19" ht="15.75" thickBot="1" x14ac:dyDescent="0.3">
      <c r="A35" s="37">
        <v>41731</v>
      </c>
      <c r="B35" s="20" t="s">
        <v>20</v>
      </c>
      <c r="C35" s="20" t="s">
        <v>23</v>
      </c>
      <c r="D35" s="20" t="s">
        <v>24</v>
      </c>
      <c r="E35" s="20">
        <v>56</v>
      </c>
      <c r="F35" s="20">
        <v>150000</v>
      </c>
      <c r="G35" s="20">
        <v>110000</v>
      </c>
      <c r="H35" s="20">
        <v>0</v>
      </c>
      <c r="I35" s="20">
        <v>20000</v>
      </c>
      <c r="J35" s="20">
        <v>0</v>
      </c>
      <c r="K35" s="20">
        <v>0</v>
      </c>
      <c r="L35" s="20">
        <v>0</v>
      </c>
      <c r="M35" s="20">
        <v>0</v>
      </c>
      <c r="N35" s="20">
        <v>20000</v>
      </c>
      <c r="O35" s="27">
        <v>-0.45500127166369947</v>
      </c>
      <c r="P35" s="27">
        <v>-0.9732142857142857</v>
      </c>
      <c r="Q35" s="20">
        <v>1120000</v>
      </c>
      <c r="R35" s="20">
        <v>30000</v>
      </c>
      <c r="S35" s="42">
        <f t="shared" ca="1" si="0"/>
        <v>1</v>
      </c>
    </row>
    <row r="36" spans="1:19" ht="15.75" thickBot="1" x14ac:dyDescent="0.3">
      <c r="A36" s="37">
        <v>41732</v>
      </c>
      <c r="B36" s="20" t="s">
        <v>20</v>
      </c>
      <c r="C36" s="20" t="s">
        <v>25</v>
      </c>
      <c r="D36" s="20" t="s">
        <v>26</v>
      </c>
      <c r="E36" s="20">
        <v>23</v>
      </c>
      <c r="F36" s="20">
        <v>160000</v>
      </c>
      <c r="G36" s="20">
        <v>111000</v>
      </c>
      <c r="H36" s="20">
        <v>0</v>
      </c>
      <c r="I36" s="20">
        <v>30000</v>
      </c>
      <c r="J36" s="20">
        <v>0</v>
      </c>
      <c r="K36" s="20">
        <v>0</v>
      </c>
      <c r="L36" s="20">
        <v>0</v>
      </c>
      <c r="M36" s="20">
        <v>0</v>
      </c>
      <c r="N36" s="20">
        <v>30000</v>
      </c>
      <c r="O36" s="27">
        <v>-1.1790189760114571</v>
      </c>
      <c r="P36" s="27">
        <v>-1.0130434782608695</v>
      </c>
      <c r="Q36" s="20">
        <v>690000</v>
      </c>
      <c r="R36" s="20">
        <v>-9000</v>
      </c>
      <c r="S36" s="42">
        <f t="shared" ca="1" si="0"/>
        <v>1</v>
      </c>
    </row>
    <row r="37" spans="1:19" ht="15.75" thickBot="1" x14ac:dyDescent="0.3">
      <c r="A37" s="37">
        <v>41733</v>
      </c>
      <c r="B37" s="20" t="s">
        <v>20</v>
      </c>
      <c r="C37" s="20" t="s">
        <v>27</v>
      </c>
      <c r="D37" s="20" t="s">
        <v>28</v>
      </c>
      <c r="E37" s="20">
        <v>26</v>
      </c>
      <c r="F37" s="20">
        <v>170000</v>
      </c>
      <c r="G37" s="20">
        <v>112000</v>
      </c>
      <c r="H37" s="20">
        <v>0</v>
      </c>
      <c r="I37" s="20">
        <v>40000</v>
      </c>
      <c r="J37" s="20">
        <v>0</v>
      </c>
      <c r="K37" s="20">
        <v>0</v>
      </c>
      <c r="L37" s="20">
        <v>0</v>
      </c>
      <c r="M37" s="20">
        <v>0</v>
      </c>
      <c r="N37" s="20">
        <v>40000</v>
      </c>
      <c r="O37" s="27">
        <v>-0.19646444355162715</v>
      </c>
      <c r="P37" s="27">
        <v>-1.0461538461538462</v>
      </c>
      <c r="Q37" s="20">
        <v>1040000</v>
      </c>
      <c r="R37" s="20">
        <v>-48000</v>
      </c>
      <c r="S37" s="42">
        <f t="shared" ca="1" si="0"/>
        <v>1</v>
      </c>
    </row>
    <row r="38" spans="1:19" ht="15.75" thickBot="1" x14ac:dyDescent="0.3">
      <c r="A38" s="37">
        <v>41734</v>
      </c>
      <c r="B38" s="20" t="s">
        <v>20</v>
      </c>
      <c r="C38" s="20" t="s">
        <v>23</v>
      </c>
      <c r="D38" s="20" t="s">
        <v>29</v>
      </c>
      <c r="E38" s="20">
        <v>15</v>
      </c>
      <c r="F38" s="20">
        <v>180000</v>
      </c>
      <c r="G38" s="20">
        <v>113000</v>
      </c>
      <c r="H38" s="20">
        <v>0</v>
      </c>
      <c r="I38" s="20">
        <v>50000</v>
      </c>
      <c r="J38" s="20">
        <v>0</v>
      </c>
      <c r="K38" s="20">
        <v>0</v>
      </c>
      <c r="L38" s="20">
        <v>0</v>
      </c>
      <c r="M38" s="20">
        <v>0</v>
      </c>
      <c r="N38" s="20">
        <v>50000</v>
      </c>
      <c r="O38" s="27">
        <v>0.4564081960626758</v>
      </c>
      <c r="P38" s="27">
        <v>-1.1160000000000001</v>
      </c>
      <c r="Q38" s="20">
        <v>750000</v>
      </c>
      <c r="R38" s="20">
        <v>-87000</v>
      </c>
      <c r="S38" s="42">
        <f t="shared" ca="1" si="0"/>
        <v>1</v>
      </c>
    </row>
    <row r="39" spans="1:19" ht="15.75" thickBot="1" x14ac:dyDescent="0.3">
      <c r="A39" s="37">
        <v>41735</v>
      </c>
      <c r="B39" s="20" t="s">
        <v>20</v>
      </c>
      <c r="C39" s="20" t="s">
        <v>30</v>
      </c>
      <c r="D39" s="20" t="s">
        <v>31</v>
      </c>
      <c r="E39" s="20">
        <v>14</v>
      </c>
      <c r="F39" s="20">
        <v>190000</v>
      </c>
      <c r="G39" s="20">
        <v>114000</v>
      </c>
      <c r="H39" s="20">
        <v>0</v>
      </c>
      <c r="I39" s="20">
        <v>60000</v>
      </c>
      <c r="J39" s="20">
        <v>0</v>
      </c>
      <c r="K39" s="20">
        <v>0</v>
      </c>
      <c r="L39" s="20">
        <v>0</v>
      </c>
      <c r="M39" s="20">
        <v>0</v>
      </c>
      <c r="N39" s="20">
        <v>60000</v>
      </c>
      <c r="O39" s="27">
        <v>24.215129077446466</v>
      </c>
      <c r="P39" s="27">
        <v>-1.1499999999999999</v>
      </c>
      <c r="Q39" s="20">
        <v>840000</v>
      </c>
      <c r="R39" s="20">
        <v>-126000</v>
      </c>
      <c r="S39" s="42">
        <f t="shared" ca="1" si="0"/>
        <v>1</v>
      </c>
    </row>
    <row r="40" spans="1:19" ht="15.75" thickBot="1" x14ac:dyDescent="0.3">
      <c r="A40" s="37">
        <v>41736</v>
      </c>
      <c r="B40" s="20" t="s">
        <v>32</v>
      </c>
      <c r="C40" s="20" t="s">
        <v>21</v>
      </c>
      <c r="D40" s="20" t="s">
        <v>33</v>
      </c>
      <c r="E40" s="20">
        <v>2.36</v>
      </c>
      <c r="F40" s="20">
        <v>140000</v>
      </c>
      <c r="G40" s="20">
        <v>100000</v>
      </c>
      <c r="H40" s="20">
        <v>0</v>
      </c>
      <c r="I40" s="20">
        <v>10000</v>
      </c>
      <c r="J40" s="20">
        <v>0</v>
      </c>
      <c r="K40" s="20">
        <v>0</v>
      </c>
      <c r="L40" s="20">
        <v>0</v>
      </c>
      <c r="M40" s="20">
        <v>0</v>
      </c>
      <c r="N40" s="20">
        <v>10000</v>
      </c>
      <c r="O40" s="27">
        <v>-2.0044194455604663</v>
      </c>
      <c r="P40" s="27">
        <v>1.5423728813559323</v>
      </c>
      <c r="Q40" s="20">
        <v>23600</v>
      </c>
      <c r="R40" s="20">
        <v>60000</v>
      </c>
      <c r="S40" s="42">
        <f t="shared" ca="1" si="0"/>
        <v>1</v>
      </c>
    </row>
    <row r="41" spans="1:19" ht="15.75" thickBot="1" x14ac:dyDescent="0.3">
      <c r="A41" s="37">
        <v>41737</v>
      </c>
      <c r="B41" s="20" t="s">
        <v>32</v>
      </c>
      <c r="C41" s="20" t="s">
        <v>23</v>
      </c>
      <c r="D41" s="20" t="s">
        <v>34</v>
      </c>
      <c r="E41" s="20">
        <v>56</v>
      </c>
      <c r="F41" s="20">
        <v>150000</v>
      </c>
      <c r="G41" s="20">
        <v>110000</v>
      </c>
      <c r="H41" s="20">
        <v>0</v>
      </c>
      <c r="I41" s="20">
        <v>20000</v>
      </c>
      <c r="J41" s="20">
        <v>0</v>
      </c>
      <c r="K41" s="20">
        <v>0</v>
      </c>
      <c r="L41" s="20">
        <v>0</v>
      </c>
      <c r="M41" s="20">
        <v>0</v>
      </c>
      <c r="N41" s="20">
        <v>20000</v>
      </c>
      <c r="O41" s="27">
        <v>-0.45500127166369947</v>
      </c>
      <c r="P41" s="27">
        <v>-0.9732142857142857</v>
      </c>
      <c r="Q41" s="20">
        <v>1120000</v>
      </c>
      <c r="R41" s="20">
        <v>30000</v>
      </c>
      <c r="S41" s="42">
        <f t="shared" ca="1" si="0"/>
        <v>1</v>
      </c>
    </row>
    <row r="42" spans="1:19" ht="15.75" thickBot="1" x14ac:dyDescent="0.3">
      <c r="A42" s="38">
        <v>41738</v>
      </c>
      <c r="B42" s="22" t="s">
        <v>32</v>
      </c>
      <c r="C42" s="22" t="s">
        <v>25</v>
      </c>
      <c r="D42" s="22" t="s">
        <v>35</v>
      </c>
      <c r="E42" s="22">
        <v>23</v>
      </c>
      <c r="F42" s="22">
        <v>160000</v>
      </c>
      <c r="G42" s="22">
        <v>111000</v>
      </c>
      <c r="H42" s="22">
        <v>0</v>
      </c>
      <c r="I42" s="22">
        <v>30000</v>
      </c>
      <c r="J42" s="22">
        <v>0</v>
      </c>
      <c r="K42" s="22">
        <v>0</v>
      </c>
      <c r="L42" s="22">
        <v>0</v>
      </c>
      <c r="M42" s="22">
        <v>0</v>
      </c>
      <c r="N42" s="22">
        <v>30000</v>
      </c>
      <c r="O42" s="36">
        <v>-1.1790189760114571</v>
      </c>
      <c r="P42" s="36">
        <v>-1.0130434782608695</v>
      </c>
      <c r="Q42" s="22">
        <v>690000</v>
      </c>
      <c r="R42" s="22">
        <v>-9000</v>
      </c>
      <c r="S42" s="42">
        <f t="shared" ca="1" si="0"/>
        <v>1</v>
      </c>
    </row>
    <row r="43" spans="1:19" x14ac:dyDescent="0.25">
      <c r="A43" s="32"/>
      <c r="B43" s="32"/>
      <c r="C43" s="32"/>
      <c r="D43" s="32"/>
      <c r="E43" s="32"/>
      <c r="F43" s="32"/>
      <c r="G43" s="32"/>
      <c r="H43" s="32"/>
      <c r="I43" s="32"/>
      <c r="J43" s="32"/>
      <c r="K43" s="32"/>
      <c r="L43" s="32"/>
      <c r="M43" s="32"/>
      <c r="N43" s="32"/>
      <c r="O43" s="32"/>
      <c r="P43" s="32"/>
      <c r="Q43" s="32"/>
      <c r="R43" s="41"/>
      <c r="S43" s="32"/>
    </row>
    <row r="44" spans="1:19" ht="15.75" thickBot="1" x14ac:dyDescent="0.3">
      <c r="A44" s="22"/>
      <c r="B44" s="22"/>
      <c r="C44" s="22"/>
      <c r="D44" s="22"/>
      <c r="E44" s="22"/>
      <c r="F44" s="22"/>
      <c r="G44" s="22"/>
      <c r="H44" s="22"/>
      <c r="I44" s="22"/>
      <c r="J44" s="22"/>
      <c r="K44" s="22"/>
      <c r="L44" s="22"/>
      <c r="M44" s="22"/>
      <c r="N44" s="22"/>
      <c r="O44" s="22"/>
      <c r="P44" s="22"/>
      <c r="Q44" s="22"/>
      <c r="R44" s="26"/>
      <c r="S44" s="20"/>
    </row>
  </sheetData>
  <hyperlinks>
    <hyperlink ref="D1" location="Accueil!A1" display="Accueil"/>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11"/>
  <sheetViews>
    <sheetView tabSelected="1" workbookViewId="0">
      <selection activeCell="B3" sqref="B3"/>
    </sheetView>
  </sheetViews>
  <sheetFormatPr baseColWidth="10" defaultRowHeight="15" x14ac:dyDescent="0.25"/>
  <cols>
    <col min="1" max="1" width="13.28515625" customWidth="1"/>
    <col min="2" max="2" width="14.42578125" customWidth="1"/>
    <col min="3" max="10" width="9" customWidth="1"/>
    <col min="11" max="11" width="12.5703125" bestFit="1" customWidth="1"/>
  </cols>
  <sheetData>
    <row r="2" spans="1:11" x14ac:dyDescent="0.25">
      <c r="A2" s="28" t="s">
        <v>1</v>
      </c>
      <c r="B2" t="s">
        <v>37</v>
      </c>
    </row>
    <row r="3" spans="1:11" x14ac:dyDescent="0.25">
      <c r="A3" s="28" t="s">
        <v>19</v>
      </c>
      <c r="B3" s="43">
        <v>1</v>
      </c>
    </row>
    <row r="5" spans="1:11" x14ac:dyDescent="0.25">
      <c r="A5" s="28" t="s">
        <v>38</v>
      </c>
      <c r="B5" s="28" t="s">
        <v>44</v>
      </c>
    </row>
    <row r="6" spans="1:11" x14ac:dyDescent="0.25">
      <c r="A6" s="28" t="s">
        <v>45</v>
      </c>
      <c r="B6" t="s">
        <v>22</v>
      </c>
      <c r="C6" t="s">
        <v>24</v>
      </c>
      <c r="D6" t="s">
        <v>26</v>
      </c>
      <c r="E6" t="s">
        <v>28</v>
      </c>
      <c r="F6" t="s">
        <v>29</v>
      </c>
      <c r="G6" t="s">
        <v>31</v>
      </c>
      <c r="H6" t="s">
        <v>33</v>
      </c>
      <c r="I6" t="s">
        <v>34</v>
      </c>
      <c r="J6" t="s">
        <v>35</v>
      </c>
      <c r="K6" t="s">
        <v>39</v>
      </c>
    </row>
    <row r="7" spans="1:11" x14ac:dyDescent="0.25">
      <c r="A7" s="30" t="s">
        <v>40</v>
      </c>
      <c r="B7" s="29">
        <v>23600</v>
      </c>
      <c r="C7" s="29">
        <v>1120000</v>
      </c>
      <c r="D7" s="29">
        <v>690000</v>
      </c>
      <c r="E7" s="29">
        <v>1040000</v>
      </c>
      <c r="F7" s="29">
        <v>750000</v>
      </c>
      <c r="G7" s="29">
        <v>840000</v>
      </c>
      <c r="H7" s="29">
        <v>23600</v>
      </c>
      <c r="I7" s="29">
        <v>1120000</v>
      </c>
      <c r="J7" s="29">
        <v>690000</v>
      </c>
      <c r="K7" s="29">
        <v>6297200</v>
      </c>
    </row>
    <row r="8" spans="1:11" x14ac:dyDescent="0.25">
      <c r="A8" s="30" t="s">
        <v>41</v>
      </c>
      <c r="B8" s="29">
        <v>23600</v>
      </c>
      <c r="C8" s="29">
        <v>1120000</v>
      </c>
      <c r="D8" s="29">
        <v>690000</v>
      </c>
      <c r="E8" s="29">
        <v>1040000</v>
      </c>
      <c r="F8" s="29">
        <v>750000</v>
      </c>
      <c r="G8" s="29">
        <v>840000</v>
      </c>
      <c r="H8" s="29">
        <v>23600</v>
      </c>
      <c r="I8" s="29">
        <v>1120000</v>
      </c>
      <c r="J8" s="29">
        <v>690000</v>
      </c>
      <c r="K8" s="29">
        <v>6297200</v>
      </c>
    </row>
    <row r="9" spans="1:11" x14ac:dyDescent="0.25">
      <c r="A9" s="30" t="s">
        <v>42</v>
      </c>
      <c r="B9" s="29">
        <v>23600</v>
      </c>
      <c r="C9" s="29">
        <v>1120000</v>
      </c>
      <c r="D9" s="29">
        <v>690000</v>
      </c>
      <c r="E9" s="29">
        <v>1040000</v>
      </c>
      <c r="F9" s="29">
        <v>750000</v>
      </c>
      <c r="G9" s="29">
        <v>840000</v>
      </c>
      <c r="H9" s="29">
        <v>23600</v>
      </c>
      <c r="I9" s="29">
        <v>1120000</v>
      </c>
      <c r="J9" s="29">
        <v>690000</v>
      </c>
      <c r="K9" s="29">
        <v>6297200</v>
      </c>
    </row>
    <row r="10" spans="1:11" x14ac:dyDescent="0.25">
      <c r="A10" s="30" t="s">
        <v>43</v>
      </c>
      <c r="B10" s="29">
        <v>23600</v>
      </c>
      <c r="C10" s="29">
        <v>1120000</v>
      </c>
      <c r="D10" s="29">
        <v>690000</v>
      </c>
      <c r="E10" s="29">
        <v>1040000</v>
      </c>
      <c r="F10" s="29">
        <v>750000</v>
      </c>
      <c r="G10" s="29">
        <v>840000</v>
      </c>
      <c r="H10" s="29">
        <v>23600</v>
      </c>
      <c r="I10" s="29">
        <v>1120000</v>
      </c>
      <c r="J10" s="29">
        <v>690000</v>
      </c>
      <c r="K10" s="29">
        <v>6297200</v>
      </c>
    </row>
    <row r="11" spans="1:11" x14ac:dyDescent="0.25">
      <c r="A11" s="30" t="s">
        <v>39</v>
      </c>
      <c r="B11" s="29">
        <v>94400</v>
      </c>
      <c r="C11" s="29">
        <v>4480000</v>
      </c>
      <c r="D11" s="29">
        <v>2760000</v>
      </c>
      <c r="E11" s="29">
        <v>4160000</v>
      </c>
      <c r="F11" s="29">
        <v>3000000</v>
      </c>
      <c r="G11" s="29">
        <v>3360000</v>
      </c>
      <c r="H11" s="29">
        <v>94400</v>
      </c>
      <c r="I11" s="29">
        <v>4480000</v>
      </c>
      <c r="J11" s="29">
        <v>2760000</v>
      </c>
      <c r="K11" s="29">
        <v>25188800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Données</vt:lpstr>
      <vt:lpstr>TCD</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samaha</dc:creator>
  <cp:lastModifiedBy>Patrick</cp:lastModifiedBy>
  <dcterms:created xsi:type="dcterms:W3CDTF">2014-07-11T11:44:38Z</dcterms:created>
  <dcterms:modified xsi:type="dcterms:W3CDTF">2014-07-11T14:13:41Z</dcterms:modified>
</cp:coreProperties>
</file>