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E:\Users\SERGE\Desktop\"/>
    </mc:Choice>
  </mc:AlternateContent>
  <bookViews>
    <workbookView xWindow="0" yWindow="0" windowWidth="28800" windowHeight="11760"/>
  </bookViews>
  <sheets>
    <sheet name="Inventaire" sheetId="1" r:id="rId1"/>
  </sheets>
  <definedNames>
    <definedName name="_xlnm.Print_Titles" localSheetId="0">Inventaire!$1:$3</definedName>
    <definedName name="TitreColonne1">Inventaire[[#Headers],[Articles avec indicateur à réapprovisionner]]</definedName>
    <definedName name="valHighlight">IFERROR(IF(Inventaire!$K$1="oui", TRUE, FALSE),FALSE)</definedName>
  </definedNames>
  <calcPr calcId="152511"/>
</workbook>
</file>

<file path=xl/calcChain.xml><?xml version="1.0" encoding="utf-8"?>
<calcChain xmlns="http://schemas.openxmlformats.org/spreadsheetml/2006/main">
  <c r="B13" i="1" l="1"/>
  <c r="K13" i="1"/>
  <c r="B31" i="1"/>
  <c r="K31" i="1"/>
  <c r="B30" i="1"/>
  <c r="K30" i="1"/>
  <c r="K5" i="1"/>
  <c r="K6" i="1"/>
  <c r="K7" i="1"/>
  <c r="K8" i="1"/>
  <c r="K9" i="1"/>
  <c r="K10" i="1"/>
  <c r="K11" i="1"/>
  <c r="K12" i="1"/>
  <c r="K14" i="1"/>
  <c r="K15" i="1"/>
  <c r="K16" i="1"/>
  <c r="K17" i="1"/>
  <c r="K18" i="1"/>
  <c r="K19" i="1"/>
  <c r="K20" i="1"/>
  <c r="K21" i="1"/>
  <c r="K22" i="1"/>
  <c r="K23" i="1"/>
  <c r="K24" i="1"/>
  <c r="K25" i="1"/>
  <c r="K26" i="1"/>
  <c r="K27" i="1"/>
  <c r="K28" i="1"/>
  <c r="K29" i="1"/>
  <c r="B5" i="1" l="1"/>
  <c r="B6" i="1"/>
  <c r="B7" i="1"/>
  <c r="B8" i="1"/>
  <c r="B9" i="1"/>
  <c r="B10" i="1"/>
  <c r="B11" i="1"/>
  <c r="B12" i="1"/>
  <c r="B14" i="1"/>
  <c r="B15" i="1"/>
  <c r="B16" i="1"/>
  <c r="B17" i="1"/>
  <c r="B18" i="1"/>
  <c r="B19" i="1"/>
  <c r="B20" i="1"/>
  <c r="B21" i="1"/>
  <c r="B22" i="1"/>
  <c r="B23" i="1"/>
  <c r="B24" i="1"/>
  <c r="B25" i="1"/>
  <c r="B26" i="1"/>
  <c r="B27" i="1"/>
  <c r="B28" i="1"/>
  <c r="B29" i="1"/>
  <c r="B4" i="1"/>
  <c r="K4" i="1"/>
</calcChain>
</file>

<file path=xl/sharedStrings.xml><?xml version="1.0" encoding="utf-8"?>
<sst xmlns="http://schemas.openxmlformats.org/spreadsheetml/2006/main" count="125" uniqueCount="66">
  <si>
    <t>Articles avec indicateur à réapprovisionner</t>
  </si>
  <si>
    <t>Inventaire</t>
  </si>
  <si>
    <t>IN0024</t>
  </si>
  <si>
    <t>IN0025</t>
  </si>
  <si>
    <t>Nom</t>
  </si>
  <si>
    <t>Article 24</t>
  </si>
  <si>
    <t>Article 25</t>
  </si>
  <si>
    <t>Description</t>
  </si>
  <si>
    <t>Desc 24</t>
  </si>
  <si>
    <t>Desc 25</t>
  </si>
  <si>
    <t>Mettre en surbrillance les articles à réapprovisionner ?</t>
  </si>
  <si>
    <t>Prix unitaire</t>
  </si>
  <si>
    <t>Quantité en stock</t>
  </si>
  <si>
    <t>Oui</t>
  </si>
  <si>
    <t>Valeur de stock</t>
  </si>
  <si>
    <t>Seuil de réapprovisionnement</t>
  </si>
  <si>
    <t>Temps avant réapprovisionnement en jours</t>
  </si>
  <si>
    <t>Quantité à réapprovisionner</t>
  </si>
  <si>
    <t>Colonne1</t>
  </si>
  <si>
    <t>Rangement</t>
  </si>
  <si>
    <t>Catégorie</t>
  </si>
  <si>
    <t>Plomberie</t>
  </si>
  <si>
    <t>Coude PVC</t>
  </si>
  <si>
    <t>Electricité</t>
  </si>
  <si>
    <t>Coude pour tube PVC diam. 16</t>
  </si>
  <si>
    <t>Caisse bleue</t>
  </si>
  <si>
    <t>Fixation tube PVC</t>
  </si>
  <si>
    <t>kjeazjlm</t>
  </si>
  <si>
    <t>ezdxv</t>
  </si>
  <si>
    <t>Fixation mur pour tube PVC diam 16</t>
  </si>
  <si>
    <t>Collier fixation cuivre</t>
  </si>
  <si>
    <t>Collier de fixation pour tube cuivre diam 22 + vis</t>
  </si>
  <si>
    <t>Caisse rouge</t>
  </si>
  <si>
    <t>Collier de fixation pour tube cuivre diam 14</t>
  </si>
  <si>
    <t>T pour tube PVC</t>
  </si>
  <si>
    <t>T pour tube PVC diam 16</t>
  </si>
  <si>
    <t xml:space="preserve">Accessoires </t>
  </si>
  <si>
    <t>Collier de serrage</t>
  </si>
  <si>
    <t>collier de serrage métal diam 32 à 50</t>
  </si>
  <si>
    <t>Photo</t>
  </si>
  <si>
    <t>Colle pour PVC</t>
  </si>
  <si>
    <t>Outil façonnage joint silicone</t>
  </si>
  <si>
    <t>Outil de façonnage pour joint silicone</t>
  </si>
  <si>
    <t>Coupe tuyau cuivre</t>
  </si>
  <si>
    <t>Boitier d'encastrement</t>
  </si>
  <si>
    <t>Boitier d'encastrement double diam 65 prof 40</t>
  </si>
  <si>
    <t>https://elec44.fr/legrand/17182-legrand-bote-multipostes-prog-ecobatibox-2-postes-4-5-modules-prof-50-mm-rf-080032-3414970583567.html?gclid=Cj0KCQjwh_eFBhDZARIsALHjIKdmzUTMFF2-IieuvvIi36T_18MkLulRl39PJgrQnIUDsNwZS-7dyVkaAqUkEALw_wcB</t>
  </si>
  <si>
    <t>https://media.cdnws.com/_i/106619/481/347/85/1628-w.jpeg</t>
  </si>
  <si>
    <t>https://images-na.ssl-images-amazon.com/images/I/71KrZxibi-L._AC_SX425_.jpg</t>
  </si>
  <si>
    <t>Boitier d'encastrement prise prof 50 diam 65</t>
  </si>
  <si>
    <t>Boitier d'encastrement diam 65 prof 50</t>
  </si>
  <si>
    <t>Interrupteur extérieur</t>
  </si>
  <si>
    <t>Interrupteur intérieur va et vient</t>
  </si>
  <si>
    <t>Boite de dérivation</t>
  </si>
  <si>
    <t>Prise femelle encastrable</t>
  </si>
  <si>
    <t>Cache prise cable</t>
  </si>
  <si>
    <t>https://encrypted-tbn0.gstatic.com/images?q=tbn:ANd9GcRD62StGMH1t4BNYGh7DKZTz7IjbDJmP5tQPTMp4Wrd72PTVk5yMwvcszcORw&amp;usqp=CAc</t>
  </si>
  <si>
    <t>Enjoliveur prise</t>
  </si>
  <si>
    <t>https://encrypted-tbn0.gstatic.com/images?q=tbn:ANd9GcSZ3YuT-nN0B4g4_xR30zFv3D90DQJRs2uGAYTwA1SoB2VHyZDWorL8wdFiBWBMhnEfWc6eD-1d&amp;usqp=CAc</t>
  </si>
  <si>
    <t>Interrupteur intérieur</t>
  </si>
  <si>
    <t>Prise male</t>
  </si>
  <si>
    <t>Prise male libre</t>
  </si>
  <si>
    <t>Fil 2.5 / 5m</t>
  </si>
  <si>
    <t>Fil 2.5</t>
  </si>
  <si>
    <t>Fil 2.5 bleu</t>
  </si>
  <si>
    <t>Fil 2.5 noir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</si>
</sst>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0.00\ &quot;€&quot;;\-#,##0.00\ &quot;€&quot;"/>
    <numFmt numFmtId="164" formatCode="&quot;$&quot;#,##0.00_);\(&quot;$&quot;#,##0.00\)"/>
    <numFmt numFmtId="165" formatCode="&quot;Reorder&quot;;&quot;&quot;;&quot;&quot;"/>
    <numFmt numFmtId="166" formatCode="&quot;RéApprovisionnement&quot;;&quot;&quot;;&quot;&quot;"/>
    <numFmt numFmtId="167" formatCode="#,##0.00\ &quot;€&quot;"/>
  </numFmts>
  <fonts count="11"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11"/>
      <color theme="0" tint="-4.9989318521683403E-2"/>
      <name val="Calibri"/>
      <family val="2"/>
      <scheme val="minor"/>
    </font>
    <font>
      <sz val="11"/>
      <color theme="1"/>
      <name val="Calibri"/>
      <scheme val="minor"/>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s>
  <borders count="1">
    <border>
      <left/>
      <right/>
      <top/>
      <bottom/>
      <diagonal/>
    </border>
  </borders>
  <cellStyleXfs count="11">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4"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5" fontId="1" fillId="2" borderId="0">
      <alignment horizontal="left" vertical="center" indent="1"/>
    </xf>
    <xf numFmtId="0" fontId="6" fillId="3" borderId="0" applyNumberFormat="0" applyProtection="0">
      <alignment horizontal="left" vertical="center" indent="1"/>
    </xf>
    <xf numFmtId="0" fontId="10" fillId="0" borderId="0" applyNumberFormat="0" applyFill="0" applyBorder="0" applyAlignment="0" applyProtection="0">
      <alignment vertical="center"/>
    </xf>
  </cellStyleXfs>
  <cellXfs count="27">
    <xf numFmtId="0" fontId="0" fillId="0" borderId="0" xfId="0">
      <alignment vertical="center"/>
    </xf>
    <xf numFmtId="0" fontId="0" fillId="0" borderId="0" xfId="0" applyAlignment="1">
      <alignment horizontal="right"/>
    </xf>
    <xf numFmtId="0" fontId="0" fillId="0" borderId="0" xfId="0" applyAlignment="1">
      <alignment horizontal="center"/>
    </xf>
    <xf numFmtId="0" fontId="4" fillId="0" borderId="0" xfId="0" applyFont="1" applyFill="1" applyAlignment="1">
      <alignment vertical="top"/>
    </xf>
    <xf numFmtId="0" fontId="5" fillId="0" borderId="0" xfId="0" applyFont="1">
      <alignment vertical="center"/>
    </xf>
    <xf numFmtId="0" fontId="6" fillId="3" borderId="0" xfId="3">
      <alignment horizontal="right" vertical="center"/>
    </xf>
    <xf numFmtId="0" fontId="6" fillId="3" borderId="0" xfId="3">
      <alignment horizontal="right" vertical="center"/>
    </xf>
    <xf numFmtId="0" fontId="8" fillId="3" borderId="0" xfId="3" applyFont="1">
      <alignment horizontal="right" vertical="center"/>
    </xf>
    <xf numFmtId="0" fontId="0" fillId="0" borderId="0" xfId="0" applyNumberFormat="1">
      <alignment vertical="center"/>
    </xf>
    <xf numFmtId="0" fontId="6" fillId="3" borderId="0" xfId="9">
      <alignment horizontal="left" vertical="center" indent="1"/>
    </xf>
    <xf numFmtId="0" fontId="0" fillId="0" borderId="0" xfId="7" applyNumberFormat="1" applyFont="1" applyFill="1" applyBorder="1" applyAlignment="1">
      <alignment horizontal="left" vertical="center" wrapText="1" indent="1"/>
    </xf>
    <xf numFmtId="7" fontId="0" fillId="0" borderId="0" xfId="4" applyNumberFormat="1" applyFont="1" applyFill="1" applyBorder="1" applyAlignment="1">
      <alignment horizontal="right" vertical="center" indent="1"/>
    </xf>
    <xf numFmtId="0" fontId="0" fillId="0" borderId="0" xfId="5" applyNumberFormat="1" applyFont="1" applyFill="1" applyBorder="1" applyAlignment="1">
      <alignment horizontal="right" vertical="center" indent="1"/>
    </xf>
    <xf numFmtId="166" fontId="1" fillId="2" borderId="0" xfId="8" applyNumberFormat="1" applyFont="1" applyFill="1" applyBorder="1" applyAlignment="1">
      <alignment horizontal="left" vertical="center" indent="1"/>
    </xf>
    <xf numFmtId="0" fontId="3" fillId="3" borderId="0" xfId="1">
      <alignment horizontal="left" vertical="center" indent="1"/>
    </xf>
    <xf numFmtId="0" fontId="6" fillId="3" borderId="0" xfId="3">
      <alignment horizontal="right" vertical="center"/>
    </xf>
    <xf numFmtId="166" fontId="9" fillId="2" borderId="0" xfId="8" applyNumberFormat="1" applyFont="1" applyFill="1" applyAlignment="1">
      <alignment horizontal="left" vertical="center" indent="1"/>
    </xf>
    <xf numFmtId="0" fontId="9" fillId="0" borderId="0" xfId="7" applyNumberFormat="1" applyFont="1" applyFill="1" applyAlignment="1">
      <alignment horizontal="left" vertical="center" wrapText="1" indent="1"/>
    </xf>
    <xf numFmtId="7" fontId="9" fillId="0" borderId="0" xfId="4" applyNumberFormat="1" applyFont="1" applyFill="1" applyAlignment="1">
      <alignment horizontal="right" vertical="center" indent="1"/>
    </xf>
    <xf numFmtId="0" fontId="9" fillId="0" borderId="0" xfId="5" applyNumberFormat="1" applyFont="1" applyFill="1" applyAlignment="1">
      <alignment horizontal="right" vertical="center" indent="1"/>
    </xf>
    <xf numFmtId="0" fontId="2" fillId="4" borderId="0" xfId="2" applyNumberFormat="1" applyFont="1" applyFill="1" applyBorder="1" applyAlignment="1">
      <alignment horizontal="center" vertical="center" wrapText="1"/>
    </xf>
    <xf numFmtId="0" fontId="0" fillId="0" borderId="0" xfId="0" applyAlignment="1">
      <alignment horizontal="left"/>
    </xf>
    <xf numFmtId="0" fontId="2" fillId="4" borderId="0" xfId="2" applyNumberFormat="1" applyFont="1" applyFill="1" applyBorder="1" applyAlignment="1">
      <alignment horizontal="left" vertical="center" wrapText="1"/>
    </xf>
    <xf numFmtId="7" fontId="0" fillId="0" borderId="0" xfId="4" applyNumberFormat="1" applyFont="1" applyFill="1" applyBorder="1" applyAlignment="1">
      <alignment horizontal="left" vertical="center" indent="1"/>
    </xf>
    <xf numFmtId="7" fontId="10" fillId="0" borderId="0" xfId="10" applyNumberFormat="1" applyFill="1" applyBorder="1" applyAlignment="1">
      <alignment horizontal="left" vertical="center" indent="1"/>
    </xf>
    <xf numFmtId="7" fontId="9" fillId="0" borderId="0" xfId="4" applyNumberFormat="1" applyFont="1" applyFill="1" applyAlignment="1">
      <alignment horizontal="left" vertical="center" indent="1"/>
    </xf>
    <xf numFmtId="167" fontId="10" fillId="0" borderId="0" xfId="10" applyNumberFormat="1" applyFill="1" applyBorder="1" applyAlignment="1">
      <alignment horizontal="left" vertical="center" indent="1"/>
    </xf>
  </cellXfs>
  <cellStyles count="11">
    <cellStyle name="Colonne Indicateur" xfId="8"/>
    <cellStyle name="Détails du tableau droite" xfId="5"/>
    <cellStyle name="Détails du tableau gauche" xfId="7"/>
    <cellStyle name="Devise du tableau" xfId="4"/>
    <cellStyle name="Lien hypertexte" xfId="10" builtinId="8"/>
    <cellStyle name="Normal" xfId="0" builtinId="0" customBuiltin="1"/>
    <cellStyle name="Retiré" xfId="6"/>
    <cellStyle name="Titre" xfId="1" builtinId="15" customBuiltin="1"/>
    <cellStyle name="Titre 1" xfId="2" builtinId="16" customBuiltin="1"/>
    <cellStyle name="Titre 2" xfId="3" builtinId="17" customBuiltin="1"/>
    <cellStyle name="Titre 3" xfId="9" builtinId="18" customBuiltin="1"/>
  </cellStyles>
  <dxfs count="22">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b val="0"/>
        <i val="0"/>
        <strike val="0"/>
        <condense val="0"/>
        <extend val="0"/>
        <outline val="0"/>
        <shadow val="0"/>
        <u val="none"/>
        <vertAlign val="baseline"/>
        <sz val="11"/>
        <color theme="1"/>
        <name val="Calibri"/>
        <scheme val="minor"/>
      </font>
      <numFmt numFmtId="11" formatCode="#,##0.00\ &quot;€&quot;;\-#,##0.00\ &quot;€&quot;"/>
      <fill>
        <patternFill patternType="none">
          <fgColor indexed="64"/>
          <bgColor indexed="65"/>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tableStyleElement type="wholeTable" dxfId="21"/>
      <tableStyleElement type="headerRow" dxfId="20"/>
      <tableStyleElement type="firstColumn" dxfId="1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14</xdr:col>
      <xdr:colOff>9525</xdr:colOff>
      <xdr:row>1</xdr:row>
      <xdr:rowOff>95250</xdr:rowOff>
    </xdr:to>
    <xdr:grpSp>
      <xdr:nvGrpSpPr>
        <xdr:cNvPr id="2" name="Bordure de titre" descr="Bordure de titre"/>
        <xdr:cNvGrpSpPr/>
      </xdr:nvGrpSpPr>
      <xdr:grpSpPr>
        <a:xfrm>
          <a:off x="313008" y="626705"/>
          <a:ext cx="13793517" cy="93385"/>
          <a:chOff x="313008" y="630515"/>
          <a:chExt cx="11155680" cy="93385"/>
        </a:xfrm>
      </xdr:grpSpPr>
      <xdr:sp macro="" textlink="">
        <xdr:nvSpPr>
          <xdr:cNvPr id="16" name="Forme de bordure de titre"/>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7" name="Forme de bordure de titre"/>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tables/table1.xml><?xml version="1.0" encoding="utf-8"?>
<table xmlns="http://schemas.openxmlformats.org/spreadsheetml/2006/main" id="1" name="Inventaire" displayName="Inventaire" ref="B3:N31" totalsRowShown="0" headerRowDxfId="18" dataDxfId="17" headerRowCellStyle="Titre 1" dataCellStyle="Détails du tableau droite">
  <autoFilter ref="B3:N31"/>
  <tableColumns count="13">
    <tableColumn id="1" name="Articles avec indicateur à réapprovisionner" dataDxfId="16" dataCellStyle="Colonne Indicateur">
      <calculatedColumnFormula>IFERROR((Inventaire[[#This Row],[Quantité en stock]]&lt;=Inventaire[[#This Row],[Seuil de réapprovisionnement]])*(#REF!="")*valHighlight,0)</calculatedColumnFormula>
    </tableColumn>
    <tableColumn id="2" name="Catégorie" dataDxfId="15" dataCellStyle="Détails du tableau gauche"/>
    <tableColumn id="3" name="Nom" dataDxfId="14" dataCellStyle="Détails du tableau gauche"/>
    <tableColumn id="4" name="Description" dataDxfId="13" dataCellStyle="Détails du tableau gauche"/>
    <tableColumn id="5" name="Prix unitaire" dataDxfId="12" dataCellStyle="Devise du tableau"/>
    <tableColumn id="13" name="Colonne1" dataDxfId="6" dataCellStyle="Devise du tableau"/>
    <tableColumn id="15" name="Photo" dataDxfId="4" dataCellStyle="Devise du tableau"/>
    <tableColumn id="12" name="Rangement" dataDxfId="5" dataCellStyle="Devise du tableau"/>
    <tableColumn id="6" name="Quantité en stock" dataDxfId="11" dataCellStyle="Détails du tableau droite"/>
    <tableColumn id="7" name="Valeur de stock" dataDxfId="7" dataCellStyle="Devise du tableau">
      <calculatedColumnFormula>Inventaire[[#This Row],[Prix unitaire]]*Inventaire[[#This Row],[Quantité en stock]]</calculatedColumnFormula>
    </tableColumn>
    <tableColumn id="8" name="Seuil de réapprovisionnement" dataDxfId="10" dataCellStyle="Détails du tableau droite"/>
    <tableColumn id="9" name="Temps avant réapprovisionnement en jours" dataDxfId="9" dataCellStyle="Détails du tableau droite"/>
    <tableColumn id="10" name="Quantité à réapprovisionner" dataDxfId="8" dataCellStyle="Détails du tableau droite"/>
  </tableColumns>
  <tableStyleInfo name="Inventaire" showFirstColumn="1"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images-na.ssl-images-amazon.com/images/I/71KrZxibi-L._AC_SX425_.jpg" TargetMode="External"/><Relationship Id="rId7" Type="http://schemas.openxmlformats.org/officeDocument/2006/relationships/drawing" Target="../drawings/drawing1.xml"/><Relationship Id="rId2" Type="http://schemas.openxmlformats.org/officeDocument/2006/relationships/hyperlink" Target="https://media.cdnws.com/_i/106619/481/347/85/1628-w.jpeg" TargetMode="External"/><Relationship Id="rId1" Type="http://schemas.openxmlformats.org/officeDocument/2006/relationships/hyperlink" Target="https://elec44.fr/legrand/17182-legrand-bote-multipostes-prog-ecobatibox-2-postes-4-5-modules-prof-50-mm-rf-080032-3414970583567.html?gclid=Cj0KCQjwh_eFBhDZARIsALHjIKdmzUTMFF2-IieuvvIi36T_18MkLulRl39PJgrQnIUDsNwZS-7dyVkaAqUkEALw_wcB" TargetMode="External"/><Relationship Id="rId6" Type="http://schemas.openxmlformats.org/officeDocument/2006/relationships/printerSettings" Target="../printerSettings/printerSettings1.bin"/><Relationship Id="rId5" Type="http://schemas.openxmlformats.org/officeDocument/2006/relationships/hyperlink" Target="https://encrypted-tbn0.gstatic.com/images?q=tbn:ANd9GcSZ3YuT-nN0B4g4_xR30zFv3D90DQJRs2uGAYTwA1SoB2VHyZDWorL8wdFiBWBMhnEfWc6eD-1d&amp;usqp=CAc" TargetMode="External"/><Relationship Id="rId4" Type="http://schemas.openxmlformats.org/officeDocument/2006/relationships/hyperlink" Target="https://encrypted-tbn0.gstatic.com/images?q=tbn:ANd9GcRD62StGMH1t4BNYGh7DKZTz7IjbDJmP5tQPTMp4Wrd72PTVk5yMwvcszcORw&amp;usqp=CA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59999389629810485"/>
    <pageSetUpPr fitToPage="1"/>
  </sheetPr>
  <dimension ref="A1:N31"/>
  <sheetViews>
    <sheetView showGridLines="0" tabSelected="1" topLeftCell="A19" zoomScaleNormal="100" workbookViewId="0">
      <selection activeCell="A21" sqref="A21"/>
    </sheetView>
  </sheetViews>
  <sheetFormatPr baseColWidth="10" defaultColWidth="9.109375" defaultRowHeight="30" customHeight="1" x14ac:dyDescent="0.3"/>
  <cols>
    <col min="1" max="1" width="1.6640625" customWidth="1"/>
    <col min="2" max="2" width="3" style="4" customWidth="1"/>
    <col min="3" max="3" width="22.88671875" customWidth="1"/>
    <col min="4" max="4" width="23.6640625" customWidth="1"/>
    <col min="5" max="5" width="43.77734375" style="1" customWidth="1"/>
    <col min="6" max="7" width="0.109375" style="1" customWidth="1"/>
    <col min="8" max="8" width="17.109375" style="21" customWidth="1"/>
    <col min="9" max="9" width="17.109375" style="1" customWidth="1"/>
    <col min="10" max="10" width="24.5546875" style="1" customWidth="1"/>
    <col min="11" max="11" width="20.88671875" style="1" hidden="1" customWidth="1"/>
    <col min="12" max="12" width="27.44140625" style="1" customWidth="1"/>
    <col min="13" max="13" width="35.5546875" style="2" hidden="1" customWidth="1"/>
    <col min="14" max="14" width="24.109375" customWidth="1"/>
    <col min="15" max="15" width="1.6640625" customWidth="1"/>
  </cols>
  <sheetData>
    <row r="1" spans="1:14" ht="49.5" customHeight="1" x14ac:dyDescent="0.3">
      <c r="A1" s="8"/>
      <c r="B1" s="3"/>
      <c r="C1" s="14" t="s">
        <v>1</v>
      </c>
      <c r="D1" s="14"/>
      <c r="E1" s="14"/>
      <c r="F1" s="15" t="s">
        <v>10</v>
      </c>
      <c r="G1" s="15"/>
      <c r="H1" s="15"/>
      <c r="I1" s="15"/>
      <c r="J1" s="15"/>
      <c r="K1" s="9" t="s">
        <v>13</v>
      </c>
      <c r="L1" s="6"/>
      <c r="M1" s="5"/>
      <c r="N1" s="7"/>
    </row>
    <row r="2" spans="1:14" ht="12" customHeight="1" x14ac:dyDescent="0.3"/>
    <row r="3" spans="1:14" ht="42.75" customHeight="1" x14ac:dyDescent="0.3">
      <c r="B3" s="13" t="s">
        <v>0</v>
      </c>
      <c r="C3" s="20" t="s">
        <v>20</v>
      </c>
      <c r="D3" s="20" t="s">
        <v>4</v>
      </c>
      <c r="E3" s="20" t="s">
        <v>7</v>
      </c>
      <c r="F3" s="20" t="s">
        <v>11</v>
      </c>
      <c r="G3" s="20" t="s">
        <v>18</v>
      </c>
      <c r="H3" s="22" t="s">
        <v>39</v>
      </c>
      <c r="I3" s="20" t="s">
        <v>19</v>
      </c>
      <c r="J3" s="20" t="s">
        <v>12</v>
      </c>
      <c r="K3" s="20" t="s">
        <v>14</v>
      </c>
      <c r="L3" s="20" t="s">
        <v>15</v>
      </c>
      <c r="M3" s="20" t="s">
        <v>16</v>
      </c>
      <c r="N3" s="20" t="s">
        <v>17</v>
      </c>
    </row>
    <row r="4" spans="1:14" ht="30" customHeight="1" x14ac:dyDescent="0.3">
      <c r="B4" s="13">
        <f>IFERROR((Inventaire[[#This Row],[Quantité en stock]]&lt;=Inventaire[[#This Row],[Seuil de réapprovisionnement]])*(#REF!="")*valHighlight,0)</f>
        <v>0</v>
      </c>
      <c r="C4" s="10" t="s">
        <v>23</v>
      </c>
      <c r="D4" s="10" t="s">
        <v>22</v>
      </c>
      <c r="E4" s="10" t="s">
        <v>24</v>
      </c>
      <c r="F4" s="11">
        <v>51</v>
      </c>
      <c r="G4" s="11"/>
      <c r="H4" s="23"/>
      <c r="I4" s="11" t="s">
        <v>25</v>
      </c>
      <c r="J4" s="12">
        <v>11</v>
      </c>
      <c r="K4" s="11">
        <f>Inventaire[[#This Row],[Prix unitaire]]*Inventaire[[#This Row],[Quantité en stock]]</f>
        <v>561</v>
      </c>
      <c r="L4" s="12">
        <v>0</v>
      </c>
      <c r="M4" s="12">
        <v>13</v>
      </c>
      <c r="N4" s="12">
        <v>0</v>
      </c>
    </row>
    <row r="5" spans="1:14" ht="30" customHeight="1" x14ac:dyDescent="0.3">
      <c r="B5" s="13">
        <f>IFERROR((Inventaire[[#This Row],[Quantité en stock]]&lt;=Inventaire[[#This Row],[Seuil de réapprovisionnement]])*(#REF!="")*valHighlight,0)</f>
        <v>0</v>
      </c>
      <c r="C5" s="10" t="s">
        <v>23</v>
      </c>
      <c r="D5" s="10" t="s">
        <v>26</v>
      </c>
      <c r="E5" s="10" t="s">
        <v>29</v>
      </c>
      <c r="F5" s="11">
        <v>93</v>
      </c>
      <c r="G5" s="11"/>
      <c r="H5" s="23"/>
      <c r="I5" s="11" t="s">
        <v>25</v>
      </c>
      <c r="J5" s="12">
        <v>20</v>
      </c>
      <c r="K5" s="11">
        <f>Inventaire[[#This Row],[Prix unitaire]]*Inventaire[[#This Row],[Quantité en stock]]</f>
        <v>1860</v>
      </c>
      <c r="L5" s="12">
        <v>0</v>
      </c>
      <c r="M5" s="12">
        <v>4</v>
      </c>
      <c r="N5" s="12">
        <v>0</v>
      </c>
    </row>
    <row r="6" spans="1:14" ht="30" customHeight="1" x14ac:dyDescent="0.3">
      <c r="B6" s="13">
        <f>IFERROR((Inventaire[[#This Row],[Quantité en stock]]&lt;=Inventaire[[#This Row],[Seuil de réapprovisionnement]])*(#REF!="")*valHighlight,0)</f>
        <v>0</v>
      </c>
      <c r="C6" s="10" t="s">
        <v>21</v>
      </c>
      <c r="D6" s="10" t="s">
        <v>30</v>
      </c>
      <c r="E6" s="10" t="s">
        <v>31</v>
      </c>
      <c r="F6" s="11">
        <v>57</v>
      </c>
      <c r="G6" s="11"/>
      <c r="H6" s="24"/>
      <c r="I6" s="11" t="s">
        <v>32</v>
      </c>
      <c r="J6" s="12">
        <v>5</v>
      </c>
      <c r="K6" s="11">
        <f>Inventaire[[#This Row],[Prix unitaire]]*Inventaire[[#This Row],[Quantité en stock]]</f>
        <v>285</v>
      </c>
      <c r="L6" s="12">
        <v>0</v>
      </c>
      <c r="M6" s="12">
        <v>11</v>
      </c>
      <c r="N6" s="12">
        <v>0</v>
      </c>
    </row>
    <row r="7" spans="1:14" ht="30" customHeight="1" x14ac:dyDescent="0.3">
      <c r="B7" s="13">
        <f>IFERROR((Inventaire[[#This Row],[Quantité en stock]]&lt;=Inventaire[[#This Row],[Seuil de réapprovisionnement]])*(#REF!="")*valHighlight,0)</f>
        <v>0</v>
      </c>
      <c r="C7" s="10" t="s">
        <v>21</v>
      </c>
      <c r="D7" s="10" t="s">
        <v>30</v>
      </c>
      <c r="E7" s="10" t="s">
        <v>33</v>
      </c>
      <c r="F7" s="11">
        <v>19</v>
      </c>
      <c r="G7" s="11"/>
      <c r="H7" s="23"/>
      <c r="I7" s="11" t="s">
        <v>32</v>
      </c>
      <c r="J7" s="12">
        <v>10</v>
      </c>
      <c r="K7" s="11">
        <f>Inventaire[[#This Row],[Prix unitaire]]*Inventaire[[#This Row],[Quantité en stock]]</f>
        <v>190</v>
      </c>
      <c r="L7" s="12">
        <v>0</v>
      </c>
      <c r="M7" s="12">
        <v>6</v>
      </c>
      <c r="N7" s="12">
        <v>0</v>
      </c>
    </row>
    <row r="8" spans="1:14" ht="30" customHeight="1" x14ac:dyDescent="0.3">
      <c r="B8" s="13">
        <f>IFERROR((Inventaire[[#This Row],[Quantité en stock]]&lt;=Inventaire[[#This Row],[Seuil de réapprovisionnement]])*(#REF!="")*valHighlight,0)</f>
        <v>0</v>
      </c>
      <c r="C8" s="10" t="s">
        <v>23</v>
      </c>
      <c r="D8" s="10" t="s">
        <v>34</v>
      </c>
      <c r="E8" s="10" t="s">
        <v>35</v>
      </c>
      <c r="F8" s="11">
        <v>75</v>
      </c>
      <c r="G8" s="11"/>
      <c r="H8" s="23"/>
      <c r="I8" s="11" t="s">
        <v>25</v>
      </c>
      <c r="J8" s="12">
        <v>2</v>
      </c>
      <c r="K8" s="11">
        <f>Inventaire[[#This Row],[Prix unitaire]]*Inventaire[[#This Row],[Quantité en stock]]</f>
        <v>150</v>
      </c>
      <c r="L8" s="12">
        <v>0</v>
      </c>
      <c r="M8" s="12">
        <v>12</v>
      </c>
      <c r="N8" s="12">
        <v>0</v>
      </c>
    </row>
    <row r="9" spans="1:14" ht="30" customHeight="1" x14ac:dyDescent="0.3">
      <c r="B9" s="13">
        <f>IFERROR((Inventaire[[#This Row],[Quantité en stock]]&lt;=Inventaire[[#This Row],[Seuil de réapprovisionnement]])*(#REF!="")*valHighlight,0)</f>
        <v>0</v>
      </c>
      <c r="C9" s="10" t="s">
        <v>36</v>
      </c>
      <c r="D9" s="10" t="s">
        <v>37</v>
      </c>
      <c r="E9" s="10" t="s">
        <v>38</v>
      </c>
      <c r="F9" s="11">
        <v>11</v>
      </c>
      <c r="G9" s="11"/>
      <c r="H9" s="24" t="s">
        <v>48</v>
      </c>
      <c r="I9" s="11" t="s">
        <v>32</v>
      </c>
      <c r="J9" s="12">
        <v>4</v>
      </c>
      <c r="K9" s="11">
        <f>Inventaire[[#This Row],[Prix unitaire]]*Inventaire[[#This Row],[Quantité en stock]]</f>
        <v>44</v>
      </c>
      <c r="L9" s="12">
        <v>0</v>
      </c>
      <c r="M9" s="12">
        <v>13</v>
      </c>
      <c r="N9" s="12">
        <v>0</v>
      </c>
    </row>
    <row r="10" spans="1:14" ht="30" customHeight="1" x14ac:dyDescent="0.3">
      <c r="B10" s="13">
        <f>IFERROR((Inventaire[[#This Row],[Quantité en stock]]&lt;=Inventaire[[#This Row],[Seuil de réapprovisionnement]])*(#REF!="")*valHighlight,0)</f>
        <v>0</v>
      </c>
      <c r="C10" s="10" t="s">
        <v>21</v>
      </c>
      <c r="D10" s="10" t="s">
        <v>40</v>
      </c>
      <c r="E10" s="10" t="s">
        <v>40</v>
      </c>
      <c r="F10" s="11">
        <v>56</v>
      </c>
      <c r="G10" s="11"/>
      <c r="H10" s="23"/>
      <c r="I10" s="11" t="s">
        <v>32</v>
      </c>
      <c r="J10" s="12">
        <v>1</v>
      </c>
      <c r="K10" s="11">
        <f>Inventaire[[#This Row],[Prix unitaire]]*Inventaire[[#This Row],[Quantité en stock]]</f>
        <v>56</v>
      </c>
      <c r="L10" s="12">
        <v>0</v>
      </c>
      <c r="M10" s="12">
        <v>7</v>
      </c>
      <c r="N10" s="12">
        <v>0</v>
      </c>
    </row>
    <row r="11" spans="1:14" ht="30" customHeight="1" x14ac:dyDescent="0.3">
      <c r="B11" s="13">
        <f>IFERROR((Inventaire[[#This Row],[Quantité en stock]]&lt;=Inventaire[[#This Row],[Seuil de réapprovisionnement]])*(#REF!="")*valHighlight,0)</f>
        <v>0</v>
      </c>
      <c r="C11" s="10" t="s">
        <v>21</v>
      </c>
      <c r="D11" s="10" t="s">
        <v>41</v>
      </c>
      <c r="E11" s="10" t="s">
        <v>42</v>
      </c>
      <c r="F11" s="11">
        <v>38</v>
      </c>
      <c r="G11" s="11"/>
      <c r="H11" s="24" t="s">
        <v>47</v>
      </c>
      <c r="I11" s="11" t="s">
        <v>32</v>
      </c>
      <c r="J11" s="12">
        <v>1</v>
      </c>
      <c r="K11" s="11">
        <f>Inventaire[[#This Row],[Prix unitaire]]*Inventaire[[#This Row],[Quantité en stock]]</f>
        <v>38</v>
      </c>
      <c r="L11" s="12">
        <v>0</v>
      </c>
      <c r="M11" s="12">
        <v>3</v>
      </c>
      <c r="N11" s="12">
        <v>0</v>
      </c>
    </row>
    <row r="12" spans="1:14" ht="30" customHeight="1" x14ac:dyDescent="0.3">
      <c r="B12" s="13">
        <f>IFERROR((Inventaire[[#This Row],[Quantité en stock]]&lt;=Inventaire[[#This Row],[Seuil de réapprovisionnement]])*(#REF!="")*valHighlight,0)</f>
        <v>0</v>
      </c>
      <c r="C12" s="10" t="s">
        <v>21</v>
      </c>
      <c r="D12" s="10" t="s">
        <v>43</v>
      </c>
      <c r="E12" s="10" t="s">
        <v>43</v>
      </c>
      <c r="F12" s="11">
        <v>59</v>
      </c>
      <c r="G12" s="11"/>
      <c r="H12" s="23"/>
      <c r="I12" s="11" t="s">
        <v>32</v>
      </c>
      <c r="J12" s="12">
        <v>1</v>
      </c>
      <c r="K12" s="11">
        <f>Inventaire[[#This Row],[Prix unitaire]]*Inventaire[[#This Row],[Quantité en stock]]</f>
        <v>59</v>
      </c>
      <c r="L12" s="12">
        <v>0</v>
      </c>
      <c r="M12" s="12">
        <v>3</v>
      </c>
      <c r="N12" s="12">
        <v>0</v>
      </c>
    </row>
    <row r="13" spans="1:14" ht="30" customHeight="1" x14ac:dyDescent="0.3">
      <c r="B13" s="16">
        <f>IFERROR((Inventaire[[#This Row],[Quantité en stock]]&lt;=Inventaire[[#This Row],[Seuil de réapprovisionnement]])*(#REF!="")*valHighlight,0)</f>
        <v>0</v>
      </c>
      <c r="C13" s="17" t="s">
        <v>23</v>
      </c>
      <c r="D13" s="17" t="s">
        <v>44</v>
      </c>
      <c r="E13" s="17" t="s">
        <v>49</v>
      </c>
      <c r="F13" s="18"/>
      <c r="G13" s="18"/>
      <c r="H13" s="25"/>
      <c r="I13" s="18" t="s">
        <v>32</v>
      </c>
      <c r="J13" s="19">
        <v>1</v>
      </c>
      <c r="K13" s="18">
        <f>Inventaire[[#This Row],[Prix unitaire]]*Inventaire[[#This Row],[Quantité en stock]]</f>
        <v>0</v>
      </c>
      <c r="L13" s="19">
        <v>0</v>
      </c>
      <c r="M13" s="19"/>
      <c r="N13" s="19">
        <v>0</v>
      </c>
    </row>
    <row r="14" spans="1:14" ht="30" customHeight="1" x14ac:dyDescent="0.3">
      <c r="B14" s="13">
        <f>IFERROR((Inventaire[[#This Row],[Quantité en stock]]&lt;=Inventaire[[#This Row],[Seuil de réapprovisionnement]])*(#REF!="")*valHighlight,0)</f>
        <v>0</v>
      </c>
      <c r="C14" s="10" t="s">
        <v>23</v>
      </c>
      <c r="D14" s="10" t="s">
        <v>44</v>
      </c>
      <c r="E14" s="10" t="s">
        <v>45</v>
      </c>
      <c r="F14" s="11">
        <v>50</v>
      </c>
      <c r="G14" s="11"/>
      <c r="H14" s="24" t="s">
        <v>46</v>
      </c>
      <c r="I14" s="11" t="s">
        <v>25</v>
      </c>
      <c r="J14" s="12">
        <v>2</v>
      </c>
      <c r="K14" s="11">
        <f>Inventaire[[#This Row],[Prix unitaire]]*Inventaire[[#This Row],[Quantité en stock]]</f>
        <v>100</v>
      </c>
      <c r="L14" s="12">
        <v>0</v>
      </c>
      <c r="M14" s="12">
        <v>8</v>
      </c>
      <c r="N14" s="12">
        <v>0</v>
      </c>
    </row>
    <row r="15" spans="1:14" ht="30" customHeight="1" x14ac:dyDescent="0.3">
      <c r="B15" s="13">
        <f>IFERROR((Inventaire[[#This Row],[Quantité en stock]]&lt;=Inventaire[[#This Row],[Seuil de réapprovisionnement]])*(#REF!="")*valHighlight,0)</f>
        <v>0</v>
      </c>
      <c r="C15" s="10" t="s">
        <v>23</v>
      </c>
      <c r="D15" s="10" t="s">
        <v>44</v>
      </c>
      <c r="E15" s="10" t="s">
        <v>50</v>
      </c>
      <c r="F15" s="11">
        <v>59</v>
      </c>
      <c r="G15" s="11"/>
      <c r="H15" s="23"/>
      <c r="I15" s="11" t="s">
        <v>25</v>
      </c>
      <c r="J15" s="12">
        <v>2</v>
      </c>
      <c r="K15" s="11">
        <f>Inventaire[[#This Row],[Prix unitaire]]*Inventaire[[#This Row],[Quantité en stock]]</f>
        <v>118</v>
      </c>
      <c r="L15" s="12">
        <v>0</v>
      </c>
      <c r="M15" s="12">
        <v>1</v>
      </c>
      <c r="N15" s="12">
        <v>0</v>
      </c>
    </row>
    <row r="16" spans="1:14" ht="30" customHeight="1" x14ac:dyDescent="0.3">
      <c r="B16" s="13">
        <f>IFERROR((Inventaire[[#This Row],[Quantité en stock]]&lt;=Inventaire[[#This Row],[Seuil de réapprovisionnement]])*(#REF!="")*valHighlight,0)</f>
        <v>0</v>
      </c>
      <c r="C16" s="10" t="s">
        <v>23</v>
      </c>
      <c r="D16" s="10" t="s">
        <v>44</v>
      </c>
      <c r="E16" s="10" t="s">
        <v>45</v>
      </c>
      <c r="F16" s="11">
        <v>18</v>
      </c>
      <c r="G16" s="11"/>
      <c r="H16" s="23"/>
      <c r="I16" s="11" t="s">
        <v>25</v>
      </c>
      <c r="J16" s="12">
        <v>2</v>
      </c>
      <c r="K16" s="11">
        <f>Inventaire[[#This Row],[Prix unitaire]]*Inventaire[[#This Row],[Quantité en stock]]</f>
        <v>36</v>
      </c>
      <c r="L16" s="12">
        <v>0</v>
      </c>
      <c r="M16" s="12">
        <v>12</v>
      </c>
      <c r="N16" s="12">
        <v>0</v>
      </c>
    </row>
    <row r="17" spans="2:14" ht="30" customHeight="1" x14ac:dyDescent="0.3">
      <c r="B17" s="13">
        <f>IFERROR((Inventaire[[#This Row],[Quantité en stock]]&lt;=Inventaire[[#This Row],[Seuil de réapprovisionnement]])*(#REF!="")*valHighlight,0)</f>
        <v>0</v>
      </c>
      <c r="C17" s="10" t="s">
        <v>23</v>
      </c>
      <c r="D17" s="10" t="s">
        <v>51</v>
      </c>
      <c r="E17" s="10" t="s">
        <v>51</v>
      </c>
      <c r="F17" s="11">
        <v>26</v>
      </c>
      <c r="G17" s="11"/>
      <c r="H17" s="23"/>
      <c r="I17" s="11" t="s">
        <v>25</v>
      </c>
      <c r="J17" s="12">
        <v>1</v>
      </c>
      <c r="K17" s="11">
        <f>Inventaire[[#This Row],[Prix unitaire]]*Inventaire[[#This Row],[Quantité en stock]]</f>
        <v>26</v>
      </c>
      <c r="L17" s="12">
        <v>0</v>
      </c>
      <c r="M17" s="12">
        <v>9</v>
      </c>
      <c r="N17" s="12">
        <v>0</v>
      </c>
    </row>
    <row r="18" spans="2:14" ht="30" customHeight="1" x14ac:dyDescent="0.3">
      <c r="B18" s="13">
        <f>IFERROR((Inventaire[[#This Row],[Quantité en stock]]&lt;=Inventaire[[#This Row],[Seuil de réapprovisionnement]])*(#REF!="")*valHighlight,0)</f>
        <v>0</v>
      </c>
      <c r="C18" s="10" t="s">
        <v>23</v>
      </c>
      <c r="D18" s="10" t="s">
        <v>52</v>
      </c>
      <c r="E18" s="10" t="s">
        <v>52</v>
      </c>
      <c r="F18" s="11">
        <v>42</v>
      </c>
      <c r="G18" s="11"/>
      <c r="H18" s="23"/>
      <c r="I18" s="11" t="s">
        <v>25</v>
      </c>
      <c r="J18" s="12">
        <v>1</v>
      </c>
      <c r="K18" s="11">
        <f>Inventaire[[#This Row],[Prix unitaire]]*Inventaire[[#This Row],[Quantité en stock]]</f>
        <v>42</v>
      </c>
      <c r="L18" s="12">
        <v>0</v>
      </c>
      <c r="M18" s="12">
        <v>2</v>
      </c>
      <c r="N18" s="12">
        <v>0</v>
      </c>
    </row>
    <row r="19" spans="2:14" ht="30" customHeight="1" x14ac:dyDescent="0.3">
      <c r="B19" s="13">
        <f>IFERROR((Inventaire[[#This Row],[Quantité en stock]]&lt;=Inventaire[[#This Row],[Seuil de réapprovisionnement]])*(#REF!="")*valHighlight,0)</f>
        <v>0</v>
      </c>
      <c r="C19" s="10" t="s">
        <v>23</v>
      </c>
      <c r="D19" s="10" t="s">
        <v>53</v>
      </c>
      <c r="E19" s="10" t="s">
        <v>53</v>
      </c>
      <c r="F19" s="11">
        <v>32</v>
      </c>
      <c r="G19" s="11"/>
      <c r="H19" s="23"/>
      <c r="I19" s="11" t="s">
        <v>25</v>
      </c>
      <c r="J19" s="12">
        <v>3</v>
      </c>
      <c r="K19" s="11">
        <f>Inventaire[[#This Row],[Prix unitaire]]*Inventaire[[#This Row],[Quantité en stock]]</f>
        <v>96</v>
      </c>
      <c r="L19" s="12">
        <v>0</v>
      </c>
      <c r="M19" s="12">
        <v>15</v>
      </c>
      <c r="N19" s="12">
        <v>0</v>
      </c>
    </row>
    <row r="20" spans="2:14" ht="30" customHeight="1" x14ac:dyDescent="0.3">
      <c r="B20" s="13">
        <f>IFERROR((Inventaire[[#This Row],[Quantité en stock]]&lt;=Inventaire[[#This Row],[Seuil de réapprovisionnement]])*(#REF!="")*valHighlight,0)</f>
        <v>0</v>
      </c>
      <c r="C20" s="10" t="s">
        <v>23</v>
      </c>
      <c r="D20" s="10" t="s">
        <v>54</v>
      </c>
      <c r="E20" s="10" t="s">
        <v>54</v>
      </c>
      <c r="F20" s="11"/>
      <c r="G20" s="11"/>
      <c r="H20" s="23"/>
      <c r="I20" s="11" t="s">
        <v>25</v>
      </c>
      <c r="J20" s="12">
        <v>5</v>
      </c>
      <c r="K20" s="11">
        <f>Inventaire[[#This Row],[Prix unitaire]]*Inventaire[[#This Row],[Quantité en stock]]</f>
        <v>0</v>
      </c>
      <c r="L20" s="12">
        <v>0</v>
      </c>
      <c r="M20" s="12">
        <v>3</v>
      </c>
      <c r="N20" s="12">
        <v>0</v>
      </c>
    </row>
    <row r="21" spans="2:14" ht="30" customHeight="1" x14ac:dyDescent="0.3">
      <c r="B21" s="13">
        <f>IFERROR((Inventaire[[#This Row],[Quantité en stock]]&lt;=Inventaire[[#This Row],[Seuil de réapprovisionnement]])*(#REF!="")*valHighlight,0)</f>
        <v>0</v>
      </c>
      <c r="C21" s="10" t="s">
        <v>23</v>
      </c>
      <c r="D21" s="10" t="s">
        <v>55</v>
      </c>
      <c r="E21" s="10" t="s">
        <v>55</v>
      </c>
      <c r="F21" s="11">
        <v>97</v>
      </c>
      <c r="G21" s="11"/>
      <c r="H21" s="26" t="s">
        <v>56</v>
      </c>
      <c r="I21" s="11" t="s">
        <v>25</v>
      </c>
      <c r="J21" s="12">
        <v>3</v>
      </c>
      <c r="K21" s="11">
        <f>Inventaire[[#This Row],[Prix unitaire]]*Inventaire[[#This Row],[Quantité en stock]]</f>
        <v>291</v>
      </c>
      <c r="L21" s="12">
        <v>0</v>
      </c>
      <c r="M21" s="12">
        <v>12</v>
      </c>
      <c r="N21" s="12">
        <v>0</v>
      </c>
    </row>
    <row r="22" spans="2:14" ht="30" customHeight="1" x14ac:dyDescent="0.3">
      <c r="B22" s="13">
        <f>IFERROR((Inventaire[[#This Row],[Quantité en stock]]&lt;=Inventaire[[#This Row],[Seuil de réapprovisionnement]])*(#REF!="")*valHighlight,0)</f>
        <v>0</v>
      </c>
      <c r="C22" s="10" t="s">
        <v>23</v>
      </c>
      <c r="D22" s="10" t="s">
        <v>57</v>
      </c>
      <c r="E22" s="10" t="s">
        <v>57</v>
      </c>
      <c r="F22" s="11">
        <v>12</v>
      </c>
      <c r="G22" s="11"/>
      <c r="H22" s="24" t="s">
        <v>58</v>
      </c>
      <c r="I22" s="11" t="s">
        <v>25</v>
      </c>
      <c r="J22" s="12">
        <v>2</v>
      </c>
      <c r="K22" s="11">
        <f>Inventaire[[#This Row],[Prix unitaire]]*Inventaire[[#This Row],[Quantité en stock]]</f>
        <v>24</v>
      </c>
      <c r="L22" s="12">
        <v>0</v>
      </c>
      <c r="M22" s="12">
        <v>13</v>
      </c>
      <c r="N22" s="12">
        <v>0</v>
      </c>
    </row>
    <row r="23" spans="2:14" ht="30" customHeight="1" x14ac:dyDescent="0.3">
      <c r="B23" s="13">
        <f>IFERROR((Inventaire[[#This Row],[Quantité en stock]]&lt;=Inventaire[[#This Row],[Seuil de réapprovisionnement]])*(#REF!="")*valHighlight,0)</f>
        <v>0</v>
      </c>
      <c r="C23" s="10" t="s">
        <v>23</v>
      </c>
      <c r="D23" s="10" t="s">
        <v>59</v>
      </c>
      <c r="E23" s="10" t="s">
        <v>59</v>
      </c>
      <c r="F23" s="11">
        <v>82</v>
      </c>
      <c r="G23" s="11"/>
      <c r="H23" s="23"/>
      <c r="I23" s="11" t="s">
        <v>25</v>
      </c>
      <c r="J23" s="12">
        <v>1</v>
      </c>
      <c r="K23" s="11">
        <f>Inventaire[[#This Row],[Prix unitaire]]*Inventaire[[#This Row],[Quantité en stock]]</f>
        <v>82</v>
      </c>
      <c r="L23" s="12">
        <v>0</v>
      </c>
      <c r="M23" s="12">
        <v>12</v>
      </c>
      <c r="N23" s="12">
        <v>0</v>
      </c>
    </row>
    <row r="24" spans="2:14" ht="30" customHeight="1" x14ac:dyDescent="0.3">
      <c r="B24" s="13">
        <f>IFERROR((Inventaire[[#This Row],[Quantité en stock]]&lt;=Inventaire[[#This Row],[Seuil de réapprovisionnement]])*(#REF!="")*valHighlight,0)</f>
        <v>0</v>
      </c>
      <c r="C24" s="10" t="s">
        <v>23</v>
      </c>
      <c r="D24" s="10" t="s">
        <v>60</v>
      </c>
      <c r="E24" s="10" t="s">
        <v>61</v>
      </c>
      <c r="F24" s="11">
        <v>16</v>
      </c>
      <c r="G24" s="11"/>
      <c r="H24" s="23"/>
      <c r="I24" s="11" t="s">
        <v>25</v>
      </c>
      <c r="J24" s="12">
        <v>1</v>
      </c>
      <c r="K24" s="11">
        <f>Inventaire[[#This Row],[Prix unitaire]]*Inventaire[[#This Row],[Quantité en stock]]</f>
        <v>16</v>
      </c>
      <c r="L24" s="12">
        <v>0</v>
      </c>
      <c r="M24" s="12">
        <v>14</v>
      </c>
      <c r="N24" s="12">
        <v>0</v>
      </c>
    </row>
    <row r="25" spans="2:14" ht="30" customHeight="1" x14ac:dyDescent="0.3">
      <c r="B25" s="13">
        <f>IFERROR((Inventaire[[#This Row],[Quantité en stock]]&lt;=Inventaire[[#This Row],[Seuil de réapprovisionnement]])*(#REF!="")*valHighlight,0)</f>
        <v>0</v>
      </c>
      <c r="C25" s="10" t="s">
        <v>23</v>
      </c>
      <c r="D25" s="10" t="s">
        <v>62</v>
      </c>
      <c r="E25" s="10" t="s">
        <v>63</v>
      </c>
      <c r="F25" s="11">
        <v>19</v>
      </c>
      <c r="G25" s="11"/>
      <c r="H25" s="23"/>
      <c r="I25" s="11" t="s">
        <v>25</v>
      </c>
      <c r="J25" s="12">
        <v>1</v>
      </c>
      <c r="K25" s="11">
        <f>Inventaire[[#This Row],[Prix unitaire]]*Inventaire[[#This Row],[Quantité en stock]]</f>
        <v>19</v>
      </c>
      <c r="L25" s="12">
        <v>0</v>
      </c>
      <c r="M25" s="12">
        <v>11</v>
      </c>
      <c r="N25" s="12">
        <v>0</v>
      </c>
    </row>
    <row r="26" spans="2:14" ht="30" customHeight="1" x14ac:dyDescent="0.3">
      <c r="B26" s="13">
        <f>IFERROR((Inventaire[[#This Row],[Quantité en stock]]&lt;=Inventaire[[#This Row],[Seuil de réapprovisionnement]])*(#REF!="")*valHighlight,0)</f>
        <v>0</v>
      </c>
      <c r="C26" s="10" t="s">
        <v>23</v>
      </c>
      <c r="D26" s="10" t="s">
        <v>63</v>
      </c>
      <c r="E26" s="10" t="s">
        <v>64</v>
      </c>
      <c r="F26" s="11">
        <v>24</v>
      </c>
      <c r="G26" s="11"/>
      <c r="H26" s="23"/>
      <c r="I26" s="11" t="s">
        <v>25</v>
      </c>
      <c r="J26" s="12">
        <v>1</v>
      </c>
      <c r="K26" s="11">
        <f>Inventaire[[#This Row],[Prix unitaire]]*Inventaire[[#This Row],[Quantité en stock]]</f>
        <v>24</v>
      </c>
      <c r="L26" s="12">
        <v>0</v>
      </c>
      <c r="M26" s="12">
        <v>15</v>
      </c>
      <c r="N26" s="12">
        <v>0</v>
      </c>
    </row>
    <row r="27" spans="2:14" ht="30" customHeight="1" x14ac:dyDescent="0.3">
      <c r="B27" s="13">
        <f>IFERROR((Inventaire[[#This Row],[Quantité en stock]]&lt;=Inventaire[[#This Row],[Seuil de réapprovisionnement]])*(#REF!="")*valHighlight,0)</f>
        <v>0</v>
      </c>
      <c r="C27" s="10" t="s">
        <v>23</v>
      </c>
      <c r="D27" s="10" t="s">
        <v>63</v>
      </c>
      <c r="E27" s="10" t="s">
        <v>65</v>
      </c>
      <c r="F27" s="11">
        <v>29</v>
      </c>
      <c r="G27" s="11"/>
      <c r="H27" s="23"/>
      <c r="I27" s="11" t="s">
        <v>25</v>
      </c>
      <c r="J27" s="12">
        <v>1</v>
      </c>
      <c r="K27" s="11">
        <f>Inventaire[[#This Row],[Prix unitaire]]*Inventaire[[#This Row],[Quantité en stock]]</f>
        <v>29</v>
      </c>
      <c r="L27" s="12">
        <v>142</v>
      </c>
      <c r="M27" s="12">
        <v>1</v>
      </c>
      <c r="N27" s="12">
        <v>0</v>
      </c>
    </row>
    <row r="28" spans="2:14" ht="30" customHeight="1" x14ac:dyDescent="0.3">
      <c r="B28" s="13">
        <f>IFERROR((Inventaire[[#This Row],[Quantité en stock]]&lt;=Inventaire[[#This Row],[Seuil de réapprovisionnement]])*(#REF!="")*valHighlight,0)</f>
        <v>0</v>
      </c>
      <c r="C28" s="10" t="s">
        <v>2</v>
      </c>
      <c r="D28" s="10" t="s">
        <v>5</v>
      </c>
      <c r="E28" s="10" t="s">
        <v>8</v>
      </c>
      <c r="F28" s="11">
        <v>75</v>
      </c>
      <c r="G28" s="11"/>
      <c r="H28" s="23"/>
      <c r="I28" s="11"/>
      <c r="J28" s="12">
        <v>173</v>
      </c>
      <c r="K28" s="11">
        <f>Inventaire[[#This Row],[Prix unitaire]]*Inventaire[[#This Row],[Quantité en stock]]</f>
        <v>12975</v>
      </c>
      <c r="L28" s="12">
        <v>127</v>
      </c>
      <c r="M28" s="12">
        <v>9</v>
      </c>
      <c r="N28" s="12">
        <v>0</v>
      </c>
    </row>
    <row r="29" spans="2:14" ht="30" customHeight="1" x14ac:dyDescent="0.3">
      <c r="B29" s="13">
        <f>IFERROR((Inventaire[[#This Row],[Quantité en stock]]&lt;=Inventaire[[#This Row],[Seuil de réapprovisionnement]])*(#REF!="")*valHighlight,0)</f>
        <v>0</v>
      </c>
      <c r="C29" s="10" t="s">
        <v>3</v>
      </c>
      <c r="D29" s="10" t="s">
        <v>6</v>
      </c>
      <c r="E29" s="10" t="s">
        <v>9</v>
      </c>
      <c r="F29" s="11">
        <v>14</v>
      </c>
      <c r="G29" s="11"/>
      <c r="H29" s="23"/>
      <c r="I29" s="11"/>
      <c r="J29" s="12">
        <v>28</v>
      </c>
      <c r="K29" s="11">
        <f>Inventaire[[#This Row],[Prix unitaire]]*Inventaire[[#This Row],[Quantité en stock]]</f>
        <v>392</v>
      </c>
      <c r="L29" s="12">
        <v>21</v>
      </c>
      <c r="M29" s="12">
        <v>8</v>
      </c>
      <c r="N29" s="12">
        <v>0</v>
      </c>
    </row>
    <row r="30" spans="2:14" ht="30" customHeight="1" x14ac:dyDescent="0.3">
      <c r="B30" s="16">
        <f>IFERROR((Inventaire[[#This Row],[Quantité en stock]]&lt;=Inventaire[[#This Row],[Seuil de réapprovisionnement]])*(#REF!="")*valHighlight,0)</f>
        <v>0</v>
      </c>
      <c r="C30" s="17" t="s">
        <v>27</v>
      </c>
      <c r="D30" s="17"/>
      <c r="E30" s="17"/>
      <c r="F30" s="18"/>
      <c r="G30" s="18"/>
      <c r="H30" s="25"/>
      <c r="I30" s="18"/>
      <c r="J30" s="19"/>
      <c r="K30" s="18">
        <f>Inventaire[[#This Row],[Prix unitaire]]*Inventaire[[#This Row],[Quantité en stock]]</f>
        <v>0</v>
      </c>
      <c r="L30" s="19"/>
      <c r="M30" s="19"/>
      <c r="N30" s="19"/>
    </row>
    <row r="31" spans="2:14" ht="30" customHeight="1" x14ac:dyDescent="0.3">
      <c r="B31" s="16">
        <f>IFERROR((Inventaire[[#This Row],[Quantité en stock]]&lt;=Inventaire[[#This Row],[Seuil de réapprovisionnement]])*(#REF!="")*valHighlight,0)</f>
        <v>0</v>
      </c>
      <c r="C31" s="17" t="s">
        <v>28</v>
      </c>
      <c r="D31" s="17"/>
      <c r="E31" s="17"/>
      <c r="F31" s="18"/>
      <c r="G31" s="18"/>
      <c r="H31" s="25"/>
      <c r="I31" s="18"/>
      <c r="J31" s="19"/>
      <c r="K31" s="18">
        <f>Inventaire[[#This Row],[Prix unitaire]]*Inventaire[[#This Row],[Quantité en stock]]</f>
        <v>0</v>
      </c>
      <c r="L31" s="19"/>
      <c r="M31" s="19"/>
      <c r="N31" s="19"/>
    </row>
  </sheetData>
  <mergeCells count="2">
    <mergeCell ref="C1:E1"/>
    <mergeCell ref="F1:J1"/>
  </mergeCells>
  <conditionalFormatting sqref="C4:N31">
    <cfRule type="expression" dxfId="3" priority="57">
      <formula>$B4=1</formula>
    </cfRule>
    <cfRule type="expression" dxfId="2" priority="58">
      <formula>#REF!="oui"</formula>
    </cfRule>
  </conditionalFormatting>
  <dataValidations count="13">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K1">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F1:J1"/>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3"/>
    <dataValidation allowBlank="1" showInputMessage="1" showErrorMessage="1" prompt="Entrez la référence de stock de l’article dans cette colonne" sqref="C3"/>
    <dataValidation allowBlank="1" showInputMessage="1" showErrorMessage="1" prompt="Entrez le nom de l’article dans cette colonne" sqref="D3"/>
    <dataValidation allowBlank="1" showInputMessage="1" showErrorMessage="1" prompt="Entrez une description de l’article dans cette colonne" sqref="E3"/>
    <dataValidation allowBlank="1" showInputMessage="1" showErrorMessage="1" prompt="Entrez le prix unitaire de chaque article dans cette colonne" sqref="F3:I3"/>
    <dataValidation allowBlank="1" showInputMessage="1" showErrorMessage="1" prompt="Entrez la quantité en stock de chaque article dans cette colonne" sqref="J3"/>
    <dataValidation allowBlank="1" showInputMessage="1" showErrorMessage="1" prompt="La valeur de stock pour chaque article est calculée automatiquement dans cette colonne" sqref="K3"/>
    <dataValidation allowBlank="1" showInputMessage="1" showErrorMessage="1" prompt="Entrez le seuil de réapprovisionnement pour chaque article dans cette colonne" sqref="L3"/>
    <dataValidation allowBlank="1" showInputMessage="1" showErrorMessage="1" prompt="Entrez le nombre de jours nécessaire au réapprovisionnement de chaque article dans cette colonne" sqref="M3"/>
    <dataValidation allowBlank="1" showInputMessage="1" showErrorMessage="1" prompt="Entrez la quantité réapprovisionnée pour chaque article dans cette colonne" sqref="N3"/>
  </dataValidations>
  <hyperlinks>
    <hyperlink ref="H14" r:id="rId1"/>
    <hyperlink ref="H11" r:id="rId2"/>
    <hyperlink ref="H9" r:id="rId3"/>
    <hyperlink ref="H21" r:id="rId4"/>
    <hyperlink ref="H22" r:id="rId5"/>
  </hyperlinks>
  <printOptions horizontalCentered="1"/>
  <pageMargins left="0.25" right="0.25" top="0.75" bottom="0.75" header="0.05" footer="0.3"/>
  <pageSetup paperSize="9" scale="68" fitToHeight="0" orientation="landscape" r:id="rId6"/>
  <headerFooter differentFirst="1">
    <oddFooter>Page &amp;P of &amp;N</oddFooter>
  </headerFooter>
  <drawing r:id="rId7"/>
  <tableParts count="1">
    <tablePart r:id="rId8"/>
  </tableParts>
  <extLst>
    <ext xmlns:x14="http://schemas.microsoft.com/office/spreadsheetml/2009/9/main" uri="{78C0D931-6437-407d-A8EE-F0AAD7539E65}">
      <x14:conditionalFormattings>
        <x14:conditionalFormatting xmlns:xm="http://schemas.microsoft.com/office/excel/2006/main">
          <x14:cfRule type="iconSet" priority="56"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B4:B31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Inventaire</vt:lpstr>
      <vt:lpstr>Inventaire!Impression_des_titres</vt:lpstr>
      <vt:lpstr>TitreColonne1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SERGE</dc:creator>
  <cp:lastModifiedBy>SERGE</cp:lastModifiedBy>
  <cp:lastPrinted>2021-06-07T14:54:40Z</cp:lastPrinted>
  <dcterms:created xsi:type="dcterms:W3CDTF">2016-08-01T23:26:40Z</dcterms:created>
  <dcterms:modified xsi:type="dcterms:W3CDTF">2021-06-07T15:51:49Z</dcterms:modified>
</cp:coreProperties>
</file>