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fileSharing readOnlyRecommended="1"/>
  <workbookPr codeName="ThisWorkbook" showPivotChartFilter="1" defaultThemeVersion="124226"/>
  <mc:AlternateContent xmlns:mc="http://schemas.openxmlformats.org/markup-compatibility/2006">
    <mc:Choice Requires="x15">
      <x15ac:absPath xmlns:x15ac="http://schemas.microsoft.com/office/spreadsheetml/2010/11/ac" url="C:\Users\fgiorgi\Downloads\"/>
    </mc:Choice>
  </mc:AlternateContent>
  <xr:revisionPtr revIDLastSave="0" documentId="13_ncr:1_{3D805E1C-48E3-4F4E-A208-8BFE818893C9}" xr6:coauthVersionLast="47" xr6:coauthVersionMax="47" xr10:uidLastSave="{00000000-0000-0000-0000-000000000000}"/>
  <bookViews>
    <workbookView xWindow="-28920" yWindow="-120" windowWidth="29040" windowHeight="15720" tabRatio="761" xr2:uid="{00000000-000D-0000-FFFF-FFFF00000000}"/>
  </bookViews>
  <sheets>
    <sheet name="Fiche Log" sheetId="41" r:id="rId1"/>
  </sheets>
  <definedNames>
    <definedName name="Etat">#REF!</definedName>
    <definedName name="Image1">"Rectangle 2"</definedName>
    <definedName name="_xlnm.Print_Area" localSheetId="0">'Fiche Log'!$A$1:$V$52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4" i="41" l="1"/>
  <c r="L3" i="41"/>
  <c r="I18" i="41"/>
  <c r="I14" i="41"/>
  <c r="C20" i="41"/>
  <c r="I15" i="41"/>
  <c r="Q19" i="41"/>
  <c r="C16" i="41"/>
  <c r="I19" i="41"/>
  <c r="I10" i="41"/>
  <c r="C10" i="41"/>
  <c r="C18" i="41"/>
  <c r="C19" i="41" s="1"/>
  <c r="I11" i="41"/>
  <c r="C14" i="41"/>
  <c r="C15" i="41" s="1"/>
  <c r="B50" i="41" l="1"/>
  <c r="C21" i="41" l="1"/>
  <c r="C11" i="41"/>
  <c r="C4" i="41"/>
  <c r="C5" i="41"/>
</calcChain>
</file>

<file path=xl/sharedStrings.xml><?xml version="1.0" encoding="utf-8"?>
<sst xmlns="http://schemas.openxmlformats.org/spreadsheetml/2006/main" count="73" uniqueCount="63">
  <si>
    <t>SFCME</t>
  </si>
  <si>
    <r>
      <t xml:space="preserve">ITEM IDENTIFICATION     </t>
    </r>
    <r>
      <rPr>
        <b/>
        <i/>
        <sz val="16"/>
        <rFont val="Arial"/>
        <family val="2"/>
      </rPr>
      <t>Données article</t>
    </r>
  </si>
  <si>
    <t>Reference :</t>
  </si>
  <si>
    <t>Designation :</t>
  </si>
  <si>
    <r>
      <t xml:space="preserve">PACKAGING SPECIFICATIONS     </t>
    </r>
    <r>
      <rPr>
        <b/>
        <i/>
        <sz val="16"/>
        <rFont val="Arial"/>
        <family val="2"/>
      </rPr>
      <t>Plan contenant</t>
    </r>
  </si>
  <si>
    <t>Type :</t>
  </si>
  <si>
    <r>
      <t>Qty contained :</t>
    </r>
    <r>
      <rPr>
        <i/>
        <sz val="12"/>
        <rFont val="Arial"/>
        <family val="2"/>
      </rPr>
      <t xml:space="preserve">
Qté par contenant :</t>
    </r>
  </si>
  <si>
    <t>l x w x h :
( mm )</t>
  </si>
  <si>
    <t>kg</t>
  </si>
  <si>
    <r>
      <t>Comments :</t>
    </r>
    <r>
      <rPr>
        <i/>
        <sz val="12"/>
        <rFont val="Arial"/>
        <family val="2"/>
      </rPr>
      <t xml:space="preserve">
Commentaires :</t>
    </r>
  </si>
  <si>
    <r>
      <t xml:space="preserve">TRACEABILITY SPECIFICATIONS </t>
    </r>
    <r>
      <rPr>
        <b/>
        <i/>
        <sz val="16"/>
        <rFont val="Arial"/>
        <family val="2"/>
      </rPr>
      <t>Données de traçabilité</t>
    </r>
  </si>
  <si>
    <r>
      <t xml:space="preserve">Informations on primary and secundary packaging labels  </t>
    </r>
    <r>
      <rPr>
        <i/>
        <sz val="14"/>
        <rFont val="Arial"/>
        <family val="2"/>
      </rPr>
      <t>Informations portées par les contenants primaires et secondaires</t>
    </r>
  </si>
  <si>
    <t>Prefer delivery lable in conformity with the ODETTE standard</t>
  </si>
  <si>
    <r>
      <t xml:space="preserve">Quantity of parts   </t>
    </r>
    <r>
      <rPr>
        <i/>
        <sz val="12"/>
        <rFont val="Arial"/>
        <family val="2"/>
      </rPr>
      <t>Nombre de pièces</t>
    </r>
  </si>
  <si>
    <r>
      <t xml:space="preserve">Item description   </t>
    </r>
    <r>
      <rPr>
        <i/>
        <sz val="12"/>
        <rFont val="Arial"/>
        <family val="2"/>
      </rPr>
      <t>Description du composant</t>
    </r>
  </si>
  <si>
    <r>
      <t xml:space="preserve">Item ref. with index  </t>
    </r>
    <r>
      <rPr>
        <i/>
        <sz val="12"/>
        <rFont val="Arial"/>
        <family val="2"/>
      </rPr>
      <t>Référence du composant avec indice</t>
    </r>
  </si>
  <si>
    <r>
      <t xml:space="preserve">Manufacture batch traceability   </t>
    </r>
    <r>
      <rPr>
        <i/>
        <sz val="12"/>
        <rFont val="Arial"/>
        <family val="2"/>
      </rPr>
      <t>Traçabilité de fabrication</t>
    </r>
  </si>
  <si>
    <r>
      <t>Informations found on the delivery note</t>
    </r>
    <r>
      <rPr>
        <b/>
        <i/>
        <sz val="14"/>
        <rFont val="Arial"/>
        <family val="2"/>
      </rPr>
      <t xml:space="preserve">   </t>
    </r>
    <r>
      <rPr>
        <i/>
        <sz val="14"/>
        <rFont val="Arial"/>
        <family val="2"/>
      </rPr>
      <t>Informations portées par le Bon de Livraison</t>
    </r>
  </si>
  <si>
    <r>
      <t xml:space="preserve">Supplier name   </t>
    </r>
    <r>
      <rPr>
        <i/>
        <sz val="12"/>
        <rFont val="Arial"/>
        <family val="2"/>
      </rPr>
      <t>Nom du fournisseur</t>
    </r>
  </si>
  <si>
    <r>
      <t xml:space="preserve">Quantity of parts ordered  </t>
    </r>
    <r>
      <rPr>
        <i/>
        <sz val="12"/>
        <rFont val="Arial"/>
        <family val="2"/>
      </rPr>
      <t>Quantité de commande</t>
    </r>
  </si>
  <si>
    <r>
      <t xml:space="preserve">Delivery address   </t>
    </r>
    <r>
      <rPr>
        <i/>
        <sz val="12"/>
        <rFont val="Arial"/>
        <family val="2"/>
      </rPr>
      <t>Adresse de livraison</t>
    </r>
  </si>
  <si>
    <r>
      <t xml:space="preserve">Partial or closed order  </t>
    </r>
    <r>
      <rPr>
        <i/>
        <sz val="12"/>
        <rFont val="Arial"/>
        <family val="2"/>
      </rPr>
      <t>Partiel ou solde de commande</t>
    </r>
  </si>
  <si>
    <r>
      <t xml:space="preserve">Delivery note number  </t>
    </r>
    <r>
      <rPr>
        <i/>
        <sz val="12"/>
        <rFont val="Arial"/>
        <family val="2"/>
      </rPr>
      <t>Numero du bon de livraison</t>
    </r>
  </si>
  <si>
    <r>
      <t xml:space="preserve">Schneider Purchase Order number with PO line   </t>
    </r>
    <r>
      <rPr>
        <i/>
        <sz val="12"/>
        <rFont val="Arial"/>
        <family val="2"/>
      </rPr>
      <t>Numéro de commande Schneider + poste de commande</t>
    </r>
  </si>
  <si>
    <r>
      <rPr>
        <b/>
        <sz val="14"/>
        <rFont val="Arial"/>
        <family val="2"/>
      </rPr>
      <t>Informations found on the Packing List</t>
    </r>
    <r>
      <rPr>
        <sz val="14"/>
        <rFont val="Arial"/>
        <family val="2"/>
      </rPr>
      <t xml:space="preserve">   </t>
    </r>
    <r>
      <rPr>
        <i/>
        <sz val="14"/>
        <rFont val="Arial"/>
        <family val="2"/>
      </rPr>
      <t>Informations portées par la liste de colisage</t>
    </r>
  </si>
  <si>
    <t xml:space="preserve">Handling Unit quantity and details (Tracking number, gross weight, dimensions and volume)  </t>
  </si>
  <si>
    <t>Nombre d'Unité de Manutention et détails (Identifiant, poids brut, dimensions et volume)</t>
  </si>
  <si>
    <t>Packing details per Handling Unit (Item ref. with index, Quantity, Schneider Purchase Order number with PO line)</t>
  </si>
  <si>
    <t>Détail du colisage par Unité de Manutention (Référence du composant avec indice, Quantité , Numéro de commande Schneider + poste de commande)</t>
  </si>
  <si>
    <t>The supplier commits himself observing the logistic conditions above. In the event of nonconformity will be transmitted to the supplier. Schneider then reserves the right to reflect with the supplier the expenses possibly engaged for the setting in conformity of the delivery.</t>
  </si>
  <si>
    <t>Le Fournisseur s'engage à respecter les conditions logistiques ci-dessus. En cas de non-respect, une non-conformité sera transmise au fournisseur. Schneider se réserve alors le droit de répercuter au fournisseur les frais éventuellement engagés pour la mise en conformité de la livraison.</t>
  </si>
  <si>
    <r>
      <t xml:space="preserve">Schneider Logistics Dpt.   </t>
    </r>
    <r>
      <rPr>
        <b/>
        <i/>
        <sz val="14"/>
        <rFont val="Arial"/>
        <family val="2"/>
      </rPr>
      <t>Service Logistique</t>
    </r>
  </si>
  <si>
    <r>
      <t xml:space="preserve">Supplier    </t>
    </r>
    <r>
      <rPr>
        <b/>
        <i/>
        <sz val="14"/>
        <rFont val="Arial"/>
        <family val="2"/>
      </rPr>
      <t>Fournisseur</t>
    </r>
  </si>
  <si>
    <r>
      <t xml:space="preserve">Issued by :
</t>
    </r>
    <r>
      <rPr>
        <i/>
        <sz val="12"/>
        <rFont val="Arial"/>
        <family val="2"/>
      </rPr>
      <t>Rédigé par :</t>
    </r>
  </si>
  <si>
    <r>
      <t xml:space="preserve">Checked by :
</t>
    </r>
    <r>
      <rPr>
        <i/>
        <sz val="12"/>
        <rFont val="Arial"/>
        <family val="2"/>
      </rPr>
      <t>Contrôlé par :</t>
    </r>
  </si>
  <si>
    <t>Date :</t>
  </si>
  <si>
    <t>Code de diffusion :</t>
  </si>
  <si>
    <r>
      <rPr>
        <b/>
        <sz val="12"/>
        <rFont val="Arial"/>
        <family val="2"/>
      </rPr>
      <t>Unit Weight:</t>
    </r>
    <r>
      <rPr>
        <i/>
        <sz val="12"/>
        <rFont val="Arial"/>
        <family val="2"/>
      </rPr>
      <t xml:space="preserve">
Poids unitaire :</t>
    </r>
  </si>
  <si>
    <r>
      <rPr>
        <b/>
        <sz val="10"/>
        <rFont val="Arial"/>
        <family val="2"/>
      </rPr>
      <t>If Handling Unit is TR type : Incomplete delivery allowed if quantity delivered is multiple of secondary packaging and mixed order are allowed</t>
    </r>
    <r>
      <rPr>
        <sz val="10"/>
        <rFont val="Arial"/>
        <family val="2"/>
      </rPr>
      <t xml:space="preserve">
</t>
    </r>
    <r>
      <rPr>
        <i/>
        <sz val="10"/>
        <rFont val="Arial"/>
        <family val="2"/>
      </rPr>
      <t>Si Unité de manutention est du type TR : Livraison partielle autorisée en multiple de contenant secondaire et mélange de commande autorisée.</t>
    </r>
    <r>
      <rPr>
        <sz val="10"/>
        <rFont val="Arial"/>
        <family val="2"/>
      </rPr>
      <t xml:space="preserve">
</t>
    </r>
    <r>
      <rPr>
        <b/>
        <sz val="10"/>
        <rFont val="Arial"/>
        <family val="2"/>
      </rPr>
      <t>If Handling Unit is P06 or P12 type : Incomplete delivery allowed if quantity delivered is plutiple of Handling Unit and mixed order are forbidden</t>
    </r>
    <r>
      <rPr>
        <sz val="10"/>
        <rFont val="Arial"/>
        <family val="2"/>
      </rPr>
      <t xml:space="preserve">
</t>
    </r>
    <r>
      <rPr>
        <i/>
        <sz val="10"/>
        <rFont val="Arial"/>
        <family val="2"/>
      </rPr>
      <t>Si Unité de manutention est du type P06 ou P12 : Livraison partielle autorisée en multiple d'unité de manutention et mélange de commande interdit.</t>
    </r>
  </si>
  <si>
    <t>Purchasing group :</t>
  </si>
  <si>
    <t>Etat :</t>
  </si>
  <si>
    <r>
      <rPr>
        <b/>
        <sz val="12"/>
        <rFont val="Arial"/>
        <family val="2"/>
      </rPr>
      <t>Logistic Sheet Index :</t>
    </r>
    <r>
      <rPr>
        <i/>
        <sz val="12"/>
        <rFont val="Arial"/>
        <family val="2"/>
      </rPr>
      <t xml:space="preserve">
Ind. Fiche Logistique</t>
    </r>
  </si>
  <si>
    <r>
      <t xml:space="preserve">Packaging sheet    </t>
    </r>
    <r>
      <rPr>
        <sz val="18"/>
        <color theme="0"/>
        <rFont val="Arial"/>
        <family val="2"/>
      </rPr>
      <t>Fiche de conditionnement</t>
    </r>
  </si>
  <si>
    <t>PHOTO</t>
  </si>
  <si>
    <t>Critères</t>
  </si>
  <si>
    <r>
      <rPr>
        <b/>
        <sz val="12"/>
        <rFont val="Arial"/>
        <family val="2"/>
      </rPr>
      <t xml:space="preserve">BIN1 : Primary packaging     </t>
    </r>
    <r>
      <rPr>
        <i/>
        <sz val="12"/>
        <rFont val="Arial"/>
        <family val="2"/>
      </rPr>
      <t>Contenant primaire</t>
    </r>
    <r>
      <rPr>
        <sz val="12"/>
        <rFont val="Arial"/>
        <family val="2"/>
      </rPr>
      <t xml:space="preserve"> (</t>
    </r>
    <r>
      <rPr>
        <b/>
        <sz val="12"/>
        <rFont val="Arial"/>
        <family val="2"/>
      </rPr>
      <t>Sachet/Bac/Petit carton</t>
    </r>
    <r>
      <rPr>
        <sz val="12"/>
        <rFont val="Arial"/>
        <family val="2"/>
      </rPr>
      <t>)</t>
    </r>
  </si>
  <si>
    <r>
      <rPr>
        <b/>
        <sz val="12"/>
        <rFont val="Arial"/>
        <family val="2"/>
      </rPr>
      <t xml:space="preserve">BIN 2 :Secondary packaging   </t>
    </r>
    <r>
      <rPr>
        <i/>
        <sz val="12"/>
        <rFont val="Arial"/>
        <family val="2"/>
      </rPr>
      <t>Contenant secondaire</t>
    </r>
    <r>
      <rPr>
        <sz val="12"/>
        <rFont val="Arial"/>
        <family val="2"/>
      </rPr>
      <t xml:space="preserve"> (</t>
    </r>
    <r>
      <rPr>
        <b/>
        <sz val="12"/>
        <rFont val="Arial"/>
        <family val="2"/>
      </rPr>
      <t>Carton</t>
    </r>
    <r>
      <rPr>
        <sz val="12"/>
        <rFont val="Arial"/>
        <family val="2"/>
      </rPr>
      <t>)</t>
    </r>
  </si>
  <si>
    <r>
      <rPr>
        <b/>
        <sz val="12"/>
        <rFont val="Arial"/>
        <family val="2"/>
      </rPr>
      <t xml:space="preserve">BIN 3 : Third packaging     </t>
    </r>
    <r>
      <rPr>
        <i/>
        <sz val="12"/>
        <rFont val="Arial"/>
        <family val="2"/>
      </rPr>
      <t>Contenant Tertiaire</t>
    </r>
    <r>
      <rPr>
        <sz val="12"/>
        <rFont val="Arial"/>
        <family val="2"/>
      </rPr>
      <t xml:space="preserve"> (</t>
    </r>
    <r>
      <rPr>
        <b/>
        <sz val="12"/>
        <rFont val="Arial"/>
        <family val="2"/>
      </rPr>
      <t>Palette</t>
    </r>
    <r>
      <rPr>
        <sz val="12"/>
        <rFont val="Arial"/>
        <family val="2"/>
      </rPr>
      <t>)</t>
    </r>
  </si>
  <si>
    <r>
      <t>Gross Weight :</t>
    </r>
    <r>
      <rPr>
        <i/>
        <sz val="12"/>
        <rFont val="Arial"/>
        <family val="2"/>
      </rPr>
      <t xml:space="preserve">
Poids brut bin 2 :</t>
    </r>
  </si>
  <si>
    <r>
      <t>Gross Weight :</t>
    </r>
    <r>
      <rPr>
        <i/>
        <sz val="12"/>
        <rFont val="Arial"/>
        <family val="2"/>
      </rPr>
      <t xml:space="preserve">
Poids brut BIN 1 :</t>
    </r>
  </si>
  <si>
    <r>
      <t>Gross Weight :</t>
    </r>
    <r>
      <rPr>
        <i/>
        <sz val="12"/>
        <rFont val="Arial"/>
        <family val="2"/>
      </rPr>
      <t xml:space="preserve">
Poids brut BIN 3 :</t>
    </r>
  </si>
  <si>
    <r>
      <rPr>
        <b/>
        <sz val="12"/>
        <rFont val="Arial"/>
        <family val="2"/>
      </rPr>
      <t xml:space="preserve">Handling Unit   </t>
    </r>
    <r>
      <rPr>
        <sz val="12"/>
        <rFont val="Arial"/>
        <family val="2"/>
      </rPr>
      <t>M</t>
    </r>
    <r>
      <rPr>
        <i/>
        <sz val="12"/>
        <rFont val="Arial"/>
        <family val="2"/>
      </rPr>
      <t>anutention usine</t>
    </r>
  </si>
  <si>
    <t>Quantité totale sur BIN 3</t>
  </si>
  <si>
    <t>Nombre de Bin 1 sur Bin 2
Number of Bin 1 on Bin 2</t>
  </si>
  <si>
    <t xml:space="preserve">Nombre de bin 2 sur bin 3
Number of Bin 2 on Bin 3
</t>
  </si>
  <si>
    <t>Conditionnement spécifique / Specific packaging</t>
  </si>
  <si>
    <t>Gerbage possible
Stacking possible</t>
  </si>
  <si>
    <t>Commentaires (Film, douffine, cerclage?)</t>
  </si>
  <si>
    <r>
      <rPr>
        <b/>
        <sz val="12"/>
        <rFont val="Arial"/>
        <family val="2"/>
      </rPr>
      <t>Supplier Part Name :</t>
    </r>
    <r>
      <rPr>
        <i/>
        <sz val="12"/>
        <rFont val="Arial"/>
        <family val="2"/>
      </rPr>
      <t xml:space="preserve">
Fournisseur Name :</t>
    </r>
  </si>
  <si>
    <t>Lien</t>
  </si>
  <si>
    <t>Longueur photo</t>
  </si>
  <si>
    <t>Largeur Photo</t>
  </si>
  <si>
    <t>ad.png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</si>
</sst>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b/>
      <sz val="10"/>
      <name val="Arial"/>
      <family val="2"/>
    </font>
    <font>
      <b/>
      <sz val="16"/>
      <name val="Arial"/>
      <family val="2"/>
    </font>
    <font>
      <b/>
      <i/>
      <sz val="16"/>
      <name val="Arial"/>
      <family val="2"/>
    </font>
    <font>
      <b/>
      <sz val="14"/>
      <name val="Arial"/>
      <family val="2"/>
    </font>
    <font>
      <b/>
      <sz val="12"/>
      <name val="Arial"/>
      <family val="2"/>
    </font>
    <font>
      <sz val="12"/>
      <name val="Arial"/>
      <family val="2"/>
    </font>
    <font>
      <i/>
      <sz val="12"/>
      <name val="Arial"/>
      <family val="2"/>
    </font>
    <font>
      <sz val="14"/>
      <color rgb="FF0033CC"/>
      <name val="Arial"/>
      <family val="2"/>
    </font>
    <font>
      <b/>
      <sz val="14"/>
      <color rgb="FF0033CC"/>
      <name val="Arial"/>
      <family val="2"/>
    </font>
    <font>
      <sz val="14"/>
      <name val="Arial"/>
      <family val="2"/>
    </font>
    <font>
      <sz val="4"/>
      <name val="Arial"/>
      <family val="2"/>
    </font>
    <font>
      <sz val="10"/>
      <name val="Arial"/>
      <family val="2"/>
    </font>
    <font>
      <b/>
      <sz val="16"/>
      <color rgb="FF0033CC"/>
      <name val="Arial"/>
      <family val="2"/>
    </font>
    <font>
      <sz val="16"/>
      <color rgb="FF0033CC"/>
      <name val="Arial"/>
      <family val="2"/>
    </font>
    <font>
      <i/>
      <sz val="10"/>
      <name val="Arial"/>
      <family val="2"/>
    </font>
    <font>
      <i/>
      <sz val="14"/>
      <name val="Arial"/>
      <family val="2"/>
    </font>
    <font>
      <sz val="8"/>
      <name val="Arial"/>
      <family val="2"/>
    </font>
    <font>
      <b/>
      <i/>
      <sz val="14"/>
      <name val="Arial"/>
      <family val="2"/>
    </font>
    <font>
      <sz val="11"/>
      <color theme="1"/>
      <name val="Calibri"/>
      <family val="2"/>
      <scheme val="minor"/>
    </font>
    <font>
      <b/>
      <sz val="18"/>
      <color rgb="FF0033CC"/>
      <name val="Arial"/>
      <family val="2"/>
    </font>
    <font>
      <b/>
      <sz val="11"/>
      <color theme="1"/>
      <name val="Calibri"/>
      <family val="2"/>
      <scheme val="minor"/>
    </font>
    <font>
      <b/>
      <sz val="10"/>
      <color indexed="8"/>
      <name val="Arial"/>
      <family val="2"/>
    </font>
    <font>
      <sz val="10"/>
      <color indexed="8"/>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b/>
      <sz val="16"/>
      <color theme="1"/>
      <name val="Calibri"/>
      <family val="2"/>
      <scheme val="minor"/>
    </font>
    <font>
      <sz val="18"/>
      <color rgb="FFFF0000"/>
      <name val="Calibri"/>
      <family val="2"/>
      <scheme val="minor"/>
    </font>
    <font>
      <sz val="12"/>
      <color theme="1"/>
      <name val="Calibri"/>
      <family val="2"/>
      <scheme val="minor"/>
    </font>
    <font>
      <sz val="14"/>
      <color theme="1"/>
      <name val="Calibri"/>
      <family val="2"/>
      <scheme val="minor"/>
    </font>
    <font>
      <sz val="18"/>
      <color theme="1"/>
      <name val="Calibri"/>
      <family val="2"/>
      <scheme val="minor"/>
    </font>
    <font>
      <b/>
      <sz val="18"/>
      <color theme="0"/>
      <name val="Arial"/>
      <family val="2"/>
    </font>
    <font>
      <sz val="18"/>
      <color theme="0"/>
      <name val="Arial"/>
      <family val="2"/>
    </font>
    <font>
      <b/>
      <sz val="22"/>
      <color theme="1"/>
      <name val="Calibri"/>
      <family val="2"/>
      <scheme val="minor"/>
    </font>
    <font>
      <b/>
      <sz val="14"/>
      <color rgb="FFFF0000"/>
      <name val="Calibri"/>
      <family val="2"/>
      <scheme val="minor"/>
    </font>
    <font>
      <b/>
      <sz val="26"/>
      <color theme="1"/>
      <name val="Calibri"/>
      <family val="2"/>
      <scheme val="minor"/>
    </font>
  </fonts>
  <fills count="46">
    <fill>
      <patternFill patternType="none"/>
    </fill>
    <fill>
      <patternFill patternType="gray125"/>
    </fill>
    <fill>
      <patternFill patternType="solid">
        <fgColor theme="0"/>
        <bgColor indexed="64"/>
      </patternFill>
    </fill>
    <fill>
      <patternFill patternType="solid">
        <fgColor indexed="40"/>
        <bgColor indexed="64"/>
      </patternFill>
    </fill>
    <fill>
      <patternFill patternType="solid">
        <fgColor indexed="43"/>
        <bgColor indexed="64"/>
      </patternFill>
    </fill>
    <fill>
      <patternFill patternType="solid">
        <fgColor indexed="40"/>
      </patternFill>
    </fill>
    <fill>
      <patternFill patternType="solid">
        <fgColor indexed="41"/>
      </patternFill>
    </fill>
    <fill>
      <patternFill patternType="solid">
        <fgColor indexed="43"/>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B050"/>
        <bgColor indexed="64"/>
      </patternFill>
    </fill>
    <fill>
      <patternFill patternType="solid">
        <fgColor indexed="9"/>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rgb="FF92D050"/>
        <bgColor indexed="64"/>
      </patternFill>
    </fill>
    <fill>
      <patternFill patternType="solid">
        <fgColor theme="8" tint="0.79998168889431442"/>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48"/>
      </left>
      <right style="thin">
        <color indexed="48"/>
      </right>
      <top style="thin">
        <color indexed="48"/>
      </top>
      <bottom style="thin">
        <color indexed="4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theme="0"/>
      </right>
      <top style="thin">
        <color theme="0"/>
      </top>
      <bottom style="thin">
        <color theme="0"/>
      </bottom>
      <diagonal/>
    </border>
    <border>
      <left style="hair">
        <color indexed="64"/>
      </left>
      <right/>
      <top style="thin">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bottom style="hair">
        <color indexed="64"/>
      </bottom>
      <diagonal/>
    </border>
  </borders>
  <cellStyleXfs count="52">
    <xf numFmtId="0" fontId="0" fillId="0" borderId="0"/>
    <xf numFmtId="4" fontId="22" fillId="3" borderId="0" applyNumberFormat="0" applyProtection="0">
      <alignment horizontal="left" vertical="center" indent="1"/>
    </xf>
    <xf numFmtId="0" fontId="23" fillId="3" borderId="28" applyNumberFormat="0" applyProtection="0">
      <alignment horizontal="left" vertical="top" indent="1"/>
    </xf>
    <xf numFmtId="0" fontId="22" fillId="4" borderId="28" applyNumberFormat="0" applyProtection="0">
      <alignment horizontal="left" vertical="top" indent="1"/>
    </xf>
    <xf numFmtId="4" fontId="23" fillId="5" borderId="28" applyNumberFormat="0" applyProtection="0">
      <alignment horizontal="left" vertical="center" indent="1"/>
    </xf>
    <xf numFmtId="4" fontId="23" fillId="6" borderId="28" applyNumberFormat="0" applyProtection="0">
      <alignment horizontal="right" vertical="center"/>
    </xf>
    <xf numFmtId="4" fontId="22" fillId="7" borderId="28" applyNumberFormat="0" applyProtection="0">
      <alignment vertical="center"/>
    </xf>
    <xf numFmtId="4" fontId="22" fillId="4" borderId="28" applyNumberFormat="0" applyProtection="0">
      <alignment horizontal="left" vertical="center" indent="1"/>
    </xf>
    <xf numFmtId="0" fontId="24" fillId="0" borderId="0" applyNumberFormat="0" applyFill="0" applyBorder="0" applyAlignment="0" applyProtection="0"/>
    <xf numFmtId="0" fontId="25" fillId="0" borderId="29" applyNumberFormat="0" applyFill="0" applyAlignment="0" applyProtection="0"/>
    <xf numFmtId="0" fontId="26" fillId="0" borderId="30" applyNumberFormat="0" applyFill="0" applyAlignment="0" applyProtection="0"/>
    <xf numFmtId="0" fontId="27" fillId="0" borderId="31" applyNumberFormat="0" applyFill="0" applyAlignment="0" applyProtection="0"/>
    <xf numFmtId="0" fontId="27" fillId="0" borderId="0" applyNumberFormat="0" applyFill="0" applyBorder="0" applyAlignment="0" applyProtection="0"/>
    <xf numFmtId="0" fontId="28" fillId="8"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11" borderId="32" applyNumberFormat="0" applyAlignment="0" applyProtection="0"/>
    <xf numFmtId="0" fontId="32" fillId="12" borderId="33" applyNumberFormat="0" applyAlignment="0" applyProtection="0"/>
    <xf numFmtId="0" fontId="33" fillId="12" borderId="32" applyNumberFormat="0" applyAlignment="0" applyProtection="0"/>
    <xf numFmtId="0" fontId="34" fillId="0" borderId="34" applyNumberFormat="0" applyFill="0" applyAlignment="0" applyProtection="0"/>
    <xf numFmtId="0" fontId="35" fillId="13" borderId="35" applyNumberFormat="0" applyAlignment="0" applyProtection="0"/>
    <xf numFmtId="0" fontId="36" fillId="0" borderId="0" applyNumberFormat="0" applyFill="0" applyBorder="0" applyAlignment="0" applyProtection="0"/>
    <xf numFmtId="0" fontId="19" fillId="14" borderId="36" applyNumberFormat="0" applyFont="0" applyAlignment="0" applyProtection="0"/>
    <xf numFmtId="0" fontId="37" fillId="0" borderId="0" applyNumberFormat="0" applyFill="0" applyBorder="0" applyAlignment="0" applyProtection="0"/>
    <xf numFmtId="0" fontId="21" fillId="0" borderId="37" applyNumberFormat="0" applyFill="0" applyAlignment="0" applyProtection="0"/>
    <xf numFmtId="0" fontId="38"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8" fillId="22" borderId="0" applyNumberFormat="0" applyBorder="0" applyAlignment="0" applyProtection="0"/>
    <xf numFmtId="0" fontId="38"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8" fillId="26" borderId="0" applyNumberFormat="0" applyBorder="0" applyAlignment="0" applyProtection="0"/>
    <xf numFmtId="0" fontId="38"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38" fillId="34" borderId="0" applyNumberFormat="0" applyBorder="0" applyAlignment="0" applyProtection="0"/>
    <xf numFmtId="0" fontId="38" fillId="35" borderId="0" applyNumberFormat="0" applyBorder="0" applyAlignment="0" applyProtection="0"/>
    <xf numFmtId="0" fontId="19" fillId="36" borderId="0" applyNumberFormat="0" applyBorder="0" applyAlignment="0" applyProtection="0"/>
    <xf numFmtId="0" fontId="19" fillId="37" borderId="0" applyNumberFormat="0" applyBorder="0" applyAlignment="0" applyProtection="0"/>
    <xf numFmtId="0" fontId="38" fillId="38" borderId="0" applyNumberFormat="0" applyBorder="0" applyAlignment="0" applyProtection="0"/>
    <xf numFmtId="0" fontId="12" fillId="0" borderId="0"/>
    <xf numFmtId="0" fontId="39" fillId="0" borderId="0"/>
    <xf numFmtId="0" fontId="42" fillId="0" borderId="0"/>
  </cellStyleXfs>
  <cellXfs count="146">
    <xf numFmtId="0" fontId="0" fillId="0" borderId="0" xfId="0"/>
    <xf numFmtId="0" fontId="4" fillId="2" borderId="2" xfId="0" applyFont="1" applyFill="1" applyBorder="1" applyAlignment="1">
      <alignment vertical="center"/>
    </xf>
    <xf numFmtId="0" fontId="0" fillId="2" borderId="0" xfId="0" applyFill="1"/>
    <xf numFmtId="0" fontId="5" fillId="2" borderId="4" xfId="0" applyFont="1" applyFill="1" applyBorder="1" applyAlignment="1">
      <alignment vertical="center"/>
    </xf>
    <xf numFmtId="0" fontId="5" fillId="2" borderId="5" xfId="0" applyFont="1" applyFill="1" applyBorder="1" applyAlignment="1">
      <alignment vertical="center"/>
    </xf>
    <xf numFmtId="0" fontId="5" fillId="2" borderId="1" xfId="0" applyFont="1" applyFill="1" applyBorder="1" applyAlignment="1">
      <alignment vertical="center"/>
    </xf>
    <xf numFmtId="0" fontId="6" fillId="2" borderId="2" xfId="0" applyFont="1" applyFill="1" applyBorder="1" applyAlignment="1">
      <alignment vertical="center"/>
    </xf>
    <xf numFmtId="0" fontId="11" fillId="2" borderId="0" xfId="0" applyFont="1" applyFill="1" applyAlignment="1">
      <alignment vertical="center"/>
    </xf>
    <xf numFmtId="0" fontId="4" fillId="2" borderId="1" xfId="0" applyFont="1" applyFill="1" applyBorder="1" applyAlignment="1">
      <alignment vertical="center"/>
    </xf>
    <xf numFmtId="0" fontId="0" fillId="2" borderId="2" xfId="0" applyFill="1" applyBorder="1" applyAlignment="1">
      <alignment vertical="center"/>
    </xf>
    <xf numFmtId="0" fontId="6" fillId="2" borderId="5" xfId="0" applyFont="1" applyFill="1" applyBorder="1" applyAlignment="1">
      <alignment horizontal="left" vertical="center"/>
    </xf>
    <xf numFmtId="0" fontId="6" fillId="2" borderId="6" xfId="0" applyFont="1" applyFill="1" applyBorder="1" applyAlignment="1">
      <alignment horizontal="left" vertical="center"/>
    </xf>
    <xf numFmtId="0" fontId="6" fillId="2" borderId="7" xfId="0" applyFont="1" applyFill="1" applyBorder="1" applyAlignment="1">
      <alignment vertical="center"/>
    </xf>
    <xf numFmtId="0" fontId="0" fillId="2" borderId="8" xfId="0" applyFill="1" applyBorder="1" applyAlignment="1">
      <alignment vertical="center"/>
    </xf>
    <xf numFmtId="0" fontId="0" fillId="2" borderId="9" xfId="0" applyFill="1" applyBorder="1" applyAlignment="1">
      <alignment vertical="center"/>
    </xf>
    <xf numFmtId="0" fontId="1" fillId="2" borderId="2" xfId="0" applyFont="1" applyFill="1" applyBorder="1" applyAlignment="1">
      <alignment vertical="center"/>
    </xf>
    <xf numFmtId="0" fontId="1" fillId="2" borderId="3" xfId="0" applyFont="1" applyFill="1" applyBorder="1" applyAlignment="1">
      <alignment vertical="center"/>
    </xf>
    <xf numFmtId="0" fontId="5" fillId="2" borderId="2" xfId="0" applyFont="1" applyFill="1" applyBorder="1" applyAlignment="1">
      <alignment vertical="center"/>
    </xf>
    <xf numFmtId="3" fontId="10" fillId="2" borderId="15" xfId="0" applyNumberFormat="1" applyFont="1" applyFill="1" applyBorder="1" applyAlignment="1">
      <alignment vertical="center" wrapText="1"/>
    </xf>
    <xf numFmtId="0" fontId="4" fillId="2" borderId="10" xfId="0" applyFont="1" applyFill="1" applyBorder="1" applyAlignment="1">
      <alignment vertical="center"/>
    </xf>
    <xf numFmtId="0" fontId="12" fillId="2" borderId="11" xfId="0" applyFont="1" applyFill="1" applyBorder="1" applyAlignment="1">
      <alignment vertical="center"/>
    </xf>
    <xf numFmtId="0" fontId="6" fillId="2" borderId="10" xfId="0" applyFont="1" applyFill="1" applyBorder="1" applyAlignment="1">
      <alignment vertical="center"/>
    </xf>
    <xf numFmtId="0" fontId="6" fillId="2" borderId="11" xfId="0" applyFont="1" applyFill="1" applyBorder="1" applyAlignment="1">
      <alignment vertical="center"/>
    </xf>
    <xf numFmtId="0" fontId="17" fillId="2" borderId="10" xfId="0" applyFont="1" applyFill="1" applyBorder="1" applyAlignment="1">
      <alignment vertical="center"/>
    </xf>
    <xf numFmtId="0" fontId="17" fillId="2" borderId="11" xfId="0" applyFont="1" applyFill="1" applyBorder="1" applyAlignment="1">
      <alignment vertical="center"/>
    </xf>
    <xf numFmtId="0" fontId="10" fillId="2" borderId="10" xfId="0" applyFont="1" applyFill="1" applyBorder="1" applyAlignment="1">
      <alignment vertical="center"/>
    </xf>
    <xf numFmtId="0" fontId="7" fillId="2" borderId="10" xfId="0" applyFont="1" applyFill="1" applyBorder="1" applyAlignment="1">
      <alignment vertical="center"/>
    </xf>
    <xf numFmtId="14" fontId="0" fillId="2" borderId="8" xfId="0" applyNumberFormat="1" applyFill="1" applyBorder="1" applyAlignment="1">
      <alignment vertical="center"/>
    </xf>
    <xf numFmtId="0" fontId="0" fillId="2" borderId="0" xfId="0" applyFill="1" applyProtection="1">
      <protection locked="0"/>
    </xf>
    <xf numFmtId="49" fontId="0" fillId="2" borderId="0" xfId="0" applyNumberFormat="1" applyFill="1" applyProtection="1">
      <protection locked="0"/>
    </xf>
    <xf numFmtId="0" fontId="41" fillId="0" borderId="0" xfId="0" applyFont="1" applyProtection="1">
      <protection locked="0"/>
    </xf>
    <xf numFmtId="0" fontId="43" fillId="0" borderId="38" xfId="0" applyFont="1" applyBorder="1" applyAlignment="1" applyProtection="1">
      <alignment horizontal="left" vertical="center"/>
      <protection locked="0"/>
    </xf>
    <xf numFmtId="0" fontId="22" fillId="40" borderId="0" xfId="0" applyFont="1" applyFill="1" applyAlignment="1" applyProtection="1">
      <alignment vertical="center"/>
      <protection locked="0"/>
    </xf>
    <xf numFmtId="0" fontId="0" fillId="0" borderId="0" xfId="0" applyAlignment="1" applyProtection="1">
      <alignment vertical="center"/>
      <protection locked="0"/>
    </xf>
    <xf numFmtId="0" fontId="44" fillId="2" borderId="0" xfId="0" applyFont="1" applyFill="1" applyProtection="1">
      <protection locked="0"/>
    </xf>
    <xf numFmtId="0" fontId="15" fillId="2" borderId="8" xfId="0" applyFont="1" applyFill="1" applyBorder="1" applyAlignment="1">
      <alignment horizontal="left" vertical="center" wrapText="1"/>
    </xf>
    <xf numFmtId="0" fontId="15" fillId="2" borderId="9" xfId="0" applyFont="1" applyFill="1" applyBorder="1" applyAlignment="1">
      <alignment horizontal="left" vertical="center" wrapText="1"/>
    </xf>
    <xf numFmtId="0" fontId="0" fillId="2" borderId="0" xfId="0" applyFill="1" applyAlignment="1">
      <alignment vertical="center"/>
    </xf>
    <xf numFmtId="0" fontId="0" fillId="2" borderId="11" xfId="0" applyFill="1" applyBorder="1" applyProtection="1">
      <protection locked="0"/>
    </xf>
    <xf numFmtId="0" fontId="6" fillId="2" borderId="0" xfId="0" applyFont="1" applyFill="1" applyAlignment="1">
      <alignment vertical="center"/>
    </xf>
    <xf numFmtId="0" fontId="11" fillId="2" borderId="10" xfId="0" applyFont="1" applyFill="1" applyBorder="1" applyAlignment="1">
      <alignment vertical="center"/>
    </xf>
    <xf numFmtId="0" fontId="11" fillId="2" borderId="11" xfId="0" applyFont="1" applyFill="1" applyBorder="1" applyAlignment="1">
      <alignment vertical="center"/>
    </xf>
    <xf numFmtId="0" fontId="12" fillId="2" borderId="0" xfId="0" applyFont="1" applyFill="1" applyAlignment="1">
      <alignment vertical="center"/>
    </xf>
    <xf numFmtId="0" fontId="17" fillId="2" borderId="0" xfId="0" applyFont="1" applyFill="1" applyAlignment="1">
      <alignment vertical="center"/>
    </xf>
    <xf numFmtId="0" fontId="15" fillId="2" borderId="1" xfId="0" applyFont="1" applyFill="1" applyBorder="1" applyAlignment="1">
      <alignment horizontal="left" vertical="center" wrapText="1"/>
    </xf>
    <xf numFmtId="0" fontId="0" fillId="2" borderId="3" xfId="0" applyFill="1" applyBorder="1" applyAlignment="1">
      <alignment vertical="center"/>
    </xf>
    <xf numFmtId="0" fontId="0" fillId="2" borderId="11" xfId="0" applyFill="1" applyBorder="1"/>
    <xf numFmtId="0" fontId="8" fillId="2" borderId="8" xfId="0" applyFont="1" applyFill="1" applyBorder="1" applyAlignment="1">
      <alignment vertical="center" wrapText="1"/>
    </xf>
    <xf numFmtId="0" fontId="8" fillId="2" borderId="9" xfId="0" applyFont="1" applyFill="1" applyBorder="1" applyAlignment="1">
      <alignment vertical="center" wrapText="1"/>
    </xf>
    <xf numFmtId="0" fontId="49" fillId="2" borderId="13" xfId="0" applyFont="1" applyFill="1" applyBorder="1" applyAlignment="1" applyProtection="1">
      <alignment horizontal="center" vertical="center"/>
      <protection locked="0"/>
    </xf>
    <xf numFmtId="0" fontId="0" fillId="2" borderId="13" xfId="0" applyFill="1" applyBorder="1" applyProtection="1">
      <protection locked="0"/>
    </xf>
    <xf numFmtId="0" fontId="0" fillId="2" borderId="1" xfId="0" applyFill="1" applyBorder="1" applyAlignment="1" applyProtection="1">
      <alignment horizontal="center"/>
      <protection locked="0"/>
    </xf>
    <xf numFmtId="0" fontId="0" fillId="2" borderId="2"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6" fillId="2" borderId="26" xfId="0" applyFont="1" applyFill="1" applyBorder="1" applyAlignment="1">
      <alignment horizontal="left" vertical="center" wrapText="1"/>
    </xf>
    <xf numFmtId="0" fontId="6" fillId="2" borderId="40" xfId="0" applyFont="1" applyFill="1" applyBorder="1" applyAlignment="1">
      <alignment horizontal="left" vertical="center" wrapText="1"/>
    </xf>
    <xf numFmtId="0" fontId="6" fillId="2" borderId="41" xfId="0" applyFont="1" applyFill="1" applyBorder="1" applyAlignment="1">
      <alignment horizontal="left" vertical="center" wrapText="1"/>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12" fillId="2" borderId="5"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8"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15" fillId="2" borderId="7" xfId="0" applyFont="1" applyFill="1" applyBorder="1" applyAlignment="1">
      <alignment horizontal="left" vertical="center" wrapText="1"/>
    </xf>
    <xf numFmtId="0" fontId="15" fillId="2" borderId="8" xfId="0" applyFont="1" applyFill="1" applyBorder="1" applyAlignment="1">
      <alignment horizontal="left" vertical="center" wrapText="1"/>
    </xf>
    <xf numFmtId="0" fontId="15" fillId="2" borderId="9"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11" xfId="0" applyFont="1" applyFill="1" applyBorder="1" applyAlignment="1">
      <alignment horizontal="left"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0" fillId="2" borderId="1" xfId="0" applyFill="1" applyBorder="1" applyAlignment="1">
      <alignment horizontal="left" vertical="center" wrapText="1"/>
    </xf>
    <xf numFmtId="0" fontId="0" fillId="2" borderId="3" xfId="0" applyFill="1" applyBorder="1" applyAlignment="1">
      <alignment horizontal="left" vertical="center" wrapText="1"/>
    </xf>
    <xf numFmtId="0" fontId="48" fillId="0" borderId="2" xfId="0" applyFont="1" applyBorder="1" applyAlignment="1">
      <alignment horizontal="left" vertical="top" wrapText="1"/>
    </xf>
    <xf numFmtId="0" fontId="48" fillId="0" borderId="3" xfId="0" applyFont="1" applyBorder="1" applyAlignment="1">
      <alignment horizontal="left" vertical="top"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2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14" fillId="2" borderId="12" xfId="0" applyFont="1" applyFill="1" applyBorder="1" applyAlignment="1">
      <alignment horizontal="center" vertical="center"/>
    </xf>
    <xf numFmtId="3" fontId="8" fillId="2" borderId="12" xfId="0" applyNumberFormat="1" applyFont="1" applyFill="1" applyBorder="1" applyAlignment="1">
      <alignment horizontal="center" vertical="center" wrapText="1"/>
    </xf>
    <xf numFmtId="0" fontId="6" fillId="43" borderId="18" xfId="0" applyFont="1" applyFill="1" applyBorder="1" applyAlignment="1">
      <alignment horizontal="left" vertical="center"/>
    </xf>
    <xf numFmtId="0" fontId="6" fillId="43" borderId="19" xfId="0" applyFont="1" applyFill="1" applyBorder="1" applyAlignment="1">
      <alignment horizontal="left" vertical="center"/>
    </xf>
    <xf numFmtId="0" fontId="6" fillId="43" borderId="20" xfId="0" applyFont="1" applyFill="1" applyBorder="1" applyAlignment="1">
      <alignment horizontal="left" vertical="center"/>
    </xf>
    <xf numFmtId="0" fontId="6" fillId="2" borderId="14" xfId="0" applyFont="1" applyFill="1" applyBorder="1" applyAlignment="1">
      <alignment horizontal="left" vertical="center"/>
    </xf>
    <xf numFmtId="0" fontId="6" fillId="2" borderId="12" xfId="0" applyFont="1" applyFill="1" applyBorder="1" applyAlignment="1">
      <alignment horizontal="left" vertical="center"/>
    </xf>
    <xf numFmtId="0" fontId="13" fillId="2" borderId="23" xfId="0" applyFont="1" applyFill="1" applyBorder="1" applyAlignment="1">
      <alignment horizontal="left" vertical="center" wrapText="1"/>
    </xf>
    <xf numFmtId="0" fontId="13" fillId="2" borderId="19" xfId="0" applyFont="1" applyFill="1" applyBorder="1" applyAlignment="1">
      <alignment horizontal="left" vertical="center" wrapText="1"/>
    </xf>
    <xf numFmtId="0" fontId="13" fillId="2" borderId="24" xfId="0" applyFont="1" applyFill="1" applyBorder="1" applyAlignment="1">
      <alignment horizontal="left" vertical="center" wrapText="1"/>
    </xf>
    <xf numFmtId="0" fontId="14" fillId="2" borderId="21" xfId="0" applyFont="1" applyFill="1" applyBorder="1" applyAlignment="1">
      <alignment horizontal="left" vertical="center"/>
    </xf>
    <xf numFmtId="0" fontId="14" fillId="2" borderId="25" xfId="0" applyFont="1" applyFill="1" applyBorder="1" applyAlignment="1">
      <alignment horizontal="left" vertical="center"/>
    </xf>
    <xf numFmtId="0" fontId="14" fillId="2" borderId="22" xfId="0" applyFont="1" applyFill="1" applyBorder="1" applyAlignment="1">
      <alignment horizontal="left" vertical="center"/>
    </xf>
    <xf numFmtId="4" fontId="8" fillId="2" borderId="21" xfId="0" applyNumberFormat="1" applyFont="1" applyFill="1" applyBorder="1" applyAlignment="1">
      <alignment horizontal="left" vertical="center" wrapText="1"/>
    </xf>
    <xf numFmtId="4" fontId="8" fillId="2" borderId="22" xfId="0" applyNumberFormat="1" applyFont="1" applyFill="1" applyBorder="1" applyAlignment="1">
      <alignment horizontal="left" vertical="center" wrapText="1"/>
    </xf>
    <xf numFmtId="0" fontId="9" fillId="2" borderId="2" xfId="0" applyFont="1" applyFill="1" applyBorder="1" applyAlignment="1">
      <alignment horizontal="left" vertical="center"/>
    </xf>
    <xf numFmtId="0" fontId="9" fillId="2" borderId="3" xfId="0" applyFont="1" applyFill="1" applyBorder="1" applyAlignment="1">
      <alignment horizontal="left" vertical="center"/>
    </xf>
    <xf numFmtId="0" fontId="6" fillId="42" borderId="1" xfId="0" applyFont="1" applyFill="1" applyBorder="1" applyAlignment="1">
      <alignment horizontal="left" vertical="center"/>
    </xf>
    <xf numFmtId="0" fontId="6" fillId="42" borderId="2" xfId="0" applyFont="1" applyFill="1" applyBorder="1" applyAlignment="1">
      <alignment horizontal="left" vertical="center"/>
    </xf>
    <xf numFmtId="0" fontId="6" fillId="42" borderId="3" xfId="0" applyFont="1" applyFill="1" applyBorder="1" applyAlignment="1">
      <alignment horizontal="left" vertical="center"/>
    </xf>
    <xf numFmtId="0" fontId="47" fillId="45" borderId="1" xfId="0" applyFont="1" applyFill="1" applyBorder="1" applyAlignment="1" applyProtection="1">
      <alignment horizontal="center" vertical="center"/>
      <protection locked="0"/>
    </xf>
    <xf numFmtId="0" fontId="47" fillId="45" borderId="2" xfId="0" applyFont="1" applyFill="1" applyBorder="1" applyAlignment="1" applyProtection="1">
      <alignment horizontal="center" vertical="center"/>
      <protection locked="0"/>
    </xf>
    <xf numFmtId="0" fontId="47" fillId="45" borderId="3" xfId="0" applyFont="1" applyFill="1" applyBorder="1" applyAlignment="1" applyProtection="1">
      <alignment horizontal="center" vertical="center"/>
      <protection locked="0"/>
    </xf>
    <xf numFmtId="0" fontId="6" fillId="2" borderId="16" xfId="0" applyFont="1" applyFill="1" applyBorder="1" applyAlignment="1">
      <alignment horizontal="left" vertical="center"/>
    </xf>
    <xf numFmtId="0" fontId="6" fillId="2" borderId="17" xfId="0" applyFont="1" applyFill="1" applyBorder="1" applyAlignment="1">
      <alignment horizontal="left" vertical="center"/>
    </xf>
    <xf numFmtId="0" fontId="6" fillId="2" borderId="17"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14" fontId="8" fillId="2" borderId="2" xfId="0" applyNumberFormat="1" applyFont="1" applyFill="1" applyBorder="1" applyAlignment="1">
      <alignment horizontal="left" vertical="center" wrapText="1"/>
    </xf>
    <xf numFmtId="14" fontId="8" fillId="2" borderId="3" xfId="0" applyNumberFormat="1" applyFont="1" applyFill="1" applyBorder="1" applyAlignment="1">
      <alignment horizontal="left" vertical="center" wrapText="1"/>
    </xf>
    <xf numFmtId="0" fontId="9" fillId="2" borderId="2" xfId="0" applyFont="1" applyFill="1" applyBorder="1" applyAlignment="1">
      <alignment horizontal="left" vertical="center" wrapText="1"/>
    </xf>
    <xf numFmtId="0" fontId="0" fillId="2" borderId="2" xfId="0" applyFill="1" applyBorder="1" applyAlignment="1">
      <alignment horizontal="left"/>
    </xf>
    <xf numFmtId="0" fontId="0" fillId="2" borderId="3" xfId="0" applyFill="1" applyBorder="1" applyAlignment="1">
      <alignment horizontal="left"/>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45" fillId="39" borderId="1" xfId="0" applyFont="1" applyFill="1" applyBorder="1" applyAlignment="1">
      <alignment horizontal="center" vertical="center"/>
    </xf>
    <xf numFmtId="0" fontId="45" fillId="39" borderId="2" xfId="0" applyFont="1" applyFill="1" applyBorder="1" applyAlignment="1">
      <alignment horizontal="center" vertical="center"/>
    </xf>
    <xf numFmtId="0" fontId="45" fillId="39" borderId="3" xfId="0" applyFont="1" applyFill="1" applyBorder="1" applyAlignment="1">
      <alignment horizontal="center" vertical="center"/>
    </xf>
    <xf numFmtId="0" fontId="20" fillId="2" borderId="2" xfId="0" quotePrefix="1" applyFont="1" applyFill="1" applyBorder="1" applyAlignment="1">
      <alignment horizontal="left" vertical="center"/>
    </xf>
    <xf numFmtId="0" fontId="20" fillId="2" borderId="2" xfId="0" applyFont="1" applyFill="1" applyBorder="1" applyAlignment="1">
      <alignment horizontal="left" vertical="center"/>
    </xf>
    <xf numFmtId="0" fontId="6" fillId="44" borderId="1" xfId="0" applyFont="1" applyFill="1" applyBorder="1" applyAlignment="1">
      <alignment horizontal="left" vertical="center"/>
    </xf>
    <xf numFmtId="0" fontId="6" fillId="44" borderId="2" xfId="0" applyFont="1" applyFill="1" applyBorder="1" applyAlignment="1">
      <alignment horizontal="left" vertical="center"/>
    </xf>
    <xf numFmtId="0" fontId="6" fillId="44" borderId="3" xfId="0" applyFont="1" applyFill="1" applyBorder="1" applyAlignment="1">
      <alignment horizontal="left" vertical="center"/>
    </xf>
    <xf numFmtId="0" fontId="8" fillId="2" borderId="39"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6" fillId="41" borderId="1" xfId="0" applyFont="1" applyFill="1" applyBorder="1" applyAlignment="1">
      <alignment horizontal="left" vertical="center"/>
    </xf>
    <xf numFmtId="0" fontId="6" fillId="41" borderId="2" xfId="0" applyFont="1" applyFill="1" applyBorder="1" applyAlignment="1">
      <alignment horizontal="left" vertical="center"/>
    </xf>
    <xf numFmtId="0" fontId="6" fillId="41" borderId="3" xfId="0" applyFont="1" applyFill="1" applyBorder="1" applyAlignment="1">
      <alignment horizontal="left" vertical="center"/>
    </xf>
    <xf numFmtId="0" fontId="6" fillId="2" borderId="16" xfId="0" applyFont="1" applyFill="1" applyBorder="1" applyAlignment="1">
      <alignment horizontal="left" vertical="center" wrapText="1"/>
    </xf>
    <xf numFmtId="0" fontId="6" fillId="2" borderId="42" xfId="0" applyFont="1" applyFill="1" applyBorder="1" applyAlignment="1">
      <alignment horizontal="left" vertical="center" wrapText="1"/>
    </xf>
    <xf numFmtId="0" fontId="40" fillId="2" borderId="1" xfId="0" applyFont="1" applyFill="1" applyBorder="1" applyAlignment="1">
      <alignment horizontal="center" vertical="center"/>
    </xf>
    <xf numFmtId="0" fontId="40" fillId="2" borderId="2" xfId="0" applyFont="1" applyFill="1" applyBorder="1" applyAlignment="1">
      <alignment horizontal="center" vertical="center"/>
    </xf>
    <xf numFmtId="0" fontId="40" fillId="2" borderId="3" xfId="0" applyFont="1" applyFill="1" applyBorder="1" applyAlignment="1">
      <alignment horizontal="center" vertical="center"/>
    </xf>
    <xf numFmtId="0" fontId="48" fillId="2" borderId="1" xfId="0" applyFont="1" applyFill="1" applyBorder="1" applyAlignment="1" applyProtection="1">
      <alignment horizontal="center" vertical="center"/>
      <protection locked="0"/>
    </xf>
    <xf numFmtId="0" fontId="48" fillId="2" borderId="2" xfId="0" applyFont="1" applyFill="1" applyBorder="1" applyAlignment="1" applyProtection="1">
      <alignment horizontal="center" vertical="center"/>
      <protection locked="0"/>
    </xf>
    <xf numFmtId="0" fontId="48" fillId="2" borderId="3" xfId="0" applyFont="1" applyFill="1" applyBorder="1" applyAlignment="1" applyProtection="1">
      <alignment horizontal="center" vertical="center"/>
      <protection locked="0"/>
    </xf>
  </cellXfs>
  <cellStyles count="52">
    <cellStyle name="20 % - Accent1" xfId="26" builtinId="30" customBuiltin="1"/>
    <cellStyle name="20 % - Accent2" xfId="30" builtinId="34" customBuiltin="1"/>
    <cellStyle name="20 % - Accent3" xfId="34" builtinId="38" customBuiltin="1"/>
    <cellStyle name="20 % - Accent4" xfId="38" builtinId="42" customBuiltin="1"/>
    <cellStyle name="20 % - Accent5" xfId="42" builtinId="46" customBuiltin="1"/>
    <cellStyle name="20 % - Accent6" xfId="46" builtinId="50" customBuiltin="1"/>
    <cellStyle name="40 % - Accent1" xfId="27" builtinId="31" customBuiltin="1"/>
    <cellStyle name="40 % - Accent2" xfId="31" builtinId="35" customBuiltin="1"/>
    <cellStyle name="40 % - Accent3" xfId="35" builtinId="39" customBuiltin="1"/>
    <cellStyle name="40 % - Accent4" xfId="39" builtinId="43" customBuiltin="1"/>
    <cellStyle name="40 % - Accent5" xfId="43" builtinId="47" customBuiltin="1"/>
    <cellStyle name="40 % - Accent6" xfId="47" builtinId="51" customBuiltin="1"/>
    <cellStyle name="60 % - Accent1" xfId="28" builtinId="32" customBuiltin="1"/>
    <cellStyle name="60 % - Accent2" xfId="32" builtinId="36" customBuiltin="1"/>
    <cellStyle name="60 % - Accent3" xfId="36" builtinId="40" customBuiltin="1"/>
    <cellStyle name="60 % - Accent4" xfId="40" builtinId="44" customBuiltin="1"/>
    <cellStyle name="60 % - Accent5" xfId="44" builtinId="48" customBuiltin="1"/>
    <cellStyle name="60 % - Accent6" xfId="48" builtinId="52" customBuiltin="1"/>
    <cellStyle name="Accent1" xfId="25" builtinId="29" customBuiltin="1"/>
    <cellStyle name="Accent2" xfId="29" builtinId="33" customBuiltin="1"/>
    <cellStyle name="Accent3" xfId="33" builtinId="37" customBuiltin="1"/>
    <cellStyle name="Accent4" xfId="37" builtinId="41" customBuiltin="1"/>
    <cellStyle name="Accent5" xfId="41" builtinId="45" customBuiltin="1"/>
    <cellStyle name="Accent6" xfId="45" builtinId="49" customBuiltin="1"/>
    <cellStyle name="Avertissement" xfId="21" builtinId="11" customBuiltin="1"/>
    <cellStyle name="Calcul" xfId="18" builtinId="22" customBuiltin="1"/>
    <cellStyle name="Cellule liée" xfId="19" builtinId="24" customBuiltin="1"/>
    <cellStyle name="Entrée" xfId="16" builtinId="20" customBuiltin="1"/>
    <cellStyle name="Insatisfaisant" xfId="14" builtinId="27" customBuiltin="1"/>
    <cellStyle name="Neutre" xfId="15" builtinId="28" customBuiltin="1"/>
    <cellStyle name="Normal" xfId="0" builtinId="0"/>
    <cellStyle name="Normal 2" xfId="49" xr:uid="{00000000-0005-0000-0000-00001F000000}"/>
    <cellStyle name="Normal 3" xfId="50" xr:uid="{00000000-0005-0000-0000-000020000000}"/>
    <cellStyle name="Normal 4" xfId="51" xr:uid="{4A635A96-BC14-486A-8843-4037D5E27F9A}"/>
    <cellStyle name="Note" xfId="22" builtinId="10" customBuiltin="1"/>
    <cellStyle name="SAPBEXaggData" xfId="6" xr:uid="{00000000-0005-0000-0000-000022000000}"/>
    <cellStyle name="SAPBEXaggItem" xfId="7" xr:uid="{00000000-0005-0000-0000-000023000000}"/>
    <cellStyle name="SAPBEXaggItemX" xfId="3" xr:uid="{00000000-0005-0000-0000-000024000000}"/>
    <cellStyle name="SAPBEXchaText" xfId="1" xr:uid="{00000000-0005-0000-0000-000025000000}"/>
    <cellStyle name="SAPBEXstdData" xfId="5" xr:uid="{00000000-0005-0000-0000-000026000000}"/>
    <cellStyle name="SAPBEXstdItem" xfId="4" xr:uid="{00000000-0005-0000-0000-000027000000}"/>
    <cellStyle name="SAPBEXstdItemX" xfId="2" xr:uid="{00000000-0005-0000-0000-000028000000}"/>
    <cellStyle name="Satisfaisant" xfId="13" builtinId="26" customBuiltin="1"/>
    <cellStyle name="Sortie" xfId="17" builtinId="21" customBuiltin="1"/>
    <cellStyle name="Texte explicatif" xfId="23" builtinId="53" customBuiltin="1"/>
    <cellStyle name="Titre" xfId="8" builtinId="15" customBuiltin="1"/>
    <cellStyle name="Titre 1" xfId="9" builtinId="16" customBuiltin="1"/>
    <cellStyle name="Titre 2" xfId="10" builtinId="17" customBuiltin="1"/>
    <cellStyle name="Titre 3" xfId="11" builtinId="18" customBuiltin="1"/>
    <cellStyle name="Titre 4" xfId="12" builtinId="19" customBuiltin="1"/>
    <cellStyle name="Total" xfId="24" builtinId="25" customBuiltin="1"/>
    <cellStyle name="Vérification" xfId="20" builtinId="23" customBuiltin="1"/>
  </cellStyles>
  <dxfs count="9">
    <dxf>
      <fill>
        <patternFill patternType="gray125"/>
      </fill>
    </dxf>
    <dxf>
      <fill>
        <patternFill patternType="gray125"/>
      </fill>
    </dxf>
    <dxf>
      <fill>
        <patternFill patternType="gray125"/>
      </fill>
    </dxf>
    <dxf>
      <fill>
        <patternFill patternType="gray125"/>
      </fill>
    </dxf>
    <dxf>
      <fill>
        <patternFill patternType="gray125"/>
      </fill>
    </dxf>
    <dxf>
      <fill>
        <patternFill patternType="gray125"/>
      </fill>
    </dxf>
    <dxf>
      <font>
        <condense val="0"/>
        <extend val="0"/>
        <color indexed="22"/>
      </font>
    </dxf>
    <dxf>
      <fill>
        <patternFill patternType="gray125"/>
      </fill>
    </dxf>
    <dxf>
      <fill>
        <patternFill patternType="gray125"/>
      </fill>
    </dxf>
  </dxfs>
  <tableStyles count="0" defaultTableStyle="TableStyleMedium9" defaultPivotStyle="PivotStyleLight16"/>
  <colors>
    <mruColors>
      <color rgb="FFFF99FF"/>
      <color rgb="FF0000FF"/>
      <color rgb="FFF8686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file:///C:\Users\fgiorgi\Downloads\les_drapeaux\ad.png" TargetMode="External"/></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9</xdr:row>
      <xdr:rowOff>0</xdr:rowOff>
    </xdr:from>
    <xdr:to>
      <xdr:col>21</xdr:col>
      <xdr:colOff>263525</xdr:colOff>
      <xdr:row>16</xdr:row>
      <xdr:rowOff>339725</xdr:rowOff>
    </xdr:to>
    <xdr:pic>
      <xdr:nvPicPr>
        <xdr:cNvPr id="16" name="Image 15">
          <a:extLst>
            <a:ext uri="{FF2B5EF4-FFF2-40B4-BE49-F238E27FC236}">
              <a16:creationId xmlns:a16="http://schemas.microsoft.com/office/drawing/2014/main" id="{E07C6723-0022-F177-ADCF-3C4CD96CD3BF}"/>
            </a:ext>
          </a:extLst>
        </xdr:cNvPr>
        <xdr:cNvPicPr>
          <a:picLocks/>
        </xdr:cNvPicPr>
      </xdr:nvPicPr>
      <xdr:blipFill>
        <a:blip xmlns:r="http://schemas.openxmlformats.org/officeDocument/2006/relationships" r:link="rId1"/>
        <a:stretch>
          <a:fillRect/>
        </a:stretch>
      </xdr:blipFill>
      <xdr:spPr>
        <a:xfrm>
          <a:off x="6000750" y="3743325"/>
          <a:ext cx="4064000" cy="40640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109D1-EE4E-4284-BD4A-FB502D9E7A23}">
  <sheetPr codeName="Feuil3">
    <tabColor rgb="FFFFC000"/>
    <pageSetUpPr fitToPage="1"/>
  </sheetPr>
  <dimension ref="A1:AP56"/>
  <sheetViews>
    <sheetView tabSelected="1" zoomScale="70" zoomScaleNormal="70" workbookViewId="0">
      <selection activeCell="X16" sqref="X16"/>
    </sheetView>
  </sheetViews>
  <sheetFormatPr baseColWidth="10" defaultColWidth="11.42578125" defaultRowHeight="15" x14ac:dyDescent="0.25"/>
  <cols>
    <col min="1" max="1" width="8.42578125" style="2" customWidth="1"/>
    <col min="2" max="2" width="13.42578125" style="2" customWidth="1"/>
    <col min="3" max="3" width="10.42578125" style="2" customWidth="1"/>
    <col min="4" max="4" width="1.140625" style="2" customWidth="1"/>
    <col min="5" max="5" width="12.5703125" style="2" customWidth="1"/>
    <col min="6" max="6" width="7.5703125" style="2" customWidth="1"/>
    <col min="7" max="7" width="5.140625" style="2" customWidth="1"/>
    <col min="8" max="9" width="7.5703125" style="2" customWidth="1"/>
    <col min="10" max="10" width="8.42578125" style="2" customWidth="1"/>
    <col min="11" max="11" width="7.5703125" style="2" customWidth="1"/>
    <col min="12" max="12" width="0.140625" style="2" customWidth="1"/>
    <col min="13" max="13" width="7.5703125" style="2" customWidth="1"/>
    <col min="14" max="14" width="3.42578125" style="2" customWidth="1"/>
    <col min="15" max="15" width="3.5703125" style="2" customWidth="1"/>
    <col min="16" max="19" width="7.5703125" style="2" customWidth="1"/>
    <col min="20" max="20" width="4.5703125" style="2" customWidth="1"/>
    <col min="21" max="21" width="7.5703125" style="2" customWidth="1"/>
    <col min="22" max="22" width="9.42578125" style="2" customWidth="1"/>
    <col min="23" max="23" width="11.42578125" style="2"/>
    <col min="24" max="24" width="36.28515625" style="2" customWidth="1"/>
    <col min="25" max="25" width="39" style="2" customWidth="1"/>
    <col min="26" max="26" width="5.140625" style="2" customWidth="1"/>
    <col min="27" max="27" width="11.42578125" style="2"/>
    <col min="28" max="28" width="28" style="2" customWidth="1"/>
    <col min="29" max="29" width="26.28515625" style="2" customWidth="1"/>
    <col min="30" max="16384" width="11.42578125" style="2"/>
  </cols>
  <sheetData>
    <row r="1" spans="1:42" ht="28.5" customHeight="1" x14ac:dyDescent="0.25">
      <c r="A1" s="125" t="s">
        <v>42</v>
      </c>
      <c r="B1" s="126"/>
      <c r="C1" s="126"/>
      <c r="D1" s="126"/>
      <c r="E1" s="126"/>
      <c r="F1" s="126"/>
      <c r="G1" s="126"/>
      <c r="H1" s="126"/>
      <c r="I1" s="126"/>
      <c r="J1" s="126"/>
      <c r="K1" s="126"/>
      <c r="L1" s="126"/>
      <c r="M1" s="126"/>
      <c r="N1" s="126"/>
      <c r="O1" s="126"/>
      <c r="P1" s="126"/>
      <c r="Q1" s="126"/>
      <c r="R1" s="126"/>
      <c r="S1" s="126"/>
      <c r="T1" s="126"/>
      <c r="U1" s="126"/>
      <c r="V1" s="127"/>
      <c r="W1" s="28"/>
      <c r="X1" s="49" t="s">
        <v>59</v>
      </c>
      <c r="Y1" s="50"/>
      <c r="Z1" s="28"/>
      <c r="AA1" s="29"/>
      <c r="AB1" s="28"/>
      <c r="AC1" s="28"/>
      <c r="AD1" s="28"/>
      <c r="AE1" s="28"/>
      <c r="AF1" s="28"/>
      <c r="AG1" s="28"/>
      <c r="AH1" s="28"/>
      <c r="AI1" s="28"/>
      <c r="AJ1" s="28"/>
      <c r="AK1" s="28"/>
      <c r="AL1" s="28"/>
      <c r="AM1" s="28"/>
      <c r="AN1" s="28"/>
      <c r="AO1" s="28"/>
      <c r="AP1" s="28"/>
    </row>
    <row r="2" spans="1:42" ht="30" customHeight="1" x14ac:dyDescent="0.25">
      <c r="A2" s="57" t="s">
        <v>1</v>
      </c>
      <c r="B2" s="58"/>
      <c r="C2" s="58"/>
      <c r="D2" s="58"/>
      <c r="E2" s="58"/>
      <c r="F2" s="58"/>
      <c r="G2" s="58"/>
      <c r="H2" s="58"/>
      <c r="I2" s="58"/>
      <c r="J2" s="58"/>
      <c r="K2" s="58"/>
      <c r="L2" s="58"/>
      <c r="M2" s="58"/>
      <c r="N2" s="58"/>
      <c r="O2" s="58"/>
      <c r="P2" s="58"/>
      <c r="Q2" s="58"/>
      <c r="R2" s="58"/>
      <c r="S2" s="58"/>
      <c r="T2" s="58"/>
      <c r="U2" s="58"/>
      <c r="V2" s="59"/>
      <c r="W2" s="28"/>
      <c r="X2" s="49" t="s">
        <v>60</v>
      </c>
      <c r="Y2" s="50">
        <v>320</v>
      </c>
      <c r="Z2" s="28"/>
      <c r="AA2" s="28"/>
      <c r="AB2" s="28"/>
      <c r="AC2" s="28"/>
      <c r="AD2" s="28"/>
      <c r="AE2" s="28"/>
      <c r="AF2" s="28"/>
      <c r="AG2" s="28"/>
      <c r="AH2" s="28"/>
      <c r="AI2" s="28"/>
      <c r="AJ2" s="28"/>
      <c r="AK2" s="28"/>
      <c r="AL2" s="28"/>
      <c r="AM2" s="28"/>
      <c r="AN2" s="28"/>
      <c r="AO2" s="28"/>
      <c r="AP2" s="28"/>
    </row>
    <row r="3" spans="1:42" ht="36.75" customHeight="1" x14ac:dyDescent="0.35">
      <c r="A3" s="3" t="s">
        <v>2</v>
      </c>
      <c r="B3" s="4"/>
      <c r="C3" s="128" t="s">
        <v>62</v>
      </c>
      <c r="D3" s="129"/>
      <c r="E3" s="129"/>
      <c r="F3" s="129"/>
      <c r="G3" s="129"/>
      <c r="H3" s="112" t="s">
        <v>58</v>
      </c>
      <c r="I3" s="113"/>
      <c r="J3" s="113"/>
      <c r="K3" s="113"/>
      <c r="L3" s="123" t="e">
        <f>VLOOKUP(C3,#REF!,3,FALSE)</f>
        <v>#REF!</v>
      </c>
      <c r="M3" s="123"/>
      <c r="N3" s="123"/>
      <c r="O3" s="123"/>
      <c r="P3" s="124"/>
      <c r="Q3" s="121" t="s">
        <v>39</v>
      </c>
      <c r="R3" s="122"/>
      <c r="S3" s="122"/>
      <c r="T3" s="122"/>
      <c r="U3" s="123"/>
      <c r="V3" s="124"/>
      <c r="W3" s="28"/>
      <c r="X3" s="49" t="s">
        <v>61</v>
      </c>
      <c r="Y3" s="50">
        <v>320</v>
      </c>
      <c r="Z3" s="28"/>
      <c r="AA3" s="28"/>
      <c r="AB3" s="34"/>
      <c r="AC3" s="28"/>
      <c r="AD3" s="28"/>
      <c r="AE3" s="28"/>
      <c r="AF3" s="28"/>
      <c r="AG3" s="28"/>
      <c r="AH3" s="28"/>
      <c r="AI3" s="28"/>
      <c r="AJ3" s="28"/>
      <c r="AK3" s="28"/>
      <c r="AL3" s="28"/>
      <c r="AM3" s="28"/>
      <c r="AN3" s="28"/>
      <c r="AO3" s="28"/>
      <c r="AP3" s="28"/>
    </row>
    <row r="4" spans="1:42" ht="36.75" customHeight="1" x14ac:dyDescent="0.35">
      <c r="A4" s="5" t="s">
        <v>3</v>
      </c>
      <c r="B4" s="6"/>
      <c r="C4" s="101" t="e">
        <f>VLOOKUP(C3,#REF!,#REF!,FALSE)</f>
        <v>#REF!</v>
      </c>
      <c r="D4" s="101"/>
      <c r="E4" s="101"/>
      <c r="F4" s="101"/>
      <c r="G4" s="101"/>
      <c r="H4" s="101"/>
      <c r="I4" s="101"/>
      <c r="J4" s="101"/>
      <c r="K4" s="101"/>
      <c r="L4" s="101"/>
      <c r="M4" s="101"/>
      <c r="N4" s="101"/>
      <c r="O4" s="101"/>
      <c r="P4" s="102"/>
      <c r="Q4" s="112" t="s">
        <v>41</v>
      </c>
      <c r="R4" s="113"/>
      <c r="S4" s="113"/>
      <c r="T4" s="113"/>
      <c r="U4" s="114" t="e">
        <f>+VLOOKUP(C3,#REF!,19,FALSE)</f>
        <v>#REF!</v>
      </c>
      <c r="V4" s="115"/>
      <c r="W4" s="28"/>
      <c r="X4" s="28"/>
      <c r="Y4" s="28"/>
      <c r="Z4" s="28"/>
      <c r="AA4" s="28"/>
      <c r="AB4" s="30"/>
      <c r="AC4" s="28"/>
      <c r="AD4" s="28"/>
      <c r="AE4" s="28"/>
      <c r="AF4" s="28"/>
      <c r="AG4" s="28"/>
      <c r="AH4" s="28"/>
      <c r="AI4" s="28"/>
      <c r="AJ4" s="28"/>
      <c r="AK4" s="28"/>
      <c r="AL4" s="28"/>
      <c r="AM4" s="28"/>
      <c r="AN4" s="28"/>
      <c r="AO4" s="28"/>
      <c r="AP4" s="28"/>
    </row>
    <row r="5" spans="1:42" ht="48.75" customHeight="1" x14ac:dyDescent="0.25">
      <c r="A5" s="112" t="s">
        <v>37</v>
      </c>
      <c r="B5" s="113"/>
      <c r="C5" s="116" t="e">
        <f>CONCATENATE(VLOOKUP(C3,#REF!,#REF!,FALSE)," grammes")</f>
        <v>#REF!</v>
      </c>
      <c r="D5" s="117"/>
      <c r="E5" s="117"/>
      <c r="F5" s="117"/>
      <c r="G5" s="118"/>
      <c r="H5" s="112"/>
      <c r="I5" s="113"/>
      <c r="J5" s="113"/>
      <c r="K5" s="113"/>
      <c r="L5" s="113"/>
      <c r="M5" s="119"/>
      <c r="N5" s="119"/>
      <c r="O5" s="119"/>
      <c r="P5" s="120"/>
      <c r="Q5" s="121" t="s">
        <v>40</v>
      </c>
      <c r="R5" s="122"/>
      <c r="S5" s="122"/>
      <c r="T5" s="122"/>
      <c r="U5" s="123"/>
      <c r="V5" s="124"/>
      <c r="W5" s="28"/>
      <c r="X5" s="28"/>
      <c r="Y5" s="28"/>
      <c r="Z5" s="28"/>
      <c r="AA5" s="28"/>
      <c r="AB5" s="31"/>
      <c r="AC5" s="28"/>
      <c r="AD5" s="28"/>
      <c r="AE5" s="28"/>
      <c r="AF5" s="28"/>
      <c r="AG5" s="28"/>
      <c r="AH5" s="28"/>
      <c r="AI5" s="28"/>
      <c r="AJ5" s="28"/>
      <c r="AK5" s="28"/>
      <c r="AL5" s="28"/>
      <c r="AM5" s="28"/>
      <c r="AN5" s="28"/>
      <c r="AO5" s="28"/>
      <c r="AP5" s="28"/>
    </row>
    <row r="6" spans="1:42" ht="20.100000000000001" customHeight="1" x14ac:dyDescent="0.25">
      <c r="A6" s="7"/>
      <c r="B6" s="7"/>
      <c r="C6" s="7"/>
      <c r="D6" s="7"/>
      <c r="E6" s="7"/>
      <c r="F6" s="7"/>
      <c r="G6" s="7"/>
      <c r="H6" s="7"/>
      <c r="I6" s="7"/>
      <c r="J6" s="7"/>
      <c r="K6" s="7"/>
      <c r="L6" s="7"/>
      <c r="M6" s="7"/>
      <c r="N6" s="7"/>
      <c r="O6" s="7"/>
      <c r="P6" s="7"/>
      <c r="Q6" s="7"/>
      <c r="R6" s="7"/>
      <c r="S6" s="7"/>
      <c r="T6" s="7"/>
      <c r="U6" s="7"/>
      <c r="V6" s="7"/>
      <c r="W6" s="28"/>
      <c r="X6" s="28"/>
      <c r="Y6" s="28"/>
      <c r="Z6" s="28"/>
      <c r="AA6" s="28"/>
      <c r="AB6" s="28"/>
      <c r="AC6" s="28"/>
      <c r="AD6" s="28"/>
      <c r="AE6" s="28"/>
      <c r="AF6" s="28"/>
      <c r="AG6" s="28"/>
      <c r="AH6" s="28"/>
      <c r="AI6" s="28"/>
      <c r="AJ6" s="28"/>
      <c r="AK6" s="28"/>
      <c r="AL6" s="28"/>
      <c r="AM6" s="28"/>
      <c r="AN6" s="28"/>
      <c r="AO6" s="28"/>
      <c r="AP6" s="28"/>
    </row>
    <row r="7" spans="1:42" x14ac:dyDescent="0.25">
      <c r="A7" s="7"/>
      <c r="B7" s="7"/>
      <c r="C7" s="7"/>
      <c r="D7" s="7"/>
      <c r="E7" s="7"/>
      <c r="F7" s="7"/>
      <c r="G7" s="7"/>
      <c r="H7" s="7"/>
      <c r="I7" s="7"/>
      <c r="J7" s="7"/>
      <c r="K7" s="7"/>
      <c r="L7" s="7"/>
      <c r="M7" s="7"/>
      <c r="N7" s="7"/>
      <c r="O7" s="7"/>
      <c r="P7" s="7"/>
      <c r="Q7" s="7"/>
      <c r="R7" s="7"/>
      <c r="S7" s="7"/>
      <c r="T7" s="7"/>
      <c r="U7" s="7"/>
      <c r="V7" s="7"/>
      <c r="W7" s="28"/>
      <c r="X7" s="28"/>
      <c r="Y7" s="28"/>
      <c r="Z7" s="28"/>
      <c r="AA7" s="28"/>
      <c r="AB7" s="28"/>
      <c r="AC7" s="28"/>
      <c r="AD7" s="28"/>
      <c r="AE7" s="28"/>
      <c r="AF7" s="28"/>
      <c r="AG7" s="28"/>
      <c r="AH7" s="28"/>
      <c r="AI7" s="28"/>
      <c r="AJ7" s="28"/>
      <c r="AK7" s="28"/>
      <c r="AL7" s="28"/>
      <c r="AM7" s="28"/>
      <c r="AN7" s="28"/>
      <c r="AO7" s="28"/>
      <c r="AP7" s="28"/>
    </row>
    <row r="8" spans="1:42" ht="41.25" customHeight="1" x14ac:dyDescent="0.25">
      <c r="A8" s="57" t="s">
        <v>4</v>
      </c>
      <c r="B8" s="58"/>
      <c r="C8" s="58"/>
      <c r="D8" s="58"/>
      <c r="E8" s="58"/>
      <c r="F8" s="58"/>
      <c r="G8" s="58"/>
      <c r="H8" s="58"/>
      <c r="I8" s="58"/>
      <c r="J8" s="58"/>
      <c r="K8" s="58"/>
      <c r="L8" s="58"/>
      <c r="M8" s="58"/>
      <c r="N8" s="58"/>
      <c r="O8" s="58"/>
      <c r="P8" s="58"/>
      <c r="Q8" s="58"/>
      <c r="R8" s="58"/>
      <c r="S8" s="58"/>
      <c r="T8" s="58"/>
      <c r="U8" s="58"/>
      <c r="V8" s="59"/>
      <c r="W8" s="28"/>
      <c r="X8" s="28"/>
      <c r="Y8" s="28"/>
      <c r="Z8" s="28"/>
      <c r="AA8" s="28"/>
      <c r="AB8" s="28"/>
      <c r="AC8" s="28"/>
      <c r="AD8" s="28"/>
      <c r="AE8" s="28"/>
      <c r="AF8" s="28"/>
      <c r="AG8" s="28"/>
      <c r="AH8" s="28"/>
      <c r="AI8" s="28"/>
      <c r="AJ8" s="28"/>
      <c r="AK8" s="28"/>
      <c r="AL8" s="28"/>
      <c r="AM8" s="28"/>
      <c r="AN8" s="28"/>
      <c r="AO8" s="28"/>
      <c r="AP8" s="28"/>
    </row>
    <row r="9" spans="1:42" ht="38.25" customHeight="1" x14ac:dyDescent="0.25">
      <c r="A9" s="103" t="s">
        <v>45</v>
      </c>
      <c r="B9" s="104"/>
      <c r="C9" s="104"/>
      <c r="D9" s="104"/>
      <c r="E9" s="104"/>
      <c r="F9" s="104"/>
      <c r="G9" s="104"/>
      <c r="H9" s="104"/>
      <c r="I9" s="104"/>
      <c r="J9" s="104"/>
      <c r="K9" s="105"/>
      <c r="L9" s="37"/>
      <c r="M9" s="106" t="s">
        <v>43</v>
      </c>
      <c r="N9" s="107"/>
      <c r="O9" s="107"/>
      <c r="P9" s="107"/>
      <c r="Q9" s="107"/>
      <c r="R9" s="107"/>
      <c r="S9" s="107"/>
      <c r="T9" s="107"/>
      <c r="U9" s="107"/>
      <c r="V9" s="108"/>
      <c r="W9" s="28"/>
      <c r="X9" s="28"/>
      <c r="Y9" s="28"/>
      <c r="Z9" s="28"/>
      <c r="AA9" s="28"/>
      <c r="AB9" s="28"/>
      <c r="AC9" s="28"/>
      <c r="AD9" s="28"/>
      <c r="AE9" s="28"/>
      <c r="AF9" s="28"/>
      <c r="AG9" s="28"/>
      <c r="AH9" s="28"/>
      <c r="AI9" s="28"/>
      <c r="AJ9" s="28"/>
      <c r="AK9" s="28"/>
      <c r="AL9" s="28"/>
      <c r="AM9" s="28"/>
      <c r="AN9" s="28"/>
      <c r="AO9" s="28"/>
      <c r="AP9" s="28"/>
    </row>
    <row r="10" spans="1:42" ht="38.25" customHeight="1" x14ac:dyDescent="0.25">
      <c r="A10" s="109" t="s">
        <v>5</v>
      </c>
      <c r="B10" s="110"/>
      <c r="C10" s="93" t="str">
        <f>IFERROR(VLOOKUP($C$3,#REF!,4,FALSE),"")</f>
        <v/>
      </c>
      <c r="D10" s="94"/>
      <c r="E10" s="95"/>
      <c r="F10" s="111" t="s">
        <v>6</v>
      </c>
      <c r="G10" s="111"/>
      <c r="H10" s="111"/>
      <c r="I10" s="93" t="str">
        <f>IFERROR(VLOOKUP($C$3,#REF!,5,FALSE),"")</f>
        <v/>
      </c>
      <c r="J10" s="94"/>
      <c r="K10" s="95"/>
      <c r="L10" s="37"/>
      <c r="M10" s="28"/>
      <c r="N10" s="28"/>
      <c r="O10" s="28"/>
      <c r="P10" s="28"/>
      <c r="Q10" s="28"/>
      <c r="R10" s="28"/>
      <c r="S10" s="28"/>
      <c r="T10" s="28"/>
      <c r="U10" s="28"/>
      <c r="V10" s="38"/>
      <c r="W10" s="28"/>
      <c r="Z10" s="28"/>
      <c r="AA10" s="28"/>
      <c r="AB10" s="28"/>
      <c r="AC10" s="28"/>
      <c r="AD10" s="28"/>
      <c r="AE10" s="28"/>
      <c r="AF10" s="28"/>
      <c r="AG10" s="28"/>
      <c r="AH10" s="28"/>
      <c r="AI10" s="28"/>
      <c r="AJ10" s="28"/>
      <c r="AK10" s="28"/>
      <c r="AL10" s="28"/>
      <c r="AM10" s="28"/>
      <c r="AN10" s="28"/>
      <c r="AO10" s="28"/>
      <c r="AP10" s="28"/>
    </row>
    <row r="11" spans="1:42" ht="36.75" customHeight="1" x14ac:dyDescent="0.25">
      <c r="A11" s="84" t="s">
        <v>7</v>
      </c>
      <c r="B11" s="85"/>
      <c r="C11" s="96" t="str">
        <f>IFERROR(IF(VLOOKUP(C3,#REF!,#REF!,FALSE)=3,VLOOKUP(VLOOKUP(C3,#REF!,#REF!,FALSE),#REF!,#REF!,FALSE)&amp;"*"&amp;VLOOKUP(VLOOKUP(C3,#REF!,#REF!,FALSE),#REF!,#REF!,FALSE)&amp;"*"&amp;VLOOKUP(VLOOKUP(C3,#REF!,#REF!,FALSE),#REF!,#REF!,FALSE),IF(VLOOKUP(C3,#REF!,#REF!,FALSE)=2,VLOOKUP(VLOOKUP(C3,#REF!,#REF!,FALSE),#REF!,#REF!,FALSE)&amp;"*"&amp;VLOOKUP(VLOOKUP(C3,#REF!,#REF!,FALSE),#REF!,#REF!,FALSE)&amp;"*"&amp;VLOOKUP(VLOOKUP(C3,#REF!,#REF!,FALSE),#REF!,#REF!,FALSE),"")),"")</f>
        <v/>
      </c>
      <c r="D11" s="97"/>
      <c r="E11" s="98"/>
      <c r="F11" s="85" t="s">
        <v>49</v>
      </c>
      <c r="G11" s="85"/>
      <c r="H11" s="85"/>
      <c r="I11" s="99" t="e">
        <f>+VLOOKUP($C$3,#REF!,6,FALSE)</f>
        <v>#REF!</v>
      </c>
      <c r="J11" s="100"/>
      <c r="K11" s="18" t="s">
        <v>8</v>
      </c>
      <c r="L11" s="37"/>
      <c r="M11" s="28"/>
      <c r="N11" s="28"/>
      <c r="O11" s="28"/>
      <c r="P11" s="28"/>
      <c r="Q11" s="28"/>
      <c r="R11" s="28"/>
      <c r="S11" s="28"/>
      <c r="T11" s="28"/>
      <c r="U11" s="28"/>
      <c r="V11" s="38"/>
      <c r="W11" s="28"/>
      <c r="Z11" s="28"/>
      <c r="AA11" s="28"/>
      <c r="AB11" s="28"/>
      <c r="AC11" s="28"/>
      <c r="AD11" s="28"/>
      <c r="AE11" s="28"/>
      <c r="AF11" s="28"/>
      <c r="AG11" s="28"/>
      <c r="AH11" s="28"/>
      <c r="AI11" s="28"/>
      <c r="AJ11" s="28"/>
      <c r="AK11" s="28"/>
      <c r="AL11" s="28"/>
      <c r="AM11" s="28"/>
      <c r="AN11" s="28"/>
      <c r="AO11" s="28"/>
      <c r="AP11" s="28"/>
    </row>
    <row r="12" spans="1:42" ht="37.5" customHeight="1" x14ac:dyDescent="0.25">
      <c r="A12" s="54"/>
      <c r="B12" s="81"/>
      <c r="C12" s="82"/>
      <c r="D12" s="82"/>
      <c r="E12" s="82"/>
      <c r="F12" s="82"/>
      <c r="G12" s="82"/>
      <c r="H12" s="82"/>
      <c r="I12" s="82"/>
      <c r="J12" s="82"/>
      <c r="K12" s="83"/>
      <c r="L12" s="37"/>
      <c r="M12" s="28"/>
      <c r="N12" s="28"/>
      <c r="O12" s="28"/>
      <c r="P12" s="28"/>
      <c r="Q12" s="28"/>
      <c r="R12" s="28"/>
      <c r="S12" s="28"/>
      <c r="T12" s="28"/>
      <c r="U12" s="28"/>
      <c r="V12" s="38"/>
      <c r="W12" s="28"/>
      <c r="Z12" s="28"/>
      <c r="AA12" s="28"/>
      <c r="AB12" s="28"/>
      <c r="AC12" s="28"/>
      <c r="AD12" s="32"/>
      <c r="AE12" s="33"/>
      <c r="AF12" s="28"/>
      <c r="AG12" s="28"/>
      <c r="AH12" s="28"/>
      <c r="AI12" s="28"/>
      <c r="AJ12" s="28"/>
      <c r="AK12" s="28"/>
      <c r="AL12" s="28"/>
      <c r="AM12" s="28"/>
      <c r="AN12" s="28"/>
      <c r="AO12" s="28"/>
      <c r="AP12" s="28"/>
    </row>
    <row r="13" spans="1:42" ht="30" customHeight="1" x14ac:dyDescent="0.25">
      <c r="A13" s="88" t="s">
        <v>46</v>
      </c>
      <c r="B13" s="89"/>
      <c r="C13" s="89"/>
      <c r="D13" s="89"/>
      <c r="E13" s="89"/>
      <c r="F13" s="89"/>
      <c r="G13" s="89"/>
      <c r="H13" s="89"/>
      <c r="I13" s="89"/>
      <c r="J13" s="89"/>
      <c r="K13" s="90"/>
      <c r="L13" s="37"/>
      <c r="M13" s="28"/>
      <c r="N13" s="28"/>
      <c r="O13" s="28"/>
      <c r="P13" s="28"/>
      <c r="Q13" s="28"/>
      <c r="R13" s="28"/>
      <c r="S13" s="28"/>
      <c r="T13" s="28"/>
      <c r="U13" s="28"/>
      <c r="V13" s="38"/>
      <c r="W13" s="28"/>
      <c r="X13" s="28"/>
      <c r="Y13" s="28"/>
      <c r="Z13" s="28"/>
      <c r="AA13" s="28"/>
      <c r="AB13" s="28"/>
      <c r="AC13" s="28"/>
      <c r="AD13" s="28"/>
      <c r="AE13" s="28"/>
      <c r="AF13" s="28"/>
      <c r="AG13" s="28"/>
      <c r="AH13" s="28"/>
      <c r="AI13" s="28"/>
      <c r="AJ13" s="28"/>
      <c r="AK13" s="28"/>
      <c r="AL13" s="28"/>
      <c r="AM13" s="28"/>
      <c r="AN13" s="28"/>
      <c r="AO13" s="28"/>
      <c r="AP13" s="28"/>
    </row>
    <row r="14" spans="1:42" ht="39.75" customHeight="1" x14ac:dyDescent="0.25">
      <c r="A14" s="91" t="s">
        <v>5</v>
      </c>
      <c r="B14" s="92"/>
      <c r="C14" s="93" t="str">
        <f>IFERROR(VLOOKUP($C$3,#REF!,7,FALSE),"")</f>
        <v/>
      </c>
      <c r="D14" s="94"/>
      <c r="E14" s="95"/>
      <c r="F14" s="85" t="s">
        <v>6</v>
      </c>
      <c r="G14" s="85"/>
      <c r="H14" s="85"/>
      <c r="I14" s="93" t="str">
        <f>IFERROR(VLOOKUP($C$3,#REF!,9,FALSE),"")</f>
        <v/>
      </c>
      <c r="J14" s="94"/>
      <c r="K14" s="95"/>
      <c r="L14" s="37"/>
      <c r="M14" s="28"/>
      <c r="N14" s="28"/>
      <c r="O14" s="28"/>
      <c r="P14" s="28"/>
      <c r="Q14" s="28"/>
      <c r="R14" s="28"/>
      <c r="S14" s="28"/>
      <c r="T14" s="28"/>
      <c r="U14" s="28"/>
      <c r="V14" s="38"/>
      <c r="W14" s="28"/>
      <c r="X14" s="28"/>
      <c r="Y14" s="28"/>
      <c r="Z14" s="28"/>
      <c r="AA14" s="28"/>
      <c r="AB14" s="28"/>
      <c r="AC14" s="28"/>
      <c r="AD14" s="28"/>
      <c r="AE14" s="28"/>
      <c r="AF14" s="28"/>
      <c r="AG14" s="28"/>
      <c r="AH14" s="28"/>
      <c r="AI14" s="28"/>
      <c r="AJ14" s="28"/>
      <c r="AK14" s="28"/>
      <c r="AL14" s="28"/>
      <c r="AM14" s="28"/>
      <c r="AN14" s="28"/>
      <c r="AO14" s="28"/>
      <c r="AP14" s="28"/>
    </row>
    <row r="15" spans="1:42" ht="65.25" customHeight="1" x14ac:dyDescent="0.25">
      <c r="A15" s="84" t="s">
        <v>7</v>
      </c>
      <c r="B15" s="85"/>
      <c r="C15" s="86" t="str">
        <f>IFERROR(VLOOKUP(C14,#REF!,2,FALSE),"")</f>
        <v/>
      </c>
      <c r="D15" s="86"/>
      <c r="E15" s="86"/>
      <c r="F15" s="85" t="s">
        <v>48</v>
      </c>
      <c r="G15" s="85"/>
      <c r="H15" s="85"/>
      <c r="I15" s="87" t="str">
        <f>IFERROR(VLOOKUP($C$3,#REF!,10,FALSE),"")</f>
        <v/>
      </c>
      <c r="J15" s="87"/>
      <c r="K15" s="18" t="s">
        <v>8</v>
      </c>
      <c r="L15" s="37"/>
      <c r="M15" s="28"/>
      <c r="N15" s="28"/>
      <c r="O15" s="28"/>
      <c r="P15" s="28"/>
      <c r="Q15" s="28"/>
      <c r="R15" s="28"/>
      <c r="S15" s="28"/>
      <c r="T15" s="28"/>
      <c r="U15" s="28"/>
      <c r="V15" s="38"/>
      <c r="W15" s="28"/>
      <c r="X15" s="28"/>
      <c r="Y15" s="28"/>
      <c r="Z15" s="28"/>
      <c r="AA15" s="28"/>
      <c r="AB15" s="28"/>
      <c r="AC15" s="28"/>
      <c r="AD15" s="28"/>
      <c r="AE15" s="28"/>
      <c r="AF15" s="28"/>
      <c r="AG15" s="28"/>
      <c r="AH15" s="28"/>
      <c r="AI15" s="28"/>
      <c r="AJ15" s="28"/>
      <c r="AK15" s="28"/>
      <c r="AL15" s="28"/>
      <c r="AM15" s="28"/>
      <c r="AN15" s="28"/>
      <c r="AO15" s="28"/>
      <c r="AP15" s="28"/>
    </row>
    <row r="16" spans="1:42" ht="45.75" customHeight="1" x14ac:dyDescent="0.25">
      <c r="A16" s="54" t="s">
        <v>53</v>
      </c>
      <c r="B16" s="81"/>
      <c r="C16" s="82" t="str">
        <f>IFERROR(VLOOKUP($C$3,#REF!,8,FALSE),"")</f>
        <v/>
      </c>
      <c r="D16" s="82"/>
      <c r="E16" s="82"/>
      <c r="F16" s="82"/>
      <c r="G16" s="82"/>
      <c r="H16" s="82"/>
      <c r="I16" s="82"/>
      <c r="J16" s="82"/>
      <c r="K16" s="83"/>
      <c r="L16" s="39"/>
      <c r="V16" s="46"/>
      <c r="W16" s="28"/>
      <c r="X16" s="28"/>
      <c r="Y16" s="28"/>
      <c r="Z16" s="28"/>
      <c r="AA16" s="28"/>
      <c r="AB16" s="28"/>
      <c r="AC16" s="28"/>
      <c r="AD16" s="28"/>
      <c r="AE16" s="28"/>
      <c r="AF16" s="28"/>
      <c r="AG16" s="28"/>
      <c r="AH16" s="28"/>
      <c r="AI16" s="28"/>
      <c r="AJ16" s="28"/>
      <c r="AK16" s="28"/>
      <c r="AL16" s="28"/>
      <c r="AM16" s="28"/>
      <c r="AN16" s="28"/>
      <c r="AO16" s="28"/>
      <c r="AP16" s="28"/>
    </row>
    <row r="17" spans="1:42" ht="45.75" customHeight="1" x14ac:dyDescent="0.25">
      <c r="A17" s="130" t="s">
        <v>47</v>
      </c>
      <c r="B17" s="131"/>
      <c r="C17" s="131"/>
      <c r="D17" s="131"/>
      <c r="E17" s="131"/>
      <c r="F17" s="131"/>
      <c r="G17" s="131"/>
      <c r="H17" s="131"/>
      <c r="I17" s="131"/>
      <c r="J17" s="131"/>
      <c r="K17" s="132"/>
      <c r="L17" s="39"/>
      <c r="M17" s="135" t="s">
        <v>51</v>
      </c>
      <c r="N17" s="136"/>
      <c r="O17" s="136"/>
      <c r="P17" s="136"/>
      <c r="Q17" s="136"/>
      <c r="R17" s="136"/>
      <c r="S17" s="136"/>
      <c r="T17" s="136"/>
      <c r="U17" s="136"/>
      <c r="V17" s="137"/>
      <c r="W17" s="28"/>
      <c r="X17" s="28"/>
      <c r="Y17" s="28"/>
      <c r="Z17" s="28"/>
      <c r="AA17" s="28"/>
      <c r="AB17" s="28"/>
      <c r="AC17" s="28"/>
      <c r="AD17" s="28"/>
      <c r="AE17" s="28"/>
      <c r="AF17" s="28"/>
      <c r="AG17" s="28"/>
      <c r="AH17" s="28"/>
      <c r="AI17" s="28"/>
      <c r="AJ17" s="28"/>
      <c r="AK17" s="28"/>
      <c r="AL17" s="28"/>
      <c r="AM17" s="28"/>
      <c r="AN17" s="28"/>
      <c r="AO17" s="28"/>
      <c r="AP17" s="28"/>
    </row>
    <row r="18" spans="1:42" ht="45.75" customHeight="1" x14ac:dyDescent="0.25">
      <c r="A18" s="109" t="s">
        <v>5</v>
      </c>
      <c r="B18" s="110"/>
      <c r="C18" s="93" t="e">
        <f>+VLOOKUP($C$3,#REF!,11,FALSE)</f>
        <v>#REF!</v>
      </c>
      <c r="D18" s="94"/>
      <c r="E18" s="95"/>
      <c r="F18" s="111" t="s">
        <v>52</v>
      </c>
      <c r="G18" s="111"/>
      <c r="H18" s="111"/>
      <c r="I18" s="133" t="str">
        <f>IFERROR(VLOOKUP($C$3,#REF!,13,FALSE),"")</f>
        <v/>
      </c>
      <c r="J18" s="134"/>
      <c r="K18" s="134"/>
      <c r="L18" s="39"/>
      <c r="M18" s="140" t="s">
        <v>44</v>
      </c>
      <c r="N18" s="141"/>
      <c r="O18" s="141"/>
      <c r="P18" s="141"/>
      <c r="Q18" s="141"/>
      <c r="R18" s="141"/>
      <c r="S18" s="141"/>
      <c r="T18" s="141"/>
      <c r="U18" s="141"/>
      <c r="V18" s="142"/>
      <c r="W18" s="28"/>
      <c r="X18" s="28"/>
      <c r="Y18" s="28"/>
      <c r="Z18" s="28"/>
      <c r="AA18" s="28"/>
      <c r="AB18" s="28"/>
      <c r="AC18" s="28"/>
      <c r="AD18" s="28"/>
      <c r="AE18" s="28"/>
      <c r="AF18" s="28"/>
      <c r="AG18" s="28"/>
      <c r="AH18" s="28"/>
      <c r="AI18" s="28"/>
      <c r="AJ18" s="28"/>
      <c r="AK18" s="28"/>
      <c r="AL18" s="28"/>
      <c r="AM18" s="28"/>
      <c r="AN18" s="28"/>
      <c r="AO18" s="28"/>
      <c r="AP18" s="28"/>
    </row>
    <row r="19" spans="1:42" ht="45.75" customHeight="1" x14ac:dyDescent="0.25">
      <c r="A19" s="84" t="s">
        <v>7</v>
      </c>
      <c r="B19" s="85"/>
      <c r="C19" s="96" t="e">
        <f>VLOOKUP(C18,#REF!,2,FALSE)</f>
        <v>#REF!</v>
      </c>
      <c r="D19" s="97"/>
      <c r="E19" s="98"/>
      <c r="F19" s="85" t="s">
        <v>50</v>
      </c>
      <c r="G19" s="85"/>
      <c r="H19" s="85"/>
      <c r="I19" s="99" t="e">
        <f>+VLOOKUP($C$3,#REF!,14,FALSE)</f>
        <v>#REF!</v>
      </c>
      <c r="J19" s="100"/>
      <c r="K19" s="18" t="s">
        <v>8</v>
      </c>
      <c r="L19" s="39"/>
      <c r="M19" s="138" t="s">
        <v>55</v>
      </c>
      <c r="N19" s="111"/>
      <c r="O19" s="111"/>
      <c r="P19" s="139"/>
      <c r="Q19" s="143" t="e">
        <f>IF(VLOOKUP(C3,#REF!,16,FALSE)="X","Voir commentaires","NON")</f>
        <v>#REF!</v>
      </c>
      <c r="R19" s="144"/>
      <c r="S19" s="144"/>
      <c r="T19" s="144"/>
      <c r="U19" s="144"/>
      <c r="V19" s="145"/>
      <c r="W19" s="28"/>
      <c r="X19" s="28"/>
      <c r="Y19" s="28"/>
      <c r="Z19" s="28"/>
      <c r="AA19" s="28"/>
      <c r="AB19" s="28"/>
      <c r="AC19" s="28"/>
      <c r="AD19" s="28"/>
      <c r="AE19" s="28"/>
      <c r="AF19" s="28"/>
      <c r="AG19" s="28"/>
      <c r="AH19" s="28"/>
      <c r="AI19" s="28"/>
      <c r="AJ19" s="28"/>
      <c r="AK19" s="28"/>
      <c r="AL19" s="28"/>
      <c r="AM19" s="28"/>
      <c r="AN19" s="28"/>
      <c r="AO19" s="28"/>
      <c r="AP19" s="28"/>
    </row>
    <row r="20" spans="1:42" ht="45.75" customHeight="1" x14ac:dyDescent="0.25">
      <c r="A20" s="54" t="s">
        <v>54</v>
      </c>
      <c r="B20" s="81"/>
      <c r="C20" s="93" t="e">
        <f>+VLOOKUP($C$3,#REF!,12,FALSE)</f>
        <v>#REF!</v>
      </c>
      <c r="D20" s="94"/>
      <c r="E20" s="95"/>
      <c r="F20" s="47"/>
      <c r="G20" s="47"/>
      <c r="H20" s="47"/>
      <c r="I20" s="47"/>
      <c r="J20" s="47"/>
      <c r="K20" s="48"/>
      <c r="L20" s="39"/>
      <c r="M20" s="54" t="s">
        <v>56</v>
      </c>
      <c r="N20" s="55"/>
      <c r="O20" s="55"/>
      <c r="P20" s="56"/>
      <c r="Q20" s="51"/>
      <c r="R20" s="52"/>
      <c r="S20" s="52"/>
      <c r="T20" s="52"/>
      <c r="U20" s="52"/>
      <c r="V20" s="53"/>
      <c r="W20" s="28"/>
      <c r="X20" s="28"/>
      <c r="Y20" s="28"/>
      <c r="Z20" s="28"/>
      <c r="AA20" s="28"/>
      <c r="AB20" s="28"/>
      <c r="AC20" s="28"/>
      <c r="AD20" s="28"/>
      <c r="AE20" s="28"/>
      <c r="AF20" s="28"/>
      <c r="AG20" s="28"/>
      <c r="AH20" s="28"/>
      <c r="AI20" s="28"/>
      <c r="AJ20" s="28"/>
      <c r="AK20" s="28"/>
      <c r="AL20" s="28"/>
      <c r="AM20" s="28"/>
      <c r="AN20" s="28"/>
      <c r="AO20" s="28"/>
      <c r="AP20" s="28"/>
    </row>
    <row r="21" spans="1:42" ht="104.25" customHeight="1" x14ac:dyDescent="0.25">
      <c r="A21" s="75" t="s">
        <v>57</v>
      </c>
      <c r="B21" s="76"/>
      <c r="C21" s="77" t="str">
        <f>IFERROR(IF(VLOOKUP(C3,#REF!,#REF!,FALSE)="","",VLOOKUP(C3,#REF!,#REF!,FALSE)),"")</f>
        <v/>
      </c>
      <c r="D21" s="77"/>
      <c r="E21" s="77"/>
      <c r="F21" s="77"/>
      <c r="G21" s="77"/>
      <c r="H21" s="77"/>
      <c r="I21" s="77"/>
      <c r="J21" s="77"/>
      <c r="K21" s="77"/>
      <c r="L21" s="77"/>
      <c r="M21" s="77"/>
      <c r="N21" s="77"/>
      <c r="O21" s="77"/>
      <c r="P21" s="77"/>
      <c r="Q21" s="77"/>
      <c r="R21" s="77"/>
      <c r="S21" s="77"/>
      <c r="T21" s="77"/>
      <c r="U21" s="77"/>
      <c r="V21" s="78"/>
      <c r="W21" s="28"/>
      <c r="X21" s="28"/>
      <c r="Y21" s="28"/>
      <c r="Z21" s="28"/>
      <c r="AA21" s="28"/>
      <c r="AB21" s="28"/>
      <c r="AC21" s="28"/>
      <c r="AD21" s="28"/>
      <c r="AE21" s="28"/>
      <c r="AF21" s="28"/>
      <c r="AG21" s="28"/>
      <c r="AH21" s="28"/>
      <c r="AI21" s="28"/>
      <c r="AJ21" s="28"/>
      <c r="AK21" s="28"/>
      <c r="AL21" s="28"/>
      <c r="AM21" s="28"/>
      <c r="AN21" s="28"/>
      <c r="AO21" s="28"/>
      <c r="AP21" s="28"/>
    </row>
    <row r="22" spans="1:42" ht="30" customHeight="1" x14ac:dyDescent="0.25">
      <c r="A22" s="67" t="s">
        <v>9</v>
      </c>
      <c r="B22" s="68"/>
      <c r="C22" s="68"/>
      <c r="D22" s="60" t="s">
        <v>38</v>
      </c>
      <c r="E22" s="60"/>
      <c r="F22" s="60"/>
      <c r="G22" s="60"/>
      <c r="H22" s="60"/>
      <c r="I22" s="60"/>
      <c r="J22" s="60"/>
      <c r="K22" s="60"/>
      <c r="L22" s="60"/>
      <c r="M22" s="60"/>
      <c r="N22" s="60"/>
      <c r="O22" s="60"/>
      <c r="P22" s="60"/>
      <c r="Q22" s="60"/>
      <c r="R22" s="60"/>
      <c r="S22" s="60"/>
      <c r="T22" s="60"/>
      <c r="U22" s="60"/>
      <c r="V22" s="61"/>
      <c r="W22" s="28"/>
      <c r="X22" s="28"/>
      <c r="Y22" s="28"/>
      <c r="Z22" s="28"/>
      <c r="AA22" s="28"/>
      <c r="AB22" s="28"/>
      <c r="AC22" s="28"/>
      <c r="AD22" s="28"/>
      <c r="AE22" s="28"/>
      <c r="AF22" s="28"/>
      <c r="AG22" s="28"/>
      <c r="AH22" s="28"/>
      <c r="AI22" s="28"/>
      <c r="AJ22" s="28"/>
      <c r="AK22" s="28"/>
      <c r="AL22" s="28"/>
      <c r="AM22" s="28"/>
      <c r="AN22" s="28"/>
      <c r="AO22" s="28"/>
      <c r="AP22" s="28"/>
    </row>
    <row r="23" spans="1:42" ht="59.45" customHeight="1" x14ac:dyDescent="0.25">
      <c r="A23" s="79"/>
      <c r="B23" s="80"/>
      <c r="C23" s="80"/>
      <c r="D23" s="62"/>
      <c r="E23" s="62"/>
      <c r="F23" s="62"/>
      <c r="G23" s="62"/>
      <c r="H23" s="62"/>
      <c r="I23" s="62"/>
      <c r="J23" s="62"/>
      <c r="K23" s="62"/>
      <c r="L23" s="62"/>
      <c r="M23" s="62"/>
      <c r="N23" s="62"/>
      <c r="O23" s="62"/>
      <c r="P23" s="62"/>
      <c r="Q23" s="62"/>
      <c r="R23" s="62"/>
      <c r="S23" s="62"/>
      <c r="T23" s="62"/>
      <c r="U23" s="62"/>
      <c r="V23" s="63"/>
      <c r="W23" s="28"/>
      <c r="X23" s="28"/>
      <c r="Y23" s="28"/>
      <c r="Z23" s="28"/>
      <c r="AA23" s="28"/>
      <c r="AB23" s="28"/>
      <c r="AC23" s="28"/>
      <c r="AD23" s="28"/>
      <c r="AE23" s="28"/>
      <c r="AF23" s="28"/>
      <c r="AG23" s="28"/>
      <c r="AH23" s="28"/>
      <c r="AI23" s="28"/>
      <c r="AJ23" s="28"/>
      <c r="AK23" s="28"/>
      <c r="AL23" s="28"/>
      <c r="AM23" s="28"/>
      <c r="AN23" s="28"/>
      <c r="AO23" s="28"/>
      <c r="AP23" s="28"/>
    </row>
    <row r="24" spans="1:42" ht="33" customHeight="1" x14ac:dyDescent="0.25">
      <c r="A24" s="40"/>
      <c r="B24" s="7"/>
      <c r="C24" s="7"/>
      <c r="D24" s="7"/>
      <c r="E24" s="7"/>
      <c r="F24" s="7"/>
      <c r="G24" s="7"/>
      <c r="H24" s="7"/>
      <c r="I24" s="7"/>
      <c r="J24" s="7"/>
      <c r="K24" s="7"/>
      <c r="L24" s="7"/>
      <c r="M24" s="7"/>
      <c r="N24" s="7"/>
      <c r="O24" s="7"/>
      <c r="P24" s="7"/>
      <c r="Q24" s="7"/>
      <c r="R24" s="7"/>
      <c r="S24" s="7"/>
      <c r="T24" s="7"/>
      <c r="U24" s="7"/>
      <c r="V24" s="41"/>
      <c r="W24" s="28"/>
      <c r="X24" s="28"/>
      <c r="Y24" s="28"/>
      <c r="Z24" s="28"/>
      <c r="AA24" s="28"/>
      <c r="AB24" s="28"/>
      <c r="AC24" s="28"/>
      <c r="AD24" s="28"/>
      <c r="AE24" s="28"/>
      <c r="AF24" s="28"/>
      <c r="AG24" s="28"/>
      <c r="AH24" s="28"/>
      <c r="AI24" s="28"/>
      <c r="AJ24" s="28"/>
      <c r="AK24" s="28"/>
      <c r="AL24" s="28"/>
      <c r="AM24" s="28"/>
      <c r="AN24" s="28"/>
      <c r="AO24" s="28"/>
      <c r="AP24" s="28"/>
    </row>
    <row r="25" spans="1:42" ht="36" customHeight="1" x14ac:dyDescent="0.25">
      <c r="A25" s="57" t="s">
        <v>10</v>
      </c>
      <c r="B25" s="58"/>
      <c r="C25" s="58"/>
      <c r="D25" s="58"/>
      <c r="E25" s="58"/>
      <c r="F25" s="58"/>
      <c r="G25" s="58"/>
      <c r="H25" s="58"/>
      <c r="I25" s="58"/>
      <c r="J25" s="58"/>
      <c r="K25" s="58"/>
      <c r="L25" s="58"/>
      <c r="M25" s="58"/>
      <c r="N25" s="58"/>
      <c r="O25" s="58"/>
      <c r="P25" s="58"/>
      <c r="Q25" s="58"/>
      <c r="R25" s="58"/>
      <c r="S25" s="58"/>
      <c r="T25" s="58"/>
      <c r="U25" s="58"/>
      <c r="V25" s="59"/>
      <c r="W25" s="28"/>
      <c r="X25" s="28"/>
      <c r="Y25" s="28"/>
      <c r="Z25" s="28"/>
      <c r="AA25" s="28"/>
      <c r="AB25" s="28"/>
      <c r="AC25" s="28"/>
      <c r="AD25" s="28"/>
      <c r="AE25" s="28"/>
      <c r="AF25" s="28"/>
      <c r="AG25" s="28"/>
      <c r="AH25" s="28"/>
      <c r="AI25" s="28"/>
      <c r="AJ25" s="28"/>
      <c r="AK25" s="28"/>
      <c r="AL25" s="28"/>
      <c r="AM25" s="28"/>
      <c r="AN25" s="28"/>
      <c r="AO25" s="28"/>
      <c r="AP25" s="28"/>
    </row>
    <row r="26" spans="1:42" ht="18.75" x14ac:dyDescent="0.25">
      <c r="A26" s="19" t="s">
        <v>11</v>
      </c>
      <c r="B26" s="42"/>
      <c r="C26" s="42"/>
      <c r="D26" s="42"/>
      <c r="E26" s="42"/>
      <c r="F26" s="42"/>
      <c r="G26" s="42"/>
      <c r="H26" s="42"/>
      <c r="I26" s="42"/>
      <c r="J26" s="42"/>
      <c r="K26" s="42"/>
      <c r="L26" s="42"/>
      <c r="M26" s="42"/>
      <c r="N26" s="42"/>
      <c r="O26" s="42"/>
      <c r="P26" s="42"/>
      <c r="Q26" s="42"/>
      <c r="R26" s="42"/>
      <c r="S26" s="42"/>
      <c r="T26" s="42"/>
      <c r="U26" s="42"/>
      <c r="V26" s="20"/>
      <c r="W26" s="28"/>
      <c r="X26" s="28"/>
      <c r="Y26" s="28"/>
      <c r="Z26" s="28"/>
      <c r="AA26" s="28"/>
      <c r="AB26" s="28"/>
      <c r="AC26" s="28"/>
      <c r="AD26" s="28"/>
      <c r="AE26" s="28"/>
      <c r="AF26" s="28"/>
      <c r="AG26" s="28"/>
      <c r="AH26" s="28"/>
      <c r="AI26" s="28"/>
      <c r="AJ26" s="28"/>
      <c r="AK26" s="28"/>
      <c r="AL26" s="28"/>
      <c r="AM26" s="28"/>
      <c r="AN26" s="28"/>
      <c r="AO26" s="28"/>
      <c r="AP26" s="28"/>
    </row>
    <row r="27" spans="1:42" x14ac:dyDescent="0.25">
      <c r="A27" s="21" t="s">
        <v>12</v>
      </c>
      <c r="B27" s="39"/>
      <c r="C27" s="39"/>
      <c r="D27" s="39"/>
      <c r="E27" s="39"/>
      <c r="F27" s="39"/>
      <c r="G27" s="39"/>
      <c r="H27" s="39"/>
      <c r="I27" s="39"/>
      <c r="J27" s="39"/>
      <c r="K27" s="39" t="s">
        <v>13</v>
      </c>
      <c r="L27" s="39"/>
      <c r="M27" s="39"/>
      <c r="N27" s="39"/>
      <c r="O27" s="39"/>
      <c r="P27" s="39"/>
      <c r="Q27" s="39"/>
      <c r="R27" s="39"/>
      <c r="S27" s="39"/>
      <c r="T27" s="39"/>
      <c r="U27" s="39"/>
      <c r="V27" s="22"/>
      <c r="W27" s="28"/>
      <c r="X27" s="28"/>
      <c r="Y27" s="28"/>
      <c r="Z27" s="28"/>
      <c r="AA27" s="28"/>
      <c r="AB27" s="28"/>
      <c r="AC27" s="28"/>
      <c r="AD27" s="28"/>
      <c r="AE27" s="28"/>
      <c r="AF27" s="28"/>
      <c r="AG27" s="28"/>
      <c r="AH27" s="28"/>
      <c r="AI27" s="28"/>
      <c r="AJ27" s="28"/>
      <c r="AK27" s="28"/>
      <c r="AL27" s="28"/>
      <c r="AM27" s="28"/>
      <c r="AN27" s="28"/>
      <c r="AO27" s="28"/>
      <c r="AP27" s="28"/>
    </row>
    <row r="28" spans="1:42" x14ac:dyDescent="0.25">
      <c r="A28" s="21" t="s">
        <v>14</v>
      </c>
      <c r="B28" s="39"/>
      <c r="C28" s="39"/>
      <c r="D28" s="39"/>
      <c r="E28" s="39"/>
      <c r="F28" s="39"/>
      <c r="G28" s="39"/>
      <c r="H28" s="39"/>
      <c r="I28" s="39"/>
      <c r="J28" s="39"/>
      <c r="K28" s="39"/>
      <c r="L28" s="39"/>
      <c r="M28" s="39"/>
      <c r="N28" s="39"/>
      <c r="O28" s="39"/>
      <c r="P28" s="39"/>
      <c r="Q28" s="39"/>
      <c r="R28" s="39"/>
      <c r="S28" s="39"/>
      <c r="T28" s="39"/>
      <c r="U28" s="39"/>
      <c r="V28" s="22"/>
      <c r="W28" s="28"/>
      <c r="X28" s="28"/>
      <c r="Y28" s="28"/>
      <c r="Z28" s="28"/>
      <c r="AA28" s="28"/>
      <c r="AB28" s="28"/>
      <c r="AC28" s="28"/>
      <c r="AD28" s="28"/>
      <c r="AE28" s="28"/>
      <c r="AF28" s="28"/>
      <c r="AG28" s="28"/>
      <c r="AH28" s="28"/>
      <c r="AI28" s="28"/>
      <c r="AJ28" s="28"/>
      <c r="AK28" s="28"/>
      <c r="AL28" s="28"/>
      <c r="AM28" s="28"/>
      <c r="AN28" s="28"/>
      <c r="AO28" s="28"/>
      <c r="AP28" s="28"/>
    </row>
    <row r="29" spans="1:42" x14ac:dyDescent="0.25">
      <c r="A29" s="21" t="s">
        <v>15</v>
      </c>
      <c r="B29" s="39"/>
      <c r="C29" s="39"/>
      <c r="D29" s="39"/>
      <c r="E29" s="39"/>
      <c r="F29" s="39"/>
      <c r="G29" s="39"/>
      <c r="H29" s="39"/>
      <c r="I29" s="39"/>
      <c r="J29" s="39"/>
      <c r="K29" s="39"/>
      <c r="L29" s="39"/>
      <c r="M29" s="39"/>
      <c r="N29" s="39"/>
      <c r="O29" s="39"/>
      <c r="P29" s="39"/>
      <c r="Q29" s="39"/>
      <c r="R29" s="39"/>
      <c r="S29" s="39"/>
      <c r="T29" s="39"/>
      <c r="U29" s="39"/>
      <c r="V29" s="22"/>
      <c r="W29" s="28"/>
      <c r="X29" s="28"/>
      <c r="Y29" s="28"/>
      <c r="Z29" s="28"/>
      <c r="AA29" s="28"/>
      <c r="AB29" s="28"/>
      <c r="AC29" s="28"/>
      <c r="AD29" s="28"/>
      <c r="AE29" s="28"/>
      <c r="AF29" s="28"/>
      <c r="AG29" s="28"/>
      <c r="AH29" s="28"/>
      <c r="AI29" s="28"/>
      <c r="AJ29" s="28"/>
      <c r="AK29" s="28"/>
      <c r="AL29" s="28"/>
      <c r="AM29" s="28"/>
      <c r="AN29" s="28"/>
      <c r="AO29" s="28"/>
      <c r="AP29" s="28"/>
    </row>
    <row r="30" spans="1:42" ht="22.5" customHeight="1" x14ac:dyDescent="0.25">
      <c r="A30" s="21" t="s">
        <v>16</v>
      </c>
      <c r="B30" s="39"/>
      <c r="C30" s="39"/>
      <c r="D30" s="39"/>
      <c r="E30" s="39"/>
      <c r="F30" s="39"/>
      <c r="G30" s="39"/>
      <c r="H30" s="39"/>
      <c r="I30" s="39"/>
      <c r="J30" s="39"/>
      <c r="K30" s="39"/>
      <c r="L30" s="39"/>
      <c r="M30" s="39"/>
      <c r="N30" s="39"/>
      <c r="O30" s="39"/>
      <c r="P30" s="39"/>
      <c r="Q30" s="39"/>
      <c r="R30" s="39"/>
      <c r="S30" s="39"/>
      <c r="T30" s="39"/>
      <c r="U30" s="39"/>
      <c r="V30" s="22"/>
      <c r="W30" s="28"/>
      <c r="X30" s="28"/>
      <c r="Y30" s="28"/>
      <c r="Z30" s="28"/>
      <c r="AA30" s="28"/>
      <c r="AB30" s="28"/>
      <c r="AC30" s="28"/>
      <c r="AD30" s="28"/>
      <c r="AE30" s="28"/>
      <c r="AF30" s="28"/>
      <c r="AG30" s="28"/>
      <c r="AH30" s="28"/>
      <c r="AI30" s="28"/>
      <c r="AJ30" s="28"/>
      <c r="AK30" s="28"/>
      <c r="AL30" s="28"/>
      <c r="AM30" s="28"/>
      <c r="AN30" s="28"/>
      <c r="AO30" s="28"/>
      <c r="AP30" s="28"/>
    </row>
    <row r="31" spans="1:42" x14ac:dyDescent="0.25">
      <c r="A31" s="23"/>
      <c r="B31" s="43"/>
      <c r="C31" s="43"/>
      <c r="D31" s="43"/>
      <c r="E31" s="43"/>
      <c r="F31" s="43"/>
      <c r="G31" s="43"/>
      <c r="H31" s="43"/>
      <c r="I31" s="43"/>
      <c r="J31" s="43"/>
      <c r="K31" s="43"/>
      <c r="L31" s="43"/>
      <c r="M31" s="43"/>
      <c r="N31" s="43"/>
      <c r="O31" s="43"/>
      <c r="P31" s="43"/>
      <c r="Q31" s="43"/>
      <c r="R31" s="43"/>
      <c r="S31" s="43"/>
      <c r="T31" s="43"/>
      <c r="U31" s="43"/>
      <c r="V31" s="24"/>
      <c r="W31" s="28"/>
      <c r="X31" s="28"/>
      <c r="Y31" s="28"/>
      <c r="Z31" s="28"/>
      <c r="AA31" s="28"/>
      <c r="AB31" s="28"/>
      <c r="AC31" s="28"/>
      <c r="AD31" s="28"/>
      <c r="AE31" s="28"/>
      <c r="AF31" s="28"/>
      <c r="AG31" s="28"/>
      <c r="AH31" s="28"/>
      <c r="AI31" s="28"/>
      <c r="AJ31" s="28"/>
      <c r="AK31" s="28"/>
      <c r="AL31" s="28"/>
      <c r="AM31" s="28"/>
      <c r="AN31" s="28"/>
      <c r="AO31" s="28"/>
      <c r="AP31" s="28"/>
    </row>
    <row r="32" spans="1:42" ht="18.75" x14ac:dyDescent="0.25">
      <c r="A32" s="19" t="s">
        <v>17</v>
      </c>
      <c r="B32" s="42"/>
      <c r="C32" s="42"/>
      <c r="D32" s="42"/>
      <c r="E32" s="42"/>
      <c r="F32" s="42"/>
      <c r="G32" s="42"/>
      <c r="H32" s="42"/>
      <c r="I32" s="42"/>
      <c r="J32" s="42"/>
      <c r="K32" s="42"/>
      <c r="L32" s="42"/>
      <c r="M32" s="42"/>
      <c r="N32" s="42"/>
      <c r="O32" s="42"/>
      <c r="P32" s="42"/>
      <c r="Q32" s="42"/>
      <c r="R32" s="42"/>
      <c r="S32" s="42"/>
      <c r="T32" s="42"/>
      <c r="U32" s="42"/>
      <c r="V32" s="20"/>
      <c r="W32" s="28"/>
      <c r="X32" s="28"/>
      <c r="Y32" s="28"/>
      <c r="Z32" s="28"/>
      <c r="AA32" s="28"/>
      <c r="AB32" s="28"/>
      <c r="AC32" s="28"/>
      <c r="AD32" s="28"/>
      <c r="AE32" s="28"/>
      <c r="AF32" s="28"/>
      <c r="AG32" s="28"/>
      <c r="AH32" s="28"/>
      <c r="AI32" s="28"/>
      <c r="AJ32" s="28"/>
      <c r="AK32" s="28"/>
      <c r="AL32" s="28"/>
      <c r="AM32" s="28"/>
      <c r="AN32" s="28"/>
      <c r="AO32" s="28"/>
      <c r="AP32" s="28"/>
    </row>
    <row r="33" spans="1:42" x14ac:dyDescent="0.25">
      <c r="A33" s="21" t="s">
        <v>18</v>
      </c>
      <c r="B33" s="39"/>
      <c r="C33" s="39"/>
      <c r="D33" s="39"/>
      <c r="E33" s="39"/>
      <c r="F33" s="39"/>
      <c r="G33" s="39"/>
      <c r="H33" s="39"/>
      <c r="I33" s="39"/>
      <c r="J33" s="39"/>
      <c r="K33" s="39" t="s">
        <v>19</v>
      </c>
      <c r="L33" s="39"/>
      <c r="M33" s="39"/>
      <c r="N33" s="39"/>
      <c r="O33" s="39"/>
      <c r="P33" s="39"/>
      <c r="Q33" s="39"/>
      <c r="R33" s="39"/>
      <c r="S33" s="39"/>
      <c r="T33" s="39"/>
      <c r="U33" s="39"/>
      <c r="V33" s="22"/>
      <c r="W33" s="28"/>
      <c r="X33" s="28"/>
      <c r="Y33" s="28"/>
      <c r="Z33" s="28"/>
      <c r="AA33" s="28"/>
      <c r="AB33" s="28"/>
      <c r="AC33" s="28"/>
      <c r="AD33" s="28"/>
      <c r="AE33" s="28"/>
      <c r="AF33" s="28"/>
      <c r="AG33" s="28"/>
      <c r="AH33" s="28"/>
      <c r="AI33" s="28"/>
      <c r="AJ33" s="28"/>
      <c r="AK33" s="28"/>
      <c r="AL33" s="28"/>
      <c r="AM33" s="28"/>
      <c r="AN33" s="28"/>
      <c r="AO33" s="28"/>
      <c r="AP33" s="28"/>
    </row>
    <row r="34" spans="1:42" x14ac:dyDescent="0.25">
      <c r="A34" s="21" t="s">
        <v>20</v>
      </c>
      <c r="B34" s="39"/>
      <c r="C34" s="39"/>
      <c r="D34" s="39"/>
      <c r="E34" s="39"/>
      <c r="F34" s="39"/>
      <c r="G34" s="39"/>
      <c r="H34" s="39"/>
      <c r="I34" s="39"/>
      <c r="J34" s="39"/>
      <c r="K34" s="39" t="s">
        <v>21</v>
      </c>
      <c r="L34" s="39"/>
      <c r="M34" s="39"/>
      <c r="N34" s="39"/>
      <c r="O34" s="39"/>
      <c r="P34" s="39"/>
      <c r="Q34" s="39"/>
      <c r="R34" s="39"/>
      <c r="S34" s="39"/>
      <c r="T34" s="39"/>
      <c r="U34" s="39"/>
      <c r="V34" s="22"/>
      <c r="W34" s="28"/>
      <c r="X34" s="28"/>
      <c r="Y34" s="28"/>
      <c r="Z34" s="28"/>
      <c r="AA34" s="28"/>
      <c r="AB34" s="28"/>
      <c r="AC34" s="28"/>
      <c r="AD34" s="28"/>
      <c r="AE34" s="28"/>
      <c r="AF34" s="28"/>
      <c r="AG34" s="28"/>
      <c r="AH34" s="28"/>
      <c r="AI34" s="28"/>
      <c r="AJ34" s="28"/>
      <c r="AK34" s="28"/>
      <c r="AL34" s="28"/>
      <c r="AM34" s="28"/>
      <c r="AN34" s="28"/>
      <c r="AO34" s="28"/>
      <c r="AP34" s="28"/>
    </row>
    <row r="35" spans="1:42" x14ac:dyDescent="0.25">
      <c r="A35" s="21" t="s">
        <v>14</v>
      </c>
      <c r="B35" s="39"/>
      <c r="C35" s="39"/>
      <c r="D35" s="39"/>
      <c r="E35" s="39"/>
      <c r="F35" s="39"/>
      <c r="G35" s="39"/>
      <c r="H35" s="39"/>
      <c r="I35" s="39"/>
      <c r="J35" s="39"/>
      <c r="K35" s="39" t="s">
        <v>22</v>
      </c>
      <c r="L35" s="39"/>
      <c r="M35" s="39"/>
      <c r="N35" s="39"/>
      <c r="O35" s="39"/>
      <c r="P35" s="39"/>
      <c r="Q35" s="39"/>
      <c r="R35" s="39"/>
      <c r="S35" s="39"/>
      <c r="T35" s="39"/>
      <c r="U35" s="39"/>
      <c r="V35" s="22"/>
      <c r="W35" s="28"/>
      <c r="X35" s="28"/>
      <c r="Y35" s="28"/>
      <c r="Z35" s="28"/>
      <c r="AA35" s="28"/>
      <c r="AB35" s="28"/>
      <c r="AC35" s="28"/>
      <c r="AD35" s="28"/>
      <c r="AE35" s="28"/>
      <c r="AF35" s="28"/>
      <c r="AG35" s="28"/>
      <c r="AH35" s="28"/>
      <c r="AI35" s="28"/>
      <c r="AJ35" s="28"/>
      <c r="AK35" s="28"/>
      <c r="AL35" s="28"/>
      <c r="AM35" s="28"/>
      <c r="AN35" s="28"/>
      <c r="AO35" s="28"/>
      <c r="AP35" s="28"/>
    </row>
    <row r="36" spans="1:42" x14ac:dyDescent="0.25">
      <c r="A36" s="21" t="s">
        <v>15</v>
      </c>
      <c r="B36" s="39"/>
      <c r="C36" s="39"/>
      <c r="D36" s="39"/>
      <c r="E36" s="39"/>
      <c r="F36" s="39"/>
      <c r="G36" s="39"/>
      <c r="H36" s="39"/>
      <c r="I36" s="39"/>
      <c r="J36" s="39"/>
      <c r="K36" s="39"/>
      <c r="L36" s="39"/>
      <c r="M36" s="39"/>
      <c r="N36" s="39"/>
      <c r="O36" s="39"/>
      <c r="P36" s="39"/>
      <c r="Q36" s="39"/>
      <c r="R36" s="39"/>
      <c r="S36" s="39"/>
      <c r="T36" s="39"/>
      <c r="U36" s="39"/>
      <c r="V36" s="22"/>
      <c r="W36" s="28"/>
      <c r="X36" s="28"/>
      <c r="Y36" s="28"/>
      <c r="Z36" s="28"/>
      <c r="AA36" s="28"/>
      <c r="AB36" s="28"/>
      <c r="AC36" s="28"/>
      <c r="AD36" s="28"/>
      <c r="AE36" s="28"/>
      <c r="AF36" s="28"/>
      <c r="AG36" s="28"/>
      <c r="AH36" s="28"/>
      <c r="AI36" s="28"/>
      <c r="AJ36" s="28"/>
      <c r="AK36" s="28"/>
      <c r="AL36" s="28"/>
      <c r="AM36" s="28"/>
      <c r="AN36" s="28"/>
      <c r="AO36" s="28"/>
      <c r="AP36" s="28"/>
    </row>
    <row r="37" spans="1:42" x14ac:dyDescent="0.25">
      <c r="A37" s="21" t="s">
        <v>23</v>
      </c>
      <c r="B37" s="39"/>
      <c r="C37" s="39"/>
      <c r="D37" s="39"/>
      <c r="E37" s="39"/>
      <c r="F37" s="39"/>
      <c r="G37" s="39"/>
      <c r="H37" s="39"/>
      <c r="I37" s="39"/>
      <c r="J37" s="39"/>
      <c r="K37" s="39"/>
      <c r="L37" s="39"/>
      <c r="M37" s="39"/>
      <c r="N37" s="39"/>
      <c r="O37" s="39"/>
      <c r="P37" s="39"/>
      <c r="Q37" s="39"/>
      <c r="R37" s="39"/>
      <c r="S37" s="39"/>
      <c r="T37" s="39"/>
      <c r="U37" s="39"/>
      <c r="V37" s="22"/>
      <c r="W37" s="28"/>
      <c r="X37" s="28"/>
      <c r="Y37" s="28"/>
      <c r="Z37" s="28"/>
      <c r="AA37" s="28"/>
      <c r="AB37" s="28"/>
      <c r="AC37" s="28"/>
      <c r="AD37" s="28"/>
      <c r="AE37" s="28"/>
      <c r="AF37" s="28"/>
      <c r="AG37" s="28"/>
      <c r="AH37" s="28"/>
      <c r="AI37" s="28"/>
      <c r="AJ37" s="28"/>
      <c r="AK37" s="28"/>
      <c r="AL37" s="28"/>
      <c r="AM37" s="28"/>
      <c r="AN37" s="28"/>
      <c r="AO37" s="28"/>
      <c r="AP37" s="28"/>
    </row>
    <row r="38" spans="1:42" x14ac:dyDescent="0.25">
      <c r="A38" s="23"/>
      <c r="B38" s="43"/>
      <c r="C38" s="43"/>
      <c r="D38" s="43"/>
      <c r="E38" s="43"/>
      <c r="F38" s="43"/>
      <c r="G38" s="43"/>
      <c r="H38" s="43"/>
      <c r="I38" s="43"/>
      <c r="J38" s="43"/>
      <c r="K38" s="43"/>
      <c r="L38" s="43"/>
      <c r="M38" s="43"/>
      <c r="N38" s="43"/>
      <c r="O38" s="43"/>
      <c r="P38" s="43"/>
      <c r="Q38" s="43"/>
      <c r="R38" s="43"/>
      <c r="S38" s="43"/>
      <c r="T38" s="43"/>
      <c r="U38" s="43"/>
      <c r="V38" s="24"/>
      <c r="W38" s="28"/>
      <c r="X38" s="28"/>
      <c r="Y38" s="28"/>
      <c r="Z38" s="28"/>
      <c r="AA38" s="28"/>
      <c r="AB38" s="28"/>
      <c r="AC38" s="28"/>
      <c r="AD38" s="28"/>
      <c r="AE38" s="28"/>
      <c r="AF38" s="28"/>
      <c r="AG38" s="28"/>
      <c r="AH38" s="28"/>
      <c r="AI38" s="28"/>
      <c r="AJ38" s="28"/>
      <c r="AK38" s="28"/>
      <c r="AL38" s="28"/>
      <c r="AM38" s="28"/>
      <c r="AN38" s="28"/>
      <c r="AO38" s="28"/>
      <c r="AP38" s="28"/>
    </row>
    <row r="39" spans="1:42" ht="18.75" x14ac:dyDescent="0.25">
      <c r="A39" s="25" t="s">
        <v>24</v>
      </c>
      <c r="B39" s="39"/>
      <c r="C39" s="39"/>
      <c r="D39" s="39"/>
      <c r="E39" s="39"/>
      <c r="F39" s="39"/>
      <c r="G39" s="39"/>
      <c r="H39" s="39"/>
      <c r="I39" s="39"/>
      <c r="J39" s="39"/>
      <c r="K39" s="39"/>
      <c r="L39" s="39"/>
      <c r="M39" s="39"/>
      <c r="N39" s="39"/>
      <c r="O39" s="39"/>
      <c r="P39" s="39"/>
      <c r="Q39" s="39"/>
      <c r="R39" s="39"/>
      <c r="S39" s="39"/>
      <c r="T39" s="39"/>
      <c r="U39" s="39"/>
      <c r="V39" s="22"/>
      <c r="W39" s="28"/>
      <c r="X39" s="28"/>
      <c r="Y39" s="28"/>
      <c r="Z39" s="28"/>
      <c r="AA39" s="28"/>
      <c r="AB39" s="28"/>
      <c r="AC39" s="28"/>
      <c r="AD39" s="28"/>
      <c r="AE39" s="28"/>
      <c r="AF39" s="28"/>
      <c r="AG39" s="28"/>
      <c r="AH39" s="28"/>
      <c r="AI39" s="28"/>
      <c r="AJ39" s="28"/>
      <c r="AK39" s="28"/>
      <c r="AL39" s="28"/>
      <c r="AM39" s="28"/>
      <c r="AN39" s="28"/>
      <c r="AO39" s="28"/>
      <c r="AP39" s="28"/>
    </row>
    <row r="40" spans="1:42" x14ac:dyDescent="0.25">
      <c r="A40" s="21" t="s">
        <v>25</v>
      </c>
      <c r="B40" s="39"/>
      <c r="C40" s="39"/>
      <c r="D40" s="39"/>
      <c r="E40" s="39"/>
      <c r="F40" s="39"/>
      <c r="G40" s="39"/>
      <c r="H40" s="39"/>
      <c r="I40" s="39"/>
      <c r="J40" s="39"/>
      <c r="K40" s="39"/>
      <c r="L40" s="39"/>
      <c r="M40" s="39"/>
      <c r="N40" s="39"/>
      <c r="O40" s="39"/>
      <c r="P40" s="39"/>
      <c r="Q40" s="39"/>
      <c r="R40" s="39"/>
      <c r="S40" s="39"/>
      <c r="T40" s="39"/>
      <c r="U40" s="39"/>
      <c r="V40" s="22"/>
      <c r="W40" s="28"/>
      <c r="X40" s="28"/>
      <c r="Y40" s="28"/>
      <c r="Z40" s="28"/>
      <c r="AA40" s="28"/>
      <c r="AB40" s="28"/>
      <c r="AC40" s="28"/>
      <c r="AD40" s="28"/>
      <c r="AE40" s="28"/>
      <c r="AF40" s="28"/>
      <c r="AG40" s="28"/>
      <c r="AH40" s="28"/>
      <c r="AI40" s="28"/>
      <c r="AJ40" s="28"/>
      <c r="AK40" s="28"/>
      <c r="AL40" s="28"/>
      <c r="AM40" s="28"/>
      <c r="AN40" s="28"/>
      <c r="AO40" s="28"/>
      <c r="AP40" s="28"/>
    </row>
    <row r="41" spans="1:42" x14ac:dyDescent="0.25">
      <c r="A41" s="26" t="s">
        <v>26</v>
      </c>
      <c r="B41" s="39"/>
      <c r="C41" s="39"/>
      <c r="D41" s="39"/>
      <c r="E41" s="39"/>
      <c r="F41" s="39"/>
      <c r="G41" s="39"/>
      <c r="H41" s="39"/>
      <c r="I41" s="39"/>
      <c r="J41" s="39"/>
      <c r="K41" s="39"/>
      <c r="L41" s="39"/>
      <c r="M41" s="39"/>
      <c r="N41" s="39"/>
      <c r="O41" s="39"/>
      <c r="P41" s="39"/>
      <c r="Q41" s="39"/>
      <c r="R41" s="39"/>
      <c r="S41" s="39"/>
      <c r="T41" s="39"/>
      <c r="U41" s="39"/>
      <c r="V41" s="22"/>
      <c r="W41" s="28"/>
      <c r="X41" s="28"/>
      <c r="Y41" s="28"/>
      <c r="Z41" s="28"/>
      <c r="AA41" s="28"/>
      <c r="AB41" s="28"/>
      <c r="AC41" s="28"/>
      <c r="AD41" s="28"/>
      <c r="AE41" s="28"/>
      <c r="AF41" s="28"/>
      <c r="AG41" s="28"/>
      <c r="AH41" s="28"/>
      <c r="AI41" s="28"/>
      <c r="AJ41" s="28"/>
      <c r="AK41" s="28"/>
      <c r="AL41" s="28"/>
      <c r="AM41" s="28"/>
      <c r="AN41" s="28"/>
      <c r="AO41" s="28"/>
      <c r="AP41" s="28"/>
    </row>
    <row r="42" spans="1:42" x14ac:dyDescent="0.25">
      <c r="A42" s="21" t="s">
        <v>27</v>
      </c>
      <c r="B42" s="39"/>
      <c r="C42" s="39"/>
      <c r="D42" s="39"/>
      <c r="E42" s="39"/>
      <c r="F42" s="39"/>
      <c r="G42" s="39"/>
      <c r="H42" s="39"/>
      <c r="I42" s="39"/>
      <c r="J42" s="39"/>
      <c r="K42" s="39"/>
      <c r="L42" s="39"/>
      <c r="M42" s="39"/>
      <c r="N42" s="39"/>
      <c r="O42" s="39"/>
      <c r="P42" s="39"/>
      <c r="Q42" s="39"/>
      <c r="R42" s="39"/>
      <c r="S42" s="39"/>
      <c r="T42" s="39"/>
      <c r="U42" s="39"/>
      <c r="V42" s="22"/>
      <c r="W42" s="28"/>
      <c r="X42" s="28"/>
      <c r="Y42" s="28"/>
      <c r="Z42" s="28"/>
      <c r="AA42" s="28"/>
      <c r="AB42" s="28"/>
      <c r="AC42" s="28"/>
      <c r="AD42" s="28"/>
      <c r="AE42" s="28"/>
      <c r="AF42" s="28"/>
      <c r="AG42" s="28"/>
      <c r="AH42" s="28"/>
      <c r="AI42" s="28"/>
      <c r="AJ42" s="28"/>
      <c r="AK42" s="28"/>
      <c r="AL42" s="28"/>
      <c r="AM42" s="28"/>
      <c r="AN42" s="28"/>
      <c r="AO42" s="28"/>
      <c r="AP42" s="28"/>
    </row>
    <row r="43" spans="1:42" x14ac:dyDescent="0.25">
      <c r="A43" s="26" t="s">
        <v>28</v>
      </c>
      <c r="B43" s="39"/>
      <c r="C43" s="39"/>
      <c r="D43" s="39"/>
      <c r="E43" s="39"/>
      <c r="F43" s="39"/>
      <c r="G43" s="39"/>
      <c r="H43" s="39"/>
      <c r="I43" s="39"/>
      <c r="J43" s="39"/>
      <c r="K43" s="39"/>
      <c r="L43" s="39"/>
      <c r="M43" s="39"/>
      <c r="N43" s="39"/>
      <c r="O43" s="39"/>
      <c r="P43" s="39"/>
      <c r="Q43" s="39"/>
      <c r="R43" s="39"/>
      <c r="S43" s="39"/>
      <c r="T43" s="39"/>
      <c r="U43" s="39"/>
      <c r="V43" s="22"/>
      <c r="W43" s="28"/>
      <c r="X43" s="28"/>
      <c r="Y43" s="28"/>
      <c r="Z43" s="28"/>
      <c r="AA43" s="28"/>
      <c r="AB43" s="28"/>
      <c r="AC43" s="28"/>
      <c r="AD43" s="28"/>
      <c r="AE43" s="28"/>
      <c r="AF43" s="28"/>
      <c r="AG43" s="28"/>
      <c r="AH43" s="28"/>
      <c r="AI43" s="28"/>
      <c r="AJ43" s="28"/>
      <c r="AK43" s="28"/>
      <c r="AL43" s="28"/>
      <c r="AM43" s="28"/>
      <c r="AN43" s="28"/>
      <c r="AO43" s="28"/>
      <c r="AP43" s="28"/>
    </row>
    <row r="44" spans="1:42" x14ac:dyDescent="0.25">
      <c r="A44" s="23"/>
      <c r="B44" s="43"/>
      <c r="C44" s="43"/>
      <c r="D44" s="43"/>
      <c r="E44" s="43"/>
      <c r="F44" s="43"/>
      <c r="G44" s="43"/>
      <c r="H44" s="43"/>
      <c r="I44" s="43"/>
      <c r="J44" s="43"/>
      <c r="K44" s="43"/>
      <c r="L44" s="43"/>
      <c r="M44" s="43"/>
      <c r="N44" s="43"/>
      <c r="O44" s="43"/>
      <c r="P44" s="43"/>
      <c r="Q44" s="43"/>
      <c r="R44" s="43"/>
      <c r="S44" s="43"/>
      <c r="T44" s="43"/>
      <c r="U44" s="43"/>
      <c r="V44" s="24"/>
      <c r="W44" s="28"/>
      <c r="X44" s="28"/>
      <c r="Y44" s="28"/>
      <c r="Z44" s="28"/>
      <c r="AA44" s="28"/>
      <c r="AB44" s="28"/>
      <c r="AC44" s="28"/>
      <c r="AD44" s="28"/>
      <c r="AE44" s="28"/>
      <c r="AF44" s="28"/>
      <c r="AG44" s="28"/>
      <c r="AH44" s="28"/>
      <c r="AI44" s="28"/>
      <c r="AJ44" s="28"/>
      <c r="AK44" s="28"/>
      <c r="AL44" s="28"/>
      <c r="AM44" s="28"/>
      <c r="AN44" s="28"/>
      <c r="AO44" s="28"/>
      <c r="AP44" s="28"/>
    </row>
    <row r="45" spans="1:42" ht="32.25" customHeight="1" x14ac:dyDescent="0.25">
      <c r="A45" s="70" t="s">
        <v>29</v>
      </c>
      <c r="B45" s="71"/>
      <c r="C45" s="71"/>
      <c r="D45" s="71"/>
      <c r="E45" s="71"/>
      <c r="F45" s="71"/>
      <c r="G45" s="71"/>
      <c r="H45" s="71"/>
      <c r="I45" s="71"/>
      <c r="J45" s="71"/>
      <c r="K45" s="71"/>
      <c r="L45" s="71"/>
      <c r="M45" s="71"/>
      <c r="N45" s="71"/>
      <c r="O45" s="71"/>
      <c r="P45" s="71"/>
      <c r="Q45" s="71"/>
      <c r="R45" s="71"/>
      <c r="S45" s="71"/>
      <c r="T45" s="71"/>
      <c r="U45" s="71"/>
      <c r="V45" s="72"/>
      <c r="W45" s="28"/>
      <c r="X45" s="28"/>
      <c r="Y45" s="28"/>
      <c r="Z45" s="28"/>
      <c r="AA45" s="28"/>
      <c r="AB45" s="28"/>
      <c r="AC45" s="28"/>
      <c r="AD45" s="28"/>
      <c r="AE45" s="28"/>
      <c r="AF45" s="28"/>
      <c r="AG45" s="28"/>
      <c r="AH45" s="28"/>
      <c r="AI45" s="28"/>
      <c r="AJ45" s="28"/>
      <c r="AK45" s="28"/>
      <c r="AL45" s="28"/>
      <c r="AM45" s="28"/>
      <c r="AN45" s="28"/>
      <c r="AO45" s="28"/>
      <c r="AP45" s="28"/>
    </row>
    <row r="46" spans="1:42" ht="27.75" customHeight="1" x14ac:dyDescent="0.25">
      <c r="A46" s="64" t="s">
        <v>30</v>
      </c>
      <c r="B46" s="65"/>
      <c r="C46" s="65"/>
      <c r="D46" s="65"/>
      <c r="E46" s="65"/>
      <c r="F46" s="65"/>
      <c r="G46" s="65"/>
      <c r="H46" s="65"/>
      <c r="I46" s="65"/>
      <c r="J46" s="65"/>
      <c r="K46" s="65"/>
      <c r="L46" s="65"/>
      <c r="M46" s="65"/>
      <c r="N46" s="65"/>
      <c r="O46" s="65"/>
      <c r="P46" s="65"/>
      <c r="Q46" s="65"/>
      <c r="R46" s="65"/>
      <c r="S46" s="65"/>
      <c r="T46" s="65"/>
      <c r="U46" s="65"/>
      <c r="V46" s="66"/>
      <c r="W46" s="28"/>
      <c r="X46" s="28"/>
      <c r="Y46" s="28"/>
      <c r="Z46" s="28"/>
      <c r="AA46" s="28"/>
      <c r="AB46" s="28"/>
      <c r="AC46" s="28"/>
      <c r="AD46" s="28"/>
      <c r="AE46" s="28"/>
      <c r="AF46" s="28"/>
      <c r="AG46" s="28"/>
      <c r="AH46" s="28"/>
      <c r="AI46" s="28"/>
      <c r="AJ46" s="28"/>
      <c r="AK46" s="28"/>
      <c r="AL46" s="28"/>
      <c r="AM46" s="28"/>
      <c r="AN46" s="28"/>
      <c r="AO46" s="28"/>
      <c r="AP46" s="28"/>
    </row>
    <row r="47" spans="1:42" x14ac:dyDescent="0.25">
      <c r="A47" s="44"/>
      <c r="B47" s="35"/>
      <c r="C47" s="35"/>
      <c r="D47" s="35"/>
      <c r="E47" s="35"/>
      <c r="F47" s="35"/>
      <c r="G47" s="35"/>
      <c r="H47" s="35"/>
      <c r="I47" s="35"/>
      <c r="J47" s="35"/>
      <c r="K47" s="35"/>
      <c r="L47" s="35"/>
      <c r="M47" s="35"/>
      <c r="N47" s="35"/>
      <c r="O47" s="35"/>
      <c r="P47" s="35"/>
      <c r="Q47" s="35"/>
      <c r="R47" s="35"/>
      <c r="S47" s="35"/>
      <c r="T47" s="35"/>
      <c r="U47" s="35"/>
      <c r="V47" s="36"/>
      <c r="W47" s="28"/>
      <c r="X47" s="28"/>
      <c r="Y47" s="28"/>
      <c r="Z47" s="28"/>
      <c r="AA47" s="28"/>
      <c r="AB47" s="28"/>
      <c r="AC47" s="28"/>
      <c r="AD47" s="28"/>
      <c r="AE47" s="28"/>
      <c r="AF47" s="28"/>
      <c r="AG47" s="28"/>
      <c r="AH47" s="28"/>
      <c r="AI47" s="28"/>
      <c r="AJ47" s="28"/>
      <c r="AK47" s="28"/>
      <c r="AL47" s="28"/>
      <c r="AM47" s="28"/>
      <c r="AN47" s="28"/>
      <c r="AO47" s="28"/>
      <c r="AP47" s="28"/>
    </row>
    <row r="48" spans="1:42" ht="18.75" x14ac:dyDescent="0.25">
      <c r="A48" s="8" t="s">
        <v>31</v>
      </c>
      <c r="B48" s="9"/>
      <c r="C48" s="9"/>
      <c r="D48" s="9"/>
      <c r="E48" s="9"/>
      <c r="F48" s="9"/>
      <c r="G48" s="9"/>
      <c r="H48" s="9"/>
      <c r="I48" s="9"/>
      <c r="J48" s="9"/>
      <c r="K48" s="9"/>
      <c r="L48" s="1" t="s">
        <v>32</v>
      </c>
      <c r="M48" s="9"/>
      <c r="N48" s="9"/>
      <c r="O48" s="9"/>
      <c r="P48" s="9"/>
      <c r="Q48" s="9"/>
      <c r="R48" s="9"/>
      <c r="S48" s="9"/>
      <c r="T48" s="9"/>
      <c r="U48" s="9"/>
      <c r="V48" s="45"/>
      <c r="W48" s="28"/>
      <c r="X48" s="28"/>
      <c r="Y48" s="28"/>
      <c r="Z48" s="28"/>
      <c r="AA48" s="28"/>
      <c r="AB48" s="28"/>
      <c r="AC48" s="28"/>
      <c r="AD48" s="28"/>
      <c r="AE48" s="28"/>
      <c r="AF48" s="28"/>
      <c r="AG48" s="28"/>
      <c r="AH48" s="28"/>
      <c r="AI48" s="28"/>
      <c r="AJ48" s="28"/>
      <c r="AK48" s="28"/>
      <c r="AL48" s="28"/>
      <c r="AM48" s="28"/>
      <c r="AN48" s="28"/>
      <c r="AO48" s="28"/>
      <c r="AP48" s="28"/>
    </row>
    <row r="49" spans="1:42" ht="30.75" customHeight="1" x14ac:dyDescent="0.25">
      <c r="A49" s="67" t="s">
        <v>33</v>
      </c>
      <c r="B49" s="68"/>
      <c r="C49" s="68"/>
      <c r="D49" s="68"/>
      <c r="E49" s="68"/>
      <c r="F49" s="68"/>
      <c r="G49" s="68"/>
      <c r="H49" s="68"/>
      <c r="I49" s="68"/>
      <c r="J49" s="68"/>
      <c r="K49" s="69"/>
      <c r="L49" s="67" t="s">
        <v>34</v>
      </c>
      <c r="M49" s="68"/>
      <c r="N49" s="68"/>
      <c r="O49" s="10"/>
      <c r="P49" s="10"/>
      <c r="Q49" s="10"/>
      <c r="R49" s="10"/>
      <c r="S49" s="10"/>
      <c r="T49" s="10"/>
      <c r="U49" s="10"/>
      <c r="V49" s="11"/>
      <c r="W49" s="28"/>
      <c r="X49" s="28"/>
      <c r="Y49" s="28"/>
      <c r="Z49" s="28"/>
      <c r="AA49" s="28"/>
      <c r="AB49" s="28"/>
      <c r="AC49" s="28"/>
      <c r="AD49" s="28"/>
      <c r="AE49" s="28"/>
      <c r="AF49" s="28"/>
      <c r="AG49" s="28"/>
      <c r="AH49" s="28"/>
      <c r="AI49" s="28"/>
      <c r="AJ49" s="28"/>
      <c r="AK49" s="28"/>
      <c r="AL49" s="28"/>
      <c r="AM49" s="28"/>
      <c r="AN49" s="28"/>
      <c r="AO49" s="28"/>
      <c r="AP49" s="28"/>
    </row>
    <row r="50" spans="1:42" ht="37.5" customHeight="1" x14ac:dyDescent="0.25">
      <c r="A50" s="12" t="s">
        <v>35</v>
      </c>
      <c r="B50" s="27">
        <f ca="1">+TODAY()</f>
        <v>45056</v>
      </c>
      <c r="C50" s="13"/>
      <c r="D50" s="13"/>
      <c r="E50" s="13"/>
      <c r="F50" s="13"/>
      <c r="G50" s="13"/>
      <c r="H50" s="13"/>
      <c r="I50" s="13"/>
      <c r="J50" s="13"/>
      <c r="K50" s="14"/>
      <c r="L50" s="12" t="s">
        <v>35</v>
      </c>
      <c r="M50" s="13"/>
      <c r="N50" s="13"/>
      <c r="O50" s="13"/>
      <c r="P50" s="13"/>
      <c r="Q50" s="13"/>
      <c r="R50" s="13"/>
      <c r="S50" s="13"/>
      <c r="T50" s="13"/>
      <c r="U50" s="13"/>
      <c r="V50" s="14"/>
      <c r="W50" s="28"/>
      <c r="X50" s="28"/>
      <c r="Y50" s="28"/>
      <c r="Z50" s="28"/>
      <c r="AA50" s="28"/>
      <c r="AB50" s="28"/>
      <c r="AC50" s="28"/>
      <c r="AD50" s="28"/>
      <c r="AE50" s="28"/>
      <c r="AF50" s="28"/>
      <c r="AG50" s="28"/>
      <c r="AH50" s="28"/>
      <c r="AI50" s="28"/>
      <c r="AJ50" s="28"/>
      <c r="AK50" s="28"/>
      <c r="AL50" s="28"/>
      <c r="AM50" s="28"/>
      <c r="AN50" s="28"/>
      <c r="AO50" s="28"/>
      <c r="AP50" s="28"/>
    </row>
    <row r="51" spans="1:42" ht="20.100000000000001" customHeight="1" x14ac:dyDescent="0.25">
      <c r="A51" s="40"/>
      <c r="B51" s="7"/>
      <c r="C51" s="7"/>
      <c r="D51" s="7"/>
      <c r="E51" s="7"/>
      <c r="F51" s="7"/>
      <c r="G51" s="7"/>
      <c r="H51" s="7"/>
      <c r="I51" s="7"/>
      <c r="J51" s="7"/>
      <c r="K51" s="7"/>
      <c r="L51" s="7"/>
      <c r="M51" s="7"/>
      <c r="N51" s="7"/>
      <c r="O51" s="7"/>
      <c r="P51" s="7"/>
      <c r="Q51" s="7"/>
      <c r="R51" s="7"/>
      <c r="S51" s="7"/>
      <c r="T51" s="7"/>
      <c r="U51" s="7"/>
      <c r="V51" s="41"/>
      <c r="W51" s="28"/>
      <c r="X51" s="28"/>
      <c r="Y51" s="28"/>
      <c r="Z51" s="28"/>
      <c r="AA51" s="28"/>
      <c r="AB51" s="28"/>
      <c r="AC51" s="28"/>
      <c r="AD51" s="28"/>
      <c r="AE51" s="28"/>
      <c r="AF51" s="28"/>
      <c r="AG51" s="28"/>
      <c r="AH51" s="28"/>
      <c r="AI51" s="28"/>
      <c r="AJ51" s="28"/>
      <c r="AK51" s="28"/>
      <c r="AL51" s="28"/>
      <c r="AM51" s="28"/>
      <c r="AN51" s="28"/>
      <c r="AO51" s="28"/>
      <c r="AP51" s="28"/>
    </row>
    <row r="52" spans="1:42" ht="30" customHeight="1" x14ac:dyDescent="0.25">
      <c r="A52" s="57" t="s">
        <v>0</v>
      </c>
      <c r="B52" s="58"/>
      <c r="C52" s="58"/>
      <c r="D52" s="58"/>
      <c r="E52" s="58"/>
      <c r="F52" s="58"/>
      <c r="G52" s="58"/>
      <c r="H52" s="58"/>
      <c r="I52" s="58"/>
      <c r="J52" s="58"/>
      <c r="K52" s="59"/>
      <c r="L52" s="73" t="s">
        <v>36</v>
      </c>
      <c r="M52" s="74"/>
      <c r="N52" s="74"/>
      <c r="O52" s="74"/>
      <c r="P52" s="74"/>
      <c r="Q52" s="17"/>
      <c r="R52" s="15"/>
      <c r="S52" s="15"/>
      <c r="T52" s="15"/>
      <c r="U52" s="15"/>
      <c r="V52" s="16"/>
      <c r="W52" s="28"/>
      <c r="X52" s="28"/>
      <c r="Y52" s="28"/>
      <c r="Z52" s="28"/>
      <c r="AA52" s="28"/>
      <c r="AB52" s="28"/>
      <c r="AC52" s="28"/>
      <c r="AD52" s="28"/>
      <c r="AE52" s="28"/>
      <c r="AF52" s="28"/>
      <c r="AG52" s="28"/>
      <c r="AH52" s="28"/>
      <c r="AI52" s="28"/>
      <c r="AJ52" s="28"/>
      <c r="AK52" s="28"/>
      <c r="AL52" s="28"/>
      <c r="AM52" s="28"/>
      <c r="AN52" s="28"/>
      <c r="AO52" s="28"/>
      <c r="AP52" s="28"/>
    </row>
    <row r="53" spans="1:42" ht="35.25" customHeight="1" x14ac:dyDescent="0.25"/>
    <row r="54" spans="1:42" ht="29.25" customHeight="1" x14ac:dyDescent="0.25"/>
    <row r="55" spans="1:42" ht="20.100000000000001" customHeight="1" x14ac:dyDescent="0.25"/>
    <row r="56" spans="1:42" ht="30" customHeight="1" x14ac:dyDescent="0.25"/>
  </sheetData>
  <mergeCells count="68">
    <mergeCell ref="M17:V17"/>
    <mergeCell ref="A19:B19"/>
    <mergeCell ref="C19:E19"/>
    <mergeCell ref="F19:H19"/>
    <mergeCell ref="I19:J19"/>
    <mergeCell ref="M19:P19"/>
    <mergeCell ref="M18:V18"/>
    <mergeCell ref="Q19:V19"/>
    <mergeCell ref="A17:K17"/>
    <mergeCell ref="A18:B18"/>
    <mergeCell ref="C18:E18"/>
    <mergeCell ref="F18:H18"/>
    <mergeCell ref="I18:K18"/>
    <mergeCell ref="A1:V1"/>
    <mergeCell ref="A2:V2"/>
    <mergeCell ref="C3:G3"/>
    <mergeCell ref="H3:K3"/>
    <mergeCell ref="L3:P3"/>
    <mergeCell ref="Q3:T3"/>
    <mergeCell ref="U3:V3"/>
    <mergeCell ref="C4:P4"/>
    <mergeCell ref="A8:V8"/>
    <mergeCell ref="A9:K9"/>
    <mergeCell ref="M9:V9"/>
    <mergeCell ref="A10:B10"/>
    <mergeCell ref="C10:E10"/>
    <mergeCell ref="F10:H10"/>
    <mergeCell ref="I10:K10"/>
    <mergeCell ref="Q4:T4"/>
    <mergeCell ref="U4:V4"/>
    <mergeCell ref="A5:B5"/>
    <mergeCell ref="C5:G5"/>
    <mergeCell ref="H5:L5"/>
    <mergeCell ref="M5:P5"/>
    <mergeCell ref="Q5:T5"/>
    <mergeCell ref="U5:V5"/>
    <mergeCell ref="A16:B16"/>
    <mergeCell ref="C16:K16"/>
    <mergeCell ref="F14:H14"/>
    <mergeCell ref="I14:K14"/>
    <mergeCell ref="A11:B11"/>
    <mergeCell ref="C11:E11"/>
    <mergeCell ref="F11:H11"/>
    <mergeCell ref="I11:J11"/>
    <mergeCell ref="A12:B12"/>
    <mergeCell ref="C12:K12"/>
    <mergeCell ref="A15:B15"/>
    <mergeCell ref="C15:E15"/>
    <mergeCell ref="F15:H15"/>
    <mergeCell ref="I15:J15"/>
    <mergeCell ref="A13:K13"/>
    <mergeCell ref="A14:B14"/>
    <mergeCell ref="C14:E14"/>
    <mergeCell ref="Q20:V20"/>
    <mergeCell ref="M20:P20"/>
    <mergeCell ref="A52:K52"/>
    <mergeCell ref="D22:V23"/>
    <mergeCell ref="A25:V25"/>
    <mergeCell ref="A46:V46"/>
    <mergeCell ref="A49:K49"/>
    <mergeCell ref="L49:N49"/>
    <mergeCell ref="A45:V45"/>
    <mergeCell ref="L52:P52"/>
    <mergeCell ref="A21:B21"/>
    <mergeCell ref="C21:V21"/>
    <mergeCell ref="A22:C23"/>
    <mergeCell ref="A20:B20"/>
    <mergeCell ref="C20:E20"/>
  </mergeCells>
  <conditionalFormatting sqref="I11:J11 C10:E11 I15:J15 C16:K16 I10:K10 C14:E15 C12:K12 I14:K14">
    <cfRule type="containsBlanks" dxfId="8" priority="264">
      <formula>LEN(TRIM(C10))=0</formula>
    </cfRule>
  </conditionalFormatting>
  <conditionalFormatting sqref="C11:E11">
    <cfRule type="containsBlanks" dxfId="7" priority="262">
      <formula>LEN(TRIM(C11))=0</formula>
    </cfRule>
  </conditionalFormatting>
  <conditionalFormatting sqref="AD12:AE12">
    <cfRule type="expression" dxfId="6" priority="261" stopIfTrue="1">
      <formula>$B$7="Document"</formula>
    </cfRule>
  </conditionalFormatting>
  <conditionalFormatting sqref="I19:J19 C19:E19">
    <cfRule type="containsBlanks" dxfId="5" priority="8">
      <formula>LEN(TRIM(C19))=0</formula>
    </cfRule>
  </conditionalFormatting>
  <conditionalFormatting sqref="C19:E19">
    <cfRule type="containsBlanks" dxfId="4" priority="7">
      <formula>LEN(TRIM(C19))=0</formula>
    </cfRule>
  </conditionalFormatting>
  <conditionalFormatting sqref="C18:E18">
    <cfRule type="containsBlanks" dxfId="3" priority="5">
      <formula>LEN(TRIM(C18))=0</formula>
    </cfRule>
  </conditionalFormatting>
  <conditionalFormatting sqref="F20:K20">
    <cfRule type="containsBlanks" dxfId="2" priority="3">
      <formula>LEN(TRIM(F20))=0</formula>
    </cfRule>
  </conditionalFormatting>
  <conditionalFormatting sqref="I18">
    <cfRule type="containsBlanks" dxfId="1" priority="2">
      <formula>LEN(TRIM(I18))=0</formula>
    </cfRule>
  </conditionalFormatting>
  <conditionalFormatting sqref="C20:E20">
    <cfRule type="containsBlanks" dxfId="0" priority="1">
      <formula>LEN(TRIM(C20))=0</formula>
    </cfRule>
  </conditionalFormatting>
  <pageMargins left="0.70866141732283472" right="0.70866141732283472" top="0.74803149606299213" bottom="0.74803149606299213" header="0.31496062992125984" footer="0.31496062992125984"/>
  <pageSetup paperSize="9" scale="47" pageOrder="overThenDown"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Fiche Log</vt:lpstr>
      <vt:lpstr>'Fiche Log'!Zone_d_impression</vt:lpstr>
    </vt:vector>
  </TitlesOfParts>
  <Company>Schneider Electric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Giorgi Frédéric -OEC-</cp:lastModifiedBy>
  <cp:lastPrinted>2023-05-04T07:12:02Z</cp:lastPrinted>
  <dcterms:created xsi:type="dcterms:W3CDTF">2014-07-28T08:42:57Z</dcterms:created>
  <dcterms:modified xsi:type="dcterms:W3CDTF">2023-05-10T15:46:32Z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e7c75fe-f914-45f8-9747-40a3f5d4287a_Enabled">
    <vt:lpwstr>true</vt:lpwstr>
  </property>
  <property fmtid="{D5CDD505-2E9C-101B-9397-08002B2CF9AE}" pid="3" name="MSIP_Label_fe7c75fe-f914-45f8-9747-40a3f5d4287a_SetDate">
    <vt:lpwstr>2021-04-09T05:43:10Z</vt:lpwstr>
  </property>
  <property fmtid="{D5CDD505-2E9C-101B-9397-08002B2CF9AE}" pid="4" name="MSIP_Label_fe7c75fe-f914-45f8-9747-40a3f5d4287a_Method">
    <vt:lpwstr>Standard</vt:lpwstr>
  </property>
  <property fmtid="{D5CDD505-2E9C-101B-9397-08002B2CF9AE}" pid="5" name="MSIP_Label_fe7c75fe-f914-45f8-9747-40a3f5d4287a_Name">
    <vt:lpwstr>Without Visual Marking</vt:lpwstr>
  </property>
  <property fmtid="{D5CDD505-2E9C-101B-9397-08002B2CF9AE}" pid="6" name="MSIP_Label_fe7c75fe-f914-45f8-9747-40a3f5d4287a_SiteId">
    <vt:lpwstr>6e51e1ad-c54b-4b39-b598-0ffe9ae68fef</vt:lpwstr>
  </property>
  <property fmtid="{D5CDD505-2E9C-101B-9397-08002B2CF9AE}" pid="7" name="MSIP_Label_fe7c75fe-f914-45f8-9747-40a3f5d4287a_ActionId">
    <vt:lpwstr>8f548ccb-cb9e-4390-b820-1d3708b83e17</vt:lpwstr>
  </property>
  <property fmtid="{D5CDD505-2E9C-101B-9397-08002B2CF9AE}" pid="8" name="MSIP_Label_fe7c75fe-f914-45f8-9747-40a3f5d4287a_ContentBits">
    <vt:lpwstr>0</vt:lpwstr>
  </property>
</Properties>
</file>