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59F87FC4-4547-45B1-BD10-DE05045E2731}" xr6:coauthVersionLast="47" xr6:coauthVersionMax="47" xr10:uidLastSave="{00000000-0000-0000-0000-000000000000}"/>
  <bookViews>
    <workbookView xWindow="-26685" yWindow="3810" windowWidth="21600" windowHeight="8340" xr2:uid="{00000000-000D-0000-FFFF-FFFF00000000}"/>
  </bookViews>
  <sheets>
    <sheet name="Feuil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D2" i="1"/>
  <c r="H3" i="1" a="1"/>
  <c r="H5" i="1" a="1"/>
  <c r="H7" i="1" a="1"/>
  <c r="H4" i="1" a="1"/>
  <c r="H8" i="1" a="1"/>
  <c r="H9" i="1" a="1"/>
  <c r="H6" i="1" a="1"/>
  <c r="H10" i="1" a="1"/>
  <c r="H12" i="1" a="1"/>
  <c r="H11" i="1" a="1"/>
  <c r="H2" i="1" a="1"/>
  <c r="H11" i="1" l="1"/>
  <c r="H12" i="1"/>
  <c r="H10" i="1"/>
  <c r="H6" i="1"/>
  <c r="H9" i="1"/>
  <c r="H8" i="1"/>
  <c r="H4" i="1"/>
  <c r="H7" i="1"/>
  <c r="H5" i="1"/>
  <c r="H3" i="1"/>
  <c r="H2" i="1"/>
  <c r="E2" i="1"/>
  <c r="D11" i="1"/>
  <c r="D12" i="1"/>
  <c r="D3" i="1"/>
  <c r="D4" i="1"/>
  <c r="D5" i="1"/>
  <c r="D6" i="1"/>
  <c r="D7" i="1"/>
  <c r="E7" i="1" s="1"/>
  <c r="D8" i="1"/>
  <c r="E8" i="1" s="1"/>
  <c r="D9" i="1"/>
  <c r="D10" i="1"/>
  <c r="E3" i="1" l="1"/>
  <c r="E6" i="1"/>
  <c r="E10" i="1"/>
  <c r="E9" i="1"/>
  <c r="E5" i="1"/>
  <c r="E12" i="1"/>
  <c r="E4" i="1"/>
  <c r="E11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<sst xmlns="http://schemas.openxmlformats.org/spreadsheetml/2006/main" count="29" uniqueCount="16">
  <si>
    <t>Parametre</t>
  </si>
  <si>
    <t>PO4</t>
  </si>
  <si>
    <t>Ptot</t>
  </si>
  <si>
    <t>Station 1</t>
  </si>
  <si>
    <t>Station 2</t>
  </si>
  <si>
    <t>Station 3</t>
  </si>
  <si>
    <t>Station 5</t>
  </si>
  <si>
    <t>date</t>
  </si>
  <si>
    <t>station</t>
  </si>
  <si>
    <t>Validation date et station commune si &gt;1</t>
  </si>
  <si>
    <t>Validation PO4 ou PTOT</t>
  </si>
  <si>
    <t>Valeurs</t>
  </si>
  <si>
    <t>Filtre 2</t>
  </si>
  <si>
    <t>Station 6</t>
  </si>
  <si>
    <t>Station 7</t>
  </si>
  <si>
    <t>Station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</si>
</sst>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2"/>
  <sheetViews>
    <sheetView tabSelected="1" workbookViewId="0">
      <selection activeCell="H2" sqref="H2"/>
    </sheetView>
  </sheetViews>
  <sheetFormatPr baseColWidth="10" defaultRowHeight="12.75" x14ac:dyDescent="0.2"/>
  <cols>
    <col min="4" max="4" width="8" customWidth="1"/>
    <col min="5" max="5" width="6.42578125" customWidth="1"/>
    <col min="7" max="7" width="21.5703125" bestFit="1" customWidth="1"/>
  </cols>
  <sheetData>
    <row r="1" spans="1:8" x14ac:dyDescent="0.2">
      <c r="A1" t="s">
        <v>8</v>
      </c>
      <c r="B1" t="s">
        <v>7</v>
      </c>
      <c r="C1" t="s">
        <v>0</v>
      </c>
      <c r="D1" t="s">
        <v>9</v>
      </c>
      <c r="E1" t="s">
        <v>12</v>
      </c>
      <c r="F1" t="s">
        <v>11</v>
      </c>
      <c r="G1" t="s">
        <v>10</v>
      </c>
    </row>
    <row r="2" spans="1:8" x14ac:dyDescent="0.2">
      <c r="A2" t="s">
        <v>3</v>
      </c>
      <c r="B2" s="1">
        <v>44627</v>
      </c>
      <c r="C2" t="s">
        <v>1</v>
      </c>
      <c r="D2" t="str">
        <f t="shared" ref="D2:D12" si="0">IF(COUNTIFS($A$2:$A$12,A2,$B$2:$B$12,B2)&gt;1,A2&amp;"_"&amp;B2&amp;"_"&amp;"ratio_possible",IF(AND(C2="Ptot",F2&gt;0.2),"-PO4","DM"))</f>
        <v>Station 1_44627_ratio_possible</v>
      </c>
      <c r="E2" t="str">
        <f>IF(D2="DM","DM",IF(D2="-PO4",D2,D2&amp;"_"&amp;C2))</f>
        <v>Station 1_44627_ratio_possible_PO4</v>
      </c>
      <c r="F2">
        <v>0.3</v>
      </c>
      <c r="G2">
        <f t="shared" ref="G2:G12" si="1">IF(OR(D2="DM",D2="-PO4"),D2,IF((VLOOKUP(D2&amp;"_Ptot",$E$2:$F$9,2,FALSE))&gt;0.2,(VLOOKUP(D2&amp;"_Ptot",$E$2:$F$9,2,FALSE))/(VLOOKUP(D2&amp;"_PO4",$E$2:$F$9,2,FALSE)),""))</f>
        <v>1.3333333333333335</v>
      </c>
      <c r="H2" cm="1">
        <f t="array" ref="H2">toto(A2)</f>
        <v>1.3333333333333335</v>
      </c>
    </row>
    <row r="3" spans="1:8" x14ac:dyDescent="0.2">
      <c r="A3" t="s">
        <v>3</v>
      </c>
      <c r="B3" s="1">
        <v>44627</v>
      </c>
      <c r="C3" t="s">
        <v>2</v>
      </c>
      <c r="D3" t="str">
        <f t="shared" si="0"/>
        <v>Station 1_44627_ratio_possible</v>
      </c>
      <c r="E3" t="str">
        <f t="shared" ref="E3:E12" si="2">IF(D3="DM","DM",IF(D3="-PO4",D3,D3&amp;"_"&amp;C3))</f>
        <v>Station 1_44627_ratio_possible_Ptot</v>
      </c>
      <c r="F3">
        <v>0.4</v>
      </c>
      <c r="G3">
        <f t="shared" si="1"/>
        <v>1.3333333333333335</v>
      </c>
      <c r="H3" cm="1">
        <f t="array" ref="H3">toto(A3)</f>
        <v>1.3333333333333335</v>
      </c>
    </row>
    <row r="4" spans="1:8" x14ac:dyDescent="0.2">
      <c r="A4" t="s">
        <v>3</v>
      </c>
      <c r="B4" s="1">
        <v>44628</v>
      </c>
      <c r="C4" t="s">
        <v>1</v>
      </c>
      <c r="D4" t="str">
        <f t="shared" si="0"/>
        <v>DM</v>
      </c>
      <c r="E4" t="str">
        <f t="shared" si="2"/>
        <v>DM</v>
      </c>
      <c r="F4">
        <v>0.4</v>
      </c>
      <c r="G4" t="str">
        <f t="shared" si="1"/>
        <v>DM</v>
      </c>
      <c r="H4" t="str" cm="1">
        <f t="array" ref="H4">toto(A4)</f>
        <v>DM</v>
      </c>
    </row>
    <row r="5" spans="1:8" x14ac:dyDescent="0.2">
      <c r="A5" t="s">
        <v>3</v>
      </c>
      <c r="B5" s="1">
        <v>44629</v>
      </c>
      <c r="C5" t="s">
        <v>1</v>
      </c>
      <c r="D5" t="str">
        <f t="shared" si="0"/>
        <v>DM</v>
      </c>
      <c r="E5" t="str">
        <f t="shared" si="2"/>
        <v>DM</v>
      </c>
      <c r="F5">
        <v>0.2</v>
      </c>
      <c r="G5" t="str">
        <f t="shared" si="1"/>
        <v>DM</v>
      </c>
      <c r="H5" t="str" cm="1">
        <f t="array" ref="H5">toto(A5)</f>
        <v>DM</v>
      </c>
    </row>
    <row r="6" spans="1:8" x14ac:dyDescent="0.2">
      <c r="A6" t="s">
        <v>4</v>
      </c>
      <c r="B6" s="1">
        <v>44630</v>
      </c>
      <c r="C6" t="s">
        <v>1</v>
      </c>
      <c r="D6" t="str">
        <f t="shared" si="0"/>
        <v>DM</v>
      </c>
      <c r="E6" t="str">
        <f t="shared" si="2"/>
        <v>DM</v>
      </c>
      <c r="F6">
        <v>0.3</v>
      </c>
      <c r="G6" t="str">
        <f t="shared" si="1"/>
        <v>DM</v>
      </c>
      <c r="H6" t="str" cm="1">
        <f t="array" ref="H6">toto(A6)</f>
        <v>DM</v>
      </c>
    </row>
    <row r="7" spans="1:8" x14ac:dyDescent="0.2">
      <c r="A7" t="s">
        <v>5</v>
      </c>
      <c r="B7" s="1">
        <v>44627</v>
      </c>
      <c r="C7" t="s">
        <v>2</v>
      </c>
      <c r="D7" t="str">
        <f t="shared" si="0"/>
        <v>Station 3_44627_ratio_possible</v>
      </c>
      <c r="E7" t="str">
        <f t="shared" si="2"/>
        <v>Station 3_44627_ratio_possible_Ptot</v>
      </c>
      <c r="F7">
        <v>0.2</v>
      </c>
      <c r="G7" t="str">
        <f t="shared" si="1"/>
        <v/>
      </c>
      <c r="H7" t="str" cm="1">
        <f t="array" ref="H7">toto(A7)</f>
        <v/>
      </c>
    </row>
    <row r="8" spans="1:8" x14ac:dyDescent="0.2">
      <c r="A8" t="s">
        <v>5</v>
      </c>
      <c r="B8" s="1">
        <v>44627</v>
      </c>
      <c r="C8" t="s">
        <v>1</v>
      </c>
      <c r="D8" t="str">
        <f t="shared" si="0"/>
        <v>Station 3_44627_ratio_possible</v>
      </c>
      <c r="E8" t="str">
        <f t="shared" si="2"/>
        <v>Station 3_44627_ratio_possible_PO4</v>
      </c>
      <c r="F8">
        <v>0.4</v>
      </c>
      <c r="G8" t="str">
        <f t="shared" si="1"/>
        <v/>
      </c>
      <c r="H8" t="str" cm="1">
        <f t="array" ref="H8">toto(A8)</f>
        <v/>
      </c>
    </row>
    <row r="9" spans="1:8" x14ac:dyDescent="0.2">
      <c r="A9" t="s">
        <v>6</v>
      </c>
      <c r="B9" s="1">
        <v>44633</v>
      </c>
      <c r="C9" t="s">
        <v>1</v>
      </c>
      <c r="D9" t="str">
        <f t="shared" si="0"/>
        <v>DM</v>
      </c>
      <c r="E9" t="str">
        <f t="shared" si="2"/>
        <v>DM</v>
      </c>
      <c r="F9">
        <v>0.3</v>
      </c>
      <c r="G9" t="str">
        <f t="shared" si="1"/>
        <v>DM</v>
      </c>
      <c r="H9" t="str" cm="1">
        <f t="array" ref="H9">toto(A9)</f>
        <v>DM</v>
      </c>
    </row>
    <row r="10" spans="1:8" x14ac:dyDescent="0.2">
      <c r="A10" t="s">
        <v>13</v>
      </c>
      <c r="B10" s="1">
        <v>44634</v>
      </c>
      <c r="C10" t="s">
        <v>2</v>
      </c>
      <c r="D10" t="str">
        <f>IF(COUNTIFS($A$2:$A$12,A10,$B$2:$B$12,B10)&gt;1,A10&amp;"_"&amp;B10&amp;"_"&amp;"ratio_possible",IF(AND(C10="Ptot",F10&gt;0.2),"-PO4","DM"))</f>
        <v>-PO4</v>
      </c>
      <c r="E10" t="str">
        <f t="shared" si="2"/>
        <v>-PO4</v>
      </c>
      <c r="F10">
        <v>0.3</v>
      </c>
      <c r="G10" t="str">
        <f t="shared" si="1"/>
        <v>-PO4</v>
      </c>
      <c r="H10" t="str" cm="1">
        <f t="array" ref="H10">toto(A10)</f>
        <v>-PO4</v>
      </c>
    </row>
    <row r="11" spans="1:8" x14ac:dyDescent="0.2">
      <c r="A11" t="s">
        <v>14</v>
      </c>
      <c r="B11" s="1">
        <v>44635</v>
      </c>
      <c r="C11" t="s">
        <v>1</v>
      </c>
      <c r="D11" t="str">
        <f t="shared" si="0"/>
        <v>DM</v>
      </c>
      <c r="E11" t="str">
        <f t="shared" si="2"/>
        <v>DM</v>
      </c>
      <c r="F11">
        <v>0.3</v>
      </c>
      <c r="G11" t="str">
        <f t="shared" si="1"/>
        <v>DM</v>
      </c>
      <c r="H11" t="str" cm="1">
        <f t="array" ref="H11">toto(A11)</f>
        <v>DM</v>
      </c>
    </row>
    <row r="12" spans="1:8" x14ac:dyDescent="0.2">
      <c r="A12" t="s">
        <v>15</v>
      </c>
      <c r="B12" s="1">
        <v>44636</v>
      </c>
      <c r="C12" t="s">
        <v>1</v>
      </c>
      <c r="D12" t="str">
        <f t="shared" si="0"/>
        <v>DM</v>
      </c>
      <c r="E12" t="str">
        <f t="shared" si="2"/>
        <v>DM</v>
      </c>
      <c r="F12">
        <v>0.3</v>
      </c>
      <c r="G12" t="str">
        <f t="shared" si="1"/>
        <v>DM</v>
      </c>
      <c r="H12" t="str" cm="1">
        <f t="array" ref="H12">toto(A12)</f>
        <v>DM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Agence de l'eau Loire-Bretagne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Lebreton</dc:creator>
  <cp:lastModifiedBy>Giorgi Frédéric -OEC-</cp:lastModifiedBy>
  <dcterms:created xsi:type="dcterms:W3CDTF">2022-04-11T12:35:22Z</dcterms:created>
  <dcterms:modified xsi:type="dcterms:W3CDTF">2022-04-13T14:45:39Z</dcterms:modified>
</cp:coreProperties>
</file>