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E2F57EB0-A5F7-4A88-B1AB-E0F9C2C47146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S12" sheetId="1" r:id="rId1"/>
  </sheets>
  <externalReferences>
    <externalReference r:id="rId2"/>
  </externalReferences>
  <definedNames>
    <definedName name="An">[1]Données!$K$1</definedName>
    <definedName name="date_départ">[1]Données!$R$4</definedName>
    <definedName name="date_fin">[1]Données!$S$4</definedName>
    <definedName name="DELTA" localSheetId="0">'[1]Etat ANC-CC'!#REF!</definedName>
    <definedName name="DELTA">'[1]Etat ANC-CC'!#REF!</definedName>
    <definedName name="FERIES">[1]Données!$J$2:$J$14</definedName>
    <definedName name="Pâques">[1]Données!$J$3</definedName>
    <definedName name="SECT">[1]Données!$C$2:$C$14</definedName>
    <definedName name="TOURCC">[1]Données!$A$2:$A$15</definedName>
    <definedName name="TRIG">[1]Données!$B$2:$B$36</definedName>
    <definedName name="_xlnm.Print_Area" localSheetId="0">'S12'!$A$1:$AC$86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56" i="1" l="1"/>
  <c r="K149" i="1"/>
  <c r="J149" i="1"/>
  <c r="K148" i="1"/>
  <c r="M148" i="1" s="1"/>
  <c r="O148" i="1" s="1"/>
  <c r="Q148" i="1" s="1"/>
  <c r="S148" i="1" s="1"/>
  <c r="U148" i="1" s="1"/>
  <c r="W148" i="1" s="1"/>
  <c r="Y148" i="1" s="1"/>
  <c r="AA148" i="1" s="1"/>
  <c r="AC148" i="1" s="1"/>
  <c r="J148" i="1"/>
  <c r="K147" i="1"/>
  <c r="J147" i="1"/>
  <c r="K146" i="1"/>
  <c r="M146" i="1" s="1"/>
  <c r="O146" i="1" s="1"/>
  <c r="Q146" i="1" s="1"/>
  <c r="S146" i="1" s="1"/>
  <c r="U146" i="1" s="1"/>
  <c r="W146" i="1" s="1"/>
  <c r="Y146" i="1" s="1"/>
  <c r="AA146" i="1" s="1"/>
  <c r="AC146" i="1" s="1"/>
  <c r="J146" i="1"/>
  <c r="K145" i="1"/>
  <c r="J145" i="1"/>
  <c r="AC144" i="1"/>
  <c r="AB144" i="1"/>
  <c r="AA144" i="1"/>
  <c r="Z144" i="1"/>
  <c r="Y144" i="1"/>
  <c r="X144" i="1"/>
  <c r="W144" i="1"/>
  <c r="V144" i="1"/>
  <c r="U144" i="1"/>
  <c r="T144" i="1"/>
  <c r="S144" i="1"/>
  <c r="R144" i="1"/>
  <c r="Q144" i="1"/>
  <c r="P144" i="1"/>
  <c r="O144" i="1"/>
  <c r="N144" i="1"/>
  <c r="M144" i="1"/>
  <c r="L144" i="1"/>
  <c r="K144" i="1"/>
  <c r="J144" i="1"/>
  <c r="AC143" i="1"/>
  <c r="AB143" i="1"/>
  <c r="AA143" i="1"/>
  <c r="Z143" i="1"/>
  <c r="Y143" i="1"/>
  <c r="X143" i="1"/>
  <c r="W143" i="1"/>
  <c r="V143" i="1"/>
  <c r="U143" i="1"/>
  <c r="T143" i="1"/>
  <c r="S143" i="1"/>
  <c r="R143" i="1"/>
  <c r="Q143" i="1"/>
  <c r="P143" i="1"/>
  <c r="O143" i="1"/>
  <c r="N143" i="1"/>
  <c r="M143" i="1"/>
  <c r="L143" i="1"/>
  <c r="K143" i="1"/>
  <c r="J143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Q142" i="1"/>
  <c r="P142" i="1"/>
  <c r="O142" i="1"/>
  <c r="N142" i="1"/>
  <c r="M142" i="1"/>
  <c r="L142" i="1"/>
  <c r="K142" i="1"/>
  <c r="J142" i="1"/>
  <c r="AA137" i="1"/>
  <c r="K137" i="1"/>
  <c r="H137" i="1"/>
  <c r="W137" i="1" s="1"/>
  <c r="Z136" i="1"/>
  <c r="R136" i="1"/>
  <c r="J136" i="1"/>
  <c r="H136" i="1"/>
  <c r="X136" i="1" s="1"/>
  <c r="H135" i="1"/>
  <c r="AC135" i="1" s="1"/>
  <c r="H134" i="1"/>
  <c r="AC134" i="1" s="1"/>
  <c r="K133" i="1"/>
  <c r="H133" i="1"/>
  <c r="Q133" i="1" s="1"/>
  <c r="H132" i="1"/>
  <c r="AC132" i="1" s="1"/>
  <c r="H131" i="1"/>
  <c r="AA131" i="1" s="1"/>
  <c r="Z130" i="1"/>
  <c r="J130" i="1"/>
  <c r="H130" i="1"/>
  <c r="AC130" i="1" s="1"/>
  <c r="AA129" i="1"/>
  <c r="H129" i="1"/>
  <c r="W129" i="1" s="1"/>
  <c r="H128" i="1"/>
  <c r="AC128" i="1" s="1"/>
  <c r="H127" i="1"/>
  <c r="AA127" i="1" s="1"/>
  <c r="H126" i="1"/>
  <c r="AC126" i="1" s="1"/>
  <c r="K125" i="1"/>
  <c r="H125" i="1"/>
  <c r="W125" i="1" s="1"/>
  <c r="H124" i="1"/>
  <c r="AC124" i="1" s="1"/>
  <c r="H123" i="1"/>
  <c r="Z122" i="1"/>
  <c r="R122" i="1"/>
  <c r="J122" i="1"/>
  <c r="H122" i="1"/>
  <c r="AC122" i="1" s="1"/>
  <c r="H121" i="1"/>
  <c r="W121" i="1" s="1"/>
  <c r="H120" i="1"/>
  <c r="H119" i="1"/>
  <c r="AA119" i="1" s="1"/>
  <c r="H118" i="1"/>
  <c r="AB118" i="1" s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K121" i="1" l="1"/>
  <c r="J126" i="1"/>
  <c r="N136" i="1"/>
  <c r="AA121" i="1"/>
  <c r="R126" i="1"/>
  <c r="AA125" i="1"/>
  <c r="Z126" i="1"/>
  <c r="K129" i="1"/>
  <c r="R130" i="1"/>
  <c r="V136" i="1"/>
  <c r="S137" i="1"/>
  <c r="O119" i="1"/>
  <c r="N134" i="1"/>
  <c r="V134" i="1"/>
  <c r="J119" i="1"/>
  <c r="W119" i="1"/>
  <c r="S121" i="1"/>
  <c r="N122" i="1"/>
  <c r="V122" i="1"/>
  <c r="S125" i="1"/>
  <c r="N126" i="1"/>
  <c r="V126" i="1"/>
  <c r="S129" i="1"/>
  <c r="N130" i="1"/>
  <c r="V130" i="1"/>
  <c r="Y133" i="1"/>
  <c r="J134" i="1"/>
  <c r="R134" i="1"/>
  <c r="Z134" i="1"/>
  <c r="L136" i="1"/>
  <c r="P136" i="1"/>
  <c r="T136" i="1"/>
  <c r="O137" i="1"/>
  <c r="AC120" i="1"/>
  <c r="Z120" i="1"/>
  <c r="V120" i="1"/>
  <c r="R120" i="1"/>
  <c r="N120" i="1"/>
  <c r="J120" i="1"/>
  <c r="P120" i="1"/>
  <c r="X120" i="1"/>
  <c r="AA123" i="1"/>
  <c r="S123" i="1"/>
  <c r="K123" i="1"/>
  <c r="W123" i="1"/>
  <c r="O123" i="1"/>
  <c r="L120" i="1"/>
  <c r="T120" i="1"/>
  <c r="AB120" i="1"/>
  <c r="L124" i="1"/>
  <c r="P124" i="1"/>
  <c r="T124" i="1"/>
  <c r="X124" i="1"/>
  <c r="AB124" i="1"/>
  <c r="O127" i="1"/>
  <c r="W127" i="1"/>
  <c r="L128" i="1"/>
  <c r="P128" i="1"/>
  <c r="T128" i="1"/>
  <c r="X128" i="1"/>
  <c r="AB128" i="1"/>
  <c r="O131" i="1"/>
  <c r="W131" i="1"/>
  <c r="L132" i="1"/>
  <c r="P132" i="1"/>
  <c r="T132" i="1"/>
  <c r="X132" i="1"/>
  <c r="AB132" i="1"/>
  <c r="U135" i="1"/>
  <c r="L119" i="1"/>
  <c r="S119" i="1"/>
  <c r="O121" i="1"/>
  <c r="L122" i="1"/>
  <c r="P122" i="1"/>
  <c r="T122" i="1"/>
  <c r="X122" i="1"/>
  <c r="AB122" i="1"/>
  <c r="J124" i="1"/>
  <c r="N124" i="1"/>
  <c r="R124" i="1"/>
  <c r="V124" i="1"/>
  <c r="Z124" i="1"/>
  <c r="O125" i="1"/>
  <c r="L126" i="1"/>
  <c r="P126" i="1"/>
  <c r="T126" i="1"/>
  <c r="X126" i="1"/>
  <c r="AB126" i="1"/>
  <c r="K127" i="1"/>
  <c r="S127" i="1"/>
  <c r="J128" i="1"/>
  <c r="N128" i="1"/>
  <c r="R128" i="1"/>
  <c r="V128" i="1"/>
  <c r="Z128" i="1"/>
  <c r="O129" i="1"/>
  <c r="L130" i="1"/>
  <c r="P130" i="1"/>
  <c r="T130" i="1"/>
  <c r="X130" i="1"/>
  <c r="AB130" i="1"/>
  <c r="K131" i="1"/>
  <c r="S131" i="1"/>
  <c r="J132" i="1"/>
  <c r="N132" i="1"/>
  <c r="R132" i="1"/>
  <c r="V132" i="1"/>
  <c r="Z132" i="1"/>
  <c r="L134" i="1"/>
  <c r="P134" i="1"/>
  <c r="T134" i="1"/>
  <c r="X134" i="1"/>
  <c r="AB134" i="1"/>
  <c r="M135" i="1"/>
  <c r="K118" i="1"/>
  <c r="M118" i="1"/>
  <c r="O118" i="1"/>
  <c r="Q118" i="1"/>
  <c r="S118" i="1"/>
  <c r="U118" i="1"/>
  <c r="W118" i="1"/>
  <c r="Y118" i="1"/>
  <c r="AA118" i="1"/>
  <c r="AC118" i="1"/>
  <c r="J118" i="1"/>
  <c r="L118" i="1"/>
  <c r="N118" i="1"/>
  <c r="P118" i="1"/>
  <c r="R118" i="1"/>
  <c r="T118" i="1"/>
  <c r="V118" i="1"/>
  <c r="X118" i="1"/>
  <c r="Z118" i="1"/>
  <c r="AB119" i="1"/>
  <c r="Z119" i="1"/>
  <c r="X119" i="1"/>
  <c r="V119" i="1"/>
  <c r="T119" i="1"/>
  <c r="R119" i="1"/>
  <c r="P119" i="1"/>
  <c r="N119" i="1"/>
  <c r="K119" i="1"/>
  <c r="M119" i="1"/>
  <c r="Q119" i="1"/>
  <c r="U119" i="1"/>
  <c r="Y119" i="1"/>
  <c r="AC119" i="1"/>
  <c r="AB121" i="1"/>
  <c r="Z121" i="1"/>
  <c r="X121" i="1"/>
  <c r="V121" i="1"/>
  <c r="T121" i="1"/>
  <c r="R121" i="1"/>
  <c r="P121" i="1"/>
  <c r="N121" i="1"/>
  <c r="L121" i="1"/>
  <c r="J121" i="1"/>
  <c r="M121" i="1"/>
  <c r="Q121" i="1"/>
  <c r="U121" i="1"/>
  <c r="Y121" i="1"/>
  <c r="AC121" i="1"/>
  <c r="AB123" i="1"/>
  <c r="Z123" i="1"/>
  <c r="X123" i="1"/>
  <c r="V123" i="1"/>
  <c r="T123" i="1"/>
  <c r="R123" i="1"/>
  <c r="P123" i="1"/>
  <c r="N123" i="1"/>
  <c r="L123" i="1"/>
  <c r="J123" i="1"/>
  <c r="M123" i="1"/>
  <c r="Q123" i="1"/>
  <c r="U123" i="1"/>
  <c r="Y123" i="1"/>
  <c r="AC123" i="1"/>
  <c r="AB125" i="1"/>
  <c r="Z125" i="1"/>
  <c r="X125" i="1"/>
  <c r="V125" i="1"/>
  <c r="T125" i="1"/>
  <c r="R125" i="1"/>
  <c r="P125" i="1"/>
  <c r="N125" i="1"/>
  <c r="L125" i="1"/>
  <c r="J125" i="1"/>
  <c r="M125" i="1"/>
  <c r="Q125" i="1"/>
  <c r="U125" i="1"/>
  <c r="Y125" i="1"/>
  <c r="AC125" i="1"/>
  <c r="AB127" i="1"/>
  <c r="Z127" i="1"/>
  <c r="X127" i="1"/>
  <c r="V127" i="1"/>
  <c r="T127" i="1"/>
  <c r="R127" i="1"/>
  <c r="P127" i="1"/>
  <c r="N127" i="1"/>
  <c r="L127" i="1"/>
  <c r="J127" i="1"/>
  <c r="M127" i="1"/>
  <c r="Q127" i="1"/>
  <c r="U127" i="1"/>
  <c r="Y127" i="1"/>
  <c r="AC127" i="1"/>
  <c r="AB129" i="1"/>
  <c r="Z129" i="1"/>
  <c r="X129" i="1"/>
  <c r="V129" i="1"/>
  <c r="T129" i="1"/>
  <c r="R129" i="1"/>
  <c r="P129" i="1"/>
  <c r="N129" i="1"/>
  <c r="L129" i="1"/>
  <c r="J129" i="1"/>
  <c r="M129" i="1"/>
  <c r="Q129" i="1"/>
  <c r="U129" i="1"/>
  <c r="Y129" i="1"/>
  <c r="AC129" i="1"/>
  <c r="AB131" i="1"/>
  <c r="Z131" i="1"/>
  <c r="X131" i="1"/>
  <c r="V131" i="1"/>
  <c r="T131" i="1"/>
  <c r="R131" i="1"/>
  <c r="P131" i="1"/>
  <c r="N131" i="1"/>
  <c r="L131" i="1"/>
  <c r="J131" i="1"/>
  <c r="M131" i="1"/>
  <c r="Q131" i="1"/>
  <c r="U131" i="1"/>
  <c r="Y131" i="1"/>
  <c r="AC131" i="1"/>
  <c r="AB133" i="1"/>
  <c r="Z133" i="1"/>
  <c r="X133" i="1"/>
  <c r="V133" i="1"/>
  <c r="T133" i="1"/>
  <c r="R133" i="1"/>
  <c r="P133" i="1"/>
  <c r="N133" i="1"/>
  <c r="AA133" i="1"/>
  <c r="W133" i="1"/>
  <c r="S133" i="1"/>
  <c r="O133" i="1"/>
  <c r="L133" i="1"/>
  <c r="J133" i="1"/>
  <c r="M133" i="1"/>
  <c r="U133" i="1"/>
  <c r="AC133" i="1"/>
  <c r="AB135" i="1"/>
  <c r="Z135" i="1"/>
  <c r="X135" i="1"/>
  <c r="V135" i="1"/>
  <c r="T135" i="1"/>
  <c r="R135" i="1"/>
  <c r="P135" i="1"/>
  <c r="N135" i="1"/>
  <c r="L135" i="1"/>
  <c r="J135" i="1"/>
  <c r="AA135" i="1"/>
  <c r="W135" i="1"/>
  <c r="S135" i="1"/>
  <c r="O135" i="1"/>
  <c r="K135" i="1"/>
  <c r="Q135" i="1"/>
  <c r="Y135" i="1"/>
  <c r="K120" i="1"/>
  <c r="M120" i="1"/>
  <c r="O120" i="1"/>
  <c r="Q120" i="1"/>
  <c r="S120" i="1"/>
  <c r="U120" i="1"/>
  <c r="W120" i="1"/>
  <c r="Y120" i="1"/>
  <c r="AA120" i="1"/>
  <c r="K122" i="1"/>
  <c r="M122" i="1"/>
  <c r="O122" i="1"/>
  <c r="Q122" i="1"/>
  <c r="S122" i="1"/>
  <c r="U122" i="1"/>
  <c r="W122" i="1"/>
  <c r="Y122" i="1"/>
  <c r="AA122" i="1"/>
  <c r="K124" i="1"/>
  <c r="M124" i="1"/>
  <c r="O124" i="1"/>
  <c r="Q124" i="1"/>
  <c r="S124" i="1"/>
  <c r="U124" i="1"/>
  <c r="W124" i="1"/>
  <c r="Y124" i="1"/>
  <c r="AA124" i="1"/>
  <c r="K126" i="1"/>
  <c r="M126" i="1"/>
  <c r="O126" i="1"/>
  <c r="Q126" i="1"/>
  <c r="S126" i="1"/>
  <c r="U126" i="1"/>
  <c r="W126" i="1"/>
  <c r="Y126" i="1"/>
  <c r="AA126" i="1"/>
  <c r="K128" i="1"/>
  <c r="M128" i="1"/>
  <c r="O128" i="1"/>
  <c r="Q128" i="1"/>
  <c r="S128" i="1"/>
  <c r="U128" i="1"/>
  <c r="W128" i="1"/>
  <c r="Y128" i="1"/>
  <c r="AA128" i="1"/>
  <c r="K130" i="1"/>
  <c r="M130" i="1"/>
  <c r="O130" i="1"/>
  <c r="Q130" i="1"/>
  <c r="S130" i="1"/>
  <c r="U130" i="1"/>
  <c r="W130" i="1"/>
  <c r="Y130" i="1"/>
  <c r="AA130" i="1"/>
  <c r="K132" i="1"/>
  <c r="M132" i="1"/>
  <c r="O132" i="1"/>
  <c r="Q132" i="1"/>
  <c r="S132" i="1"/>
  <c r="U132" i="1"/>
  <c r="W132" i="1"/>
  <c r="Y132" i="1"/>
  <c r="AA132" i="1"/>
  <c r="K134" i="1"/>
  <c r="M134" i="1"/>
  <c r="O134" i="1"/>
  <c r="Q134" i="1"/>
  <c r="S134" i="1"/>
  <c r="U134" i="1"/>
  <c r="W134" i="1"/>
  <c r="Y134" i="1"/>
  <c r="AA134" i="1"/>
  <c r="AC136" i="1"/>
  <c r="AA136" i="1"/>
  <c r="K136" i="1"/>
  <c r="M136" i="1"/>
  <c r="O136" i="1"/>
  <c r="Q136" i="1"/>
  <c r="S136" i="1"/>
  <c r="U136" i="1"/>
  <c r="W136" i="1"/>
  <c r="Y136" i="1"/>
  <c r="AB136" i="1"/>
  <c r="AB137" i="1"/>
  <c r="Z137" i="1"/>
  <c r="X137" i="1"/>
  <c r="V137" i="1"/>
  <c r="T137" i="1"/>
  <c r="R137" i="1"/>
  <c r="P137" i="1"/>
  <c r="N137" i="1"/>
  <c r="L137" i="1"/>
  <c r="J137" i="1"/>
  <c r="M137" i="1"/>
  <c r="Q137" i="1"/>
  <c r="U137" i="1"/>
  <c r="Y137" i="1"/>
  <c r="AC137" i="1"/>
  <c r="M145" i="1"/>
  <c r="O145" i="1" s="1"/>
  <c r="Q145" i="1" s="1"/>
  <c r="S145" i="1" s="1"/>
  <c r="U145" i="1" s="1"/>
  <c r="W145" i="1" s="1"/>
  <c r="Y145" i="1" s="1"/>
  <c r="AA145" i="1" s="1"/>
  <c r="AC145" i="1" s="1"/>
  <c r="M147" i="1"/>
  <c r="O147" i="1" s="1"/>
  <c r="Q147" i="1" s="1"/>
  <c r="S147" i="1" s="1"/>
  <c r="U147" i="1" s="1"/>
  <c r="W147" i="1" s="1"/>
  <c r="Y147" i="1" s="1"/>
  <c r="AA147" i="1" s="1"/>
  <c r="AC147" i="1" s="1"/>
  <c r="M149" i="1"/>
  <c r="O149" i="1" s="1"/>
  <c r="Q149" i="1" s="1"/>
  <c r="S149" i="1" s="1"/>
  <c r="U149" i="1" s="1"/>
  <c r="W149" i="1" s="1"/>
  <c r="Y149" i="1" s="1"/>
  <c r="AA149" i="1" s="1"/>
  <c r="AC149" i="1" s="1"/>
  <c r="L145" i="1"/>
  <c r="N145" i="1" s="1"/>
  <c r="P145" i="1" s="1"/>
  <c r="R145" i="1" s="1"/>
  <c r="T145" i="1" s="1"/>
  <c r="V145" i="1" s="1"/>
  <c r="X145" i="1" s="1"/>
  <c r="Z145" i="1" s="1"/>
  <c r="AB145" i="1" s="1"/>
  <c r="L146" i="1"/>
  <c r="N146" i="1" s="1"/>
  <c r="P146" i="1" s="1"/>
  <c r="R146" i="1" s="1"/>
  <c r="T146" i="1" s="1"/>
  <c r="V146" i="1" s="1"/>
  <c r="X146" i="1" s="1"/>
  <c r="Z146" i="1" s="1"/>
  <c r="AB146" i="1" s="1"/>
  <c r="L147" i="1"/>
  <c r="N147" i="1" s="1"/>
  <c r="P147" i="1" s="1"/>
  <c r="R147" i="1" s="1"/>
  <c r="T147" i="1" s="1"/>
  <c r="V147" i="1" s="1"/>
  <c r="X147" i="1" s="1"/>
  <c r="Z147" i="1" s="1"/>
  <c r="AB147" i="1" s="1"/>
  <c r="L148" i="1"/>
  <c r="N148" i="1" s="1"/>
  <c r="P148" i="1" s="1"/>
  <c r="R148" i="1" s="1"/>
  <c r="T148" i="1" s="1"/>
  <c r="V148" i="1" s="1"/>
  <c r="X148" i="1" s="1"/>
  <c r="Z148" i="1" s="1"/>
  <c r="AB148" i="1" s="1"/>
  <c r="L149" i="1"/>
  <c r="N149" i="1" s="1"/>
  <c r="P149" i="1" s="1"/>
  <c r="R149" i="1" s="1"/>
  <c r="T149" i="1" s="1"/>
  <c r="V149" i="1" s="1"/>
  <c r="X149" i="1" s="1"/>
  <c r="Z149" i="1" s="1"/>
  <c r="AB149" i="1" s="1"/>
  <c r="AB138" i="1" l="1"/>
  <c r="Z138" i="1"/>
  <c r="V138" i="1"/>
  <c r="R138" i="1"/>
  <c r="N138" i="1"/>
  <c r="J138" i="1"/>
  <c r="AA138" i="1"/>
  <c r="W138" i="1"/>
  <c r="S138" i="1"/>
  <c r="O138" i="1"/>
  <c r="K138" i="1"/>
  <c r="X138" i="1"/>
  <c r="T138" i="1"/>
  <c r="P138" i="1"/>
  <c r="L138" i="1"/>
  <c r="M116" i="1"/>
  <c r="K116" i="1"/>
  <c r="N1" i="1"/>
  <c r="L116" i="1"/>
  <c r="J116" i="1"/>
  <c r="AC138" i="1"/>
  <c r="Y138" i="1"/>
  <c r="U138" i="1"/>
  <c r="Q138" i="1"/>
  <c r="M138" i="1"/>
  <c r="Q116" i="1" l="1"/>
  <c r="O116" i="1"/>
  <c r="R1" i="1"/>
  <c r="P116" i="1"/>
  <c r="N116" i="1"/>
  <c r="U116" i="1" l="1"/>
  <c r="S116" i="1"/>
  <c r="V1" i="1"/>
  <c r="T116" i="1"/>
  <c r="R116" i="1"/>
  <c r="Y116" i="1" l="1"/>
  <c r="W116" i="1"/>
  <c r="Z1" i="1"/>
  <c r="X116" i="1"/>
  <c r="V116" i="1"/>
  <c r="AC116" i="1" l="1"/>
  <c r="AA116" i="1"/>
  <c r="AB116" i="1"/>
  <c r="Z11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elebras1</author>
  </authors>
  <commentList>
    <comment ref="A4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elebras1:</t>
        </r>
        <r>
          <rPr>
            <sz val="9"/>
            <color indexed="81"/>
            <rFont val="Tahoma"/>
            <family val="2"/>
          </rPr>
          <t xml:space="preserve">
Fanny Jézéquel - début mission le 06/01/22</t>
        </r>
      </text>
    </comment>
  </commentList>
</comments>
</file>

<file path=xl/sharedStrings.xml><?xml version="1.0" encoding="utf-8"?>
<sst xmlns="http://schemas.openxmlformats.org/spreadsheetml/2006/main" count="129" uniqueCount="38">
  <si>
    <t>ANC</t>
  </si>
  <si>
    <t>CC</t>
  </si>
  <si>
    <t>C</t>
  </si>
  <si>
    <t>JR</t>
  </si>
  <si>
    <t>TJ</t>
  </si>
  <si>
    <t>AM</t>
  </si>
  <si>
    <t>PM</t>
  </si>
  <si>
    <t>NS</t>
  </si>
  <si>
    <t>ELS</t>
  </si>
  <si>
    <t>GLT</t>
  </si>
  <si>
    <t>BC</t>
  </si>
  <si>
    <t>BM</t>
  </si>
  <si>
    <t>FS</t>
  </si>
  <si>
    <t>TL</t>
  </si>
  <si>
    <t>NLB</t>
  </si>
  <si>
    <t>JB</t>
  </si>
  <si>
    <t>TB</t>
  </si>
  <si>
    <t>FA</t>
  </si>
  <si>
    <t>CCPL</t>
  </si>
  <si>
    <t>COM-GUIM</t>
  </si>
  <si>
    <t>OUESSANT</t>
  </si>
  <si>
    <t>PLOUVORN</t>
  </si>
  <si>
    <t>SAINT SAUV</t>
  </si>
  <si>
    <t>LOCMENAR</t>
  </si>
  <si>
    <t>CL</t>
  </si>
  <si>
    <t>REL</t>
  </si>
  <si>
    <t>TOTAL</t>
  </si>
  <si>
    <t>CCPLD</t>
  </si>
  <si>
    <t>A</t>
  </si>
  <si>
    <t>D</t>
  </si>
  <si>
    <t xml:space="preserve">B </t>
  </si>
  <si>
    <t>S11</t>
  </si>
  <si>
    <t>LM</t>
  </si>
  <si>
    <t>FG 555 GH ASB</t>
  </si>
  <si>
    <t>DE 666 FG EK</t>
  </si>
  <si>
    <t>DF 777</t>
  </si>
  <si>
    <t>HJ 888 LM</t>
  </si>
  <si>
    <t>gfDF 666 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</si>
</sst>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"/>
    <numFmt numFmtId="165" formatCode="dddd\-dd\-mmmm"/>
    <numFmt numFmtId="166" formatCode="&quot;S&quot;##"/>
    <numFmt numFmtId="167" formatCode="ddd"/>
    <numFmt numFmtId="168" formatCode="&quot;Total: &quot;#,##0"/>
    <numFmt numFmtId="169" formatCode="d/m;@"/>
  </numFmts>
  <fonts count="29" x14ac:knownFonts="1">
    <font>
      <sz val="1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  <font>
      <b/>
      <sz val="16"/>
      <name val="Arial Black"/>
      <family val="2"/>
    </font>
    <font>
      <b/>
      <sz val="12"/>
      <name val="Arial"/>
      <family val="2"/>
    </font>
    <font>
      <sz val="11"/>
      <name val="Arial"/>
      <family val="2"/>
    </font>
    <font>
      <b/>
      <sz val="12"/>
      <name val="Arial Black"/>
      <family val="2"/>
    </font>
    <font>
      <sz val="12"/>
      <color theme="4"/>
      <name val="Arial"/>
      <family val="2"/>
    </font>
    <font>
      <b/>
      <sz val="10"/>
      <name val="Arial"/>
      <family val="2"/>
    </font>
    <font>
      <sz val="10"/>
      <color theme="4"/>
      <name val="Arial"/>
      <family val="2"/>
    </font>
    <font>
      <b/>
      <sz val="9"/>
      <name val="Arial"/>
      <family val="2"/>
    </font>
    <font>
      <b/>
      <sz val="9"/>
      <color theme="4"/>
      <name val="Arial"/>
      <family val="2"/>
    </font>
    <font>
      <sz val="11"/>
      <color theme="5"/>
      <name val="Arial"/>
      <family val="2"/>
    </font>
    <font>
      <i/>
      <sz val="10"/>
      <name val="Arial"/>
      <family val="2"/>
    </font>
    <font>
      <i/>
      <sz val="12"/>
      <name val="Arial"/>
      <family val="2"/>
    </font>
    <font>
      <b/>
      <sz val="8"/>
      <name val="Arial"/>
      <family val="2"/>
    </font>
    <font>
      <i/>
      <sz val="12"/>
      <color theme="0"/>
      <name val="Arial"/>
      <family val="2"/>
    </font>
    <font>
      <sz val="9"/>
      <name val="Arial"/>
      <family val="2"/>
    </font>
    <font>
      <b/>
      <sz val="11"/>
      <color theme="7" tint="0.39997558519241921"/>
      <name val="Arial Black"/>
      <family val="2"/>
    </font>
    <font>
      <sz val="12"/>
      <color theme="1" tint="0.499984740745262"/>
      <name val="Arial"/>
      <family val="2"/>
    </font>
    <font>
      <b/>
      <sz val="12"/>
      <color theme="9" tint="-0.499984740745262"/>
      <name val="Arial"/>
      <family val="2"/>
    </font>
    <font>
      <sz val="12"/>
      <color theme="9" tint="-0.499984740745262"/>
      <name val="Arial"/>
      <family val="2"/>
    </font>
    <font>
      <sz val="10"/>
      <color rgb="FFC00000"/>
      <name val="Arial"/>
      <family val="2"/>
    </font>
    <font>
      <b/>
      <sz val="10"/>
      <color rgb="FFFF0000"/>
      <name val="Arial"/>
      <family val="2"/>
    </font>
    <font>
      <sz val="18"/>
      <color theme="5" tint="-0.249977111117893"/>
      <name val="Berlin Sans FB Dem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E48F"/>
        <bgColor indexed="64"/>
      </patternFill>
    </fill>
    <fill>
      <patternFill patternType="solid">
        <fgColor rgb="FFFF6A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7E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4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16" fontId="3" fillId="0" borderId="0" xfId="0" applyNumberFormat="1" applyFont="1" applyAlignment="1" applyProtection="1">
      <alignment horizontal="center" vertical="center"/>
    </xf>
    <xf numFmtId="164" fontId="4" fillId="2" borderId="0" xfId="0" applyNumberFormat="1" applyFont="1" applyFill="1" applyAlignment="1">
      <alignment horizontal="center"/>
    </xf>
    <xf numFmtId="0" fontId="2" fillId="0" borderId="0" xfId="0" applyFont="1"/>
    <xf numFmtId="0" fontId="4" fillId="0" borderId="0" xfId="0" applyFont="1"/>
    <xf numFmtId="166" fontId="6" fillId="0" borderId="0" xfId="0" applyNumberFormat="1" applyFont="1" applyFill="1" applyBorder="1" applyAlignment="1">
      <alignment horizontal="center"/>
    </xf>
    <xf numFmtId="167" fontId="0" fillId="2" borderId="0" xfId="0" applyNumberFormat="1" applyFont="1" applyFill="1" applyAlignment="1">
      <alignment horizont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0" fillId="0" borderId="0" xfId="0" applyBorder="1"/>
    <xf numFmtId="0" fontId="4" fillId="0" borderId="11" xfId="0" applyFont="1" applyFill="1" applyBorder="1" applyProtection="1"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5" borderId="14" xfId="0" applyFont="1" applyFill="1" applyBorder="1" applyAlignment="1" applyProtection="1">
      <alignment horizontal="center" vertical="top" wrapText="1"/>
      <protection locked="0"/>
    </xf>
    <xf numFmtId="0" fontId="4" fillId="5" borderId="15" xfId="0" applyFont="1" applyFill="1" applyBorder="1" applyAlignment="1">
      <alignment horizontal="center" vertical="top" wrapText="1"/>
    </xf>
    <xf numFmtId="0" fontId="4" fillId="0" borderId="19" xfId="0" applyFont="1" applyFill="1" applyBorder="1" applyProtection="1">
      <protection locked="0"/>
    </xf>
    <xf numFmtId="0" fontId="7" fillId="0" borderId="20" xfId="0" applyFont="1" applyFill="1" applyBorder="1" applyAlignment="1" applyProtection="1">
      <alignment horizontal="center" vertical="center"/>
      <protection locked="0"/>
    </xf>
    <xf numFmtId="0" fontId="7" fillId="0" borderId="21" xfId="0" applyFont="1" applyFill="1" applyBorder="1" applyAlignment="1" applyProtection="1">
      <alignment horizontal="center" vertical="center"/>
      <protection locked="0"/>
    </xf>
    <xf numFmtId="0" fontId="8" fillId="5" borderId="22" xfId="0" applyFont="1" applyFill="1" applyBorder="1" applyAlignment="1" applyProtection="1">
      <alignment horizontal="center" vertical="top" wrapText="1"/>
      <protection locked="0"/>
    </xf>
    <xf numFmtId="0" fontId="4" fillId="5" borderId="23" xfId="0" applyFont="1" applyFill="1" applyBorder="1" applyAlignment="1">
      <alignment horizontal="center" vertical="top" wrapText="1"/>
    </xf>
    <xf numFmtId="0" fontId="8" fillId="5" borderId="15" xfId="0" applyFont="1" applyFill="1" applyBorder="1" applyAlignment="1" applyProtection="1">
      <alignment horizontal="center" vertical="top" wrapText="1"/>
      <protection locked="0"/>
    </xf>
    <xf numFmtId="0" fontId="7" fillId="5" borderId="15" xfId="0" applyFont="1" applyFill="1" applyBorder="1" applyAlignment="1">
      <alignment horizontal="center" vertical="top" wrapText="1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/>
      <protection locked="0"/>
    </xf>
    <xf numFmtId="0" fontId="7" fillId="5" borderId="23" xfId="0" applyFont="1" applyFill="1" applyBorder="1" applyAlignment="1" applyProtection="1">
      <alignment horizontal="center" vertical="top" wrapText="1"/>
      <protection locked="0"/>
    </xf>
    <xf numFmtId="0" fontId="7" fillId="5" borderId="23" xfId="0" applyFont="1" applyFill="1" applyBorder="1" applyAlignment="1">
      <alignment horizontal="center" vertical="top" wrapText="1"/>
    </xf>
    <xf numFmtId="0" fontId="11" fillId="0" borderId="24" xfId="0" applyFont="1" applyFill="1" applyBorder="1" applyAlignment="1" applyProtection="1">
      <alignment horizontal="center" vertical="center"/>
      <protection locked="0"/>
    </xf>
    <xf numFmtId="0" fontId="11" fillId="0" borderId="25" xfId="0" applyFont="1" applyFill="1" applyBorder="1" applyAlignment="1" applyProtection="1">
      <alignment horizontal="center" vertical="center"/>
      <protection locked="0"/>
    </xf>
    <xf numFmtId="0" fontId="11" fillId="0" borderId="26" xfId="0" applyFont="1" applyFill="1" applyBorder="1" applyAlignment="1" applyProtection="1">
      <alignment horizontal="center" vertical="center"/>
      <protection locked="0"/>
    </xf>
    <xf numFmtId="0" fontId="7" fillId="5" borderId="29" xfId="0" applyFont="1" applyFill="1" applyBorder="1" applyAlignment="1" applyProtection="1">
      <alignment horizontal="center" vertical="top" wrapText="1"/>
      <protection locked="0"/>
    </xf>
    <xf numFmtId="0" fontId="7" fillId="5" borderId="29" xfId="0" applyFont="1" applyFill="1" applyBorder="1" applyAlignment="1">
      <alignment horizontal="center" vertical="top" wrapText="1"/>
    </xf>
    <xf numFmtId="0" fontId="10" fillId="0" borderId="30" xfId="0" applyFont="1" applyFill="1" applyBorder="1" applyAlignment="1" applyProtection="1">
      <alignment horizontal="center" vertical="center"/>
      <protection locked="0"/>
    </xf>
    <xf numFmtId="0" fontId="10" fillId="0" borderId="31" xfId="0" applyFont="1" applyFill="1" applyBorder="1" applyAlignment="1" applyProtection="1">
      <alignment horizontal="center" vertical="center"/>
      <protection locked="0"/>
    </xf>
    <xf numFmtId="0" fontId="10" fillId="0" borderId="32" xfId="0" applyFont="1" applyFill="1" applyBorder="1" applyAlignment="1" applyProtection="1">
      <alignment horizontal="center" vertical="center"/>
      <protection locked="0"/>
    </xf>
    <xf numFmtId="0" fontId="10" fillId="0" borderId="27" xfId="0" applyFont="1" applyFill="1" applyBorder="1" applyAlignment="1" applyProtection="1">
      <alignment horizontal="center" vertical="center"/>
      <protection locked="0"/>
    </xf>
    <xf numFmtId="0" fontId="10" fillId="0" borderId="20" xfId="0" applyFont="1" applyFill="1" applyBorder="1" applyAlignment="1" applyProtection="1">
      <alignment horizontal="center" vertical="center"/>
      <protection locked="0"/>
    </xf>
    <xf numFmtId="0" fontId="10" fillId="0" borderId="28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14" fillId="5" borderId="23" xfId="0" applyFont="1" applyFill="1" applyBorder="1" applyAlignment="1" applyProtection="1">
      <alignment horizontal="center" vertical="top"/>
      <protection locked="0"/>
    </xf>
    <xf numFmtId="0" fontId="14" fillId="5" borderId="23" xfId="0" applyFont="1" applyFill="1" applyBorder="1" applyAlignment="1">
      <alignment horizontal="center" vertical="top"/>
    </xf>
    <xf numFmtId="0" fontId="4" fillId="0" borderId="19" xfId="0" applyFont="1" applyFill="1" applyBorder="1" applyAlignment="1" applyProtection="1">
      <alignment horizontal="left" vertical="top"/>
      <protection locked="0"/>
    </xf>
    <xf numFmtId="0" fontId="0" fillId="0" borderId="19" xfId="0" applyBorder="1" applyProtection="1">
      <protection locked="0"/>
    </xf>
    <xf numFmtId="0" fontId="0" fillId="0" borderId="34" xfId="0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7" fillId="0" borderId="33" xfId="0" applyFont="1" applyFill="1" applyBorder="1" applyAlignment="1" applyProtection="1">
      <alignment horizontal="center" vertical="center"/>
      <protection locked="0"/>
    </xf>
    <xf numFmtId="0" fontId="7" fillId="0" borderId="35" xfId="0" applyFont="1" applyFill="1" applyBorder="1" applyAlignment="1" applyProtection="1">
      <alignment horizontal="center" vertical="center"/>
      <protection locked="0"/>
    </xf>
    <xf numFmtId="0" fontId="15" fillId="0" borderId="36" xfId="0" applyFont="1" applyFill="1" applyBorder="1"/>
    <xf numFmtId="0" fontId="16" fillId="0" borderId="37" xfId="0" applyFont="1" applyBorder="1" applyAlignment="1">
      <alignment horizontal="center" vertical="top"/>
    </xf>
    <xf numFmtId="0" fontId="4" fillId="0" borderId="38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/>
    </xf>
    <xf numFmtId="0" fontId="16" fillId="0" borderId="0" xfId="0" applyFont="1" applyBorder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7" fillId="5" borderId="29" xfId="0" applyFont="1" applyFill="1" applyBorder="1" applyAlignment="1" applyProtection="1">
      <alignment horizontal="center" vertical="top"/>
      <protection locked="0"/>
    </xf>
    <xf numFmtId="0" fontId="7" fillId="5" borderId="29" xfId="0" applyFont="1" applyFill="1" applyBorder="1" applyAlignment="1">
      <alignment horizontal="center" vertical="top"/>
    </xf>
    <xf numFmtId="0" fontId="4" fillId="0" borderId="11" xfId="0" applyFont="1" applyBorder="1" applyProtection="1">
      <protection locked="0"/>
    </xf>
    <xf numFmtId="0" fontId="19" fillId="0" borderId="12" xfId="0" applyFont="1" applyFill="1" applyBorder="1" applyAlignment="1" applyProtection="1">
      <alignment horizontal="center" vertical="center"/>
      <protection locked="0"/>
    </xf>
    <xf numFmtId="0" fontId="19" fillId="0" borderId="13" xfId="0" applyFont="1" applyFill="1" applyBorder="1" applyAlignment="1" applyProtection="1">
      <alignment horizontal="center" vertical="center"/>
      <protection locked="0"/>
    </xf>
    <xf numFmtId="0" fontId="4" fillId="0" borderId="19" xfId="0" applyFont="1" applyBorder="1" applyProtection="1">
      <protection locked="0"/>
    </xf>
    <xf numFmtId="0" fontId="19" fillId="0" borderId="20" xfId="0" applyFont="1" applyFill="1" applyBorder="1" applyAlignment="1" applyProtection="1">
      <alignment horizontal="center" vertical="center"/>
      <protection locked="0"/>
    </xf>
    <xf numFmtId="0" fontId="19" fillId="0" borderId="21" xfId="0" applyFon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14" fillId="5" borderId="23" xfId="0" applyFont="1" applyFill="1" applyBorder="1" applyAlignment="1" applyProtection="1">
      <alignment horizontal="center" vertical="top" wrapText="1"/>
      <protection locked="0"/>
    </xf>
    <xf numFmtId="0" fontId="14" fillId="5" borderId="23" xfId="0" applyFont="1" applyFill="1" applyBorder="1" applyAlignment="1">
      <alignment horizontal="center" vertical="top" wrapText="1"/>
    </xf>
    <xf numFmtId="0" fontId="14" fillId="5" borderId="29" xfId="0" applyFont="1" applyFill="1" applyBorder="1" applyAlignment="1" applyProtection="1">
      <alignment horizontal="center" vertical="top" wrapText="1"/>
      <protection locked="0"/>
    </xf>
    <xf numFmtId="0" fontId="14" fillId="5" borderId="29" xfId="0" applyFont="1" applyFill="1" applyBorder="1" applyAlignment="1">
      <alignment horizontal="center" vertical="top" wrapText="1"/>
    </xf>
    <xf numFmtId="0" fontId="4" fillId="0" borderId="36" xfId="0" applyFont="1" applyBorder="1" applyProtection="1">
      <protection locked="0"/>
    </xf>
    <xf numFmtId="0" fontId="19" fillId="0" borderId="37" xfId="0" applyFont="1" applyFill="1" applyBorder="1" applyAlignment="1" applyProtection="1">
      <alignment horizontal="center" vertical="center"/>
      <protection locked="0"/>
    </xf>
    <xf numFmtId="0" fontId="19" fillId="0" borderId="40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/>
    <xf numFmtId="0" fontId="19" fillId="0" borderId="0" xfId="0" applyFont="1" applyFill="1" applyBorder="1" applyAlignment="1">
      <alignment horizontal="center" vertical="top"/>
    </xf>
    <xf numFmtId="0" fontId="19" fillId="0" borderId="0" xfId="0" applyFont="1" applyBorder="1" applyAlignment="1">
      <alignment horizontal="center" vertical="top"/>
    </xf>
    <xf numFmtId="168" fontId="20" fillId="8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0" fillId="0" borderId="0" xfId="0" applyFill="1" applyBorder="1" applyAlignment="1"/>
    <xf numFmtId="0" fontId="0" fillId="0" borderId="0" xfId="0" applyFill="1" applyAlignment="1">
      <alignment horizontal="right"/>
    </xf>
    <xf numFmtId="0" fontId="1" fillId="0" borderId="0" xfId="0" applyFont="1" applyFill="1"/>
    <xf numFmtId="0" fontId="0" fillId="0" borderId="0" xfId="0" applyFill="1"/>
    <xf numFmtId="0" fontId="14" fillId="5" borderId="29" xfId="0" applyFont="1" applyFill="1" applyBorder="1" applyAlignment="1" applyProtection="1">
      <alignment horizontal="center" vertical="top"/>
      <protection locked="0"/>
    </xf>
    <xf numFmtId="0" fontId="14" fillId="5" borderId="29" xfId="0" applyFont="1" applyFill="1" applyBorder="1" applyAlignment="1">
      <alignment horizontal="center" vertical="top"/>
    </xf>
    <xf numFmtId="0" fontId="7" fillId="5" borderId="15" xfId="0" applyFont="1" applyFill="1" applyBorder="1"/>
    <xf numFmtId="0" fontId="7" fillId="5" borderId="29" xfId="0" applyFont="1" applyFill="1" applyBorder="1"/>
    <xf numFmtId="0" fontId="7" fillId="5" borderId="23" xfId="0" applyFont="1" applyFill="1" applyBorder="1"/>
    <xf numFmtId="0" fontId="10" fillId="0" borderId="24" xfId="0" applyFont="1" applyFill="1" applyBorder="1" applyAlignment="1" applyProtection="1">
      <alignment horizontal="center" vertical="center"/>
      <protection locked="0"/>
    </xf>
    <xf numFmtId="0" fontId="10" fillId="0" borderId="25" xfId="0" applyFont="1" applyFill="1" applyBorder="1" applyAlignment="1" applyProtection="1">
      <alignment horizontal="center" vertical="center"/>
      <protection locked="0"/>
    </xf>
    <xf numFmtId="0" fontId="10" fillId="0" borderId="26" xfId="0" applyFont="1" applyFill="1" applyBorder="1" applyAlignment="1" applyProtection="1">
      <alignment horizontal="center" vertical="center"/>
      <protection locked="0"/>
    </xf>
    <xf numFmtId="0" fontId="21" fillId="0" borderId="15" xfId="0" applyFont="1" applyFill="1" applyBorder="1" applyAlignment="1">
      <alignment horizontal="right"/>
    </xf>
    <xf numFmtId="0" fontId="4" fillId="0" borderId="38" xfId="0" applyFont="1" applyFill="1" applyBorder="1" applyAlignment="1">
      <alignment horizontal="right"/>
    </xf>
    <xf numFmtId="0" fontId="4" fillId="0" borderId="41" xfId="0" applyFont="1" applyFill="1" applyBorder="1" applyAlignment="1">
      <alignment horizontal="center" vertical="center"/>
    </xf>
    <xf numFmtId="0" fontId="22" fillId="0" borderId="29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0" fontId="4" fillId="0" borderId="4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3" fillId="0" borderId="1" xfId="0" applyFont="1" applyFill="1" applyBorder="1" applyAlignment="1">
      <alignment horizontal="center"/>
    </xf>
    <xf numFmtId="0" fontId="24" fillId="0" borderId="23" xfId="0" applyFont="1" applyFill="1" applyBorder="1" applyAlignment="1">
      <alignment horizontal="right"/>
    </xf>
    <xf numFmtId="0" fontId="7" fillId="0" borderId="5" xfId="0" applyFont="1" applyFill="1" applyBorder="1" applyAlignment="1">
      <alignment horizontal="right"/>
    </xf>
    <xf numFmtId="0" fontId="25" fillId="0" borderId="43" xfId="0" applyFont="1" applyFill="1" applyBorder="1" applyAlignment="1">
      <alignment horizontal="center" vertical="center"/>
    </xf>
    <xf numFmtId="0" fontId="25" fillId="0" borderId="5" xfId="0" applyFont="1" applyFill="1" applyBorder="1" applyAlignment="1">
      <alignment horizontal="center" vertical="center"/>
    </xf>
    <xf numFmtId="0" fontId="25" fillId="0" borderId="6" xfId="0" applyFont="1" applyFill="1" applyBorder="1" applyAlignment="1">
      <alignment horizontal="center" vertical="center"/>
    </xf>
    <xf numFmtId="14" fontId="26" fillId="0" borderId="0" xfId="0" applyNumberFormat="1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169" fontId="0" fillId="0" borderId="44" xfId="0" applyNumberFormat="1" applyBorder="1" applyAlignment="1">
      <alignment horizontal="center" vertical="center"/>
    </xf>
    <xf numFmtId="169" fontId="0" fillId="0" borderId="45" xfId="0" applyNumberFormat="1" applyBorder="1" applyAlignment="1">
      <alignment horizontal="center" vertical="center"/>
    </xf>
    <xf numFmtId="169" fontId="0" fillId="0" borderId="46" xfId="0" applyNumberFormat="1" applyBorder="1" applyAlignment="1">
      <alignment horizontal="center" vertical="center"/>
    </xf>
    <xf numFmtId="0" fontId="10" fillId="0" borderId="0" xfId="0" applyFont="1" applyAlignment="1">
      <alignment vertical="center" textRotation="255"/>
    </xf>
    <xf numFmtId="0" fontId="0" fillId="7" borderId="0" xfId="0" applyFill="1"/>
    <xf numFmtId="0" fontId="0" fillId="7" borderId="17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7" borderId="20" xfId="0" applyFont="1" applyFill="1" applyBorder="1" applyAlignment="1">
      <alignment horizontal="center" vertical="center"/>
    </xf>
    <xf numFmtId="0" fontId="0" fillId="9" borderId="0" xfId="0" applyFill="1" applyAlignment="1">
      <alignment horizontal="right"/>
    </xf>
    <xf numFmtId="0" fontId="0" fillId="9" borderId="0" xfId="0" applyFill="1" applyAlignment="1">
      <alignment horizontal="center"/>
    </xf>
    <xf numFmtId="0" fontId="10" fillId="0" borderId="0" xfId="0" applyFont="1" applyFill="1" applyAlignment="1">
      <alignment vertical="center" textRotation="255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right"/>
    </xf>
    <xf numFmtId="0" fontId="0" fillId="6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24" fillId="0" borderId="0" xfId="0" applyFont="1" applyAlignment="1">
      <alignment horizontal="right"/>
    </xf>
    <xf numFmtId="0" fontId="24" fillId="0" borderId="0" xfId="0" applyFont="1"/>
    <xf numFmtId="0" fontId="4" fillId="0" borderId="0" xfId="0" applyFont="1" applyFill="1"/>
    <xf numFmtId="0" fontId="19" fillId="0" borderId="0" xfId="0" applyFont="1" applyFill="1" applyAlignment="1" applyProtection="1">
      <alignment horizontal="center" vertical="top"/>
      <protection locked="0"/>
    </xf>
    <xf numFmtId="0" fontId="0" fillId="0" borderId="0" xfId="0" applyFont="1" applyFill="1" applyAlignment="1" applyProtection="1">
      <alignment horizontal="center" vertical="top"/>
      <protection locked="0"/>
    </xf>
    <xf numFmtId="49" fontId="4" fillId="0" borderId="16" xfId="0" applyNumberFormat="1" applyFont="1" applyFill="1" applyBorder="1" applyAlignment="1" applyProtection="1">
      <alignment horizontal="center" vertical="center"/>
      <protection locked="0"/>
    </xf>
    <xf numFmtId="49" fontId="4" fillId="0" borderId="17" xfId="0" applyNumberFormat="1" applyFont="1" applyFill="1" applyBorder="1" applyAlignment="1" applyProtection="1">
      <alignment horizontal="center" vertical="center"/>
      <protection locked="0"/>
    </xf>
    <xf numFmtId="49" fontId="4" fillId="0" borderId="18" xfId="0" applyNumberFormat="1" applyFont="1" applyFill="1" applyBorder="1" applyAlignment="1" applyProtection="1">
      <alignment horizontal="center" vertical="center"/>
      <protection locked="0"/>
    </xf>
    <xf numFmtId="49" fontId="9" fillId="0" borderId="24" xfId="0" applyNumberFormat="1" applyFont="1" applyFill="1" applyBorder="1" applyAlignment="1" applyProtection="1">
      <alignment horizontal="center" vertical="center"/>
      <protection locked="0"/>
    </xf>
    <xf numFmtId="49" fontId="9" fillId="0" borderId="25" xfId="0" applyNumberFormat="1" applyFont="1" applyFill="1" applyBorder="1" applyAlignment="1" applyProtection="1">
      <alignment horizontal="center" vertical="center"/>
      <protection locked="0"/>
    </xf>
    <xf numFmtId="49" fontId="9" fillId="0" borderId="26" xfId="0" applyNumberFormat="1" applyFont="1" applyFill="1" applyBorder="1" applyAlignment="1" applyProtection="1">
      <alignment horizontal="center" vertical="center"/>
      <protection locked="0"/>
    </xf>
    <xf numFmtId="49" fontId="4" fillId="0" borderId="25" xfId="0" applyNumberFormat="1" applyFont="1" applyFill="1" applyBorder="1" applyAlignment="1" applyProtection="1">
      <alignment horizontal="center" vertical="center"/>
      <protection locked="0"/>
    </xf>
    <xf numFmtId="0" fontId="12" fillId="0" borderId="30" xfId="0" applyFont="1" applyFill="1" applyBorder="1" applyAlignment="1" applyProtection="1">
      <alignment horizontal="center" vertical="center"/>
      <protection locked="0"/>
    </xf>
    <xf numFmtId="0" fontId="12" fillId="0" borderId="31" xfId="0" applyFont="1" applyFill="1" applyBorder="1" applyAlignment="1" applyProtection="1">
      <alignment horizontal="center" vertical="center"/>
      <protection locked="0"/>
    </xf>
    <xf numFmtId="0" fontId="12" fillId="0" borderId="28" xfId="0" applyFont="1" applyFill="1" applyBorder="1" applyAlignment="1" applyProtection="1">
      <alignment horizontal="center" vertical="center"/>
      <protection locked="0"/>
    </xf>
    <xf numFmtId="0" fontId="12" fillId="0" borderId="27" xfId="0" applyFont="1" applyFill="1" applyBorder="1" applyAlignment="1" applyProtection="1">
      <alignment horizontal="center" vertical="center"/>
      <protection locked="0"/>
    </xf>
    <xf numFmtId="0" fontId="12" fillId="0" borderId="20" xfId="0" applyFont="1" applyFill="1" applyBorder="1" applyAlignment="1" applyProtection="1">
      <alignment horizontal="center" vertical="center"/>
      <protection locked="0"/>
    </xf>
    <xf numFmtId="0" fontId="13" fillId="0" borderId="24" xfId="0" applyFont="1" applyFill="1" applyBorder="1" applyAlignment="1" applyProtection="1">
      <alignment horizontal="center" vertical="center"/>
      <protection locked="0"/>
    </xf>
    <xf numFmtId="0" fontId="13" fillId="0" borderId="25" xfId="0" applyFont="1" applyFill="1" applyBorder="1" applyAlignment="1" applyProtection="1">
      <alignment horizontal="center" vertical="center"/>
      <protection locked="0"/>
    </xf>
    <xf numFmtId="0" fontId="12" fillId="0" borderId="26" xfId="0" applyFont="1" applyFill="1" applyBorder="1" applyAlignment="1" applyProtection="1">
      <alignment horizontal="center" vertical="center"/>
      <protection locked="0"/>
    </xf>
    <xf numFmtId="0" fontId="12" fillId="0" borderId="33" xfId="0" applyFont="1" applyFill="1" applyBorder="1" applyAlignment="1" applyProtection="1">
      <alignment horizontal="center" vertical="center"/>
      <protection locked="0"/>
    </xf>
    <xf numFmtId="0" fontId="13" fillId="0" borderId="20" xfId="0" applyFont="1" applyFill="1" applyBorder="1" applyAlignment="1" applyProtection="1">
      <alignment horizontal="center" vertical="center"/>
      <protection locked="0"/>
    </xf>
    <xf numFmtId="49" fontId="0" fillId="0" borderId="24" xfId="0" applyNumberFormat="1" applyFont="1" applyFill="1" applyBorder="1" applyAlignment="1" applyProtection="1">
      <alignment horizontal="left" vertical="center"/>
      <protection locked="0"/>
    </xf>
    <xf numFmtId="49" fontId="0" fillId="0" borderId="25" xfId="0" applyNumberFormat="1" applyFont="1" applyFill="1" applyBorder="1" applyAlignment="1" applyProtection="1">
      <alignment horizontal="left" vertical="center"/>
      <protection locked="0"/>
    </xf>
    <xf numFmtId="49" fontId="0" fillId="0" borderId="26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>
      <alignment vertical="top"/>
    </xf>
    <xf numFmtId="165" fontId="4" fillId="2" borderId="2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0" fillId="0" borderId="0" xfId="0" applyFont="1" applyFill="1" applyAlignment="1" applyProtection="1">
      <alignment horizontal="left" vertical="top" wrapText="1"/>
      <protection locked="0"/>
    </xf>
    <xf numFmtId="14" fontId="26" fillId="0" borderId="0" xfId="0" applyNumberFormat="1" applyFont="1" applyFill="1" applyAlignment="1">
      <alignment horizontal="center" vertical="center" wrapText="1"/>
    </xf>
    <xf numFmtId="14" fontId="26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 applyProtection="1">
      <alignment horizontal="left" vertical="top" wrapText="1"/>
      <protection locked="0"/>
    </xf>
    <xf numFmtId="0" fontId="1" fillId="0" borderId="0" xfId="0" applyFont="1" applyFill="1" applyAlignment="1" applyProtection="1">
      <alignment horizontal="left" vertical="top" wrapText="1"/>
      <protection locked="0"/>
    </xf>
  </cellXfs>
  <cellStyles count="1">
    <cellStyle name="Normal" xfId="0" builtinId="0"/>
  </cellStyles>
  <dxfs count="1238"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1954686</xdr:colOff>
      <xdr:row>0</xdr:row>
      <xdr:rowOff>117709</xdr:rowOff>
    </xdr:from>
    <xdr:to>
      <xdr:col>8</xdr:col>
      <xdr:colOff>242217</xdr:colOff>
      <xdr:row>1</xdr:row>
      <xdr:rowOff>35011</xdr:rowOff>
    </xdr:to>
    <xdr:sp macro="[1]!NOM" textlink="">
      <xdr:nvSpPr>
        <xdr:cNvPr id="2" name="Rectangle avec coins arrondis en diagonale 1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4488336" y="117709"/>
          <a:ext cx="335406" cy="231627"/>
        </a:xfrm>
        <a:prstGeom prst="round2DiagRect">
          <a:avLst/>
        </a:prstGeom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IT\Profils\plesonn\Bureau\Planning%20equipe%202022%20TEST%20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 annuelle"/>
      <sheetName val="REleve"/>
      <sheetName val="Analyse"/>
      <sheetName val="Bilan ANC-CC"/>
      <sheetName val="Etat ANC-CC"/>
      <sheetName val="Tableau de bord"/>
      <sheetName val="Données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  <sheetName val="Planning equipe 2022 TEST v5"/>
    </sheetNames>
    <definedNames>
      <definedName name="NOM"/>
    </defined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K1">
            <v>2022</v>
          </cell>
        </row>
        <row r="2">
          <cell r="A2" t="str">
            <v>BM</v>
          </cell>
          <cell r="B2" t="str">
            <v>ASB</v>
          </cell>
          <cell r="C2" t="str">
            <v>BM</v>
          </cell>
          <cell r="J2">
            <v>44562</v>
          </cell>
        </row>
        <row r="3">
          <cell r="A3" t="str">
            <v>CCPL</v>
          </cell>
          <cell r="B3" t="str">
            <v>BB</v>
          </cell>
          <cell r="C3" t="str">
            <v>CCPLD</v>
          </cell>
          <cell r="J3">
            <v>44668</v>
          </cell>
        </row>
        <row r="4">
          <cell r="A4" t="str">
            <v>CCPLD N</v>
          </cell>
          <cell r="B4" t="str">
            <v>BC</v>
          </cell>
          <cell r="C4" t="str">
            <v>CCPL-PLOUV</v>
          </cell>
          <cell r="J4">
            <v>44669</v>
          </cell>
          <cell r="R4">
            <v>44562</v>
          </cell>
          <cell r="S4">
            <v>44926</v>
          </cell>
        </row>
        <row r="5">
          <cell r="A5" t="str">
            <v>CCPLD S</v>
          </cell>
          <cell r="B5" t="str">
            <v>CB</v>
          </cell>
          <cell r="C5" t="str">
            <v>CC EST</v>
          </cell>
          <cell r="J5">
            <v>44682</v>
          </cell>
        </row>
        <row r="6">
          <cell r="A6" t="str">
            <v>COM-GUIM</v>
          </cell>
          <cell r="B6" t="str">
            <v>CC</v>
          </cell>
          <cell r="C6" t="str">
            <v>OUESSANT</v>
          </cell>
          <cell r="J6">
            <v>44689</v>
          </cell>
        </row>
        <row r="7">
          <cell r="A7" t="str">
            <v>OUESSANT</v>
          </cell>
          <cell r="B7" t="str">
            <v>CONSEIL</v>
          </cell>
          <cell r="C7" t="str">
            <v>KERMORVAN</v>
          </cell>
          <cell r="J7">
            <v>44707</v>
          </cell>
        </row>
        <row r="8">
          <cell r="A8" t="str">
            <v>PLOUG</v>
          </cell>
          <cell r="B8" t="str">
            <v>EK</v>
          </cell>
          <cell r="C8" t="str">
            <v>CDF</v>
          </cell>
          <cell r="J8">
            <v>44717</v>
          </cell>
        </row>
        <row r="9">
          <cell r="A9" t="str">
            <v>PLOUVORN</v>
          </cell>
          <cell r="B9" t="str">
            <v>ELS</v>
          </cell>
          <cell r="C9" t="str">
            <v>RENOU</v>
          </cell>
          <cell r="J9">
            <v>44718</v>
          </cell>
        </row>
        <row r="10">
          <cell r="A10" t="str">
            <v>SAINT SAUV</v>
          </cell>
          <cell r="B10" t="str">
            <v>FA</v>
          </cell>
          <cell r="C10" t="str">
            <v>SRU1A</v>
          </cell>
          <cell r="J10">
            <v>44756</v>
          </cell>
        </row>
        <row r="11">
          <cell r="A11" t="str">
            <v>LOCMENAR</v>
          </cell>
          <cell r="B11" t="str">
            <v>FJ</v>
          </cell>
          <cell r="C11" t="str">
            <v>SRU2A</v>
          </cell>
          <cell r="J11">
            <v>44788</v>
          </cell>
        </row>
        <row r="12">
          <cell r="A12" t="str">
            <v>-</v>
          </cell>
          <cell r="B12" t="str">
            <v>FLB</v>
          </cell>
          <cell r="C12" t="str">
            <v>-</v>
          </cell>
          <cell r="J12">
            <v>44866</v>
          </cell>
        </row>
        <row r="13">
          <cell r="A13" t="str">
            <v>-</v>
          </cell>
          <cell r="B13" t="str">
            <v>FS</v>
          </cell>
          <cell r="C13" t="str">
            <v>-</v>
          </cell>
          <cell r="J13">
            <v>44876</v>
          </cell>
        </row>
        <row r="14">
          <cell r="A14" t="str">
            <v>-</v>
          </cell>
          <cell r="B14" t="str">
            <v>GL</v>
          </cell>
          <cell r="C14" t="str">
            <v>-</v>
          </cell>
          <cell r="J14">
            <v>44920</v>
          </cell>
        </row>
        <row r="15">
          <cell r="A15" t="str">
            <v>-</v>
          </cell>
          <cell r="B15" t="str">
            <v>GLT</v>
          </cell>
        </row>
        <row r="16">
          <cell r="B16" t="str">
            <v>JB</v>
          </cell>
        </row>
        <row r="17">
          <cell r="B17" t="str">
            <v>JK</v>
          </cell>
        </row>
        <row r="18">
          <cell r="B18" t="str">
            <v>JM</v>
          </cell>
        </row>
        <row r="19">
          <cell r="B19" t="str">
            <v>LG</v>
          </cell>
        </row>
        <row r="20">
          <cell r="B20" t="str">
            <v>MC</v>
          </cell>
        </row>
        <row r="21">
          <cell r="B21" t="str">
            <v>NLB</v>
          </cell>
        </row>
        <row r="22">
          <cell r="B22" t="str">
            <v>NS</v>
          </cell>
        </row>
        <row r="23">
          <cell r="B23" t="str">
            <v>NY</v>
          </cell>
        </row>
        <row r="24">
          <cell r="B24" t="str">
            <v>PLS</v>
          </cell>
        </row>
        <row r="25">
          <cell r="B25" t="str">
            <v>SLV</v>
          </cell>
        </row>
        <row r="26">
          <cell r="B26" t="str">
            <v>TB</v>
          </cell>
        </row>
        <row r="27">
          <cell r="B27" t="str">
            <v>TG</v>
          </cell>
        </row>
        <row r="28">
          <cell r="B28" t="str">
            <v>TJ</v>
          </cell>
        </row>
        <row r="29">
          <cell r="B29" t="str">
            <v>TL</v>
          </cell>
        </row>
        <row r="30">
          <cell r="B30" t="str">
            <v>TLG</v>
          </cell>
        </row>
        <row r="31">
          <cell r="B31" t="str">
            <v>VC</v>
          </cell>
        </row>
        <row r="32">
          <cell r="B32" t="str">
            <v>VLJ</v>
          </cell>
        </row>
        <row r="33">
          <cell r="B33" t="str">
            <v>-</v>
          </cell>
        </row>
        <row r="34">
          <cell r="B34" t="str">
            <v>-</v>
          </cell>
        </row>
        <row r="35">
          <cell r="B35" t="str">
            <v>-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3">
    <pageSetUpPr fitToPage="1"/>
  </sheetPr>
  <dimension ref="A1:AC156"/>
  <sheetViews>
    <sheetView showZeros="0" tabSelected="1" zoomScale="70" zoomScaleNormal="70" workbookViewId="0">
      <selection activeCell="AI17" sqref="AI17"/>
    </sheetView>
  </sheetViews>
  <sheetFormatPr baseColWidth="10" defaultRowHeight="12.75" x14ac:dyDescent="0.2"/>
  <cols>
    <col min="1" max="1" width="16.7109375" customWidth="1"/>
    <col min="2" max="5" width="4.28515625" customWidth="1"/>
    <col min="6" max="6" width="4.140625" customWidth="1"/>
    <col min="7" max="7" width="8.28515625" hidden="1" customWidth="1"/>
    <col min="8" max="8" width="30.7109375" customWidth="1"/>
    <col min="9" max="9" width="6" customWidth="1"/>
    <col min="10" max="29" width="10.7109375" customWidth="1"/>
  </cols>
  <sheetData>
    <row r="1" spans="1:29" ht="24.75" customHeight="1" x14ac:dyDescent="0.2">
      <c r="A1" s="1"/>
      <c r="B1" s="2"/>
      <c r="C1" s="2"/>
      <c r="D1" s="2"/>
      <c r="E1" s="2"/>
      <c r="F1" s="2"/>
      <c r="G1" s="3"/>
      <c r="H1" s="152" t="s">
        <v>31</v>
      </c>
      <c r="I1" s="153"/>
      <c r="J1" s="149">
        <v>44634</v>
      </c>
      <c r="K1" s="150"/>
      <c r="L1" s="150"/>
      <c r="M1" s="151"/>
      <c r="N1" s="149">
        <f>SUM(J1+1)</f>
        <v>44635</v>
      </c>
      <c r="O1" s="150"/>
      <c r="P1" s="150"/>
      <c r="Q1" s="151"/>
      <c r="R1" s="149">
        <f>SUM(N1+1)</f>
        <v>44636</v>
      </c>
      <c r="S1" s="150"/>
      <c r="T1" s="150"/>
      <c r="U1" s="151"/>
      <c r="V1" s="149">
        <f>SUM(R1+1)</f>
        <v>44637</v>
      </c>
      <c r="W1" s="150"/>
      <c r="X1" s="150"/>
      <c r="Y1" s="151"/>
      <c r="Z1" s="149">
        <f>SUM(V1+1)</f>
        <v>44638</v>
      </c>
      <c r="AA1" s="150"/>
      <c r="AB1" s="150"/>
      <c r="AC1" s="151"/>
    </row>
    <row r="2" spans="1:29" ht="16.5" thickBot="1" x14ac:dyDescent="0.3">
      <c r="A2" s="5"/>
      <c r="B2" s="6"/>
      <c r="C2" s="6"/>
      <c r="D2" s="6"/>
      <c r="E2" s="6"/>
      <c r="F2" s="6"/>
      <c r="H2" s="154"/>
      <c r="I2" s="155"/>
      <c r="J2" s="7" t="s">
        <v>28</v>
      </c>
      <c r="K2" s="8" t="s">
        <v>30</v>
      </c>
      <c r="L2" s="9" t="s">
        <v>2</v>
      </c>
      <c r="M2" s="10" t="s">
        <v>29</v>
      </c>
      <c r="N2" s="7" t="s">
        <v>28</v>
      </c>
      <c r="O2" s="8" t="s">
        <v>30</v>
      </c>
      <c r="P2" s="9" t="s">
        <v>2</v>
      </c>
      <c r="Q2" s="10" t="s">
        <v>29</v>
      </c>
      <c r="R2" s="7" t="s">
        <v>28</v>
      </c>
      <c r="S2" s="8" t="s">
        <v>30</v>
      </c>
      <c r="T2" s="9" t="s">
        <v>2</v>
      </c>
      <c r="U2" s="10" t="s">
        <v>29</v>
      </c>
      <c r="V2" s="7" t="s">
        <v>28</v>
      </c>
      <c r="W2" s="8" t="s">
        <v>30</v>
      </c>
      <c r="X2" s="9" t="s">
        <v>2</v>
      </c>
      <c r="Y2" s="10" t="s">
        <v>29</v>
      </c>
      <c r="Z2" s="7" t="s">
        <v>28</v>
      </c>
      <c r="AA2" s="8" t="s">
        <v>30</v>
      </c>
      <c r="AB2" s="9" t="s">
        <v>2</v>
      </c>
      <c r="AC2" s="10" t="s">
        <v>29</v>
      </c>
    </row>
    <row r="3" spans="1:29" ht="15.95" customHeight="1" x14ac:dyDescent="0.2">
      <c r="A3" s="12"/>
      <c r="B3" s="13"/>
      <c r="C3" s="13"/>
      <c r="D3" s="13"/>
      <c r="E3" s="13"/>
      <c r="F3" s="14"/>
      <c r="G3" s="15">
        <f>COUNTBLANK(B3:F3)</f>
        <v>5</v>
      </c>
      <c r="H3" s="16"/>
      <c r="I3" s="17"/>
      <c r="J3" s="128"/>
      <c r="K3" s="129"/>
      <c r="L3" s="129" t="s">
        <v>4</v>
      </c>
      <c r="M3" s="130"/>
      <c r="N3" s="128"/>
      <c r="O3" s="129"/>
      <c r="P3" s="129"/>
      <c r="Q3" s="130"/>
      <c r="R3" s="128"/>
      <c r="S3" s="129"/>
      <c r="T3" s="129"/>
      <c r="U3" s="130"/>
      <c r="V3" s="128"/>
      <c r="W3" s="129"/>
      <c r="X3" s="129"/>
      <c r="Y3" s="130"/>
      <c r="Z3" s="128"/>
      <c r="AA3" s="129"/>
      <c r="AB3" s="129"/>
      <c r="AC3" s="130"/>
    </row>
    <row r="4" spans="1:29" ht="15.95" customHeight="1" thickBot="1" x14ac:dyDescent="0.25">
      <c r="A4" s="18"/>
      <c r="B4" s="19"/>
      <c r="C4" s="19"/>
      <c r="D4" s="19"/>
      <c r="E4" s="19"/>
      <c r="F4" s="20"/>
      <c r="G4" s="15">
        <f t="shared" ref="G4:G33" si="0">COUNTBLANK(B4:F4)</f>
        <v>5</v>
      </c>
      <c r="H4" s="21"/>
      <c r="I4" s="22"/>
      <c r="J4" s="131"/>
      <c r="K4" s="132"/>
      <c r="L4" s="132"/>
      <c r="M4" s="133"/>
      <c r="N4" s="131"/>
      <c r="O4" s="132"/>
      <c r="P4" s="132"/>
      <c r="Q4" s="133"/>
      <c r="R4" s="131"/>
      <c r="S4" s="134" t="s">
        <v>32</v>
      </c>
      <c r="T4" s="132"/>
      <c r="U4" s="133"/>
      <c r="V4" s="131"/>
      <c r="W4" s="132"/>
      <c r="X4" s="132"/>
      <c r="Y4" s="133"/>
      <c r="Z4" s="131"/>
      <c r="AA4" s="132"/>
      <c r="AB4" s="132"/>
      <c r="AC4" s="133"/>
    </row>
    <row r="5" spans="1:29" ht="15.95" customHeight="1" x14ac:dyDescent="0.2">
      <c r="A5" s="18"/>
      <c r="B5" s="19"/>
      <c r="C5" s="19"/>
      <c r="D5" s="19"/>
      <c r="E5" s="19"/>
      <c r="F5" s="20"/>
      <c r="G5" s="15">
        <f t="shared" si="0"/>
        <v>5</v>
      </c>
      <c r="H5" s="23" t="s">
        <v>37</v>
      </c>
      <c r="I5" s="24"/>
      <c r="J5" s="25"/>
      <c r="K5" s="26"/>
      <c r="L5" s="26"/>
      <c r="M5" s="27" t="s">
        <v>3</v>
      </c>
      <c r="N5" s="25"/>
      <c r="O5" s="26"/>
      <c r="P5" s="26"/>
      <c r="Q5" s="27"/>
      <c r="R5" s="25"/>
      <c r="S5" s="26"/>
      <c r="T5" s="26"/>
      <c r="U5" s="27" t="s">
        <v>3</v>
      </c>
      <c r="V5" s="25"/>
      <c r="W5" s="26"/>
      <c r="X5" s="26"/>
      <c r="Y5" s="27"/>
      <c r="Z5" s="25"/>
      <c r="AA5" s="26"/>
      <c r="AB5" s="26"/>
      <c r="AC5" s="27"/>
    </row>
    <row r="6" spans="1:29" ht="15.95" customHeight="1" thickBot="1" x14ac:dyDescent="0.25">
      <c r="A6" s="18"/>
      <c r="B6" s="19"/>
      <c r="C6" s="19"/>
      <c r="D6" s="19"/>
      <c r="E6" s="19"/>
      <c r="F6" s="20"/>
      <c r="G6" s="15">
        <f t="shared" si="0"/>
        <v>5</v>
      </c>
      <c r="H6" s="28"/>
      <c r="I6" s="29"/>
      <c r="J6" s="30"/>
      <c r="K6" s="31"/>
      <c r="L6" s="31"/>
      <c r="M6" s="32"/>
      <c r="N6" s="30"/>
      <c r="O6" s="31"/>
      <c r="P6" s="31"/>
      <c r="Q6" s="32"/>
      <c r="R6" s="30"/>
      <c r="S6" s="31"/>
      <c r="T6" s="31"/>
      <c r="U6" s="32"/>
      <c r="V6" s="30"/>
      <c r="W6" s="31"/>
      <c r="X6" s="31"/>
      <c r="Y6" s="32"/>
      <c r="Z6" s="30"/>
      <c r="AA6" s="31"/>
      <c r="AB6" s="31"/>
      <c r="AC6" s="32"/>
    </row>
    <row r="7" spans="1:29" ht="15.95" customHeight="1" x14ac:dyDescent="0.2">
      <c r="A7" s="18"/>
      <c r="B7" s="19"/>
      <c r="C7" s="19"/>
      <c r="D7" s="19"/>
      <c r="E7" s="19"/>
      <c r="F7" s="20"/>
      <c r="G7" s="15">
        <f t="shared" si="0"/>
        <v>5</v>
      </c>
      <c r="H7" s="23" t="s">
        <v>33</v>
      </c>
      <c r="I7" s="24"/>
      <c r="J7" s="25"/>
      <c r="K7" s="26"/>
      <c r="L7" s="26"/>
      <c r="M7" s="27" t="s">
        <v>4</v>
      </c>
      <c r="N7" s="25"/>
      <c r="O7" s="26"/>
      <c r="P7" s="26"/>
      <c r="Q7" s="27" t="s">
        <v>4</v>
      </c>
      <c r="R7" s="25"/>
      <c r="S7" s="26"/>
      <c r="T7" s="26"/>
      <c r="U7" s="27" t="s">
        <v>4</v>
      </c>
      <c r="V7" s="25"/>
      <c r="W7" s="26"/>
      <c r="X7" s="26"/>
      <c r="Y7" s="27"/>
      <c r="Z7" s="25"/>
      <c r="AA7" s="26"/>
      <c r="AB7" s="26"/>
      <c r="AC7" s="27" t="s">
        <v>4</v>
      </c>
    </row>
    <row r="8" spans="1:29" ht="15.95" customHeight="1" x14ac:dyDescent="0.2">
      <c r="A8" s="18"/>
      <c r="B8" s="19"/>
      <c r="C8" s="19"/>
      <c r="D8" s="19"/>
      <c r="E8" s="19"/>
      <c r="F8" s="20"/>
      <c r="G8" s="15">
        <f t="shared" si="0"/>
        <v>5</v>
      </c>
      <c r="H8" s="33"/>
      <c r="I8" s="34"/>
      <c r="J8" s="35"/>
      <c r="K8" s="36"/>
      <c r="L8" s="36"/>
      <c r="M8" s="37"/>
      <c r="N8" s="35"/>
      <c r="O8" s="36"/>
      <c r="P8" s="36"/>
      <c r="Q8" s="37"/>
      <c r="R8" s="35"/>
      <c r="S8" s="36"/>
      <c r="T8" s="36"/>
      <c r="U8" s="37"/>
      <c r="V8" s="35"/>
      <c r="W8" s="36"/>
      <c r="X8" s="36"/>
      <c r="Y8" s="37"/>
      <c r="Z8" s="38"/>
      <c r="AA8" s="39"/>
      <c r="AB8" s="39"/>
      <c r="AC8" s="40"/>
    </row>
    <row r="9" spans="1:29" ht="15.95" customHeight="1" x14ac:dyDescent="0.2">
      <c r="A9" s="18"/>
      <c r="B9" s="19"/>
      <c r="C9" s="19"/>
      <c r="D9" s="19"/>
      <c r="E9" s="19"/>
      <c r="F9" s="20"/>
      <c r="G9" s="15">
        <f t="shared" si="0"/>
        <v>5</v>
      </c>
      <c r="H9" s="33"/>
      <c r="I9" s="34" t="s">
        <v>5</v>
      </c>
      <c r="J9" s="135"/>
      <c r="K9" s="136"/>
      <c r="L9" s="136"/>
      <c r="M9" s="137"/>
      <c r="N9" s="135"/>
      <c r="O9" s="136"/>
      <c r="P9" s="136"/>
      <c r="Q9" s="137"/>
      <c r="R9" s="135"/>
      <c r="S9" s="136"/>
      <c r="T9" s="136"/>
      <c r="U9" s="137"/>
      <c r="V9" s="135"/>
      <c r="W9" s="136"/>
      <c r="X9" s="136"/>
      <c r="Y9" s="137"/>
      <c r="Z9" s="138"/>
      <c r="AA9" s="139"/>
      <c r="AB9" s="139"/>
      <c r="AC9" s="137"/>
    </row>
    <row r="10" spans="1:29" ht="15.95" customHeight="1" thickBot="1" x14ac:dyDescent="0.25">
      <c r="A10" s="18"/>
      <c r="B10" s="19"/>
      <c r="C10" s="19"/>
      <c r="D10" s="19"/>
      <c r="E10" s="19"/>
      <c r="F10" s="20"/>
      <c r="G10" s="15">
        <f t="shared" si="0"/>
        <v>5</v>
      </c>
      <c r="H10" s="28"/>
      <c r="I10" s="29" t="s">
        <v>6</v>
      </c>
      <c r="J10" s="140"/>
      <c r="K10" s="141"/>
      <c r="L10" s="141"/>
      <c r="M10" s="137"/>
      <c r="N10" s="140"/>
      <c r="O10" s="141"/>
      <c r="P10" s="141"/>
      <c r="Q10" s="137"/>
      <c r="R10" s="140"/>
      <c r="S10" s="141"/>
      <c r="T10" s="141"/>
      <c r="U10" s="137"/>
      <c r="V10" s="140"/>
      <c r="W10" s="141"/>
      <c r="X10" s="141"/>
      <c r="Y10" s="137"/>
      <c r="Z10" s="140"/>
      <c r="AA10" s="141"/>
      <c r="AB10" s="141"/>
      <c r="AC10" s="142"/>
    </row>
    <row r="11" spans="1:29" ht="15.95" customHeight="1" x14ac:dyDescent="0.2">
      <c r="A11" s="18"/>
      <c r="B11" s="19"/>
      <c r="C11" s="19"/>
      <c r="D11" s="19"/>
      <c r="E11" s="19"/>
      <c r="F11" s="20"/>
      <c r="G11" s="15">
        <f t="shared" si="0"/>
        <v>5</v>
      </c>
      <c r="H11" s="23" t="s">
        <v>34</v>
      </c>
      <c r="I11" s="24"/>
      <c r="J11" s="25"/>
      <c r="K11" s="26"/>
      <c r="L11" s="26"/>
      <c r="M11" s="27" t="s">
        <v>7</v>
      </c>
      <c r="N11" s="25"/>
      <c r="O11" s="26"/>
      <c r="P11" s="26"/>
      <c r="Q11" s="27" t="s">
        <v>7</v>
      </c>
      <c r="R11" s="25"/>
      <c r="S11" s="26"/>
      <c r="T11" s="26"/>
      <c r="U11" s="27" t="s">
        <v>7</v>
      </c>
      <c r="V11" s="25"/>
      <c r="W11" s="26"/>
      <c r="X11" s="26"/>
      <c r="Y11" s="27" t="s">
        <v>7</v>
      </c>
      <c r="Z11" s="25"/>
      <c r="AA11" s="26"/>
      <c r="AB11" s="26"/>
      <c r="AC11" s="27" t="s">
        <v>7</v>
      </c>
    </row>
    <row r="12" spans="1:29" ht="15.95" customHeight="1" x14ac:dyDescent="0.2">
      <c r="A12" s="18"/>
      <c r="B12" s="19"/>
      <c r="C12" s="19"/>
      <c r="D12" s="19"/>
      <c r="E12" s="19"/>
      <c r="F12" s="20"/>
      <c r="G12" s="15">
        <f t="shared" si="0"/>
        <v>5</v>
      </c>
      <c r="H12" s="33"/>
      <c r="I12" s="34"/>
      <c r="J12" s="35"/>
      <c r="K12" s="36"/>
      <c r="L12" s="36"/>
      <c r="M12" s="37"/>
      <c r="N12" s="35"/>
      <c r="O12" s="36"/>
      <c r="P12" s="36"/>
      <c r="Q12" s="37"/>
      <c r="R12" s="35"/>
      <c r="S12" s="36"/>
      <c r="T12" s="36"/>
      <c r="U12" s="37"/>
      <c r="V12" s="35"/>
      <c r="W12" s="36"/>
      <c r="X12" s="36"/>
      <c r="Y12" s="37"/>
      <c r="Z12" s="38"/>
      <c r="AA12" s="39"/>
      <c r="AB12" s="39"/>
      <c r="AC12" s="40"/>
    </row>
    <row r="13" spans="1:29" ht="15.95" customHeight="1" x14ac:dyDescent="0.2">
      <c r="A13" s="18"/>
      <c r="B13" s="19"/>
      <c r="C13" s="19"/>
      <c r="D13" s="19"/>
      <c r="E13" s="19"/>
      <c r="F13" s="20"/>
      <c r="G13" s="15">
        <f t="shared" si="0"/>
        <v>5</v>
      </c>
      <c r="H13" s="33"/>
      <c r="I13" s="34" t="s">
        <v>5</v>
      </c>
      <c r="J13" s="135"/>
      <c r="K13" s="136"/>
      <c r="L13" s="136"/>
      <c r="M13" s="137"/>
      <c r="N13" s="135"/>
      <c r="O13" s="136"/>
      <c r="P13" s="136"/>
      <c r="Q13" s="137"/>
      <c r="R13" s="135"/>
      <c r="S13" s="136"/>
      <c r="T13" s="136"/>
      <c r="U13" s="137"/>
      <c r="V13" s="135"/>
      <c r="W13" s="136"/>
      <c r="X13" s="136"/>
      <c r="Y13" s="137"/>
      <c r="Z13" s="138"/>
      <c r="AA13" s="139"/>
      <c r="AB13" s="139"/>
      <c r="AC13" s="137"/>
    </row>
    <row r="14" spans="1:29" ht="15.95" customHeight="1" thickBot="1" x14ac:dyDescent="0.25">
      <c r="A14" s="18"/>
      <c r="B14" s="19"/>
      <c r="C14" s="19"/>
      <c r="D14" s="19"/>
      <c r="E14" s="19"/>
      <c r="F14" s="20"/>
      <c r="G14" s="15">
        <f t="shared" si="0"/>
        <v>5</v>
      </c>
      <c r="H14" s="28"/>
      <c r="I14" s="29" t="s">
        <v>6</v>
      </c>
      <c r="J14" s="140"/>
      <c r="K14" s="141"/>
      <c r="L14" s="141"/>
      <c r="M14" s="137"/>
      <c r="N14" s="140"/>
      <c r="O14" s="141"/>
      <c r="P14" s="141"/>
      <c r="Q14" s="137"/>
      <c r="R14" s="140"/>
      <c r="S14" s="141"/>
      <c r="T14" s="141"/>
      <c r="U14" s="137"/>
      <c r="V14" s="140"/>
      <c r="W14" s="141"/>
      <c r="X14" s="141"/>
      <c r="Y14" s="137"/>
      <c r="Z14" s="140"/>
      <c r="AA14" s="141"/>
      <c r="AB14" s="141"/>
      <c r="AC14" s="142"/>
    </row>
    <row r="15" spans="1:29" ht="15.95" customHeight="1" x14ac:dyDescent="0.2">
      <c r="A15" s="18"/>
      <c r="B15" s="19"/>
      <c r="C15" s="19"/>
      <c r="D15" s="19"/>
      <c r="E15" s="19"/>
      <c r="F15" s="20"/>
      <c r="G15" s="15">
        <f t="shared" si="0"/>
        <v>5</v>
      </c>
      <c r="H15" s="23" t="s">
        <v>35</v>
      </c>
      <c r="I15" s="24"/>
      <c r="J15" s="25"/>
      <c r="K15" s="26" t="s">
        <v>8</v>
      </c>
      <c r="L15" s="26"/>
      <c r="M15" s="27"/>
      <c r="N15" s="25"/>
      <c r="O15" s="26" t="s">
        <v>8</v>
      </c>
      <c r="P15" s="26"/>
      <c r="Q15" s="27"/>
      <c r="R15" s="25"/>
      <c r="S15" s="26"/>
      <c r="T15" s="26"/>
      <c r="U15" s="27" t="s">
        <v>8</v>
      </c>
      <c r="V15" s="25"/>
      <c r="W15" s="26" t="s">
        <v>8</v>
      </c>
      <c r="X15" s="26"/>
      <c r="Y15" s="27"/>
      <c r="Z15" s="25"/>
      <c r="AA15" s="26"/>
      <c r="AB15" s="26"/>
      <c r="AC15" s="27" t="s">
        <v>3</v>
      </c>
    </row>
    <row r="16" spans="1:29" ht="15.95" customHeight="1" x14ac:dyDescent="0.2">
      <c r="A16" s="18"/>
      <c r="B16" s="19"/>
      <c r="C16" s="19"/>
      <c r="D16" s="19"/>
      <c r="E16" s="19"/>
      <c r="F16" s="20"/>
      <c r="G16" s="15">
        <f t="shared" si="0"/>
        <v>5</v>
      </c>
      <c r="H16" s="33"/>
      <c r="I16" s="34"/>
      <c r="J16" s="38"/>
      <c r="K16" s="39" t="s">
        <v>9</v>
      </c>
      <c r="L16" s="39"/>
      <c r="M16" s="40"/>
      <c r="N16" s="38"/>
      <c r="O16" s="39" t="s">
        <v>10</v>
      </c>
      <c r="P16" s="39"/>
      <c r="Q16" s="40"/>
      <c r="R16" s="38"/>
      <c r="S16" s="39"/>
      <c r="T16" s="39"/>
      <c r="U16" s="40"/>
      <c r="V16" s="38"/>
      <c r="W16" s="39" t="s">
        <v>3</v>
      </c>
      <c r="X16" s="39"/>
      <c r="Y16" s="40"/>
      <c r="Z16" s="38"/>
      <c r="AA16" s="39"/>
      <c r="AB16" s="39"/>
      <c r="AC16" s="40"/>
    </row>
    <row r="17" spans="1:29" ht="15.95" customHeight="1" x14ac:dyDescent="0.2">
      <c r="A17" s="18"/>
      <c r="B17" s="19"/>
      <c r="C17" s="19"/>
      <c r="D17" s="19"/>
      <c r="E17" s="19"/>
      <c r="F17" s="20"/>
      <c r="G17" s="15">
        <f t="shared" si="0"/>
        <v>5</v>
      </c>
      <c r="H17" s="33"/>
      <c r="I17" s="34" t="s">
        <v>5</v>
      </c>
      <c r="J17" s="138"/>
      <c r="K17" s="139"/>
      <c r="L17" s="143"/>
      <c r="M17" s="137"/>
      <c r="N17" s="138"/>
      <c r="O17" s="139"/>
      <c r="P17" s="143"/>
      <c r="Q17" s="137"/>
      <c r="R17" s="138"/>
      <c r="S17" s="139"/>
      <c r="T17" s="143"/>
      <c r="U17" s="137"/>
      <c r="V17" s="138"/>
      <c r="W17" s="139"/>
      <c r="X17" s="143"/>
      <c r="Y17" s="137"/>
      <c r="Z17" s="138"/>
      <c r="AA17" s="139"/>
      <c r="AB17" s="139"/>
      <c r="AC17" s="137"/>
    </row>
    <row r="18" spans="1:29" ht="15.95" customHeight="1" x14ac:dyDescent="0.2">
      <c r="A18" s="18"/>
      <c r="B18" s="19"/>
      <c r="C18" s="19"/>
      <c r="D18" s="19"/>
      <c r="E18" s="19"/>
      <c r="F18" s="20"/>
      <c r="G18" s="15">
        <f t="shared" si="0"/>
        <v>5</v>
      </c>
      <c r="H18" s="33"/>
      <c r="I18" s="34" t="s">
        <v>6</v>
      </c>
      <c r="J18" s="138"/>
      <c r="K18" s="139"/>
      <c r="L18" s="144"/>
      <c r="M18" s="137"/>
      <c r="N18" s="138"/>
      <c r="O18" s="139"/>
      <c r="P18" s="144"/>
      <c r="Q18" s="137"/>
      <c r="R18" s="138"/>
      <c r="S18" s="139"/>
      <c r="T18" s="144"/>
      <c r="U18" s="137"/>
      <c r="V18" s="138"/>
      <c r="W18" s="139"/>
      <c r="X18" s="144"/>
      <c r="Y18" s="137"/>
      <c r="Z18" s="138"/>
      <c r="AA18" s="139"/>
      <c r="AB18" s="144"/>
      <c r="AC18" s="137"/>
    </row>
    <row r="19" spans="1:29" ht="15.95" customHeight="1" thickBot="1" x14ac:dyDescent="0.25">
      <c r="A19" s="18"/>
      <c r="B19" s="19"/>
      <c r="C19" s="19"/>
      <c r="D19" s="19"/>
      <c r="E19" s="19"/>
      <c r="F19" s="20"/>
      <c r="G19" s="15">
        <f t="shared" si="0"/>
        <v>5</v>
      </c>
      <c r="H19" s="42"/>
      <c r="I19" s="43"/>
      <c r="J19" s="145"/>
      <c r="K19" s="146"/>
      <c r="L19" s="146"/>
      <c r="M19" s="147"/>
      <c r="N19" s="145"/>
      <c r="O19" s="146"/>
      <c r="P19" s="146"/>
      <c r="Q19" s="147"/>
      <c r="R19" s="145"/>
      <c r="S19" s="146"/>
      <c r="T19" s="146"/>
      <c r="U19" s="147"/>
      <c r="V19" s="145"/>
      <c r="W19" s="146"/>
      <c r="X19" s="146"/>
      <c r="Y19" s="147"/>
      <c r="Z19" s="145"/>
      <c r="AA19" s="146"/>
      <c r="AB19" s="146"/>
      <c r="AC19" s="147"/>
    </row>
    <row r="20" spans="1:29" ht="15.95" customHeight="1" x14ac:dyDescent="0.2">
      <c r="A20" s="18"/>
      <c r="B20" s="19"/>
      <c r="C20" s="19"/>
      <c r="D20" s="19"/>
      <c r="E20" s="19"/>
      <c r="F20" s="20"/>
      <c r="G20" s="15">
        <f t="shared" si="0"/>
        <v>5</v>
      </c>
      <c r="H20" s="23" t="s">
        <v>36</v>
      </c>
      <c r="I20" s="24"/>
      <c r="J20" s="25" t="s">
        <v>12</v>
      </c>
      <c r="K20" s="26"/>
      <c r="L20" s="26"/>
      <c r="M20" s="27"/>
      <c r="N20" s="25"/>
      <c r="O20" s="26"/>
      <c r="P20" s="26"/>
      <c r="Q20" s="27"/>
      <c r="R20" s="25" t="s">
        <v>12</v>
      </c>
      <c r="S20" s="26"/>
      <c r="T20" s="26"/>
      <c r="U20" s="27"/>
      <c r="V20" s="25"/>
      <c r="W20" s="26"/>
      <c r="X20" s="26" t="s">
        <v>12</v>
      </c>
      <c r="Y20" s="27"/>
      <c r="Z20" s="25"/>
      <c r="AA20" s="26"/>
      <c r="AB20" s="26"/>
      <c r="AC20" s="27"/>
    </row>
    <row r="21" spans="1:29" ht="15.95" customHeight="1" x14ac:dyDescent="0.2">
      <c r="A21" s="44"/>
      <c r="B21" s="19"/>
      <c r="C21" s="19"/>
      <c r="D21" s="19"/>
      <c r="E21" s="19"/>
      <c r="F21" s="20"/>
      <c r="G21" s="15">
        <f t="shared" si="0"/>
        <v>5</v>
      </c>
      <c r="H21" s="33"/>
      <c r="I21" s="34"/>
      <c r="J21" s="38"/>
      <c r="K21" s="39"/>
      <c r="L21" s="39"/>
      <c r="M21" s="40"/>
      <c r="N21" s="38"/>
      <c r="O21" s="39"/>
      <c r="P21" s="39"/>
      <c r="Q21" s="40"/>
      <c r="R21" s="38"/>
      <c r="S21" s="39"/>
      <c r="T21" s="39"/>
      <c r="U21" s="40"/>
      <c r="V21" s="38"/>
      <c r="W21" s="39"/>
      <c r="X21" s="39"/>
      <c r="Y21" s="40"/>
      <c r="Z21" s="38"/>
      <c r="AA21" s="39"/>
      <c r="AB21" s="39"/>
      <c r="AC21" s="40"/>
    </row>
    <row r="22" spans="1:29" ht="15.95" customHeight="1" x14ac:dyDescent="0.2">
      <c r="A22" s="44"/>
      <c r="B22" s="19"/>
      <c r="C22" s="19"/>
      <c r="D22" s="19"/>
      <c r="E22" s="19"/>
      <c r="F22" s="20"/>
      <c r="G22" s="15">
        <f t="shared" si="0"/>
        <v>5</v>
      </c>
      <c r="H22" s="33"/>
      <c r="I22" s="34" t="s">
        <v>5</v>
      </c>
      <c r="J22" s="138"/>
      <c r="K22" s="139"/>
      <c r="L22" s="143"/>
      <c r="M22" s="137"/>
      <c r="N22" s="138"/>
      <c r="O22" s="139"/>
      <c r="P22" s="143"/>
      <c r="Q22" s="137"/>
      <c r="R22" s="138"/>
      <c r="S22" s="139"/>
      <c r="T22" s="143"/>
      <c r="U22" s="137"/>
      <c r="V22" s="138"/>
      <c r="W22" s="139"/>
      <c r="X22" s="143"/>
      <c r="Y22" s="137"/>
      <c r="Z22" s="138"/>
      <c r="AA22" s="139"/>
      <c r="AB22" s="139"/>
      <c r="AC22" s="137"/>
    </row>
    <row r="23" spans="1:29" ht="15.95" customHeight="1" x14ac:dyDescent="0.2">
      <c r="A23" s="18"/>
      <c r="B23" s="19"/>
      <c r="C23" s="19"/>
      <c r="D23" s="19"/>
      <c r="E23" s="19"/>
      <c r="F23" s="20"/>
      <c r="G23" s="15">
        <f t="shared" si="0"/>
        <v>5</v>
      </c>
      <c r="H23" s="33"/>
      <c r="I23" s="34" t="s">
        <v>6</v>
      </c>
      <c r="J23" s="138"/>
      <c r="K23" s="139"/>
      <c r="L23" s="144"/>
      <c r="M23" s="137"/>
      <c r="N23" s="138"/>
      <c r="O23" s="139"/>
      <c r="P23" s="144"/>
      <c r="Q23" s="137"/>
      <c r="R23" s="138"/>
      <c r="S23" s="139"/>
      <c r="T23" s="144"/>
      <c r="U23" s="137"/>
      <c r="V23" s="138"/>
      <c r="W23" s="139"/>
      <c r="X23" s="144"/>
      <c r="Y23" s="137"/>
      <c r="Z23" s="138"/>
      <c r="AA23" s="139"/>
      <c r="AB23" s="144"/>
      <c r="AC23" s="137"/>
    </row>
    <row r="24" spans="1:29" ht="15.95" customHeight="1" thickBot="1" x14ac:dyDescent="0.25">
      <c r="A24" s="18"/>
      <c r="B24" s="19"/>
      <c r="C24" s="19"/>
      <c r="D24" s="19"/>
      <c r="E24" s="19"/>
      <c r="F24" s="20"/>
      <c r="G24" s="15">
        <f t="shared" si="0"/>
        <v>5</v>
      </c>
      <c r="H24" s="42"/>
      <c r="I24" s="43"/>
      <c r="J24" s="145"/>
      <c r="K24" s="146"/>
      <c r="L24" s="146"/>
      <c r="M24" s="147"/>
      <c r="N24" s="145"/>
      <c r="O24" s="146"/>
      <c r="P24" s="146"/>
      <c r="Q24" s="147"/>
      <c r="R24" s="145"/>
      <c r="S24" s="146"/>
      <c r="T24" s="146"/>
      <c r="U24" s="147"/>
      <c r="V24" s="145"/>
      <c r="W24" s="146"/>
      <c r="X24" s="146"/>
      <c r="Y24" s="147"/>
      <c r="Z24" s="145"/>
      <c r="AA24" s="146"/>
      <c r="AB24" s="146"/>
      <c r="AC24" s="147"/>
    </row>
    <row r="25" spans="1:29" ht="15.95" customHeight="1" x14ac:dyDescent="0.2">
      <c r="A25" s="18"/>
      <c r="B25" s="19"/>
      <c r="C25" s="19"/>
      <c r="D25" s="19"/>
      <c r="E25" s="19"/>
      <c r="F25" s="20"/>
      <c r="G25" s="15">
        <f t="shared" si="0"/>
        <v>5</v>
      </c>
      <c r="H25" s="23">
        <v>111</v>
      </c>
      <c r="I25" s="24"/>
      <c r="J25" s="25"/>
      <c r="K25" s="26"/>
      <c r="L25" s="26"/>
      <c r="M25" s="27" t="s">
        <v>10</v>
      </c>
      <c r="N25" s="25"/>
      <c r="O25" s="26"/>
      <c r="P25" s="26"/>
      <c r="Q25" s="27"/>
      <c r="R25" s="25"/>
      <c r="S25" s="26"/>
      <c r="T25" s="26"/>
      <c r="U25" s="27"/>
      <c r="V25" s="25"/>
      <c r="W25" s="26"/>
      <c r="X25" s="26"/>
      <c r="Y25" s="27" t="s">
        <v>13</v>
      </c>
      <c r="Z25" s="25"/>
      <c r="AA25" s="26"/>
      <c r="AB25" s="26"/>
      <c r="AC25" s="27"/>
    </row>
    <row r="26" spans="1:29" ht="15.95" customHeight="1" x14ac:dyDescent="0.2">
      <c r="A26" s="18"/>
      <c r="B26" s="19"/>
      <c r="C26" s="19"/>
      <c r="D26" s="19"/>
      <c r="E26" s="19"/>
      <c r="F26" s="20"/>
      <c r="G26" s="15">
        <f t="shared" si="0"/>
        <v>5</v>
      </c>
      <c r="H26" s="33"/>
      <c r="I26" s="34"/>
      <c r="J26" s="38"/>
      <c r="K26" s="39"/>
      <c r="L26" s="39"/>
      <c r="M26" s="40"/>
      <c r="N26" s="38"/>
      <c r="O26" s="39"/>
      <c r="P26" s="39"/>
      <c r="Q26" s="40"/>
      <c r="R26" s="38"/>
      <c r="S26" s="39"/>
      <c r="T26" s="39"/>
      <c r="U26" s="40"/>
      <c r="V26" s="38"/>
      <c r="W26" s="39"/>
      <c r="X26" s="39"/>
      <c r="Y26" s="40"/>
      <c r="Z26" s="38"/>
      <c r="AA26" s="39"/>
      <c r="AB26" s="39"/>
      <c r="AC26" s="40"/>
    </row>
    <row r="27" spans="1:29" ht="15.95" customHeight="1" x14ac:dyDescent="0.2">
      <c r="A27" s="18"/>
      <c r="B27" s="19"/>
      <c r="C27" s="19"/>
      <c r="D27" s="19"/>
      <c r="E27" s="19"/>
      <c r="F27" s="20"/>
      <c r="G27" s="15">
        <f t="shared" si="0"/>
        <v>5</v>
      </c>
      <c r="H27" s="33"/>
      <c r="I27" s="34" t="s">
        <v>5</v>
      </c>
      <c r="J27" s="138"/>
      <c r="K27" s="139"/>
      <c r="L27" s="143"/>
      <c r="M27" s="137"/>
      <c r="N27" s="138"/>
      <c r="O27" s="139"/>
      <c r="P27" s="143"/>
      <c r="Q27" s="137"/>
      <c r="R27" s="138"/>
      <c r="S27" s="139"/>
      <c r="T27" s="143"/>
      <c r="U27" s="137"/>
      <c r="V27" s="138"/>
      <c r="W27" s="139"/>
      <c r="X27" s="143"/>
      <c r="Y27" s="137"/>
      <c r="Z27" s="138"/>
      <c r="AA27" s="139"/>
      <c r="AB27" s="139"/>
      <c r="AC27" s="137"/>
    </row>
    <row r="28" spans="1:29" ht="15.95" customHeight="1" x14ac:dyDescent="0.2">
      <c r="A28" s="18"/>
      <c r="B28" s="19"/>
      <c r="C28" s="19"/>
      <c r="D28" s="19"/>
      <c r="E28" s="19"/>
      <c r="F28" s="20"/>
      <c r="G28" s="15">
        <f t="shared" si="0"/>
        <v>5</v>
      </c>
      <c r="H28" s="33"/>
      <c r="I28" s="34" t="s">
        <v>6</v>
      </c>
      <c r="J28" s="138"/>
      <c r="K28" s="139"/>
      <c r="L28" s="144"/>
      <c r="M28" s="137"/>
      <c r="N28" s="138"/>
      <c r="O28" s="139"/>
      <c r="P28" s="144"/>
      <c r="Q28" s="137"/>
      <c r="R28" s="138"/>
      <c r="S28" s="139"/>
      <c r="T28" s="144"/>
      <c r="U28" s="137"/>
      <c r="V28" s="138"/>
      <c r="W28" s="139"/>
      <c r="X28" s="144"/>
      <c r="Y28" s="137"/>
      <c r="Z28" s="138"/>
      <c r="AA28" s="139"/>
      <c r="AB28" s="144"/>
      <c r="AC28" s="137"/>
    </row>
    <row r="29" spans="1:29" ht="15.95" customHeight="1" thickBot="1" x14ac:dyDescent="0.25">
      <c r="A29" s="45"/>
      <c r="B29" s="19"/>
      <c r="C29" s="19"/>
      <c r="D29" s="19"/>
      <c r="E29" s="19"/>
      <c r="F29" s="20"/>
      <c r="G29" s="15">
        <f t="shared" si="0"/>
        <v>5</v>
      </c>
      <c r="H29" s="42"/>
      <c r="I29" s="43"/>
      <c r="J29" s="145"/>
      <c r="K29" s="146"/>
      <c r="L29" s="146"/>
      <c r="M29" s="147"/>
      <c r="N29" s="145"/>
      <c r="O29" s="146"/>
      <c r="P29" s="146"/>
      <c r="Q29" s="147"/>
      <c r="R29" s="145"/>
      <c r="S29" s="146"/>
      <c r="T29" s="146"/>
      <c r="U29" s="147"/>
      <c r="V29" s="145"/>
      <c r="W29" s="146"/>
      <c r="X29" s="146"/>
      <c r="Y29" s="147"/>
      <c r="Z29" s="145"/>
      <c r="AA29" s="146"/>
      <c r="AB29" s="146"/>
      <c r="AC29" s="147"/>
    </row>
    <row r="30" spans="1:29" ht="15.95" customHeight="1" x14ac:dyDescent="0.2">
      <c r="A30" s="45"/>
      <c r="B30" s="19"/>
      <c r="C30" s="19"/>
      <c r="D30" s="19"/>
      <c r="E30" s="19"/>
      <c r="F30" s="20"/>
      <c r="G30" s="15">
        <f t="shared" si="0"/>
        <v>5</v>
      </c>
      <c r="H30" s="23">
        <v>222</v>
      </c>
      <c r="I30" s="24"/>
      <c r="J30" s="25"/>
      <c r="K30" s="26"/>
      <c r="L30" s="26"/>
      <c r="M30" s="27" t="s">
        <v>14</v>
      </c>
      <c r="N30" s="25"/>
      <c r="O30" s="26"/>
      <c r="P30" s="26"/>
      <c r="Q30" s="27" t="s">
        <v>14</v>
      </c>
      <c r="R30" s="25"/>
      <c r="S30" s="26"/>
      <c r="T30" s="26"/>
      <c r="U30" s="27" t="s">
        <v>14</v>
      </c>
      <c r="V30" s="25"/>
      <c r="W30" s="26"/>
      <c r="X30" s="26"/>
      <c r="Y30" s="27" t="s">
        <v>15</v>
      </c>
      <c r="Z30" s="25"/>
      <c r="AA30" s="26"/>
      <c r="AB30" s="26"/>
      <c r="AC30" s="27" t="s">
        <v>15</v>
      </c>
    </row>
    <row r="31" spans="1:29" ht="15.95" customHeight="1" x14ac:dyDescent="0.2">
      <c r="A31" s="45"/>
      <c r="B31" s="19"/>
      <c r="C31" s="19"/>
      <c r="D31" s="19"/>
      <c r="E31" s="19"/>
      <c r="F31" s="20"/>
      <c r="G31" s="15">
        <f t="shared" si="0"/>
        <v>5</v>
      </c>
      <c r="H31" s="33"/>
      <c r="I31" s="34"/>
      <c r="J31" s="38"/>
      <c r="K31" s="39"/>
      <c r="L31" s="39"/>
      <c r="M31" s="40"/>
      <c r="N31" s="38"/>
      <c r="O31" s="39"/>
      <c r="P31" s="39"/>
      <c r="Q31" s="40"/>
      <c r="R31" s="38"/>
      <c r="S31" s="39"/>
      <c r="T31" s="39"/>
      <c r="U31" s="40"/>
      <c r="V31" s="38"/>
      <c r="W31" s="39"/>
      <c r="X31" s="39"/>
      <c r="Y31" s="40"/>
      <c r="Z31" s="38"/>
      <c r="AA31" s="39"/>
      <c r="AB31" s="39"/>
      <c r="AC31" s="40"/>
    </row>
    <row r="32" spans="1:29" ht="15.95" customHeight="1" x14ac:dyDescent="0.2">
      <c r="A32" s="46"/>
      <c r="B32" s="19"/>
      <c r="C32" s="19"/>
      <c r="D32" s="19"/>
      <c r="E32" s="19"/>
      <c r="F32" s="20"/>
      <c r="G32" s="15">
        <f t="shared" si="0"/>
        <v>5</v>
      </c>
      <c r="H32" s="33"/>
      <c r="I32" s="34" t="s">
        <v>5</v>
      </c>
      <c r="J32" s="138"/>
      <c r="K32" s="139"/>
      <c r="L32" s="143"/>
      <c r="M32" s="137"/>
      <c r="N32" s="138"/>
      <c r="O32" s="139"/>
      <c r="P32" s="143"/>
      <c r="Q32" s="137"/>
      <c r="R32" s="138"/>
      <c r="S32" s="139"/>
      <c r="T32" s="143"/>
      <c r="U32" s="137"/>
      <c r="V32" s="138"/>
      <c r="W32" s="139"/>
      <c r="X32" s="143"/>
      <c r="Y32" s="137"/>
      <c r="Z32" s="138"/>
      <c r="AA32" s="139"/>
      <c r="AB32" s="139"/>
      <c r="AC32" s="137"/>
    </row>
    <row r="33" spans="1:29" ht="15.95" customHeight="1" x14ac:dyDescent="0.2">
      <c r="A33" s="47"/>
      <c r="B33" s="48"/>
      <c r="C33" s="48"/>
      <c r="D33" s="48"/>
      <c r="E33" s="48"/>
      <c r="F33" s="49"/>
      <c r="G33" s="15">
        <f t="shared" si="0"/>
        <v>5</v>
      </c>
      <c r="H33" s="33"/>
      <c r="I33" s="34" t="s">
        <v>6</v>
      </c>
      <c r="J33" s="138"/>
      <c r="K33" s="139"/>
      <c r="L33" s="144"/>
      <c r="M33" s="137"/>
      <c r="N33" s="138"/>
      <c r="O33" s="139"/>
      <c r="P33" s="144"/>
      <c r="Q33" s="137"/>
      <c r="R33" s="138"/>
      <c r="S33" s="139"/>
      <c r="T33" s="144"/>
      <c r="U33" s="137"/>
      <c r="V33" s="138"/>
      <c r="W33" s="139"/>
      <c r="X33" s="144"/>
      <c r="Y33" s="137"/>
      <c r="Z33" s="138"/>
      <c r="AA33" s="139"/>
      <c r="AB33" s="144"/>
      <c r="AC33" s="137"/>
    </row>
    <row r="34" spans="1:29" ht="15.95" customHeight="1" thickBot="1" x14ac:dyDescent="0.25">
      <c r="A34" s="50"/>
      <c r="B34" s="51"/>
      <c r="C34" s="51"/>
      <c r="D34" s="51"/>
      <c r="E34" s="51"/>
      <c r="F34" s="51"/>
      <c r="H34" s="42"/>
      <c r="I34" s="43"/>
      <c r="J34" s="145"/>
      <c r="K34" s="146"/>
      <c r="L34" s="146"/>
      <c r="M34" s="147"/>
      <c r="N34" s="145"/>
      <c r="O34" s="146"/>
      <c r="P34" s="146"/>
      <c r="Q34" s="147"/>
      <c r="R34" s="145"/>
      <c r="S34" s="146"/>
      <c r="T34" s="146"/>
      <c r="U34" s="147"/>
      <c r="V34" s="145"/>
      <c r="W34" s="146"/>
      <c r="X34" s="146"/>
      <c r="Y34" s="147"/>
      <c r="Z34" s="145"/>
      <c r="AA34" s="146"/>
      <c r="AB34" s="146"/>
      <c r="AC34" s="147"/>
    </row>
    <row r="35" spans="1:29" ht="15.95" customHeight="1" x14ac:dyDescent="0.2">
      <c r="A35" s="54"/>
      <c r="B35" s="55"/>
      <c r="C35" s="55"/>
      <c r="D35" s="55"/>
      <c r="E35" s="55"/>
      <c r="F35" s="55"/>
      <c r="H35" s="23">
        <v>333</v>
      </c>
      <c r="I35" s="24"/>
      <c r="J35" s="25"/>
      <c r="K35" s="26"/>
      <c r="L35" s="26" t="s">
        <v>16</v>
      </c>
      <c r="M35" s="27"/>
      <c r="N35" s="25"/>
      <c r="O35" s="26"/>
      <c r="P35" s="26" t="s">
        <v>16</v>
      </c>
      <c r="Q35" s="27"/>
      <c r="R35" s="25"/>
      <c r="S35" s="26"/>
      <c r="T35" s="26" t="s">
        <v>16</v>
      </c>
      <c r="U35" s="27"/>
      <c r="V35" s="25"/>
      <c r="W35" s="26"/>
      <c r="X35" s="26" t="s">
        <v>16</v>
      </c>
      <c r="Y35" s="27"/>
      <c r="Z35" s="25"/>
      <c r="AA35" s="26"/>
      <c r="AB35" s="26" t="s">
        <v>16</v>
      </c>
      <c r="AC35" s="27"/>
    </row>
    <row r="36" spans="1:29" ht="15.95" customHeight="1" x14ac:dyDescent="0.2">
      <c r="A36" s="4"/>
      <c r="B36" s="56"/>
      <c r="C36" s="56"/>
      <c r="D36" s="56"/>
      <c r="E36" s="56"/>
      <c r="F36" s="56"/>
      <c r="H36" s="57"/>
      <c r="I36" s="58"/>
      <c r="J36" s="38"/>
      <c r="K36" s="39"/>
      <c r="L36" s="39"/>
      <c r="M36" s="40"/>
      <c r="N36" s="38"/>
      <c r="O36" s="39"/>
      <c r="P36" s="39"/>
      <c r="Q36" s="40"/>
      <c r="R36" s="38"/>
      <c r="S36" s="39"/>
      <c r="T36" s="39"/>
      <c r="U36" s="40"/>
      <c r="V36" s="38"/>
      <c r="W36" s="39"/>
      <c r="X36" s="39"/>
      <c r="Y36" s="40"/>
      <c r="Z36" s="38"/>
      <c r="AA36" s="39"/>
      <c r="AB36" s="39"/>
      <c r="AC36" s="40"/>
    </row>
    <row r="37" spans="1:29" ht="15.95" customHeight="1" x14ac:dyDescent="0.2">
      <c r="A37" s="4"/>
      <c r="B37" s="56"/>
      <c r="C37" s="56"/>
      <c r="D37" s="56"/>
      <c r="E37" s="56"/>
      <c r="F37" s="56"/>
      <c r="H37" s="57"/>
      <c r="I37" s="58" t="s">
        <v>5</v>
      </c>
      <c r="J37" s="138"/>
      <c r="K37" s="139"/>
      <c r="L37" s="143"/>
      <c r="M37" s="137"/>
      <c r="N37" s="138"/>
      <c r="O37" s="139"/>
      <c r="P37" s="143"/>
      <c r="Q37" s="137"/>
      <c r="R37" s="138"/>
      <c r="S37" s="139"/>
      <c r="T37" s="143"/>
      <c r="U37" s="137"/>
      <c r="V37" s="138"/>
      <c r="W37" s="139"/>
      <c r="X37" s="143"/>
      <c r="Y37" s="137"/>
      <c r="Z37" s="138"/>
      <c r="AA37" s="139"/>
      <c r="AB37" s="139"/>
      <c r="AC37" s="137"/>
    </row>
    <row r="38" spans="1:29" ht="15.95" customHeight="1" x14ac:dyDescent="0.2">
      <c r="A38" s="4"/>
      <c r="B38" s="56"/>
      <c r="C38" s="56"/>
      <c r="D38" s="56"/>
      <c r="E38" s="56"/>
      <c r="F38" s="56"/>
      <c r="H38" s="57"/>
      <c r="I38" s="58" t="s">
        <v>6</v>
      </c>
      <c r="J38" s="138"/>
      <c r="K38" s="139"/>
      <c r="L38" s="144"/>
      <c r="M38" s="137"/>
      <c r="N38" s="138"/>
      <c r="O38" s="139"/>
      <c r="P38" s="144"/>
      <c r="Q38" s="137"/>
      <c r="R38" s="138"/>
      <c r="S38" s="139"/>
      <c r="T38" s="144"/>
      <c r="U38" s="137"/>
      <c r="V38" s="138"/>
      <c r="W38" s="139"/>
      <c r="X38" s="144"/>
      <c r="Y38" s="137"/>
      <c r="Z38" s="138"/>
      <c r="AA38" s="139"/>
      <c r="AB38" s="144"/>
      <c r="AC38" s="137"/>
    </row>
    <row r="39" spans="1:29" ht="15.95" customHeight="1" thickBot="1" x14ac:dyDescent="0.25">
      <c r="A39" s="59"/>
      <c r="B39" s="60"/>
      <c r="C39" s="60"/>
      <c r="D39" s="60"/>
      <c r="E39" s="60"/>
      <c r="F39" s="61"/>
      <c r="H39" s="42"/>
      <c r="I39" s="43"/>
      <c r="J39" s="145"/>
      <c r="K39" s="146"/>
      <c r="L39" s="146"/>
      <c r="M39" s="147"/>
      <c r="N39" s="145"/>
      <c r="O39" s="146"/>
      <c r="P39" s="146"/>
      <c r="Q39" s="147"/>
      <c r="R39" s="145"/>
      <c r="S39" s="146"/>
      <c r="T39" s="146"/>
      <c r="U39" s="147"/>
      <c r="V39" s="145"/>
      <c r="W39" s="146"/>
      <c r="X39" s="146"/>
      <c r="Y39" s="147"/>
      <c r="Z39" s="145"/>
      <c r="AA39" s="146"/>
      <c r="AB39" s="146"/>
      <c r="AC39" s="147"/>
    </row>
    <row r="40" spans="1:29" ht="15.95" customHeight="1" x14ac:dyDescent="0.2">
      <c r="A40" s="62"/>
      <c r="B40" s="63"/>
      <c r="C40" s="63"/>
      <c r="D40" s="63"/>
      <c r="E40" s="63"/>
      <c r="F40" s="64"/>
      <c r="H40" s="23">
        <v>999</v>
      </c>
      <c r="I40" s="24"/>
      <c r="J40" s="25"/>
      <c r="K40" s="26"/>
      <c r="L40" s="26" t="s">
        <v>17</v>
      </c>
      <c r="M40" s="27"/>
      <c r="N40" s="25"/>
      <c r="O40" s="26"/>
      <c r="P40" s="26" t="s">
        <v>17</v>
      </c>
      <c r="Q40" s="27"/>
      <c r="R40" s="25"/>
      <c r="S40" s="26"/>
      <c r="T40" s="26" t="s">
        <v>17</v>
      </c>
      <c r="U40" s="27"/>
      <c r="V40" s="25"/>
      <c r="W40" s="26"/>
      <c r="X40" s="26" t="s">
        <v>17</v>
      </c>
      <c r="Y40" s="27"/>
      <c r="Z40" s="25"/>
      <c r="AA40" s="26"/>
      <c r="AB40" s="26" t="s">
        <v>17</v>
      </c>
      <c r="AC40" s="27"/>
    </row>
    <row r="41" spans="1:29" ht="15.95" customHeight="1" x14ac:dyDescent="0.2">
      <c r="A41" s="62"/>
      <c r="B41" s="65"/>
      <c r="C41" s="65"/>
      <c r="D41" s="65"/>
      <c r="E41" s="65"/>
      <c r="F41" s="66"/>
      <c r="H41" s="33"/>
      <c r="I41" s="34"/>
      <c r="J41" s="38"/>
      <c r="K41" s="39"/>
      <c r="L41" s="39"/>
      <c r="M41" s="40"/>
      <c r="N41" s="38"/>
      <c r="O41" s="39"/>
      <c r="P41" s="39"/>
      <c r="Q41" s="40"/>
      <c r="R41" s="38"/>
      <c r="S41" s="39"/>
      <c r="T41" s="39"/>
      <c r="U41" s="40"/>
      <c r="V41" s="38"/>
      <c r="W41" s="39"/>
      <c r="X41" s="39"/>
      <c r="Y41" s="40"/>
      <c r="Z41" s="38"/>
      <c r="AA41" s="39"/>
      <c r="AB41" s="39"/>
      <c r="AC41" s="40"/>
    </row>
    <row r="42" spans="1:29" ht="15.95" customHeight="1" x14ac:dyDescent="0.2">
      <c r="A42" s="62"/>
      <c r="B42" s="63"/>
      <c r="C42" s="63"/>
      <c r="D42" s="63"/>
      <c r="E42" s="63"/>
      <c r="F42" s="64"/>
      <c r="H42" s="33"/>
      <c r="I42" s="34" t="s">
        <v>5</v>
      </c>
      <c r="J42" s="138"/>
      <c r="K42" s="139"/>
      <c r="L42" s="143"/>
      <c r="M42" s="137"/>
      <c r="N42" s="138"/>
      <c r="O42" s="139"/>
      <c r="P42" s="143"/>
      <c r="Q42" s="137"/>
      <c r="R42" s="138"/>
      <c r="S42" s="139"/>
      <c r="T42" s="143"/>
      <c r="U42" s="137"/>
      <c r="V42" s="138"/>
      <c r="W42" s="139"/>
      <c r="X42" s="143"/>
      <c r="Y42" s="137"/>
      <c r="Z42" s="138"/>
      <c r="AA42" s="139"/>
      <c r="AB42" s="139"/>
      <c r="AC42" s="137"/>
    </row>
    <row r="43" spans="1:29" ht="15.95" customHeight="1" x14ac:dyDescent="0.2">
      <c r="A43" s="62"/>
      <c r="B43" s="63"/>
      <c r="C43" s="63"/>
      <c r="D43" s="63"/>
      <c r="E43" s="63"/>
      <c r="F43" s="64"/>
      <c r="H43" s="33"/>
      <c r="I43" s="34" t="s">
        <v>6</v>
      </c>
      <c r="J43" s="138"/>
      <c r="K43" s="139"/>
      <c r="L43" s="144"/>
      <c r="M43" s="137"/>
      <c r="N43" s="138"/>
      <c r="O43" s="139"/>
      <c r="P43" s="144"/>
      <c r="Q43" s="137"/>
      <c r="R43" s="138"/>
      <c r="S43" s="139"/>
      <c r="T43" s="144"/>
      <c r="U43" s="137"/>
      <c r="V43" s="138"/>
      <c r="W43" s="139"/>
      <c r="X43" s="144"/>
      <c r="Y43" s="137"/>
      <c r="Z43" s="138"/>
      <c r="AA43" s="139"/>
      <c r="AB43" s="144"/>
      <c r="AC43" s="137"/>
    </row>
    <row r="44" spans="1:29" ht="15.95" customHeight="1" thickBot="1" x14ac:dyDescent="0.25">
      <c r="A44" s="62"/>
      <c r="B44" s="63"/>
      <c r="C44" s="63"/>
      <c r="D44" s="63"/>
      <c r="E44" s="63"/>
      <c r="F44" s="64"/>
      <c r="H44" s="67"/>
      <c r="I44" s="68"/>
      <c r="J44" s="145"/>
      <c r="K44" s="146"/>
      <c r="L44" s="146"/>
      <c r="M44" s="147"/>
      <c r="N44" s="145"/>
      <c r="O44" s="146"/>
      <c r="P44" s="146"/>
      <c r="Q44" s="147"/>
      <c r="R44" s="145"/>
      <c r="S44" s="146"/>
      <c r="T44" s="146"/>
      <c r="U44" s="147"/>
      <c r="V44" s="145"/>
      <c r="W44" s="146"/>
      <c r="X44" s="146"/>
      <c r="Y44" s="147"/>
      <c r="Z44" s="145"/>
      <c r="AA44" s="146"/>
      <c r="AB44" s="146"/>
      <c r="AC44" s="147"/>
    </row>
    <row r="45" spans="1:29" ht="15.95" customHeight="1" x14ac:dyDescent="0.2">
      <c r="A45" s="62"/>
      <c r="B45" s="63"/>
      <c r="C45" s="63"/>
      <c r="D45" s="63"/>
      <c r="E45" s="63"/>
      <c r="F45" s="64"/>
      <c r="H45" s="23">
        <v>2222</v>
      </c>
      <c r="I45" s="24"/>
      <c r="J45" s="25"/>
      <c r="K45" s="26"/>
      <c r="L45" s="26"/>
      <c r="M45" s="27"/>
      <c r="N45" s="25" t="s">
        <v>9</v>
      </c>
      <c r="O45" s="26"/>
      <c r="P45" s="26"/>
      <c r="Q45" s="27"/>
      <c r="R45" s="25"/>
      <c r="S45" s="26" t="s">
        <v>9</v>
      </c>
      <c r="T45" s="26"/>
      <c r="U45" s="27"/>
      <c r="V45" s="25"/>
      <c r="W45" s="26"/>
      <c r="X45" s="26"/>
      <c r="Y45" s="27" t="s">
        <v>9</v>
      </c>
      <c r="Z45" s="25"/>
      <c r="AA45" s="26"/>
      <c r="AB45" s="26"/>
      <c r="AC45" s="27" t="s">
        <v>10</v>
      </c>
    </row>
    <row r="46" spans="1:29" ht="15.95" customHeight="1" x14ac:dyDescent="0.2">
      <c r="A46" s="62"/>
      <c r="B46" s="63"/>
      <c r="C46" s="63"/>
      <c r="D46" s="63"/>
      <c r="E46" s="63"/>
      <c r="F46" s="64"/>
      <c r="H46" s="33"/>
      <c r="I46" s="34"/>
      <c r="J46" s="38"/>
      <c r="K46" s="39"/>
      <c r="L46" s="39"/>
      <c r="M46" s="40"/>
      <c r="N46" s="38"/>
      <c r="O46" s="39"/>
      <c r="P46" s="39"/>
      <c r="Q46" s="40"/>
      <c r="R46" s="38"/>
      <c r="S46" s="39" t="s">
        <v>15</v>
      </c>
      <c r="T46" s="39"/>
      <c r="U46" s="40"/>
      <c r="V46" s="38"/>
      <c r="W46" s="39"/>
      <c r="X46" s="39"/>
      <c r="Y46" s="40"/>
      <c r="Z46" s="38"/>
      <c r="AA46" s="39"/>
      <c r="AB46" s="39"/>
      <c r="AC46" s="40"/>
    </row>
    <row r="47" spans="1:29" ht="15.95" customHeight="1" x14ac:dyDescent="0.2">
      <c r="A47" s="62"/>
      <c r="B47" s="63"/>
      <c r="C47" s="63"/>
      <c r="D47" s="63"/>
      <c r="E47" s="63"/>
      <c r="F47" s="64"/>
      <c r="H47" s="33"/>
      <c r="I47" s="34" t="s">
        <v>5</v>
      </c>
      <c r="J47" s="138"/>
      <c r="K47" s="139"/>
      <c r="L47" s="143"/>
      <c r="M47" s="137"/>
      <c r="N47" s="138"/>
      <c r="O47" s="139"/>
      <c r="P47" s="143"/>
      <c r="Q47" s="137"/>
      <c r="R47" s="138"/>
      <c r="S47" s="139"/>
      <c r="T47" s="143"/>
      <c r="U47" s="137"/>
      <c r="V47" s="138"/>
      <c r="W47" s="139"/>
      <c r="X47" s="143"/>
      <c r="Y47" s="137"/>
      <c r="Z47" s="138"/>
      <c r="AA47" s="139"/>
      <c r="AB47" s="139"/>
      <c r="AC47" s="137"/>
    </row>
    <row r="48" spans="1:29" ht="15.95" customHeight="1" x14ac:dyDescent="0.2">
      <c r="A48" s="62"/>
      <c r="B48" s="63"/>
      <c r="C48" s="63"/>
      <c r="D48" s="63"/>
      <c r="E48" s="63"/>
      <c r="F48" s="64"/>
      <c r="H48" s="33"/>
      <c r="I48" s="34" t="s">
        <v>6</v>
      </c>
      <c r="J48" s="138"/>
      <c r="K48" s="139"/>
      <c r="L48" s="144"/>
      <c r="M48" s="137"/>
      <c r="N48" s="138"/>
      <c r="O48" s="139"/>
      <c r="P48" s="144"/>
      <c r="Q48" s="137"/>
      <c r="R48" s="138"/>
      <c r="S48" s="139"/>
      <c r="T48" s="144"/>
      <c r="U48" s="137"/>
      <c r="V48" s="138"/>
      <c r="W48" s="139"/>
      <c r="X48" s="144"/>
      <c r="Y48" s="137"/>
      <c r="Z48" s="138"/>
      <c r="AA48" s="139"/>
      <c r="AB48" s="144"/>
      <c r="AC48" s="137"/>
    </row>
    <row r="49" spans="1:29" ht="15.95" customHeight="1" thickBot="1" x14ac:dyDescent="0.25">
      <c r="A49" s="62"/>
      <c r="B49" s="63"/>
      <c r="C49" s="63"/>
      <c r="D49" s="63"/>
      <c r="E49" s="63"/>
      <c r="F49" s="64"/>
      <c r="H49" s="69"/>
      <c r="I49" s="70"/>
      <c r="J49" s="145"/>
      <c r="K49" s="146"/>
      <c r="L49" s="146"/>
      <c r="M49" s="147"/>
      <c r="N49" s="145"/>
      <c r="O49" s="146"/>
      <c r="P49" s="146"/>
      <c r="Q49" s="147"/>
      <c r="R49" s="145"/>
      <c r="S49" s="146"/>
      <c r="T49" s="146"/>
      <c r="U49" s="147"/>
      <c r="V49" s="145"/>
      <c r="W49" s="146"/>
      <c r="X49" s="146"/>
      <c r="Y49" s="147"/>
      <c r="Z49" s="145"/>
      <c r="AA49" s="146"/>
      <c r="AB49" s="146"/>
      <c r="AC49" s="147"/>
    </row>
    <row r="50" spans="1:29" ht="15.95" customHeight="1" x14ac:dyDescent="0.2">
      <c r="A50" s="62"/>
      <c r="B50" s="63"/>
      <c r="C50" s="63"/>
      <c r="D50" s="63"/>
      <c r="E50" s="63"/>
      <c r="F50" s="64"/>
      <c r="H50" s="23"/>
      <c r="I50" s="24"/>
      <c r="J50" s="25"/>
      <c r="K50" s="26"/>
      <c r="L50" s="26"/>
      <c r="M50" s="27"/>
      <c r="N50" s="25"/>
      <c r="O50" s="26"/>
      <c r="P50" s="26"/>
      <c r="Q50" s="27"/>
      <c r="R50" s="25"/>
      <c r="S50" s="26"/>
      <c r="T50" s="26"/>
      <c r="U50" s="27"/>
      <c r="V50" s="25"/>
      <c r="W50" s="26"/>
      <c r="X50" s="26"/>
      <c r="Y50" s="27"/>
      <c r="Z50" s="25"/>
      <c r="AA50" s="26"/>
      <c r="AB50" s="26"/>
      <c r="AC50" s="27"/>
    </row>
    <row r="51" spans="1:29" ht="15.95" customHeight="1" x14ac:dyDescent="0.2">
      <c r="A51" s="71"/>
      <c r="B51" s="72"/>
      <c r="C51" s="72"/>
      <c r="D51" s="72"/>
      <c r="E51" s="72"/>
      <c r="F51" s="73"/>
      <c r="H51" s="33"/>
      <c r="I51" s="34"/>
      <c r="J51" s="38"/>
      <c r="K51" s="39"/>
      <c r="L51" s="39"/>
      <c r="M51" s="40"/>
      <c r="N51" s="38"/>
      <c r="O51" s="39"/>
      <c r="P51" s="39"/>
      <c r="Q51" s="40"/>
      <c r="R51" s="38"/>
      <c r="S51" s="39"/>
      <c r="T51" s="39"/>
      <c r="U51" s="40"/>
      <c r="V51" s="38"/>
      <c r="W51" s="39"/>
      <c r="X51" s="39"/>
      <c r="Y51" s="40"/>
      <c r="Z51" s="38"/>
      <c r="AA51" s="39"/>
      <c r="AB51" s="39"/>
      <c r="AC51" s="40"/>
    </row>
    <row r="52" spans="1:29" ht="15.95" customHeight="1" x14ac:dyDescent="0.2">
      <c r="A52" s="74"/>
      <c r="B52" s="75"/>
      <c r="C52" s="75"/>
      <c r="D52" s="75"/>
      <c r="E52" s="75"/>
      <c r="F52" s="75"/>
      <c r="H52" s="33"/>
      <c r="I52" s="34" t="s">
        <v>5</v>
      </c>
      <c r="J52" s="138"/>
      <c r="K52" s="139"/>
      <c r="L52" s="143"/>
      <c r="M52" s="137"/>
      <c r="N52" s="138"/>
      <c r="O52" s="139"/>
      <c r="P52" s="143"/>
      <c r="Q52" s="137"/>
      <c r="R52" s="138"/>
      <c r="S52" s="139"/>
      <c r="T52" s="143"/>
      <c r="U52" s="137"/>
      <c r="V52" s="138"/>
      <c r="W52" s="139"/>
      <c r="X52" s="143"/>
      <c r="Y52" s="137"/>
      <c r="Z52" s="138"/>
      <c r="AA52" s="139"/>
      <c r="AB52" s="139"/>
      <c r="AC52" s="137"/>
    </row>
    <row r="53" spans="1:29" ht="15.95" customHeight="1" x14ac:dyDescent="0.2">
      <c r="A53" s="74"/>
      <c r="B53" s="75"/>
      <c r="C53" s="75"/>
      <c r="D53" s="76"/>
      <c r="E53" s="76"/>
      <c r="F53" s="76"/>
      <c r="H53" s="33"/>
      <c r="I53" s="34" t="s">
        <v>6</v>
      </c>
      <c r="J53" s="138"/>
      <c r="K53" s="139"/>
      <c r="L53" s="144"/>
      <c r="M53" s="137"/>
      <c r="N53" s="138"/>
      <c r="O53" s="139"/>
      <c r="P53" s="144"/>
      <c r="Q53" s="137"/>
      <c r="R53" s="138"/>
      <c r="S53" s="139"/>
      <c r="T53" s="144"/>
      <c r="U53" s="137"/>
      <c r="V53" s="138"/>
      <c r="W53" s="139"/>
      <c r="X53" s="144"/>
      <c r="Y53" s="137"/>
      <c r="Z53" s="138"/>
      <c r="AA53" s="139"/>
      <c r="AB53" s="144"/>
      <c r="AC53" s="137"/>
    </row>
    <row r="54" spans="1:29" ht="15.95" customHeight="1" thickBot="1" x14ac:dyDescent="0.25">
      <c r="A54" s="77"/>
      <c r="B54" s="78"/>
      <c r="C54" s="79"/>
      <c r="D54" s="79"/>
      <c r="E54" s="79"/>
      <c r="F54" s="79"/>
      <c r="H54" s="42"/>
      <c r="I54" s="43"/>
      <c r="J54" s="145"/>
      <c r="K54" s="146"/>
      <c r="L54" s="146"/>
      <c r="M54" s="147"/>
      <c r="N54" s="145"/>
      <c r="O54" s="146"/>
      <c r="P54" s="146"/>
      <c r="Q54" s="147"/>
      <c r="R54" s="145"/>
      <c r="S54" s="146"/>
      <c r="T54" s="146"/>
      <c r="U54" s="147"/>
      <c r="V54" s="145"/>
      <c r="W54" s="146"/>
      <c r="X54" s="146"/>
      <c r="Y54" s="147"/>
      <c r="Z54" s="145"/>
      <c r="AA54" s="146"/>
      <c r="AB54" s="146"/>
      <c r="AC54" s="147"/>
    </row>
    <row r="55" spans="1:29" ht="15.95" customHeight="1" x14ac:dyDescent="0.2">
      <c r="A55" s="11"/>
      <c r="B55" s="148"/>
      <c r="C55" s="148"/>
      <c r="D55" s="79"/>
      <c r="E55" s="79"/>
      <c r="F55" s="79"/>
      <c r="H55" s="23"/>
      <c r="I55" s="24"/>
      <c r="J55" s="25"/>
      <c r="K55" s="26"/>
      <c r="L55" s="26"/>
      <c r="M55" s="27"/>
      <c r="N55" s="25"/>
      <c r="O55" s="26"/>
      <c r="P55" s="26"/>
      <c r="Q55" s="27"/>
      <c r="R55" s="25"/>
      <c r="S55" s="26"/>
      <c r="T55" s="26"/>
      <c r="U55" s="27"/>
      <c r="V55" s="25"/>
      <c r="W55" s="26"/>
      <c r="X55" s="26"/>
      <c r="Y55" s="27"/>
      <c r="Z55" s="25"/>
      <c r="AA55" s="26"/>
      <c r="AB55" s="26"/>
      <c r="AC55" s="27"/>
    </row>
    <row r="56" spans="1:29" ht="15.95" customHeight="1" x14ac:dyDescent="0.2">
      <c r="A56" s="80">
        <v>666</v>
      </c>
      <c r="B56" s="80"/>
      <c r="C56" s="80"/>
      <c r="D56" s="76"/>
      <c r="E56" s="76"/>
      <c r="F56" s="76"/>
      <c r="H56" s="33"/>
      <c r="I56" s="34"/>
      <c r="J56" s="38"/>
      <c r="K56" s="39"/>
      <c r="L56" s="39"/>
      <c r="M56" s="40"/>
      <c r="N56" s="38"/>
      <c r="O56" s="39"/>
      <c r="P56" s="39"/>
      <c r="Q56" s="40"/>
      <c r="R56" s="38"/>
      <c r="S56" s="39"/>
      <c r="T56" s="39"/>
      <c r="U56" s="40"/>
      <c r="V56" s="38"/>
      <c r="W56" s="39"/>
      <c r="X56" s="39"/>
      <c r="Y56" s="40"/>
      <c r="Z56" s="38"/>
      <c r="AA56" s="39"/>
      <c r="AB56" s="39"/>
      <c r="AC56" s="40"/>
    </row>
    <row r="57" spans="1:29" ht="15.95" customHeight="1" x14ac:dyDescent="0.2">
      <c r="A57" s="41"/>
      <c r="B57" s="75"/>
      <c r="C57" s="75"/>
      <c r="D57" s="76"/>
      <c r="E57" s="76"/>
      <c r="F57" s="76"/>
      <c r="H57" s="33"/>
      <c r="I57" s="34" t="s">
        <v>5</v>
      </c>
      <c r="J57" s="138"/>
      <c r="K57" s="139"/>
      <c r="L57" s="143"/>
      <c r="M57" s="137"/>
      <c r="N57" s="138"/>
      <c r="O57" s="139"/>
      <c r="P57" s="143"/>
      <c r="Q57" s="137"/>
      <c r="R57" s="138"/>
      <c r="S57" s="139"/>
      <c r="T57" s="143"/>
      <c r="U57" s="137"/>
      <c r="V57" s="138"/>
      <c r="W57" s="139"/>
      <c r="X57" s="143"/>
      <c r="Y57" s="137"/>
      <c r="Z57" s="138"/>
      <c r="AA57" s="139"/>
      <c r="AB57" s="139"/>
      <c r="AC57" s="137"/>
    </row>
    <row r="58" spans="1:29" ht="15.95" customHeight="1" x14ac:dyDescent="0.2">
      <c r="A58" s="81"/>
      <c r="B58" s="82"/>
      <c r="C58" s="83"/>
      <c r="H58" s="33"/>
      <c r="I58" s="34" t="s">
        <v>6</v>
      </c>
      <c r="J58" s="138"/>
      <c r="K58" s="139"/>
      <c r="L58" s="144"/>
      <c r="M58" s="137"/>
      <c r="N58" s="138"/>
      <c r="O58" s="139"/>
      <c r="P58" s="144"/>
      <c r="Q58" s="137"/>
      <c r="R58" s="138"/>
      <c r="S58" s="139"/>
      <c r="T58" s="144"/>
      <c r="U58" s="137"/>
      <c r="V58" s="138"/>
      <c r="W58" s="139"/>
      <c r="X58" s="144"/>
      <c r="Y58" s="137"/>
      <c r="Z58" s="138"/>
      <c r="AA58" s="139"/>
      <c r="AB58" s="144"/>
      <c r="AC58" s="137"/>
    </row>
    <row r="59" spans="1:29" ht="15.95" customHeight="1" thickBot="1" x14ac:dyDescent="0.25">
      <c r="A59" s="81"/>
      <c r="B59" s="82"/>
      <c r="C59" s="83"/>
      <c r="H59" s="42"/>
      <c r="I59" s="43"/>
      <c r="J59" s="145"/>
      <c r="K59" s="146"/>
      <c r="L59" s="146"/>
      <c r="M59" s="147"/>
      <c r="N59" s="145"/>
      <c r="O59" s="146"/>
      <c r="P59" s="146"/>
      <c r="Q59" s="147"/>
      <c r="R59" s="145"/>
      <c r="S59" s="146"/>
      <c r="T59" s="146"/>
      <c r="U59" s="147"/>
      <c r="V59" s="145"/>
      <c r="W59" s="146"/>
      <c r="X59" s="146"/>
      <c r="Y59" s="147"/>
      <c r="Z59" s="145"/>
      <c r="AA59" s="146"/>
      <c r="AB59" s="146"/>
      <c r="AC59" s="147"/>
    </row>
    <row r="60" spans="1:29" ht="15.95" customHeight="1" x14ac:dyDescent="0.2">
      <c r="A60" s="81"/>
      <c r="B60" s="82"/>
      <c r="C60" s="83"/>
      <c r="H60" s="23"/>
      <c r="I60" s="24"/>
      <c r="J60" s="25"/>
      <c r="K60" s="26"/>
      <c r="L60" s="26"/>
      <c r="M60" s="27"/>
      <c r="N60" s="25"/>
      <c r="O60" s="26"/>
      <c r="P60" s="26"/>
      <c r="Q60" s="27"/>
      <c r="R60" s="25"/>
      <c r="S60" s="26"/>
      <c r="T60" s="26"/>
      <c r="U60" s="27"/>
      <c r="V60" s="25"/>
      <c r="W60" s="26"/>
      <c r="X60" s="26"/>
      <c r="Y60" s="27"/>
      <c r="Z60" s="25"/>
      <c r="AA60" s="26"/>
      <c r="AB60" s="26"/>
      <c r="AC60" s="27"/>
    </row>
    <row r="61" spans="1:29" ht="15.95" customHeight="1" x14ac:dyDescent="0.2">
      <c r="A61" s="81"/>
      <c r="B61" s="82"/>
      <c r="C61" s="83"/>
      <c r="H61" s="33"/>
      <c r="I61" s="34"/>
      <c r="J61" s="38"/>
      <c r="K61" s="39"/>
      <c r="L61" s="39"/>
      <c r="M61" s="40"/>
      <c r="N61" s="38"/>
      <c r="O61" s="39"/>
      <c r="P61" s="39"/>
      <c r="Q61" s="40"/>
      <c r="R61" s="38"/>
      <c r="S61" s="39"/>
      <c r="T61" s="39"/>
      <c r="U61" s="40"/>
      <c r="V61" s="38"/>
      <c r="W61" s="39"/>
      <c r="X61" s="39"/>
      <c r="Y61" s="40"/>
      <c r="Z61" s="38"/>
      <c r="AA61" s="39"/>
      <c r="AB61" s="39"/>
      <c r="AC61" s="40"/>
    </row>
    <row r="62" spans="1:29" ht="15.95" customHeight="1" x14ac:dyDescent="0.2">
      <c r="A62" s="81"/>
      <c r="B62" s="82"/>
      <c r="C62" s="83"/>
      <c r="H62" s="33"/>
      <c r="I62" s="34" t="s">
        <v>5</v>
      </c>
      <c r="J62" s="138"/>
      <c r="K62" s="139"/>
      <c r="L62" s="143"/>
      <c r="M62" s="137"/>
      <c r="N62" s="138"/>
      <c r="O62" s="139"/>
      <c r="P62" s="143"/>
      <c r="Q62" s="137"/>
      <c r="R62" s="138"/>
      <c r="S62" s="139"/>
      <c r="T62" s="143"/>
      <c r="U62" s="137"/>
      <c r="V62" s="138"/>
      <c r="W62" s="139"/>
      <c r="X62" s="143"/>
      <c r="Y62" s="137"/>
      <c r="Z62" s="138"/>
      <c r="AA62" s="139"/>
      <c r="AB62" s="139"/>
      <c r="AC62" s="137"/>
    </row>
    <row r="63" spans="1:29" ht="15.95" customHeight="1" x14ac:dyDescent="0.2">
      <c r="A63" s="81"/>
      <c r="B63" s="82"/>
      <c r="C63" s="83"/>
      <c r="H63" s="33"/>
      <c r="I63" s="34" t="s">
        <v>6</v>
      </c>
      <c r="J63" s="138"/>
      <c r="K63" s="139"/>
      <c r="L63" s="144"/>
      <c r="M63" s="137"/>
      <c r="N63" s="138"/>
      <c r="O63" s="139"/>
      <c r="P63" s="144"/>
      <c r="Q63" s="137"/>
      <c r="R63" s="138"/>
      <c r="S63" s="139"/>
      <c r="T63" s="144"/>
      <c r="U63" s="137"/>
      <c r="V63" s="138"/>
      <c r="W63" s="139"/>
      <c r="X63" s="144"/>
      <c r="Y63" s="137"/>
      <c r="Z63" s="138"/>
      <c r="AA63" s="139"/>
      <c r="AB63" s="144"/>
      <c r="AC63" s="137"/>
    </row>
    <row r="64" spans="1:29" ht="15.95" customHeight="1" thickBot="1" x14ac:dyDescent="0.25">
      <c r="A64" s="81"/>
      <c r="B64" s="82"/>
      <c r="C64" s="83"/>
      <c r="H64" s="42"/>
      <c r="I64" s="43"/>
      <c r="J64" s="145"/>
      <c r="K64" s="146"/>
      <c r="L64" s="146"/>
      <c r="M64" s="147"/>
      <c r="N64" s="145"/>
      <c r="O64" s="146"/>
      <c r="P64" s="146"/>
      <c r="Q64" s="147"/>
      <c r="R64" s="145"/>
      <c r="S64" s="146"/>
      <c r="T64" s="146"/>
      <c r="U64" s="147"/>
      <c r="V64" s="145"/>
      <c r="W64" s="146"/>
      <c r="X64" s="146"/>
      <c r="Y64" s="147"/>
      <c r="Z64" s="145"/>
      <c r="AA64" s="146"/>
      <c r="AB64" s="146"/>
      <c r="AC64" s="147"/>
    </row>
    <row r="65" spans="1:29" ht="15.95" customHeight="1" x14ac:dyDescent="0.2">
      <c r="A65" s="81"/>
      <c r="B65" s="82"/>
      <c r="C65" s="83"/>
      <c r="H65" s="23"/>
      <c r="I65" s="24"/>
      <c r="J65" s="25"/>
      <c r="K65" s="26"/>
      <c r="L65" s="26"/>
      <c r="M65" s="27"/>
      <c r="N65" s="25"/>
      <c r="O65" s="26"/>
      <c r="P65" s="26"/>
      <c r="Q65" s="27"/>
      <c r="R65" s="25"/>
      <c r="S65" s="26"/>
      <c r="T65" s="26"/>
      <c r="U65" s="27"/>
      <c r="V65" s="25"/>
      <c r="W65" s="26"/>
      <c r="X65" s="26"/>
      <c r="Y65" s="27"/>
      <c r="Z65" s="25"/>
      <c r="AA65" s="26"/>
      <c r="AB65" s="26"/>
      <c r="AC65" s="27"/>
    </row>
    <row r="66" spans="1:29" ht="15.95" customHeight="1" x14ac:dyDescent="0.2">
      <c r="A66" s="81"/>
      <c r="B66" s="82"/>
      <c r="C66" s="83"/>
      <c r="H66" s="33"/>
      <c r="I66" s="34"/>
      <c r="J66" s="38"/>
      <c r="K66" s="39"/>
      <c r="L66" s="39"/>
      <c r="M66" s="40"/>
      <c r="N66" s="38"/>
      <c r="O66" s="39"/>
      <c r="P66" s="39"/>
      <c r="Q66" s="40"/>
      <c r="R66" s="38"/>
      <c r="S66" s="39"/>
      <c r="T66" s="39"/>
      <c r="U66" s="40"/>
      <c r="V66" s="38"/>
      <c r="W66" s="39"/>
      <c r="X66" s="39"/>
      <c r="Y66" s="40"/>
      <c r="Z66" s="38"/>
      <c r="AA66" s="39"/>
      <c r="AB66" s="39"/>
      <c r="AC66" s="40"/>
    </row>
    <row r="67" spans="1:29" ht="15.95" customHeight="1" x14ac:dyDescent="0.2">
      <c r="A67" s="81"/>
      <c r="B67" s="82"/>
      <c r="C67" s="83"/>
      <c r="H67" s="33"/>
      <c r="I67" s="34" t="s">
        <v>5</v>
      </c>
      <c r="J67" s="138"/>
      <c r="K67" s="139"/>
      <c r="L67" s="143"/>
      <c r="M67" s="137"/>
      <c r="N67" s="138"/>
      <c r="O67" s="139"/>
      <c r="P67" s="143"/>
      <c r="Q67" s="137"/>
      <c r="R67" s="138"/>
      <c r="S67" s="139"/>
      <c r="T67" s="143"/>
      <c r="U67" s="137"/>
      <c r="V67" s="138"/>
      <c r="W67" s="139"/>
      <c r="X67" s="143"/>
      <c r="Y67" s="137"/>
      <c r="Z67" s="138"/>
      <c r="AA67" s="139"/>
      <c r="AB67" s="139"/>
      <c r="AC67" s="137"/>
    </row>
    <row r="68" spans="1:29" ht="15.95" customHeight="1" x14ac:dyDescent="0.2">
      <c r="A68" s="83"/>
      <c r="B68" s="82"/>
      <c r="C68" s="83"/>
      <c r="H68" s="33"/>
      <c r="I68" s="34" t="s">
        <v>6</v>
      </c>
      <c r="J68" s="138"/>
      <c r="K68" s="139"/>
      <c r="L68" s="144"/>
      <c r="M68" s="137"/>
      <c r="N68" s="138"/>
      <c r="O68" s="139"/>
      <c r="P68" s="144"/>
      <c r="Q68" s="137"/>
      <c r="R68" s="138"/>
      <c r="S68" s="139"/>
      <c r="T68" s="144"/>
      <c r="U68" s="137"/>
      <c r="V68" s="138"/>
      <c r="W68" s="139"/>
      <c r="X68" s="144"/>
      <c r="Y68" s="137"/>
      <c r="Z68" s="138"/>
      <c r="AA68" s="139"/>
      <c r="AB68" s="144"/>
      <c r="AC68" s="137"/>
    </row>
    <row r="69" spans="1:29" ht="15.95" customHeight="1" thickBot="1" x14ac:dyDescent="0.25">
      <c r="A69" s="83"/>
      <c r="B69" s="82"/>
      <c r="C69" s="83"/>
      <c r="H69" s="42"/>
      <c r="I69" s="43"/>
      <c r="J69" s="145"/>
      <c r="K69" s="146"/>
      <c r="L69" s="146"/>
      <c r="M69" s="147"/>
      <c r="N69" s="145"/>
      <c r="O69" s="146"/>
      <c r="P69" s="146"/>
      <c r="Q69" s="147"/>
      <c r="R69" s="145"/>
      <c r="S69" s="146"/>
      <c r="T69" s="146"/>
      <c r="U69" s="147"/>
      <c r="V69" s="145"/>
      <c r="W69" s="146"/>
      <c r="X69" s="146"/>
      <c r="Y69" s="147"/>
      <c r="Z69" s="145"/>
      <c r="AA69" s="146"/>
      <c r="AB69" s="146"/>
      <c r="AC69" s="147"/>
    </row>
    <row r="70" spans="1:29" ht="15.95" customHeight="1" x14ac:dyDescent="0.2">
      <c r="A70" s="83"/>
      <c r="B70" s="82"/>
      <c r="C70" s="83"/>
      <c r="H70" s="23"/>
      <c r="I70" s="58"/>
      <c r="J70" s="25"/>
      <c r="K70" s="26"/>
      <c r="L70" s="26"/>
      <c r="M70" s="27"/>
      <c r="N70" s="25"/>
      <c r="O70" s="26"/>
      <c r="P70" s="26"/>
      <c r="Q70" s="27"/>
      <c r="R70" s="25"/>
      <c r="S70" s="26"/>
      <c r="T70" s="26"/>
      <c r="U70" s="27"/>
      <c r="V70" s="25"/>
      <c r="W70" s="26"/>
      <c r="X70" s="26"/>
      <c r="Y70" s="27"/>
      <c r="Z70" s="25"/>
      <c r="AA70" s="26"/>
      <c r="AB70" s="26"/>
      <c r="AC70" s="27"/>
    </row>
    <row r="71" spans="1:29" ht="14.25" x14ac:dyDescent="0.2">
      <c r="A71" s="83"/>
      <c r="B71" s="82"/>
      <c r="H71" s="33"/>
      <c r="I71" s="34"/>
      <c r="J71" s="38"/>
      <c r="K71" s="39"/>
      <c r="L71" s="39"/>
      <c r="M71" s="40"/>
      <c r="N71" s="38"/>
      <c r="O71" s="39"/>
      <c r="P71" s="39"/>
      <c r="Q71" s="40"/>
      <c r="R71" s="38"/>
      <c r="S71" s="39"/>
      <c r="T71" s="39"/>
      <c r="U71" s="40"/>
      <c r="V71" s="38"/>
      <c r="W71" s="39"/>
      <c r="X71" s="39"/>
      <c r="Y71" s="40"/>
      <c r="Z71" s="38"/>
      <c r="AA71" s="39"/>
      <c r="AB71" s="39"/>
      <c r="AC71" s="40"/>
    </row>
    <row r="72" spans="1:29" ht="14.25" x14ac:dyDescent="0.2">
      <c r="A72" s="83"/>
      <c r="B72" s="83"/>
      <c r="H72" s="33"/>
      <c r="I72" s="34" t="s">
        <v>5</v>
      </c>
      <c r="J72" s="138"/>
      <c r="K72" s="139"/>
      <c r="L72" s="143"/>
      <c r="M72" s="137"/>
      <c r="N72" s="138"/>
      <c r="O72" s="139"/>
      <c r="P72" s="143"/>
      <c r="Q72" s="137"/>
      <c r="R72" s="138"/>
      <c r="S72" s="139"/>
      <c r="T72" s="143"/>
      <c r="U72" s="137"/>
      <c r="V72" s="138"/>
      <c r="W72" s="139"/>
      <c r="X72" s="143"/>
      <c r="Y72" s="137"/>
      <c r="Z72" s="138"/>
      <c r="AA72" s="139"/>
      <c r="AB72" s="139"/>
      <c r="AC72" s="137"/>
    </row>
    <row r="73" spans="1:29" ht="14.25" x14ac:dyDescent="0.2">
      <c r="H73" s="33"/>
      <c r="I73" s="34" t="s">
        <v>6</v>
      </c>
      <c r="J73" s="138"/>
      <c r="K73" s="139"/>
      <c r="L73" s="144"/>
      <c r="M73" s="137"/>
      <c r="N73" s="138"/>
      <c r="O73" s="139"/>
      <c r="P73" s="144"/>
      <c r="Q73" s="137"/>
      <c r="R73" s="138"/>
      <c r="S73" s="139"/>
      <c r="T73" s="144"/>
      <c r="U73" s="137"/>
      <c r="V73" s="138"/>
      <c r="W73" s="139"/>
      <c r="X73" s="144"/>
      <c r="Y73" s="137"/>
      <c r="Z73" s="138"/>
      <c r="AA73" s="139"/>
      <c r="AB73" s="144"/>
      <c r="AC73" s="137"/>
    </row>
    <row r="74" spans="1:29" ht="16.350000000000001" customHeight="1" thickBot="1" x14ac:dyDescent="0.25">
      <c r="H74" s="84"/>
      <c r="I74" s="85"/>
      <c r="J74" s="145"/>
      <c r="K74" s="146"/>
      <c r="L74" s="146"/>
      <c r="M74" s="147"/>
      <c r="N74" s="145"/>
      <c r="O74" s="146"/>
      <c r="P74" s="146"/>
      <c r="Q74" s="147"/>
      <c r="R74" s="145"/>
      <c r="S74" s="146"/>
      <c r="T74" s="146"/>
      <c r="U74" s="147"/>
      <c r="V74" s="145"/>
      <c r="W74" s="146"/>
      <c r="X74" s="146"/>
      <c r="Y74" s="147"/>
      <c r="Z74" s="145"/>
      <c r="AA74" s="146"/>
      <c r="AB74" s="146"/>
      <c r="AC74" s="147"/>
    </row>
    <row r="75" spans="1:29" ht="20.25" thickBot="1" x14ac:dyDescent="0.25">
      <c r="H75" s="23"/>
      <c r="I75" s="86"/>
      <c r="J75" s="25"/>
      <c r="K75" s="26"/>
      <c r="L75" s="26"/>
      <c r="M75" s="27"/>
      <c r="N75" s="25"/>
      <c r="O75" s="26"/>
      <c r="P75" s="26"/>
      <c r="Q75" s="27"/>
      <c r="R75" s="25"/>
      <c r="S75" s="26"/>
      <c r="T75" s="26"/>
      <c r="U75" s="27"/>
      <c r="V75" s="25"/>
      <c r="W75" s="26"/>
      <c r="X75" s="26"/>
      <c r="Y75" s="27"/>
      <c r="Z75" s="25"/>
      <c r="AA75" s="26"/>
      <c r="AB75" s="26"/>
      <c r="AC75" s="27"/>
    </row>
    <row r="76" spans="1:29" ht="20.25" thickBot="1" x14ac:dyDescent="0.25">
      <c r="H76" s="23"/>
      <c r="I76" s="87"/>
      <c r="J76" s="38"/>
      <c r="K76" s="39"/>
      <c r="L76" s="39"/>
      <c r="M76" s="40"/>
      <c r="N76" s="38"/>
      <c r="O76" s="39"/>
      <c r="P76" s="39"/>
      <c r="Q76" s="40"/>
      <c r="R76" s="38"/>
      <c r="S76" s="39"/>
      <c r="T76" s="39"/>
      <c r="U76" s="40"/>
      <c r="V76" s="38"/>
      <c r="W76" s="39"/>
      <c r="X76" s="39"/>
      <c r="Y76" s="40"/>
      <c r="Z76" s="38"/>
      <c r="AA76" s="39"/>
      <c r="AB76" s="39"/>
      <c r="AC76" s="40"/>
    </row>
    <row r="77" spans="1:29" ht="20.25" thickBot="1" x14ac:dyDescent="0.25">
      <c r="H77" s="23"/>
      <c r="I77" s="88"/>
      <c r="J77" s="89"/>
      <c r="K77" s="90"/>
      <c r="L77" s="90"/>
      <c r="M77" s="91"/>
      <c r="N77" s="89"/>
      <c r="O77" s="90"/>
      <c r="P77" s="90"/>
      <c r="Q77" s="91"/>
      <c r="R77" s="89"/>
      <c r="S77" s="90"/>
      <c r="T77" s="90"/>
      <c r="U77" s="91"/>
      <c r="V77" s="89"/>
      <c r="W77" s="90"/>
      <c r="X77" s="90"/>
      <c r="Y77" s="91"/>
      <c r="Z77" s="89"/>
      <c r="AA77" s="90"/>
      <c r="AB77" s="90"/>
      <c r="AC77" s="91"/>
    </row>
    <row r="78" spans="1:29" ht="15" x14ac:dyDescent="0.2">
      <c r="E78" s="83"/>
      <c r="F78" s="83"/>
      <c r="G78" s="83"/>
      <c r="H78" s="92"/>
      <c r="I78" s="93"/>
      <c r="J78" s="94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3"/>
    </row>
    <row r="79" spans="1:29" ht="15.75" x14ac:dyDescent="0.25">
      <c r="E79" s="83"/>
      <c r="F79" s="83"/>
      <c r="G79" s="83"/>
      <c r="H79" s="95"/>
      <c r="I79" s="96"/>
      <c r="J79" s="97"/>
      <c r="K79" s="98"/>
      <c r="L79" s="98"/>
      <c r="M79" s="99"/>
      <c r="N79" s="98"/>
      <c r="O79" s="98"/>
      <c r="P79" s="98"/>
      <c r="Q79" s="99"/>
      <c r="R79" s="98"/>
      <c r="S79" s="98"/>
      <c r="T79" s="98"/>
      <c r="U79" s="99"/>
      <c r="V79" s="98"/>
      <c r="W79" s="98"/>
      <c r="X79" s="98"/>
      <c r="Y79" s="99"/>
      <c r="Z79" s="98"/>
      <c r="AA79" s="98"/>
      <c r="AB79" s="98"/>
      <c r="AC79" s="100"/>
    </row>
    <row r="80" spans="1:29" ht="15" thickBot="1" x14ac:dyDescent="0.25">
      <c r="E80" s="83"/>
      <c r="F80" s="83"/>
      <c r="G80" s="83"/>
      <c r="H80" s="101"/>
      <c r="I80" s="102"/>
      <c r="J80" s="103"/>
      <c r="K80" s="104"/>
      <c r="L80" s="104"/>
      <c r="M80" s="104"/>
      <c r="N80" s="104"/>
      <c r="O80" s="104"/>
      <c r="P80" s="104"/>
      <c r="Q80" s="104"/>
      <c r="R80" s="104"/>
      <c r="S80" s="104"/>
      <c r="T80" s="104"/>
      <c r="U80" s="104"/>
      <c r="V80" s="104"/>
      <c r="W80" s="104"/>
      <c r="X80" s="104"/>
      <c r="Y80" s="104"/>
      <c r="Z80" s="104"/>
      <c r="AA80" s="104"/>
      <c r="AB80" s="104"/>
      <c r="AC80" s="105"/>
    </row>
    <row r="81" spans="5:29" ht="15" x14ac:dyDescent="0.2">
      <c r="E81" s="83"/>
      <c r="F81" s="83"/>
      <c r="G81" s="83"/>
      <c r="H81" s="125"/>
      <c r="I81" s="125"/>
      <c r="J81" s="125"/>
      <c r="K81" s="125"/>
      <c r="L81" s="125"/>
      <c r="M81" s="125"/>
      <c r="N81" s="125"/>
      <c r="O81" s="125"/>
      <c r="P81" s="125"/>
      <c r="Q81" s="125"/>
      <c r="R81" s="125"/>
      <c r="S81" s="125"/>
      <c r="T81" s="125"/>
      <c r="U81" s="125"/>
      <c r="V81" s="125"/>
      <c r="W81" s="125"/>
      <c r="X81" s="125"/>
      <c r="Y81" s="125"/>
      <c r="Z81" s="125"/>
      <c r="AA81" s="125"/>
      <c r="AB81" s="125"/>
      <c r="AC81" s="125"/>
    </row>
    <row r="82" spans="5:29" ht="27" customHeight="1" x14ac:dyDescent="0.2">
      <c r="E82" s="83"/>
      <c r="F82" s="83"/>
      <c r="G82" s="83"/>
      <c r="H82" s="157"/>
      <c r="I82" s="106"/>
      <c r="J82" s="126"/>
      <c r="K82" s="159"/>
      <c r="L82" s="160"/>
      <c r="M82" s="160"/>
      <c r="N82" s="160"/>
      <c r="O82" s="160"/>
      <c r="P82" s="160"/>
      <c r="Q82" s="160"/>
      <c r="R82" s="160"/>
      <c r="S82" s="127"/>
      <c r="T82" s="160"/>
      <c r="U82" s="160"/>
      <c r="V82" s="160"/>
      <c r="W82" s="160"/>
      <c r="X82" s="160"/>
      <c r="Y82" s="160"/>
      <c r="Z82" s="160"/>
      <c r="AA82" s="160"/>
      <c r="AB82" s="160"/>
      <c r="AC82" s="160"/>
    </row>
    <row r="83" spans="5:29" ht="27" customHeight="1" x14ac:dyDescent="0.2">
      <c r="E83" s="83"/>
      <c r="F83" s="83"/>
      <c r="G83" s="83"/>
      <c r="H83" s="158"/>
      <c r="I83" s="106"/>
      <c r="J83" s="126"/>
      <c r="K83" s="156"/>
      <c r="L83" s="156"/>
      <c r="M83" s="156"/>
      <c r="N83" s="156"/>
      <c r="O83" s="156"/>
      <c r="P83" s="156"/>
      <c r="Q83" s="156"/>
      <c r="R83" s="156"/>
      <c r="S83" s="127"/>
      <c r="T83" s="156"/>
      <c r="U83" s="156"/>
      <c r="V83" s="156"/>
      <c r="W83" s="156"/>
      <c r="X83" s="156"/>
      <c r="Y83" s="156"/>
      <c r="Z83" s="156"/>
      <c r="AA83" s="156"/>
      <c r="AB83" s="156"/>
      <c r="AC83" s="156"/>
    </row>
    <row r="84" spans="5:29" ht="27" customHeight="1" x14ac:dyDescent="0.2">
      <c r="E84" s="83"/>
      <c r="F84" s="83"/>
      <c r="G84" s="83"/>
      <c r="H84" s="158"/>
      <c r="I84" s="106"/>
      <c r="J84" s="126"/>
      <c r="K84" s="156"/>
      <c r="L84" s="156"/>
      <c r="M84" s="156"/>
      <c r="N84" s="156"/>
      <c r="O84" s="156"/>
      <c r="P84" s="156"/>
      <c r="Q84" s="156"/>
      <c r="R84" s="156"/>
      <c r="S84" s="127"/>
      <c r="T84" s="156"/>
      <c r="U84" s="156"/>
      <c r="V84" s="156"/>
      <c r="W84" s="156"/>
      <c r="X84" s="156"/>
      <c r="Y84" s="156"/>
      <c r="Z84" s="156"/>
      <c r="AA84" s="156"/>
      <c r="AB84" s="156"/>
      <c r="AC84" s="156"/>
    </row>
    <row r="85" spans="5:29" ht="27" customHeight="1" x14ac:dyDescent="0.2">
      <c r="E85" s="83"/>
      <c r="F85" s="83"/>
      <c r="G85" s="83"/>
      <c r="H85" s="158"/>
      <c r="I85" s="106"/>
      <c r="J85" s="126"/>
      <c r="K85" s="156"/>
      <c r="L85" s="156"/>
      <c r="M85" s="156"/>
      <c r="N85" s="156"/>
      <c r="O85" s="156"/>
      <c r="P85" s="156"/>
      <c r="Q85" s="156"/>
      <c r="R85" s="156"/>
      <c r="S85" s="127"/>
      <c r="T85" s="156"/>
      <c r="U85" s="156"/>
      <c r="V85" s="156"/>
      <c r="W85" s="156"/>
      <c r="X85" s="156"/>
      <c r="Y85" s="156"/>
      <c r="Z85" s="156"/>
      <c r="AA85" s="156"/>
      <c r="AB85" s="156"/>
      <c r="AC85" s="156"/>
    </row>
    <row r="86" spans="5:29" ht="27" customHeight="1" x14ac:dyDescent="0.2">
      <c r="E86" s="83"/>
      <c r="F86" s="83"/>
      <c r="G86" s="83"/>
      <c r="H86" s="158"/>
      <c r="I86" s="106"/>
      <c r="J86" s="126"/>
      <c r="K86" s="156"/>
      <c r="L86" s="156"/>
      <c r="M86" s="156"/>
      <c r="N86" s="156"/>
      <c r="O86" s="156"/>
      <c r="P86" s="156"/>
      <c r="Q86" s="156"/>
      <c r="R86" s="156"/>
      <c r="S86" s="127"/>
      <c r="T86" s="156"/>
      <c r="U86" s="156"/>
      <c r="V86" s="156"/>
      <c r="W86" s="156"/>
      <c r="X86" s="156"/>
      <c r="Y86" s="156"/>
      <c r="Z86" s="156"/>
      <c r="AA86" s="156"/>
      <c r="AB86" s="156"/>
      <c r="AC86" s="156"/>
    </row>
    <row r="87" spans="5:29" x14ac:dyDescent="0.2">
      <c r="E87" s="83"/>
      <c r="F87" s="83"/>
      <c r="G87" s="83"/>
      <c r="H87" s="83"/>
      <c r="I87" s="83"/>
      <c r="J87" s="83"/>
      <c r="K87" s="83"/>
      <c r="L87" s="83"/>
      <c r="M87" s="83"/>
      <c r="N87" s="83"/>
      <c r="O87" s="83"/>
      <c r="P87" s="83"/>
      <c r="Q87" s="83"/>
      <c r="R87" s="83"/>
      <c r="S87" s="83"/>
      <c r="T87" s="83"/>
      <c r="U87" s="83"/>
      <c r="V87" s="83"/>
      <c r="W87" s="83"/>
      <c r="X87" s="83"/>
      <c r="Y87" s="83"/>
      <c r="Z87" s="83"/>
      <c r="AA87" s="83"/>
      <c r="AB87" s="83"/>
      <c r="AC87" s="83"/>
    </row>
    <row r="115" spans="6:29" ht="12.75" hidden="1" customHeight="1" x14ac:dyDescent="0.2">
      <c r="J115" s="107" t="s">
        <v>0</v>
      </c>
      <c r="K115" s="107" t="s">
        <v>1</v>
      </c>
      <c r="L115" s="107" t="s">
        <v>24</v>
      </c>
      <c r="M115" s="107" t="s">
        <v>25</v>
      </c>
      <c r="N115" s="107" t="s">
        <v>0</v>
      </c>
      <c r="O115" s="107" t="s">
        <v>1</v>
      </c>
      <c r="P115" s="107" t="s">
        <v>24</v>
      </c>
      <c r="Q115" s="107" t="s">
        <v>25</v>
      </c>
      <c r="R115" s="107" t="s">
        <v>0</v>
      </c>
      <c r="S115" s="107" t="s">
        <v>1</v>
      </c>
      <c r="T115" s="107" t="s">
        <v>24</v>
      </c>
      <c r="U115" s="107" t="s">
        <v>25</v>
      </c>
      <c r="V115" s="107" t="s">
        <v>0</v>
      </c>
      <c r="W115" s="107" t="s">
        <v>1</v>
      </c>
      <c r="X115" s="107" t="s">
        <v>24</v>
      </c>
      <c r="Y115" s="107" t="s">
        <v>25</v>
      </c>
      <c r="Z115" s="107" t="s">
        <v>0</v>
      </c>
      <c r="AA115" s="107" t="s">
        <v>1</v>
      </c>
      <c r="AB115" s="107" t="s">
        <v>24</v>
      </c>
      <c r="AC115" s="107" t="s">
        <v>25</v>
      </c>
    </row>
    <row r="116" spans="6:29" ht="24" hidden="1" customHeight="1" x14ac:dyDescent="0.2">
      <c r="J116" s="108">
        <f>($J$1)</f>
        <v>44634</v>
      </c>
      <c r="K116" s="109">
        <f>($J$1)</f>
        <v>44634</v>
      </c>
      <c r="L116" s="109">
        <f>($J$1)</f>
        <v>44634</v>
      </c>
      <c r="M116" s="110">
        <f>($J$1)</f>
        <v>44634</v>
      </c>
      <c r="N116" s="108">
        <f>($N$1)</f>
        <v>44635</v>
      </c>
      <c r="O116" s="109">
        <f>($N$1)</f>
        <v>44635</v>
      </c>
      <c r="P116" s="109">
        <f>($N$1)</f>
        <v>44635</v>
      </c>
      <c r="Q116" s="110">
        <f>($N$1)</f>
        <v>44635</v>
      </c>
      <c r="R116" s="108">
        <f>SUM($R$1)</f>
        <v>44636</v>
      </c>
      <c r="S116" s="109">
        <f>SUM($R$1)</f>
        <v>44636</v>
      </c>
      <c r="T116" s="109">
        <f>SUM($R$1)</f>
        <v>44636</v>
      </c>
      <c r="U116" s="110">
        <f>SUM($R$1)</f>
        <v>44636</v>
      </c>
      <c r="V116" s="108">
        <f>SUM($V$1)</f>
        <v>44637</v>
      </c>
      <c r="W116" s="109">
        <f>SUM($V$1)</f>
        <v>44637</v>
      </c>
      <c r="X116" s="109">
        <f>SUM($V$1)</f>
        <v>44637</v>
      </c>
      <c r="Y116" s="110">
        <f>SUM($V$1)</f>
        <v>44637</v>
      </c>
      <c r="Z116" s="108">
        <f>SUM($Z$1)</f>
        <v>44638</v>
      </c>
      <c r="AA116" s="109">
        <f>SUM($Z$1)</f>
        <v>44638</v>
      </c>
      <c r="AB116" s="109">
        <f>SUM($Z$1)</f>
        <v>44638</v>
      </c>
      <c r="AC116" s="110">
        <f>SUM($Z$1)</f>
        <v>44638</v>
      </c>
    </row>
    <row r="117" spans="6:29" hidden="1" x14ac:dyDescent="0.2"/>
    <row r="118" spans="6:29" hidden="1" x14ac:dyDescent="0.2">
      <c r="F118" s="111"/>
      <c r="H118" s="112" t="e">
        <f>#REF!</f>
        <v>#REF!</v>
      </c>
      <c r="I118" s="112"/>
      <c r="J118" s="113">
        <f>IFERROR((COUNTIF(J$3:J$77,$H118)),0)/2</f>
        <v>0</v>
      </c>
      <c r="K118" s="113">
        <f>IFERROR((COUNTIF(K$3:K$77,$H118)),0)/2</f>
        <v>0</v>
      </c>
      <c r="L118" s="113">
        <f t="shared" ref="L118:AC118" si="1">IFERROR((COUNTIF(L$3:L$77,$H118)),0)/2</f>
        <v>0</v>
      </c>
      <c r="M118" s="113">
        <f t="shared" si="1"/>
        <v>0</v>
      </c>
      <c r="N118" s="113">
        <f>IFERROR((COUNTIF(N$3:N$77,$H118)),0)/2</f>
        <v>0</v>
      </c>
      <c r="O118" s="113">
        <f t="shared" si="1"/>
        <v>0</v>
      </c>
      <c r="P118" s="113">
        <f t="shared" si="1"/>
        <v>0</v>
      </c>
      <c r="Q118" s="113">
        <f t="shared" si="1"/>
        <v>0</v>
      </c>
      <c r="R118" s="113">
        <f t="shared" si="1"/>
        <v>0</v>
      </c>
      <c r="S118" s="113">
        <f t="shared" si="1"/>
        <v>0</v>
      </c>
      <c r="T118" s="113">
        <f t="shared" si="1"/>
        <v>0</v>
      </c>
      <c r="U118" s="113">
        <f t="shared" si="1"/>
        <v>0</v>
      </c>
      <c r="V118" s="113">
        <f t="shared" si="1"/>
        <v>0</v>
      </c>
      <c r="W118" s="113">
        <f t="shared" si="1"/>
        <v>0</v>
      </c>
      <c r="X118" s="113">
        <f t="shared" si="1"/>
        <v>0</v>
      </c>
      <c r="Y118" s="113">
        <f t="shared" si="1"/>
        <v>0</v>
      </c>
      <c r="Z118" s="113">
        <f t="shared" si="1"/>
        <v>0</v>
      </c>
      <c r="AA118" s="113">
        <f t="shared" si="1"/>
        <v>0</v>
      </c>
      <c r="AB118" s="113">
        <f t="shared" si="1"/>
        <v>0</v>
      </c>
      <c r="AC118" s="113">
        <f t="shared" si="1"/>
        <v>0</v>
      </c>
    </row>
    <row r="119" spans="6:29" hidden="1" x14ac:dyDescent="0.2">
      <c r="F119" s="111"/>
      <c r="H119" s="83" t="e">
        <f>#REF!</f>
        <v>#REF!</v>
      </c>
      <c r="I119" s="83"/>
      <c r="J119" s="114">
        <f>IFERROR((COUNTIF(J$3:J$77,$H119)),0)/2</f>
        <v>0</v>
      </c>
      <c r="K119" s="114">
        <f t="shared" ref="K119:AC133" si="2">IFERROR((COUNTIF(K$3:K$77,$H119)),0)/2</f>
        <v>0</v>
      </c>
      <c r="L119" s="114">
        <f t="shared" si="2"/>
        <v>0</v>
      </c>
      <c r="M119" s="114">
        <f t="shared" si="2"/>
        <v>0</v>
      </c>
      <c r="N119" s="114">
        <f t="shared" si="2"/>
        <v>0</v>
      </c>
      <c r="O119" s="114">
        <f t="shared" si="2"/>
        <v>0</v>
      </c>
      <c r="P119" s="114">
        <f t="shared" si="2"/>
        <v>0</v>
      </c>
      <c r="Q119" s="114">
        <f t="shared" si="2"/>
        <v>0</v>
      </c>
      <c r="R119" s="114">
        <f t="shared" si="2"/>
        <v>0</v>
      </c>
      <c r="S119" s="114">
        <f t="shared" si="2"/>
        <v>0</v>
      </c>
      <c r="T119" s="114">
        <f t="shared" si="2"/>
        <v>0</v>
      </c>
      <c r="U119" s="114">
        <f t="shared" si="2"/>
        <v>0</v>
      </c>
      <c r="V119" s="114">
        <f t="shared" si="2"/>
        <v>0</v>
      </c>
      <c r="W119" s="114">
        <f t="shared" si="2"/>
        <v>0</v>
      </c>
      <c r="X119" s="114">
        <f t="shared" si="2"/>
        <v>0</v>
      </c>
      <c r="Y119" s="114">
        <f t="shared" si="2"/>
        <v>0</v>
      </c>
      <c r="Z119" s="114">
        <f t="shared" si="2"/>
        <v>0</v>
      </c>
      <c r="AA119" s="114">
        <f t="shared" si="2"/>
        <v>0</v>
      </c>
      <c r="AB119" s="114">
        <f t="shared" si="2"/>
        <v>0</v>
      </c>
      <c r="AC119" s="114">
        <f t="shared" si="2"/>
        <v>0</v>
      </c>
    </row>
    <row r="120" spans="6:29" hidden="1" x14ac:dyDescent="0.2">
      <c r="F120" s="111"/>
      <c r="H120" s="112" t="e">
        <f>#REF!</f>
        <v>#REF!</v>
      </c>
      <c r="I120" s="112"/>
      <c r="J120" s="115">
        <f t="shared" ref="J120:Y137" si="3">IFERROR((COUNTIF(J$3:J$77,$H120)),0)/2</f>
        <v>0</v>
      </c>
      <c r="K120" s="115">
        <f t="shared" si="3"/>
        <v>0</v>
      </c>
      <c r="L120" s="115">
        <f t="shared" si="3"/>
        <v>0</v>
      </c>
      <c r="M120" s="115">
        <f t="shared" si="3"/>
        <v>0</v>
      </c>
      <c r="N120" s="115">
        <f t="shared" si="3"/>
        <v>0</v>
      </c>
      <c r="O120" s="115">
        <f t="shared" si="3"/>
        <v>0</v>
      </c>
      <c r="P120" s="115">
        <f t="shared" si="3"/>
        <v>0</v>
      </c>
      <c r="Q120" s="115">
        <f t="shared" si="3"/>
        <v>0</v>
      </c>
      <c r="R120" s="115">
        <f t="shared" si="3"/>
        <v>0</v>
      </c>
      <c r="S120" s="115">
        <f t="shared" si="3"/>
        <v>0</v>
      </c>
      <c r="T120" s="115">
        <f t="shared" si="3"/>
        <v>0</v>
      </c>
      <c r="U120" s="115">
        <f t="shared" si="3"/>
        <v>0</v>
      </c>
      <c r="V120" s="115">
        <f t="shared" si="3"/>
        <v>0</v>
      </c>
      <c r="W120" s="115">
        <f t="shared" si="3"/>
        <v>0</v>
      </c>
      <c r="X120" s="115">
        <f t="shared" si="3"/>
        <v>0</v>
      </c>
      <c r="Y120" s="115">
        <f t="shared" si="3"/>
        <v>0</v>
      </c>
      <c r="Z120" s="115">
        <f t="shared" si="2"/>
        <v>0</v>
      </c>
      <c r="AA120" s="115">
        <f t="shared" si="2"/>
        <v>0</v>
      </c>
      <c r="AB120" s="115">
        <f t="shared" si="2"/>
        <v>0</v>
      </c>
      <c r="AC120" s="115">
        <f t="shared" si="2"/>
        <v>0</v>
      </c>
    </row>
    <row r="121" spans="6:29" hidden="1" x14ac:dyDescent="0.2">
      <c r="F121" s="111"/>
      <c r="H121" s="83" t="e">
        <f>#REF!</f>
        <v>#REF!</v>
      </c>
      <c r="I121" s="83"/>
      <c r="J121" s="114">
        <f t="shared" si="3"/>
        <v>0</v>
      </c>
      <c r="K121" s="114">
        <f t="shared" si="2"/>
        <v>0</v>
      </c>
      <c r="L121" s="114">
        <f t="shared" si="2"/>
        <v>0</v>
      </c>
      <c r="M121" s="114">
        <f t="shared" si="2"/>
        <v>0</v>
      </c>
      <c r="N121" s="114">
        <f t="shared" si="2"/>
        <v>0</v>
      </c>
      <c r="O121" s="114">
        <f t="shared" si="2"/>
        <v>0</v>
      </c>
      <c r="P121" s="114">
        <f t="shared" si="2"/>
        <v>0</v>
      </c>
      <c r="Q121" s="114">
        <f t="shared" si="2"/>
        <v>0</v>
      </c>
      <c r="R121" s="114">
        <f t="shared" si="2"/>
        <v>0</v>
      </c>
      <c r="S121" s="114">
        <f t="shared" si="2"/>
        <v>0</v>
      </c>
      <c r="T121" s="114">
        <f t="shared" si="2"/>
        <v>0</v>
      </c>
      <c r="U121" s="114">
        <f t="shared" si="2"/>
        <v>0</v>
      </c>
      <c r="V121" s="114">
        <f t="shared" si="2"/>
        <v>0</v>
      </c>
      <c r="W121" s="114">
        <f t="shared" si="2"/>
        <v>0</v>
      </c>
      <c r="X121" s="114">
        <f t="shared" si="2"/>
        <v>0</v>
      </c>
      <c r="Y121" s="114">
        <f t="shared" si="2"/>
        <v>0</v>
      </c>
      <c r="Z121" s="114">
        <f t="shared" si="2"/>
        <v>0</v>
      </c>
      <c r="AA121" s="114">
        <f t="shared" si="2"/>
        <v>0</v>
      </c>
      <c r="AB121" s="114">
        <f t="shared" si="2"/>
        <v>0</v>
      </c>
      <c r="AC121" s="114">
        <f t="shared" si="2"/>
        <v>0</v>
      </c>
    </row>
    <row r="122" spans="6:29" hidden="1" x14ac:dyDescent="0.2">
      <c r="F122" s="111"/>
      <c r="H122" s="112" t="e">
        <f>#REF!</f>
        <v>#REF!</v>
      </c>
      <c r="I122" s="112"/>
      <c r="J122" s="115">
        <f t="shared" si="3"/>
        <v>0</v>
      </c>
      <c r="K122" s="115">
        <f t="shared" si="2"/>
        <v>0</v>
      </c>
      <c r="L122" s="115">
        <f t="shared" si="2"/>
        <v>0</v>
      </c>
      <c r="M122" s="115">
        <f t="shared" si="2"/>
        <v>0</v>
      </c>
      <c r="N122" s="115">
        <f t="shared" si="2"/>
        <v>0</v>
      </c>
      <c r="O122" s="115">
        <f t="shared" si="2"/>
        <v>0</v>
      </c>
      <c r="P122" s="115">
        <f t="shared" si="2"/>
        <v>0</v>
      </c>
      <c r="Q122" s="115">
        <f t="shared" si="2"/>
        <v>0</v>
      </c>
      <c r="R122" s="115">
        <f t="shared" si="2"/>
        <v>0</v>
      </c>
      <c r="S122" s="115">
        <f t="shared" si="2"/>
        <v>0</v>
      </c>
      <c r="T122" s="115">
        <f t="shared" si="2"/>
        <v>0</v>
      </c>
      <c r="U122" s="115">
        <f t="shared" si="2"/>
        <v>0</v>
      </c>
      <c r="V122" s="115">
        <f t="shared" si="2"/>
        <v>0</v>
      </c>
      <c r="W122" s="115">
        <f t="shared" si="2"/>
        <v>0</v>
      </c>
      <c r="X122" s="115">
        <f t="shared" si="2"/>
        <v>0</v>
      </c>
      <c r="Y122" s="115">
        <f t="shared" si="2"/>
        <v>0</v>
      </c>
      <c r="Z122" s="115">
        <f t="shared" si="2"/>
        <v>0</v>
      </c>
      <c r="AA122" s="115">
        <f t="shared" si="2"/>
        <v>0</v>
      </c>
      <c r="AB122" s="115">
        <f t="shared" si="2"/>
        <v>0</v>
      </c>
      <c r="AC122" s="115">
        <f t="shared" si="2"/>
        <v>0</v>
      </c>
    </row>
    <row r="123" spans="6:29" hidden="1" x14ac:dyDescent="0.2">
      <c r="F123" s="111"/>
      <c r="H123" s="83" t="e">
        <f>#REF!</f>
        <v>#REF!</v>
      </c>
      <c r="I123" s="83"/>
      <c r="J123" s="114">
        <f t="shared" si="3"/>
        <v>0</v>
      </c>
      <c r="K123" s="114">
        <f t="shared" si="2"/>
        <v>0</v>
      </c>
      <c r="L123" s="114">
        <f t="shared" si="2"/>
        <v>0</v>
      </c>
      <c r="M123" s="114">
        <f t="shared" si="2"/>
        <v>0</v>
      </c>
      <c r="N123" s="114">
        <f t="shared" si="2"/>
        <v>0</v>
      </c>
      <c r="O123" s="114">
        <f t="shared" si="2"/>
        <v>0</v>
      </c>
      <c r="P123" s="114">
        <f t="shared" si="2"/>
        <v>0</v>
      </c>
      <c r="Q123" s="114">
        <f t="shared" si="2"/>
        <v>0</v>
      </c>
      <c r="R123" s="114">
        <f t="shared" si="2"/>
        <v>0</v>
      </c>
      <c r="S123" s="114">
        <f t="shared" si="2"/>
        <v>0</v>
      </c>
      <c r="T123" s="114">
        <f t="shared" si="2"/>
        <v>0</v>
      </c>
      <c r="U123" s="114">
        <f t="shared" si="2"/>
        <v>0</v>
      </c>
      <c r="V123" s="114">
        <f t="shared" si="2"/>
        <v>0</v>
      </c>
      <c r="W123" s="114">
        <f t="shared" si="2"/>
        <v>0</v>
      </c>
      <c r="X123" s="114">
        <f t="shared" si="2"/>
        <v>0</v>
      </c>
      <c r="Y123" s="114">
        <f t="shared" si="2"/>
        <v>0</v>
      </c>
      <c r="Z123" s="114">
        <f t="shared" si="2"/>
        <v>0</v>
      </c>
      <c r="AA123" s="114">
        <f t="shared" si="2"/>
        <v>0</v>
      </c>
      <c r="AB123" s="114">
        <f t="shared" si="2"/>
        <v>0</v>
      </c>
      <c r="AC123" s="114">
        <f t="shared" si="2"/>
        <v>0</v>
      </c>
    </row>
    <row r="124" spans="6:29" hidden="1" x14ac:dyDescent="0.2">
      <c r="F124" s="111"/>
      <c r="H124" s="112" t="e">
        <f>#REF!</f>
        <v>#REF!</v>
      </c>
      <c r="I124" s="112"/>
      <c r="J124" s="115">
        <f t="shared" si="3"/>
        <v>0</v>
      </c>
      <c r="K124" s="115">
        <f t="shared" si="2"/>
        <v>0</v>
      </c>
      <c r="L124" s="115">
        <f t="shared" si="2"/>
        <v>0</v>
      </c>
      <c r="M124" s="115">
        <f t="shared" si="2"/>
        <v>0</v>
      </c>
      <c r="N124" s="115">
        <f t="shared" si="2"/>
        <v>0</v>
      </c>
      <c r="O124" s="115">
        <f t="shared" si="2"/>
        <v>0</v>
      </c>
      <c r="P124" s="115">
        <f t="shared" si="2"/>
        <v>0</v>
      </c>
      <c r="Q124" s="115">
        <f t="shared" si="2"/>
        <v>0</v>
      </c>
      <c r="R124" s="115">
        <f t="shared" si="2"/>
        <v>0</v>
      </c>
      <c r="S124" s="115">
        <f t="shared" si="2"/>
        <v>0</v>
      </c>
      <c r="T124" s="115">
        <f t="shared" si="2"/>
        <v>0</v>
      </c>
      <c r="U124" s="115">
        <f t="shared" si="2"/>
        <v>0</v>
      </c>
      <c r="V124" s="115">
        <f t="shared" si="2"/>
        <v>0</v>
      </c>
      <c r="W124" s="115">
        <f t="shared" si="2"/>
        <v>0</v>
      </c>
      <c r="X124" s="115">
        <f t="shared" si="2"/>
        <v>0</v>
      </c>
      <c r="Y124" s="115">
        <f t="shared" si="2"/>
        <v>0</v>
      </c>
      <c r="Z124" s="115">
        <f t="shared" si="2"/>
        <v>0</v>
      </c>
      <c r="AA124" s="115">
        <f t="shared" si="2"/>
        <v>0</v>
      </c>
      <c r="AB124" s="115">
        <f t="shared" si="2"/>
        <v>0</v>
      </c>
      <c r="AC124" s="115">
        <f t="shared" si="2"/>
        <v>0</v>
      </c>
    </row>
    <row r="125" spans="6:29" hidden="1" x14ac:dyDescent="0.2">
      <c r="F125" s="111"/>
      <c r="H125" s="83" t="e">
        <f>#REF!</f>
        <v>#REF!</v>
      </c>
      <c r="I125" s="83"/>
      <c r="J125" s="114">
        <f t="shared" si="3"/>
        <v>0</v>
      </c>
      <c r="K125" s="114">
        <f t="shared" si="2"/>
        <v>0</v>
      </c>
      <c r="L125" s="114">
        <f t="shared" si="2"/>
        <v>0</v>
      </c>
      <c r="M125" s="114">
        <f t="shared" si="2"/>
        <v>0</v>
      </c>
      <c r="N125" s="114">
        <f t="shared" si="2"/>
        <v>0</v>
      </c>
      <c r="O125" s="114">
        <f t="shared" si="2"/>
        <v>0</v>
      </c>
      <c r="P125" s="114">
        <f t="shared" si="2"/>
        <v>0</v>
      </c>
      <c r="Q125" s="114">
        <f t="shared" si="2"/>
        <v>0</v>
      </c>
      <c r="R125" s="114">
        <f t="shared" si="2"/>
        <v>0</v>
      </c>
      <c r="S125" s="114">
        <f t="shared" si="2"/>
        <v>0</v>
      </c>
      <c r="T125" s="114">
        <f t="shared" si="2"/>
        <v>0</v>
      </c>
      <c r="U125" s="114">
        <f t="shared" si="2"/>
        <v>0</v>
      </c>
      <c r="V125" s="114">
        <f t="shared" si="2"/>
        <v>0</v>
      </c>
      <c r="W125" s="114">
        <f t="shared" si="2"/>
        <v>0</v>
      </c>
      <c r="X125" s="114">
        <f t="shared" si="2"/>
        <v>0</v>
      </c>
      <c r="Y125" s="114">
        <f t="shared" si="2"/>
        <v>0</v>
      </c>
      <c r="Z125" s="114">
        <f t="shared" si="2"/>
        <v>0</v>
      </c>
      <c r="AA125" s="114">
        <f t="shared" si="2"/>
        <v>0</v>
      </c>
      <c r="AB125" s="114">
        <f t="shared" si="2"/>
        <v>0</v>
      </c>
      <c r="AC125" s="114">
        <f t="shared" si="2"/>
        <v>0</v>
      </c>
    </row>
    <row r="126" spans="6:29" hidden="1" x14ac:dyDescent="0.2">
      <c r="F126" s="111"/>
      <c r="H126" s="112" t="e">
        <f>#REF!</f>
        <v>#REF!</v>
      </c>
      <c r="I126" s="112"/>
      <c r="J126" s="115">
        <f t="shared" si="3"/>
        <v>0</v>
      </c>
      <c r="K126" s="115">
        <f t="shared" si="2"/>
        <v>0</v>
      </c>
      <c r="L126" s="115">
        <f t="shared" si="2"/>
        <v>0</v>
      </c>
      <c r="M126" s="115">
        <f t="shared" si="2"/>
        <v>0</v>
      </c>
      <c r="N126" s="115">
        <f t="shared" si="2"/>
        <v>0</v>
      </c>
      <c r="O126" s="115">
        <f t="shared" si="2"/>
        <v>0</v>
      </c>
      <c r="P126" s="115">
        <f t="shared" si="2"/>
        <v>0</v>
      </c>
      <c r="Q126" s="115">
        <f t="shared" si="2"/>
        <v>0</v>
      </c>
      <c r="R126" s="115">
        <f t="shared" si="2"/>
        <v>0</v>
      </c>
      <c r="S126" s="115">
        <f t="shared" si="2"/>
        <v>0</v>
      </c>
      <c r="T126" s="115">
        <f t="shared" si="2"/>
        <v>0</v>
      </c>
      <c r="U126" s="115">
        <f t="shared" si="2"/>
        <v>0</v>
      </c>
      <c r="V126" s="115">
        <f t="shared" si="2"/>
        <v>0</v>
      </c>
      <c r="W126" s="115">
        <f t="shared" si="2"/>
        <v>0</v>
      </c>
      <c r="X126" s="115">
        <f t="shared" si="2"/>
        <v>0</v>
      </c>
      <c r="Y126" s="115">
        <f t="shared" si="2"/>
        <v>0</v>
      </c>
      <c r="Z126" s="115">
        <f t="shared" si="2"/>
        <v>0</v>
      </c>
      <c r="AA126" s="115">
        <f t="shared" si="2"/>
        <v>0</v>
      </c>
      <c r="AB126" s="115">
        <f t="shared" si="2"/>
        <v>0</v>
      </c>
      <c r="AC126" s="115">
        <f t="shared" si="2"/>
        <v>0</v>
      </c>
    </row>
    <row r="127" spans="6:29" hidden="1" x14ac:dyDescent="0.2">
      <c r="F127" s="111"/>
      <c r="H127" s="83" t="e">
        <f>#REF!</f>
        <v>#REF!</v>
      </c>
      <c r="I127" s="83"/>
      <c r="J127" s="114">
        <f t="shared" si="3"/>
        <v>0</v>
      </c>
      <c r="K127" s="114">
        <f t="shared" si="2"/>
        <v>0</v>
      </c>
      <c r="L127" s="114">
        <f t="shared" si="2"/>
        <v>0</v>
      </c>
      <c r="M127" s="114">
        <f t="shared" si="2"/>
        <v>0</v>
      </c>
      <c r="N127" s="114">
        <f t="shared" si="2"/>
        <v>0</v>
      </c>
      <c r="O127" s="114">
        <f t="shared" si="2"/>
        <v>0</v>
      </c>
      <c r="P127" s="114">
        <f t="shared" si="2"/>
        <v>0</v>
      </c>
      <c r="Q127" s="114">
        <f t="shared" si="2"/>
        <v>0</v>
      </c>
      <c r="R127" s="114">
        <f t="shared" si="2"/>
        <v>0</v>
      </c>
      <c r="S127" s="114">
        <f t="shared" si="2"/>
        <v>0</v>
      </c>
      <c r="T127" s="114">
        <f t="shared" si="2"/>
        <v>0</v>
      </c>
      <c r="U127" s="114">
        <f t="shared" si="2"/>
        <v>0</v>
      </c>
      <c r="V127" s="114">
        <f t="shared" si="2"/>
        <v>0</v>
      </c>
      <c r="W127" s="114">
        <f t="shared" si="2"/>
        <v>0</v>
      </c>
      <c r="X127" s="114">
        <f t="shared" si="2"/>
        <v>0</v>
      </c>
      <c r="Y127" s="114">
        <f t="shared" si="2"/>
        <v>0</v>
      </c>
      <c r="Z127" s="114">
        <f t="shared" si="2"/>
        <v>0</v>
      </c>
      <c r="AA127" s="114">
        <f t="shared" si="2"/>
        <v>0</v>
      </c>
      <c r="AB127" s="114">
        <f t="shared" si="2"/>
        <v>0</v>
      </c>
      <c r="AC127" s="114">
        <f t="shared" si="2"/>
        <v>0</v>
      </c>
    </row>
    <row r="128" spans="6:29" hidden="1" x14ac:dyDescent="0.2">
      <c r="F128" s="111"/>
      <c r="H128" s="112" t="e">
        <f>#REF!</f>
        <v>#REF!</v>
      </c>
      <c r="I128" s="112"/>
      <c r="J128" s="115">
        <f t="shared" si="3"/>
        <v>0</v>
      </c>
      <c r="K128" s="115">
        <f t="shared" si="2"/>
        <v>0</v>
      </c>
      <c r="L128" s="115">
        <f t="shared" si="2"/>
        <v>0</v>
      </c>
      <c r="M128" s="115">
        <f t="shared" si="2"/>
        <v>0</v>
      </c>
      <c r="N128" s="115">
        <f t="shared" si="2"/>
        <v>0</v>
      </c>
      <c r="O128" s="115">
        <f t="shared" si="2"/>
        <v>0</v>
      </c>
      <c r="P128" s="115">
        <f t="shared" si="2"/>
        <v>0</v>
      </c>
      <c r="Q128" s="115">
        <f t="shared" si="2"/>
        <v>0</v>
      </c>
      <c r="R128" s="115">
        <f t="shared" si="2"/>
        <v>0</v>
      </c>
      <c r="S128" s="115">
        <f t="shared" si="2"/>
        <v>0</v>
      </c>
      <c r="T128" s="115">
        <f t="shared" si="2"/>
        <v>0</v>
      </c>
      <c r="U128" s="115">
        <f t="shared" si="2"/>
        <v>0</v>
      </c>
      <c r="V128" s="115">
        <f t="shared" si="2"/>
        <v>0</v>
      </c>
      <c r="W128" s="115">
        <f t="shared" si="2"/>
        <v>0</v>
      </c>
      <c r="X128" s="115">
        <f t="shared" si="2"/>
        <v>0</v>
      </c>
      <c r="Y128" s="115">
        <f t="shared" si="2"/>
        <v>0</v>
      </c>
      <c r="Z128" s="115">
        <f t="shared" si="2"/>
        <v>0</v>
      </c>
      <c r="AA128" s="115">
        <f t="shared" si="2"/>
        <v>0</v>
      </c>
      <c r="AB128" s="115">
        <f t="shared" si="2"/>
        <v>0</v>
      </c>
      <c r="AC128" s="115">
        <f t="shared" si="2"/>
        <v>0</v>
      </c>
    </row>
    <row r="129" spans="1:29" hidden="1" x14ac:dyDescent="0.2">
      <c r="F129" s="111"/>
      <c r="H129" s="83" t="e">
        <f>#REF!</f>
        <v>#REF!</v>
      </c>
      <c r="I129" s="83"/>
      <c r="J129" s="114">
        <f t="shared" si="3"/>
        <v>0</v>
      </c>
      <c r="K129" s="114">
        <f t="shared" si="2"/>
        <v>0</v>
      </c>
      <c r="L129" s="114">
        <f t="shared" si="2"/>
        <v>0</v>
      </c>
      <c r="M129" s="114">
        <f t="shared" si="2"/>
        <v>0</v>
      </c>
      <c r="N129" s="114">
        <f t="shared" si="2"/>
        <v>0</v>
      </c>
      <c r="O129" s="114">
        <f t="shared" si="2"/>
        <v>0</v>
      </c>
      <c r="P129" s="114">
        <f t="shared" si="2"/>
        <v>0</v>
      </c>
      <c r="Q129" s="114">
        <f t="shared" si="2"/>
        <v>0</v>
      </c>
      <c r="R129" s="114">
        <f t="shared" si="2"/>
        <v>0</v>
      </c>
      <c r="S129" s="114">
        <f t="shared" si="2"/>
        <v>0</v>
      </c>
      <c r="T129" s="114">
        <f t="shared" si="2"/>
        <v>0</v>
      </c>
      <c r="U129" s="114">
        <f t="shared" si="2"/>
        <v>0</v>
      </c>
      <c r="V129" s="114">
        <f t="shared" si="2"/>
        <v>0</v>
      </c>
      <c r="W129" s="114">
        <f t="shared" si="2"/>
        <v>0</v>
      </c>
      <c r="X129" s="114">
        <f t="shared" si="2"/>
        <v>0</v>
      </c>
      <c r="Y129" s="114">
        <f t="shared" si="2"/>
        <v>0</v>
      </c>
      <c r="Z129" s="114">
        <f t="shared" si="2"/>
        <v>0</v>
      </c>
      <c r="AA129" s="114">
        <f t="shared" si="2"/>
        <v>0</v>
      </c>
      <c r="AB129" s="114">
        <f t="shared" si="2"/>
        <v>0</v>
      </c>
      <c r="AC129" s="114">
        <f t="shared" si="2"/>
        <v>0</v>
      </c>
    </row>
    <row r="130" spans="1:29" hidden="1" x14ac:dyDescent="0.2">
      <c r="F130" s="111"/>
      <c r="H130" s="112" t="e">
        <f>#REF!</f>
        <v>#REF!</v>
      </c>
      <c r="I130" s="112"/>
      <c r="J130" s="115">
        <f t="shared" si="3"/>
        <v>0</v>
      </c>
      <c r="K130" s="115">
        <f t="shared" si="2"/>
        <v>0</v>
      </c>
      <c r="L130" s="115">
        <f t="shared" si="2"/>
        <v>0</v>
      </c>
      <c r="M130" s="115">
        <f t="shared" si="2"/>
        <v>0</v>
      </c>
      <c r="N130" s="115">
        <f t="shared" si="2"/>
        <v>0</v>
      </c>
      <c r="O130" s="115">
        <f t="shared" si="2"/>
        <v>0</v>
      </c>
      <c r="P130" s="115">
        <f t="shared" si="2"/>
        <v>0</v>
      </c>
      <c r="Q130" s="115">
        <f t="shared" si="2"/>
        <v>0</v>
      </c>
      <c r="R130" s="115">
        <f t="shared" si="2"/>
        <v>0</v>
      </c>
      <c r="S130" s="115">
        <f t="shared" si="2"/>
        <v>0</v>
      </c>
      <c r="T130" s="115">
        <f t="shared" si="2"/>
        <v>0</v>
      </c>
      <c r="U130" s="115">
        <f t="shared" si="2"/>
        <v>0</v>
      </c>
      <c r="V130" s="115">
        <f t="shared" si="2"/>
        <v>0</v>
      </c>
      <c r="W130" s="115">
        <f t="shared" si="2"/>
        <v>0</v>
      </c>
      <c r="X130" s="115">
        <f t="shared" si="2"/>
        <v>0</v>
      </c>
      <c r="Y130" s="115">
        <f t="shared" si="2"/>
        <v>0</v>
      </c>
      <c r="Z130" s="115">
        <f t="shared" si="2"/>
        <v>0</v>
      </c>
      <c r="AA130" s="115">
        <f t="shared" si="2"/>
        <v>0</v>
      </c>
      <c r="AB130" s="115">
        <f t="shared" si="2"/>
        <v>0</v>
      </c>
      <c r="AC130" s="115">
        <f t="shared" si="2"/>
        <v>0</v>
      </c>
    </row>
    <row r="131" spans="1:29" hidden="1" x14ac:dyDescent="0.2">
      <c r="F131" s="111"/>
      <c r="H131" s="83" t="e">
        <f>#REF!</f>
        <v>#REF!</v>
      </c>
      <c r="I131" s="83"/>
      <c r="J131" s="114">
        <f t="shared" si="3"/>
        <v>0</v>
      </c>
      <c r="K131" s="114">
        <f t="shared" si="2"/>
        <v>0</v>
      </c>
      <c r="L131" s="114">
        <f t="shared" si="2"/>
        <v>0</v>
      </c>
      <c r="M131" s="114">
        <f t="shared" si="2"/>
        <v>0</v>
      </c>
      <c r="N131" s="114">
        <f t="shared" si="2"/>
        <v>0</v>
      </c>
      <c r="O131" s="114">
        <f t="shared" si="2"/>
        <v>0</v>
      </c>
      <c r="P131" s="114">
        <f t="shared" si="2"/>
        <v>0</v>
      </c>
      <c r="Q131" s="114">
        <f t="shared" si="2"/>
        <v>0</v>
      </c>
      <c r="R131" s="114">
        <f t="shared" si="2"/>
        <v>0</v>
      </c>
      <c r="S131" s="114">
        <f t="shared" si="2"/>
        <v>0</v>
      </c>
      <c r="T131" s="114">
        <f t="shared" si="2"/>
        <v>0</v>
      </c>
      <c r="U131" s="114">
        <f t="shared" si="2"/>
        <v>0</v>
      </c>
      <c r="V131" s="114">
        <f t="shared" si="2"/>
        <v>0</v>
      </c>
      <c r="W131" s="114">
        <f t="shared" si="2"/>
        <v>0</v>
      </c>
      <c r="X131" s="114">
        <f t="shared" si="2"/>
        <v>0</v>
      </c>
      <c r="Y131" s="114">
        <f t="shared" si="2"/>
        <v>0</v>
      </c>
      <c r="Z131" s="114">
        <f t="shared" si="2"/>
        <v>0</v>
      </c>
      <c r="AA131" s="114">
        <f t="shared" si="2"/>
        <v>0</v>
      </c>
      <c r="AB131" s="114">
        <f t="shared" si="2"/>
        <v>0</v>
      </c>
      <c r="AC131" s="114">
        <f t="shared" si="2"/>
        <v>0</v>
      </c>
    </row>
    <row r="132" spans="1:29" hidden="1" x14ac:dyDescent="0.2">
      <c r="F132" s="111"/>
      <c r="H132" s="112" t="e">
        <f>#REF!</f>
        <v>#REF!</v>
      </c>
      <c r="I132" s="112"/>
      <c r="J132" s="115">
        <f t="shared" si="3"/>
        <v>0</v>
      </c>
      <c r="K132" s="115">
        <f t="shared" si="2"/>
        <v>0</v>
      </c>
      <c r="L132" s="115">
        <f t="shared" si="2"/>
        <v>0</v>
      </c>
      <c r="M132" s="115">
        <f t="shared" si="2"/>
        <v>0</v>
      </c>
      <c r="N132" s="115">
        <f t="shared" si="2"/>
        <v>0</v>
      </c>
      <c r="O132" s="115">
        <f t="shared" si="2"/>
        <v>0</v>
      </c>
      <c r="P132" s="115">
        <f t="shared" si="2"/>
        <v>0</v>
      </c>
      <c r="Q132" s="115">
        <f t="shared" si="2"/>
        <v>0</v>
      </c>
      <c r="R132" s="115">
        <f t="shared" si="2"/>
        <v>0</v>
      </c>
      <c r="S132" s="115">
        <f t="shared" si="2"/>
        <v>0</v>
      </c>
      <c r="T132" s="115">
        <f t="shared" si="2"/>
        <v>0</v>
      </c>
      <c r="U132" s="115">
        <f t="shared" si="2"/>
        <v>0</v>
      </c>
      <c r="V132" s="115">
        <f t="shared" si="2"/>
        <v>0</v>
      </c>
      <c r="W132" s="115">
        <f t="shared" si="2"/>
        <v>0</v>
      </c>
      <c r="X132" s="115">
        <f t="shared" si="2"/>
        <v>0</v>
      </c>
      <c r="Y132" s="115">
        <f t="shared" si="2"/>
        <v>0</v>
      </c>
      <c r="Z132" s="115">
        <f t="shared" si="2"/>
        <v>0</v>
      </c>
      <c r="AA132" s="115">
        <f t="shared" si="2"/>
        <v>0</v>
      </c>
      <c r="AB132" s="115">
        <f t="shared" si="2"/>
        <v>0</v>
      </c>
      <c r="AC132" s="115">
        <f t="shared" si="2"/>
        <v>0</v>
      </c>
    </row>
    <row r="133" spans="1:29" hidden="1" x14ac:dyDescent="0.2">
      <c r="F133" s="111"/>
      <c r="H133" s="83" t="e">
        <f>#REF!</f>
        <v>#REF!</v>
      </c>
      <c r="I133" s="83"/>
      <c r="J133" s="114">
        <f t="shared" si="3"/>
        <v>0</v>
      </c>
      <c r="K133" s="114">
        <f t="shared" si="2"/>
        <v>0</v>
      </c>
      <c r="L133" s="114">
        <f t="shared" si="2"/>
        <v>0</v>
      </c>
      <c r="M133" s="114">
        <f t="shared" si="2"/>
        <v>0</v>
      </c>
      <c r="N133" s="114">
        <f t="shared" si="2"/>
        <v>0</v>
      </c>
      <c r="O133" s="114">
        <f t="shared" ref="O133:AC137" si="4">IFERROR((COUNTIF(O$3:O$77,$H133)),0)/2</f>
        <v>0</v>
      </c>
      <c r="P133" s="114">
        <f t="shared" si="4"/>
        <v>0</v>
      </c>
      <c r="Q133" s="114">
        <f t="shared" si="4"/>
        <v>0</v>
      </c>
      <c r="R133" s="114">
        <f t="shared" si="4"/>
        <v>0</v>
      </c>
      <c r="S133" s="114">
        <f t="shared" si="4"/>
        <v>0</v>
      </c>
      <c r="T133" s="114">
        <f t="shared" si="4"/>
        <v>0</v>
      </c>
      <c r="U133" s="114">
        <f t="shared" si="4"/>
        <v>0</v>
      </c>
      <c r="V133" s="114">
        <f t="shared" si="4"/>
        <v>0</v>
      </c>
      <c r="W133" s="114">
        <f t="shared" si="4"/>
        <v>0</v>
      </c>
      <c r="X133" s="114">
        <f t="shared" si="4"/>
        <v>0</v>
      </c>
      <c r="Y133" s="114">
        <f t="shared" si="4"/>
        <v>0</v>
      </c>
      <c r="Z133" s="114">
        <f t="shared" si="4"/>
        <v>0</v>
      </c>
      <c r="AA133" s="114">
        <f t="shared" si="4"/>
        <v>0</v>
      </c>
      <c r="AB133" s="114">
        <f t="shared" si="4"/>
        <v>0</v>
      </c>
      <c r="AC133" s="114">
        <f t="shared" si="4"/>
        <v>0</v>
      </c>
    </row>
    <row r="134" spans="1:29" hidden="1" x14ac:dyDescent="0.2">
      <c r="F134" s="111"/>
      <c r="H134" s="112" t="e">
        <f>#REF!</f>
        <v>#REF!</v>
      </c>
      <c r="I134" s="112"/>
      <c r="J134" s="115">
        <f t="shared" si="3"/>
        <v>0</v>
      </c>
      <c r="K134" s="115">
        <f t="shared" si="3"/>
        <v>0</v>
      </c>
      <c r="L134" s="115">
        <f t="shared" si="3"/>
        <v>0</v>
      </c>
      <c r="M134" s="115">
        <f t="shared" si="3"/>
        <v>0</v>
      </c>
      <c r="N134" s="115">
        <f t="shared" si="3"/>
        <v>0</v>
      </c>
      <c r="O134" s="115">
        <f t="shared" si="3"/>
        <v>0</v>
      </c>
      <c r="P134" s="115">
        <f t="shared" si="3"/>
        <v>0</v>
      </c>
      <c r="Q134" s="115">
        <f t="shared" si="3"/>
        <v>0</v>
      </c>
      <c r="R134" s="115">
        <f t="shared" si="3"/>
        <v>0</v>
      </c>
      <c r="S134" s="115">
        <f t="shared" si="3"/>
        <v>0</v>
      </c>
      <c r="T134" s="115">
        <f t="shared" si="3"/>
        <v>0</v>
      </c>
      <c r="U134" s="115">
        <f t="shared" si="3"/>
        <v>0</v>
      </c>
      <c r="V134" s="115">
        <f t="shared" si="3"/>
        <v>0</v>
      </c>
      <c r="W134" s="115">
        <f t="shared" si="3"/>
        <v>0</v>
      </c>
      <c r="X134" s="115">
        <f t="shared" si="3"/>
        <v>0</v>
      </c>
      <c r="Y134" s="115">
        <f t="shared" si="3"/>
        <v>0</v>
      </c>
      <c r="Z134" s="115">
        <f t="shared" si="4"/>
        <v>0</v>
      </c>
      <c r="AA134" s="115">
        <f t="shared" si="4"/>
        <v>0</v>
      </c>
      <c r="AB134" s="115">
        <f t="shared" si="4"/>
        <v>0</v>
      </c>
      <c r="AC134" s="115">
        <f t="shared" si="4"/>
        <v>0</v>
      </c>
    </row>
    <row r="135" spans="1:29" hidden="1" x14ac:dyDescent="0.2">
      <c r="F135" s="111"/>
      <c r="H135" s="83" t="e">
        <f>#REF!</f>
        <v>#REF!</v>
      </c>
      <c r="I135" s="83"/>
      <c r="J135" s="114">
        <f t="shared" si="3"/>
        <v>0</v>
      </c>
      <c r="K135" s="114">
        <f t="shared" si="3"/>
        <v>0</v>
      </c>
      <c r="L135" s="114">
        <f t="shared" si="3"/>
        <v>0</v>
      </c>
      <c r="M135" s="114">
        <f t="shared" si="3"/>
        <v>0</v>
      </c>
      <c r="N135" s="114">
        <f t="shared" si="3"/>
        <v>0</v>
      </c>
      <c r="O135" s="114">
        <f t="shared" si="3"/>
        <v>0</v>
      </c>
      <c r="P135" s="114">
        <f t="shared" si="3"/>
        <v>0</v>
      </c>
      <c r="Q135" s="114">
        <f t="shared" si="3"/>
        <v>0</v>
      </c>
      <c r="R135" s="114">
        <f t="shared" si="3"/>
        <v>0</v>
      </c>
      <c r="S135" s="114">
        <f t="shared" si="3"/>
        <v>0</v>
      </c>
      <c r="T135" s="114">
        <f t="shared" si="3"/>
        <v>0</v>
      </c>
      <c r="U135" s="114">
        <f t="shared" si="3"/>
        <v>0</v>
      </c>
      <c r="V135" s="114">
        <f t="shared" si="3"/>
        <v>0</v>
      </c>
      <c r="W135" s="114">
        <f t="shared" si="3"/>
        <v>0</v>
      </c>
      <c r="X135" s="114">
        <f t="shared" si="3"/>
        <v>0</v>
      </c>
      <c r="Y135" s="114">
        <f t="shared" si="3"/>
        <v>0</v>
      </c>
      <c r="Z135" s="114">
        <f t="shared" si="4"/>
        <v>0</v>
      </c>
      <c r="AA135" s="114">
        <f t="shared" si="4"/>
        <v>0</v>
      </c>
      <c r="AB135" s="114">
        <f t="shared" si="4"/>
        <v>0</v>
      </c>
      <c r="AC135" s="114">
        <f t="shared" si="4"/>
        <v>0</v>
      </c>
    </row>
    <row r="136" spans="1:29" hidden="1" x14ac:dyDescent="0.2">
      <c r="F136" s="111"/>
      <c r="H136" s="112" t="e">
        <f>#REF!</f>
        <v>#REF!</v>
      </c>
      <c r="I136" s="112"/>
      <c r="J136" s="115">
        <f t="shared" si="3"/>
        <v>0</v>
      </c>
      <c r="K136" s="115">
        <f t="shared" si="3"/>
        <v>0</v>
      </c>
      <c r="L136" s="115">
        <f t="shared" si="3"/>
        <v>0</v>
      </c>
      <c r="M136" s="115">
        <f t="shared" si="3"/>
        <v>0</v>
      </c>
      <c r="N136" s="115">
        <f t="shared" si="3"/>
        <v>0</v>
      </c>
      <c r="O136" s="115">
        <f t="shared" si="3"/>
        <v>0</v>
      </c>
      <c r="P136" s="115">
        <f t="shared" si="3"/>
        <v>0</v>
      </c>
      <c r="Q136" s="115">
        <f t="shared" si="3"/>
        <v>0</v>
      </c>
      <c r="R136" s="115">
        <f t="shared" si="3"/>
        <v>0</v>
      </c>
      <c r="S136" s="115">
        <f t="shared" si="3"/>
        <v>0</v>
      </c>
      <c r="T136" s="115">
        <f t="shared" si="3"/>
        <v>0</v>
      </c>
      <c r="U136" s="115">
        <f t="shared" si="3"/>
        <v>0</v>
      </c>
      <c r="V136" s="115">
        <f t="shared" si="3"/>
        <v>0</v>
      </c>
      <c r="W136" s="115">
        <f t="shared" si="3"/>
        <v>0</v>
      </c>
      <c r="X136" s="115">
        <f t="shared" si="3"/>
        <v>0</v>
      </c>
      <c r="Y136" s="115">
        <f t="shared" si="3"/>
        <v>0</v>
      </c>
      <c r="Z136" s="115">
        <f t="shared" si="4"/>
        <v>0</v>
      </c>
      <c r="AA136" s="115">
        <f t="shared" si="4"/>
        <v>0</v>
      </c>
      <c r="AB136" s="115">
        <f t="shared" si="4"/>
        <v>0</v>
      </c>
      <c r="AC136" s="115">
        <f t="shared" si="4"/>
        <v>0</v>
      </c>
    </row>
    <row r="137" spans="1:29" hidden="1" x14ac:dyDescent="0.2">
      <c r="F137" s="111"/>
      <c r="H137" s="83" t="e">
        <f>#REF!</f>
        <v>#REF!</v>
      </c>
      <c r="I137" s="83"/>
      <c r="J137" s="114">
        <f t="shared" si="3"/>
        <v>0</v>
      </c>
      <c r="K137" s="114">
        <f t="shared" si="3"/>
        <v>0</v>
      </c>
      <c r="L137" s="114">
        <f t="shared" si="3"/>
        <v>0</v>
      </c>
      <c r="M137" s="114">
        <f t="shared" si="3"/>
        <v>0</v>
      </c>
      <c r="N137" s="114">
        <f t="shared" si="3"/>
        <v>0</v>
      </c>
      <c r="O137" s="114">
        <f t="shared" si="3"/>
        <v>0</v>
      </c>
      <c r="P137" s="114">
        <f t="shared" si="3"/>
        <v>0</v>
      </c>
      <c r="Q137" s="114">
        <f t="shared" si="3"/>
        <v>0</v>
      </c>
      <c r="R137" s="114">
        <f t="shared" si="3"/>
        <v>0</v>
      </c>
      <c r="S137" s="114">
        <f t="shared" si="3"/>
        <v>0</v>
      </c>
      <c r="T137" s="114">
        <f t="shared" si="3"/>
        <v>0</v>
      </c>
      <c r="U137" s="114">
        <f t="shared" si="3"/>
        <v>0</v>
      </c>
      <c r="V137" s="114">
        <f t="shared" si="3"/>
        <v>0</v>
      </c>
      <c r="W137" s="114">
        <f t="shared" si="3"/>
        <v>0</v>
      </c>
      <c r="X137" s="114">
        <f t="shared" si="3"/>
        <v>0</v>
      </c>
      <c r="Y137" s="114">
        <f t="shared" si="3"/>
        <v>0</v>
      </c>
      <c r="Z137" s="114">
        <f t="shared" si="4"/>
        <v>0</v>
      </c>
      <c r="AA137" s="114">
        <f t="shared" si="4"/>
        <v>0</v>
      </c>
      <c r="AB137" s="114">
        <f t="shared" si="4"/>
        <v>0</v>
      </c>
      <c r="AC137" s="114">
        <f t="shared" si="4"/>
        <v>0</v>
      </c>
    </row>
    <row r="138" spans="1:29" hidden="1" x14ac:dyDescent="0.2">
      <c r="F138" s="111"/>
      <c r="H138" s="116" t="s">
        <v>26</v>
      </c>
      <c r="I138" s="116"/>
      <c r="J138" s="117">
        <f>SUM(J118:J137)</f>
        <v>0</v>
      </c>
      <c r="K138" s="117">
        <f t="shared" ref="K138:AC138" si="5">SUM(K118:K137)</f>
        <v>0</v>
      </c>
      <c r="L138" s="117">
        <f t="shared" si="5"/>
        <v>0</v>
      </c>
      <c r="M138" s="117">
        <f t="shared" si="5"/>
        <v>0</v>
      </c>
      <c r="N138" s="117">
        <f t="shared" si="5"/>
        <v>0</v>
      </c>
      <c r="O138" s="117">
        <f t="shared" si="5"/>
        <v>0</v>
      </c>
      <c r="P138" s="117">
        <f t="shared" si="5"/>
        <v>0</v>
      </c>
      <c r="Q138" s="117">
        <f t="shared" si="5"/>
        <v>0</v>
      </c>
      <c r="R138" s="117">
        <f t="shared" si="5"/>
        <v>0</v>
      </c>
      <c r="S138" s="117">
        <f t="shared" si="5"/>
        <v>0</v>
      </c>
      <c r="T138" s="117">
        <f t="shared" si="5"/>
        <v>0</v>
      </c>
      <c r="U138" s="117">
        <f t="shared" si="5"/>
        <v>0</v>
      </c>
      <c r="V138" s="117">
        <f t="shared" si="5"/>
        <v>0</v>
      </c>
      <c r="W138" s="117">
        <f t="shared" si="5"/>
        <v>0</v>
      </c>
      <c r="X138" s="117">
        <f t="shared" si="5"/>
        <v>0</v>
      </c>
      <c r="Y138" s="117">
        <f t="shared" si="5"/>
        <v>0</v>
      </c>
      <c r="Z138" s="117">
        <f t="shared" si="5"/>
        <v>0</v>
      </c>
      <c r="AA138" s="117">
        <f t="shared" si="5"/>
        <v>0</v>
      </c>
      <c r="AB138" s="117">
        <f t="shared" si="5"/>
        <v>0</v>
      </c>
      <c r="AC138" s="117">
        <f t="shared" si="5"/>
        <v>0</v>
      </c>
    </row>
    <row r="139" spans="1:29" s="83" customFormat="1" hidden="1" x14ac:dyDescent="0.2">
      <c r="F139" s="118"/>
      <c r="H139" s="81"/>
      <c r="I139" s="81"/>
      <c r="J139" s="119"/>
      <c r="K139" s="119"/>
      <c r="L139" s="119"/>
      <c r="M139" s="119"/>
      <c r="N139" s="119"/>
      <c r="O139" s="119"/>
      <c r="P139" s="119"/>
      <c r="Q139" s="119"/>
      <c r="R139" s="119"/>
      <c r="S139" s="119"/>
      <c r="T139" s="119"/>
      <c r="U139" s="119"/>
      <c r="V139" s="119"/>
      <c r="W139" s="119"/>
      <c r="X139" s="119"/>
      <c r="Y139" s="119"/>
      <c r="Z139" s="119"/>
      <c r="AA139" s="119"/>
      <c r="AB139" s="119"/>
      <c r="AC139" s="119"/>
    </row>
    <row r="140" spans="1:29" s="83" customFormat="1" hidden="1" x14ac:dyDescent="0.2">
      <c r="F140" s="118"/>
      <c r="H140" s="81"/>
      <c r="I140" s="81"/>
      <c r="J140" s="119"/>
      <c r="K140" s="119"/>
      <c r="L140" s="119"/>
      <c r="M140" s="119"/>
      <c r="N140" s="119"/>
      <c r="O140" s="119"/>
      <c r="P140" s="119"/>
      <c r="Q140" s="119"/>
      <c r="R140" s="119"/>
      <c r="S140" s="119"/>
      <c r="T140" s="119"/>
      <c r="U140" s="119"/>
      <c r="V140" s="119"/>
      <c r="W140" s="119"/>
      <c r="X140" s="119"/>
      <c r="Y140" s="119"/>
      <c r="Z140" s="119"/>
      <c r="AA140" s="119"/>
      <c r="AB140" s="119"/>
      <c r="AC140" s="119"/>
    </row>
    <row r="141" spans="1:29" hidden="1" x14ac:dyDescent="0.2">
      <c r="A141" s="83"/>
      <c r="B141" s="83"/>
      <c r="C141" s="83"/>
      <c r="D141" s="83"/>
      <c r="E141" s="83"/>
      <c r="F141" s="118"/>
      <c r="G141" s="83"/>
      <c r="H141" s="81"/>
      <c r="I141" s="81"/>
      <c r="J141" s="81"/>
      <c r="K141" s="81"/>
      <c r="L141" s="81"/>
      <c r="M141" s="81"/>
      <c r="N141" s="81"/>
      <c r="O141" s="81"/>
      <c r="P141" s="81"/>
      <c r="Q141" s="81"/>
      <c r="R141" s="81"/>
      <c r="S141" s="81"/>
      <c r="T141" s="81"/>
      <c r="U141" s="81"/>
      <c r="V141" s="81"/>
      <c r="W141" s="81"/>
      <c r="X141" s="81"/>
      <c r="Y141" s="81"/>
      <c r="Z141" s="81"/>
      <c r="AA141" s="81"/>
      <c r="AB141" s="81"/>
      <c r="AC141" s="81"/>
    </row>
    <row r="142" spans="1:29" hidden="1" x14ac:dyDescent="0.2">
      <c r="A142" s="83"/>
      <c r="B142" s="83"/>
      <c r="C142" s="83"/>
      <c r="D142" s="83"/>
      <c r="E142" s="83"/>
      <c r="F142" s="118"/>
      <c r="G142" s="83"/>
      <c r="H142" s="120" t="s">
        <v>11</v>
      </c>
      <c r="I142" s="120"/>
      <c r="J142" s="121">
        <f>(((COUNTIF(J$3:J$77,"BM"))/2)+((COUNTIF(J$3:J$77,"PLOUG")))/2)</f>
        <v>0</v>
      </c>
      <c r="K142" s="121">
        <f t="shared" ref="K142:AC142" si="6">(((COUNTIF(K$3:K$77,"BM"))/2)+((COUNTIF(K$3:K$77,"PLOUG")))/2)</f>
        <v>0</v>
      </c>
      <c r="L142" s="121">
        <f t="shared" si="6"/>
        <v>0</v>
      </c>
      <c r="M142" s="121">
        <f t="shared" si="6"/>
        <v>0</v>
      </c>
      <c r="N142" s="121">
        <f t="shared" si="6"/>
        <v>0</v>
      </c>
      <c r="O142" s="121">
        <f t="shared" si="6"/>
        <v>0</v>
      </c>
      <c r="P142" s="121">
        <f t="shared" si="6"/>
        <v>0</v>
      </c>
      <c r="Q142" s="121">
        <f t="shared" si="6"/>
        <v>0</v>
      </c>
      <c r="R142" s="121">
        <f t="shared" si="6"/>
        <v>0</v>
      </c>
      <c r="S142" s="121">
        <f t="shared" si="6"/>
        <v>0</v>
      </c>
      <c r="T142" s="121">
        <f t="shared" si="6"/>
        <v>0</v>
      </c>
      <c r="U142" s="121">
        <f t="shared" si="6"/>
        <v>0</v>
      </c>
      <c r="V142" s="121">
        <f t="shared" si="6"/>
        <v>0</v>
      </c>
      <c r="W142" s="121">
        <f t="shared" si="6"/>
        <v>0</v>
      </c>
      <c r="X142" s="121">
        <f t="shared" si="6"/>
        <v>0</v>
      </c>
      <c r="Y142" s="121">
        <f t="shared" si="6"/>
        <v>0</v>
      </c>
      <c r="Z142" s="121">
        <f t="shared" si="6"/>
        <v>0</v>
      </c>
      <c r="AA142" s="121">
        <f t="shared" si="6"/>
        <v>0</v>
      </c>
      <c r="AB142" s="121">
        <f t="shared" si="6"/>
        <v>0</v>
      </c>
      <c r="AC142" s="121">
        <f t="shared" si="6"/>
        <v>0</v>
      </c>
    </row>
    <row r="143" spans="1:29" hidden="1" x14ac:dyDescent="0.2">
      <c r="A143" s="83"/>
      <c r="B143" s="83"/>
      <c r="C143" s="83"/>
      <c r="D143" s="83"/>
      <c r="E143" s="83"/>
      <c r="F143" s="118"/>
      <c r="G143" s="83"/>
      <c r="H143" s="81" t="s">
        <v>27</v>
      </c>
      <c r="I143" s="81"/>
      <c r="J143" s="122">
        <f>(((COUNTIF(J$3:J$77,"CCPLD N"))/2)+((COUNTIF(J$3:J$77,"CCPLD S")))/2)</f>
        <v>0</v>
      </c>
      <c r="K143" s="122">
        <f t="shared" ref="K143:AC143" si="7">(((COUNTIF(K$3:K$77,"CCPLD N"))/2)+((COUNTIF(K$3:K$77,"CCPLD S")))/2)</f>
        <v>0</v>
      </c>
      <c r="L143" s="122">
        <f t="shared" si="7"/>
        <v>0</v>
      </c>
      <c r="M143" s="122">
        <f t="shared" si="7"/>
        <v>0</v>
      </c>
      <c r="N143" s="122">
        <f t="shared" si="7"/>
        <v>0</v>
      </c>
      <c r="O143" s="122">
        <f t="shared" si="7"/>
        <v>0</v>
      </c>
      <c r="P143" s="122">
        <f t="shared" si="7"/>
        <v>0</v>
      </c>
      <c r="Q143" s="122">
        <f t="shared" si="7"/>
        <v>0</v>
      </c>
      <c r="R143" s="122">
        <f t="shared" si="7"/>
        <v>0</v>
      </c>
      <c r="S143" s="122">
        <f t="shared" si="7"/>
        <v>0</v>
      </c>
      <c r="T143" s="122">
        <f t="shared" si="7"/>
        <v>0</v>
      </c>
      <c r="U143" s="122">
        <f t="shared" si="7"/>
        <v>0</v>
      </c>
      <c r="V143" s="122">
        <f t="shared" si="7"/>
        <v>0</v>
      </c>
      <c r="W143" s="122">
        <f t="shared" si="7"/>
        <v>0</v>
      </c>
      <c r="X143" s="122">
        <f t="shared" si="7"/>
        <v>0</v>
      </c>
      <c r="Y143" s="122">
        <f t="shared" si="7"/>
        <v>0</v>
      </c>
      <c r="Z143" s="122">
        <f t="shared" si="7"/>
        <v>0</v>
      </c>
      <c r="AA143" s="122">
        <f t="shared" si="7"/>
        <v>0</v>
      </c>
      <c r="AB143" s="122">
        <f t="shared" si="7"/>
        <v>0</v>
      </c>
      <c r="AC143" s="122">
        <f t="shared" si="7"/>
        <v>0</v>
      </c>
    </row>
    <row r="144" spans="1:29" hidden="1" x14ac:dyDescent="0.2">
      <c r="A144" s="83"/>
      <c r="B144" s="83"/>
      <c r="C144" s="83"/>
      <c r="D144" s="83"/>
      <c r="E144" s="83"/>
      <c r="F144" s="118"/>
      <c r="G144" s="83"/>
      <c r="H144" s="120" t="s">
        <v>18</v>
      </c>
      <c r="I144" s="120"/>
      <c r="J144" s="121">
        <f>(((COUNTIF(J$3:J$77,"CCPL"))/2))</f>
        <v>0</v>
      </c>
      <c r="K144" s="121">
        <f t="shared" ref="K144:AC144" si="8">(((COUNTIF(K$3:K$77,"CCPL"))/2))</f>
        <v>0</v>
      </c>
      <c r="L144" s="121">
        <f t="shared" si="8"/>
        <v>0</v>
      </c>
      <c r="M144" s="121">
        <f t="shared" si="8"/>
        <v>0</v>
      </c>
      <c r="N144" s="121">
        <f t="shared" si="8"/>
        <v>0</v>
      </c>
      <c r="O144" s="121">
        <f t="shared" si="8"/>
        <v>0</v>
      </c>
      <c r="P144" s="121">
        <f t="shared" si="8"/>
        <v>0</v>
      </c>
      <c r="Q144" s="121">
        <f t="shared" si="8"/>
        <v>0</v>
      </c>
      <c r="R144" s="121">
        <f t="shared" si="8"/>
        <v>0</v>
      </c>
      <c r="S144" s="121">
        <f t="shared" si="8"/>
        <v>0</v>
      </c>
      <c r="T144" s="121">
        <f t="shared" si="8"/>
        <v>0</v>
      </c>
      <c r="U144" s="121">
        <f t="shared" si="8"/>
        <v>0</v>
      </c>
      <c r="V144" s="121">
        <f t="shared" si="8"/>
        <v>0</v>
      </c>
      <c r="W144" s="121">
        <f t="shared" si="8"/>
        <v>0</v>
      </c>
      <c r="X144" s="121">
        <f t="shared" si="8"/>
        <v>0</v>
      </c>
      <c r="Y144" s="121">
        <f t="shared" si="8"/>
        <v>0</v>
      </c>
      <c r="Z144" s="121">
        <f t="shared" si="8"/>
        <v>0</v>
      </c>
      <c r="AA144" s="121">
        <f t="shared" si="8"/>
        <v>0</v>
      </c>
      <c r="AB144" s="121">
        <f t="shared" si="8"/>
        <v>0</v>
      </c>
      <c r="AC144" s="121">
        <f t="shared" si="8"/>
        <v>0</v>
      </c>
    </row>
    <row r="145" spans="1:29" hidden="1" x14ac:dyDescent="0.2">
      <c r="A145" s="83"/>
      <c r="B145" s="83"/>
      <c r="C145" s="83"/>
      <c r="D145" s="83"/>
      <c r="E145" s="83"/>
      <c r="F145" s="118"/>
      <c r="G145" s="83"/>
      <c r="H145" s="81" t="s">
        <v>19</v>
      </c>
      <c r="I145" s="81"/>
      <c r="J145" s="122">
        <f>(((COUNTIF(J$3:J$77,H145))/2))</f>
        <v>0</v>
      </c>
      <c r="K145" s="122">
        <f t="shared" ref="K145:Z149" si="9">(((COUNTIF(K$3:K$77,I145))/2))</f>
        <v>0</v>
      </c>
      <c r="L145" s="122">
        <f t="shared" si="9"/>
        <v>0</v>
      </c>
      <c r="M145" s="122">
        <f t="shared" si="9"/>
        <v>0</v>
      </c>
      <c r="N145" s="122">
        <f t="shared" si="9"/>
        <v>0</v>
      </c>
      <c r="O145" s="122">
        <f t="shared" si="9"/>
        <v>0</v>
      </c>
      <c r="P145" s="122">
        <f t="shared" si="9"/>
        <v>0</v>
      </c>
      <c r="Q145" s="122">
        <f t="shared" si="9"/>
        <v>0</v>
      </c>
      <c r="R145" s="122">
        <f t="shared" si="9"/>
        <v>0</v>
      </c>
      <c r="S145" s="122">
        <f t="shared" si="9"/>
        <v>0</v>
      </c>
      <c r="T145" s="122">
        <f t="shared" si="9"/>
        <v>0</v>
      </c>
      <c r="U145" s="122">
        <f t="shared" si="9"/>
        <v>0</v>
      </c>
      <c r="V145" s="122">
        <f t="shared" si="9"/>
        <v>0</v>
      </c>
      <c r="W145" s="122">
        <f t="shared" si="9"/>
        <v>0</v>
      </c>
      <c r="X145" s="122">
        <f t="shared" si="9"/>
        <v>0</v>
      </c>
      <c r="Y145" s="122">
        <f t="shared" si="9"/>
        <v>0</v>
      </c>
      <c r="Z145" s="122">
        <f t="shared" si="9"/>
        <v>0</v>
      </c>
      <c r="AA145" s="122">
        <f t="shared" ref="AA145:AC149" si="10">(((COUNTIF(AA$3:AA$77,Y145))/2))</f>
        <v>0</v>
      </c>
      <c r="AB145" s="122">
        <f t="shared" si="10"/>
        <v>0</v>
      </c>
      <c r="AC145" s="122">
        <f t="shared" si="10"/>
        <v>0</v>
      </c>
    </row>
    <row r="146" spans="1:29" hidden="1" x14ac:dyDescent="0.2">
      <c r="A146" s="83"/>
      <c r="B146" s="83"/>
      <c r="C146" s="83"/>
      <c r="D146" s="83"/>
      <c r="E146" s="83"/>
      <c r="F146" s="118"/>
      <c r="G146" s="83"/>
      <c r="H146" s="120" t="s">
        <v>20</v>
      </c>
      <c r="I146" s="120"/>
      <c r="J146" s="121">
        <f t="shared" ref="J146:J149" si="11">(((COUNTIF(J$3:J$77,H146))/2))</f>
        <v>0</v>
      </c>
      <c r="K146" s="121">
        <f t="shared" si="9"/>
        <v>0</v>
      </c>
      <c r="L146" s="121">
        <f t="shared" si="9"/>
        <v>0</v>
      </c>
      <c r="M146" s="121">
        <f t="shared" si="9"/>
        <v>0</v>
      </c>
      <c r="N146" s="121">
        <f t="shared" si="9"/>
        <v>0</v>
      </c>
      <c r="O146" s="121">
        <f t="shared" si="9"/>
        <v>0</v>
      </c>
      <c r="P146" s="121">
        <f t="shared" si="9"/>
        <v>0</v>
      </c>
      <c r="Q146" s="121">
        <f t="shared" si="9"/>
        <v>0</v>
      </c>
      <c r="R146" s="121">
        <f t="shared" si="9"/>
        <v>0</v>
      </c>
      <c r="S146" s="121">
        <f t="shared" si="9"/>
        <v>0</v>
      </c>
      <c r="T146" s="121">
        <f t="shared" si="9"/>
        <v>0</v>
      </c>
      <c r="U146" s="121">
        <f t="shared" si="9"/>
        <v>0</v>
      </c>
      <c r="V146" s="121">
        <f t="shared" si="9"/>
        <v>0</v>
      </c>
      <c r="W146" s="121">
        <f t="shared" si="9"/>
        <v>0</v>
      </c>
      <c r="X146" s="121">
        <f t="shared" si="9"/>
        <v>0</v>
      </c>
      <c r="Y146" s="121">
        <f t="shared" si="9"/>
        <v>0</v>
      </c>
      <c r="Z146" s="121">
        <f t="shared" si="9"/>
        <v>0</v>
      </c>
      <c r="AA146" s="121">
        <f t="shared" si="10"/>
        <v>0</v>
      </c>
      <c r="AB146" s="121">
        <f t="shared" si="10"/>
        <v>0</v>
      </c>
      <c r="AC146" s="121">
        <f t="shared" si="10"/>
        <v>0</v>
      </c>
    </row>
    <row r="147" spans="1:29" hidden="1" x14ac:dyDescent="0.2">
      <c r="A147" s="83"/>
      <c r="B147" s="83"/>
      <c r="C147" s="83"/>
      <c r="D147" s="83"/>
      <c r="E147" s="83"/>
      <c r="F147" s="118"/>
      <c r="G147" s="83"/>
      <c r="H147" s="81" t="s">
        <v>21</v>
      </c>
      <c r="I147" s="81"/>
      <c r="J147" s="122">
        <f t="shared" si="11"/>
        <v>0</v>
      </c>
      <c r="K147" s="122">
        <f t="shared" si="9"/>
        <v>0</v>
      </c>
      <c r="L147" s="122">
        <f t="shared" si="9"/>
        <v>0</v>
      </c>
      <c r="M147" s="122">
        <f t="shared" si="9"/>
        <v>0</v>
      </c>
      <c r="N147" s="122">
        <f t="shared" si="9"/>
        <v>0</v>
      </c>
      <c r="O147" s="122">
        <f t="shared" si="9"/>
        <v>0</v>
      </c>
      <c r="P147" s="122">
        <f t="shared" si="9"/>
        <v>0</v>
      </c>
      <c r="Q147" s="122">
        <f t="shared" si="9"/>
        <v>0</v>
      </c>
      <c r="R147" s="122">
        <f t="shared" si="9"/>
        <v>0</v>
      </c>
      <c r="S147" s="122">
        <f t="shared" si="9"/>
        <v>0</v>
      </c>
      <c r="T147" s="122">
        <f t="shared" si="9"/>
        <v>0</v>
      </c>
      <c r="U147" s="122">
        <f t="shared" si="9"/>
        <v>0</v>
      </c>
      <c r="V147" s="122">
        <f t="shared" si="9"/>
        <v>0</v>
      </c>
      <c r="W147" s="122">
        <f t="shared" si="9"/>
        <v>0</v>
      </c>
      <c r="X147" s="122">
        <f t="shared" si="9"/>
        <v>0</v>
      </c>
      <c r="Y147" s="122">
        <f t="shared" si="9"/>
        <v>0</v>
      </c>
      <c r="Z147" s="122">
        <f t="shared" si="9"/>
        <v>0</v>
      </c>
      <c r="AA147" s="122">
        <f t="shared" si="10"/>
        <v>0</v>
      </c>
      <c r="AB147" s="122">
        <f t="shared" si="10"/>
        <v>0</v>
      </c>
      <c r="AC147" s="122">
        <f t="shared" si="10"/>
        <v>0</v>
      </c>
    </row>
    <row r="148" spans="1:29" hidden="1" x14ac:dyDescent="0.2">
      <c r="A148" s="83"/>
      <c r="B148" s="83"/>
      <c r="C148" s="83"/>
      <c r="D148" s="83"/>
      <c r="E148" s="83"/>
      <c r="F148" s="118"/>
      <c r="G148" s="83"/>
      <c r="H148" s="120" t="s">
        <v>22</v>
      </c>
      <c r="I148" s="120"/>
      <c r="J148" s="121">
        <f t="shared" si="11"/>
        <v>0</v>
      </c>
      <c r="K148" s="121">
        <f t="shared" si="9"/>
        <v>0</v>
      </c>
      <c r="L148" s="121">
        <f t="shared" si="9"/>
        <v>0</v>
      </c>
      <c r="M148" s="121">
        <f t="shared" si="9"/>
        <v>0</v>
      </c>
      <c r="N148" s="121">
        <f t="shared" si="9"/>
        <v>0</v>
      </c>
      <c r="O148" s="121">
        <f t="shared" si="9"/>
        <v>0</v>
      </c>
      <c r="P148" s="121">
        <f t="shared" si="9"/>
        <v>0</v>
      </c>
      <c r="Q148" s="121">
        <f t="shared" si="9"/>
        <v>0</v>
      </c>
      <c r="R148" s="121">
        <f t="shared" si="9"/>
        <v>0</v>
      </c>
      <c r="S148" s="121">
        <f t="shared" si="9"/>
        <v>0</v>
      </c>
      <c r="T148" s="121">
        <f t="shared" si="9"/>
        <v>0</v>
      </c>
      <c r="U148" s="121">
        <f t="shared" si="9"/>
        <v>0</v>
      </c>
      <c r="V148" s="121">
        <f t="shared" si="9"/>
        <v>0</v>
      </c>
      <c r="W148" s="121">
        <f t="shared" si="9"/>
        <v>0</v>
      </c>
      <c r="X148" s="121">
        <f t="shared" si="9"/>
        <v>0</v>
      </c>
      <c r="Y148" s="121">
        <f t="shared" si="9"/>
        <v>0</v>
      </c>
      <c r="Z148" s="121">
        <f t="shared" si="9"/>
        <v>0</v>
      </c>
      <c r="AA148" s="121">
        <f t="shared" si="10"/>
        <v>0</v>
      </c>
      <c r="AB148" s="121">
        <f t="shared" si="10"/>
        <v>0</v>
      </c>
      <c r="AC148" s="121">
        <f t="shared" si="10"/>
        <v>0</v>
      </c>
    </row>
    <row r="149" spans="1:29" hidden="1" x14ac:dyDescent="0.2">
      <c r="F149" s="111"/>
      <c r="H149" s="81" t="s">
        <v>23</v>
      </c>
      <c r="I149" s="81"/>
      <c r="J149" s="122">
        <f t="shared" si="11"/>
        <v>0</v>
      </c>
      <c r="K149" s="122">
        <f t="shared" si="9"/>
        <v>0</v>
      </c>
      <c r="L149" s="122">
        <f t="shared" si="9"/>
        <v>0</v>
      </c>
      <c r="M149" s="122">
        <f t="shared" si="9"/>
        <v>0</v>
      </c>
      <c r="N149" s="122">
        <f t="shared" si="9"/>
        <v>0</v>
      </c>
      <c r="O149" s="122">
        <f t="shared" si="9"/>
        <v>0</v>
      </c>
      <c r="P149" s="122">
        <f t="shared" si="9"/>
        <v>0</v>
      </c>
      <c r="Q149" s="122">
        <f t="shared" si="9"/>
        <v>0</v>
      </c>
      <c r="R149" s="122">
        <f t="shared" si="9"/>
        <v>0</v>
      </c>
      <c r="S149" s="122">
        <f t="shared" si="9"/>
        <v>0</v>
      </c>
      <c r="T149" s="122">
        <f t="shared" si="9"/>
        <v>0</v>
      </c>
      <c r="U149" s="122">
        <f t="shared" si="9"/>
        <v>0</v>
      </c>
      <c r="V149" s="122">
        <f t="shared" si="9"/>
        <v>0</v>
      </c>
      <c r="W149" s="122">
        <f t="shared" si="9"/>
        <v>0</v>
      </c>
      <c r="X149" s="122">
        <f t="shared" si="9"/>
        <v>0</v>
      </c>
      <c r="Y149" s="122">
        <f t="shared" si="9"/>
        <v>0</v>
      </c>
      <c r="Z149" s="122">
        <f t="shared" si="9"/>
        <v>0</v>
      </c>
      <c r="AA149" s="122">
        <f t="shared" si="10"/>
        <v>0</v>
      </c>
      <c r="AB149" s="122">
        <f t="shared" si="10"/>
        <v>0</v>
      </c>
      <c r="AC149" s="122">
        <f t="shared" si="10"/>
        <v>0</v>
      </c>
    </row>
    <row r="150" spans="1:29" hidden="1" x14ac:dyDescent="0.2">
      <c r="F150" s="111"/>
      <c r="H150" s="120"/>
      <c r="I150" s="120"/>
      <c r="J150" s="121"/>
      <c r="K150" s="121"/>
      <c r="L150" s="121"/>
      <c r="M150" s="121"/>
      <c r="N150" s="121"/>
      <c r="O150" s="121"/>
      <c r="P150" s="121"/>
      <c r="Q150" s="121"/>
      <c r="R150" s="121"/>
      <c r="S150" s="121"/>
      <c r="T150" s="121"/>
      <c r="U150" s="121"/>
      <c r="V150" s="121"/>
      <c r="W150" s="121"/>
      <c r="X150" s="121"/>
      <c r="Y150" s="121"/>
      <c r="Z150" s="121"/>
      <c r="AA150" s="121"/>
      <c r="AB150" s="121"/>
      <c r="AC150" s="121"/>
    </row>
    <row r="151" spans="1:29" hidden="1" x14ac:dyDescent="0.2">
      <c r="F151" s="111"/>
      <c r="H151" s="81"/>
      <c r="I151" s="81"/>
      <c r="J151" s="122"/>
      <c r="K151" s="122"/>
      <c r="L151" s="122"/>
      <c r="M151" s="122"/>
      <c r="N151" s="122"/>
      <c r="O151" s="122"/>
      <c r="P151" s="122"/>
      <c r="Q151" s="122"/>
      <c r="R151" s="122"/>
      <c r="S151" s="122"/>
      <c r="T151" s="122"/>
      <c r="U151" s="122"/>
      <c r="V151" s="122"/>
      <c r="W151" s="122"/>
      <c r="X151" s="122"/>
      <c r="Y151" s="122"/>
      <c r="Z151" s="122"/>
      <c r="AA151" s="122"/>
      <c r="AB151" s="122"/>
      <c r="AC151" s="122"/>
    </row>
    <row r="156" spans="1:29" x14ac:dyDescent="0.2">
      <c r="H156" s="123"/>
      <c r="I156" s="124">
        <f>SUM(J80:AC80)</f>
        <v>0</v>
      </c>
    </row>
  </sheetData>
  <sheetProtection selectLockedCells="1"/>
  <mergeCells count="17">
    <mergeCell ref="T86:AC86"/>
    <mergeCell ref="H82:H86"/>
    <mergeCell ref="K82:R82"/>
    <mergeCell ref="T82:AC82"/>
    <mergeCell ref="K83:R83"/>
    <mergeCell ref="T83:AC83"/>
    <mergeCell ref="K84:R84"/>
    <mergeCell ref="T84:AC84"/>
    <mergeCell ref="K85:R85"/>
    <mergeCell ref="T85:AC85"/>
    <mergeCell ref="K86:R86"/>
    <mergeCell ref="Z1:AC1"/>
    <mergeCell ref="H1:I2"/>
    <mergeCell ref="J1:M1"/>
    <mergeCell ref="N1:Q1"/>
    <mergeCell ref="R1:U1"/>
    <mergeCell ref="V1:Y1"/>
  </mergeCells>
  <conditionalFormatting sqref="B39:F52 B3:F15">
    <cfRule type="cellIs" dxfId="353" priority="188" operator="equal">
      <formula>"P"</formula>
    </cfRule>
    <cfRule type="cellIs" dxfId="352" priority="189" operator="equal">
      <formula>"B"</formula>
    </cfRule>
    <cfRule type="cellIs" dxfId="351" priority="190" operator="equal">
      <formula>"M"</formula>
    </cfRule>
    <cfRule type="cellIs" dxfId="350" priority="191" operator="equal">
      <formula>"R"</formula>
    </cfRule>
    <cfRule type="cellIs" dxfId="349" priority="192" operator="equal">
      <formula>"C"</formula>
    </cfRule>
  </conditionalFormatting>
  <conditionalFormatting sqref="B3:F15">
    <cfRule type="cellIs" dxfId="348" priority="187" operator="equal">
      <formula>"A"</formula>
    </cfRule>
  </conditionalFormatting>
  <conditionalFormatting sqref="M79">
    <cfRule type="cellIs" dxfId="347" priority="184" operator="lessThan">
      <formula>$B$34</formula>
    </cfRule>
    <cfRule type="cellIs" dxfId="346" priority="185" operator="greaterThan">
      <formula>$B$34</formula>
    </cfRule>
    <cfRule type="cellIs" dxfId="345" priority="186" operator="equal">
      <formula>$B$34</formula>
    </cfRule>
  </conditionalFormatting>
  <conditionalFormatting sqref="Q79">
    <cfRule type="cellIs" dxfId="344" priority="181" operator="lessThan">
      <formula>$C$34</formula>
    </cfRule>
    <cfRule type="cellIs" dxfId="343" priority="182" operator="greaterThan">
      <formula>$C$34</formula>
    </cfRule>
    <cfRule type="cellIs" dxfId="342" priority="183" operator="equal">
      <formula>$C$34</formula>
    </cfRule>
  </conditionalFormatting>
  <conditionalFormatting sqref="U79">
    <cfRule type="cellIs" dxfId="341" priority="178" operator="lessThan">
      <formula>$D$34</formula>
    </cfRule>
    <cfRule type="cellIs" dxfId="340" priority="179" operator="greaterThan">
      <formula>$D$34</formula>
    </cfRule>
    <cfRule type="cellIs" dxfId="339" priority="180" operator="equal">
      <formula>$D$34</formula>
    </cfRule>
  </conditionalFormatting>
  <conditionalFormatting sqref="Y79">
    <cfRule type="cellIs" dxfId="338" priority="175" operator="lessThan">
      <formula>$E$34</formula>
    </cfRule>
    <cfRule type="cellIs" dxfId="337" priority="176" operator="greaterThan">
      <formula>$E$34</formula>
    </cfRule>
    <cfRule type="cellIs" dxfId="336" priority="177" operator="equal">
      <formula>$E$34</formula>
    </cfRule>
  </conditionalFormatting>
  <conditionalFormatting sqref="AC79">
    <cfRule type="cellIs" dxfId="335" priority="172" operator="lessThan">
      <formula>$F$34</formula>
    </cfRule>
    <cfRule type="cellIs" dxfId="334" priority="173" operator="greaterThan">
      <formula>$F$34</formula>
    </cfRule>
    <cfRule type="cellIs" dxfId="333" priority="174" operator="equal">
      <formula>$F$34</formula>
    </cfRule>
  </conditionalFormatting>
  <conditionalFormatting sqref="J1:J2">
    <cfRule type="expression" dxfId="332" priority="169">
      <formula>COUNTIF(FERIES, J1:AC1)&gt;0</formula>
    </cfRule>
  </conditionalFormatting>
  <conditionalFormatting sqref="B16:F33">
    <cfRule type="cellIs" dxfId="331" priority="164" operator="equal">
      <formula>"P"</formula>
    </cfRule>
    <cfRule type="cellIs" dxfId="330" priority="165" operator="equal">
      <formula>"B"</formula>
    </cfRule>
    <cfRule type="cellIs" dxfId="329" priority="166" operator="equal">
      <formula>"M"</formula>
    </cfRule>
    <cfRule type="cellIs" dxfId="328" priority="167" operator="equal">
      <formula>"R"</formula>
    </cfRule>
    <cfRule type="cellIs" dxfId="327" priority="168" operator="equal">
      <formula>"C"</formula>
    </cfRule>
  </conditionalFormatting>
  <conditionalFormatting sqref="B16:F33">
    <cfRule type="cellIs" dxfId="326" priority="163" operator="equal">
      <formula>"A"</formula>
    </cfRule>
  </conditionalFormatting>
  <conditionalFormatting sqref="B1:F1">
    <cfRule type="expression" dxfId="325" priority="162">
      <formula>COUNTIF(FERIES, B1:F1)&gt;0</formula>
    </cfRule>
  </conditionalFormatting>
  <conditionalFormatting sqref="B2:F2">
    <cfRule type="expression" dxfId="324" priority="161">
      <formula>COUNTIF(FERIES, B1:F1)&gt;0</formula>
    </cfRule>
  </conditionalFormatting>
  <conditionalFormatting sqref="H5">
    <cfRule type="expression" dxfId="323" priority="160">
      <formula>COUNTA(J5:AC6)=0</formula>
    </cfRule>
  </conditionalFormatting>
  <conditionalFormatting sqref="H75">
    <cfRule type="expression" dxfId="322" priority="159">
      <formula>LEN(CONCATENATE(J75,K75,L75,M75,N75,O75,P75,Q75,R75,S75,T75,U75,V75,W75,X75,Y75,Z75,AA75,AB75,AC75))=0</formula>
    </cfRule>
  </conditionalFormatting>
  <conditionalFormatting sqref="H76">
    <cfRule type="expression" dxfId="321" priority="158">
      <formula>LEN(CONCATENATE(J76,K76,L76,M76,N76,O76,P76,Q76,R76,S76,T76,U76,V76,W76,X76,Y76,Z76,AA76,AB76,AC76))=0</formula>
    </cfRule>
  </conditionalFormatting>
  <conditionalFormatting sqref="H77">
    <cfRule type="expression" dxfId="320" priority="157">
      <formula>LEN(CONCATENATE(J77,K77,L77,M77,N77,O77,P77,Q77,R77,S77,T77,U77,V77,W77,X77,Y77,Z77,AA77,AB77,AC77))=0</formula>
    </cfRule>
  </conditionalFormatting>
  <conditionalFormatting sqref="H3">
    <cfRule type="expression" dxfId="319" priority="156">
      <formula>LEN(CONCATENATE(J3,K3,L3,M3,N3,O3,P3,Q3,R3,S3,T3,U3,V3,W3,X3,Y3,Z3,AA3,AB3,AC3))=0</formula>
    </cfRule>
  </conditionalFormatting>
  <conditionalFormatting sqref="H4">
    <cfRule type="expression" dxfId="318" priority="155">
      <formula>LEN(CONCATENATE(J4,K4,L4,M4,N4,O4,P4,Q4,R4,S4,T4,U4,V4,W4,X4,Y4,Z4,AA4,AB4,AC4))=0</formula>
    </cfRule>
  </conditionalFormatting>
  <conditionalFormatting sqref="H7">
    <cfRule type="expression" dxfId="317" priority="154">
      <formula>COUNTA(J7:AC8)=0</formula>
    </cfRule>
  </conditionalFormatting>
  <conditionalFormatting sqref="H11">
    <cfRule type="expression" dxfId="316" priority="153">
      <formula>COUNTA(J11:AC12)=0</formula>
    </cfRule>
  </conditionalFormatting>
  <conditionalFormatting sqref="H15">
    <cfRule type="expression" dxfId="315" priority="152">
      <formula>COUNTA(J15:AC16)=0</formula>
    </cfRule>
  </conditionalFormatting>
  <conditionalFormatting sqref="H20">
    <cfRule type="expression" dxfId="314" priority="151">
      <formula>COUNTA(J20:AC21)=0</formula>
    </cfRule>
  </conditionalFormatting>
  <conditionalFormatting sqref="H25">
    <cfRule type="expression" dxfId="313" priority="150">
      <formula>COUNTA(J25:AC26)=0</formula>
    </cfRule>
  </conditionalFormatting>
  <conditionalFormatting sqref="H30">
    <cfRule type="expression" dxfId="312" priority="149">
      <formula>COUNTA(J30:AC31)=0</formula>
    </cfRule>
  </conditionalFormatting>
  <conditionalFormatting sqref="H35">
    <cfRule type="expression" dxfId="311" priority="148">
      <formula>COUNTA(J35:AC36)=0</formula>
    </cfRule>
  </conditionalFormatting>
  <conditionalFormatting sqref="H40">
    <cfRule type="expression" dxfId="310" priority="147">
      <formula>COUNTA(J40:AC41)=0</formula>
    </cfRule>
  </conditionalFormatting>
  <conditionalFormatting sqref="H45">
    <cfRule type="expression" dxfId="309" priority="146">
      <formula>COUNTA(J45:AC46)=0</formula>
    </cfRule>
  </conditionalFormatting>
  <conditionalFormatting sqref="H50">
    <cfRule type="expression" dxfId="308" priority="145">
      <formula>COUNTA(J50:AC51)=0</formula>
    </cfRule>
  </conditionalFormatting>
  <conditionalFormatting sqref="H55">
    <cfRule type="expression" dxfId="307" priority="144">
      <formula>COUNTA(J55:AC56)=0</formula>
    </cfRule>
  </conditionalFormatting>
  <conditionalFormatting sqref="H60">
    <cfRule type="expression" dxfId="306" priority="143">
      <formula>COUNTA(J60:AC61)=0</formula>
    </cfRule>
  </conditionalFormatting>
  <conditionalFormatting sqref="H65">
    <cfRule type="expression" dxfId="305" priority="142">
      <formula>COUNTA(J65:AC66)=0</formula>
    </cfRule>
  </conditionalFormatting>
  <conditionalFormatting sqref="H70">
    <cfRule type="expression" dxfId="304" priority="141">
      <formula>COUNTA(J70:AC71)=0</formula>
    </cfRule>
  </conditionalFormatting>
  <conditionalFormatting sqref="J3:AC8 J15:AC16 N11:AC12 N9:O10 R9:S10 V9:W10 Z9:AA10 J11:L12 Z13:AA14 V13:W14 R13:S14 N13:O14 J19:AC21 J17:K18 N17:O18 R17:S18 V17:W18 Z17:AA18 J24:AC26 J22:K23 Z22:AA23 V22:W23 R22:S23 N22:O23 J29:AC31 J27:K28 N27:O28 R27:S28 V27:W28 Z27:AA28 J34:AC36 J32:K33 Z32:AA33 V32:W33 R32:S33 N32:O33 J39:AC41 J37:K38 N37:O38 R37:S38 V37:W38 Z37:AA38 J44:AC46 J42:K43 Z42:AA43 V42:W43 R42:S43 N42:O43 J49:AC51 J47:K48 N47:O48 R47:S48 V47:W48 Z47:AA48 J54:AC56 J52:K53 Z52:AA53 V52:W53 R52:S53 N52:O53 J59:AC61 J57:K58 N57:O58 R57:S58 V57:W58 Z57:AA58 J64:AC66 J62:K63 Z62:AA63 V62:W63 R62:S63 N62:O63 J69:AC71 J67:K68 N67:O68 R67:S68 V67:W68 Z67:AA68 J74:AC77 J72:K73 Z72:AA73 V72:W73 N72:O73 R72:S73 J9:K10 J13:K14">
    <cfRule type="cellIs" dxfId="303" priority="131" operator="equal">
      <formula>"CCPL"</formula>
    </cfRule>
    <cfRule type="cellIs" dxfId="302" priority="132" operator="equal">
      <formula>"COM-GUIM"</formula>
    </cfRule>
    <cfRule type="cellIs" dxfId="301" priority="133" operator="equal">
      <formula>"LOCMENAR"</formula>
    </cfRule>
    <cfRule type="cellIs" dxfId="300" priority="134" operator="equal">
      <formula>"OUESSANT"</formula>
    </cfRule>
    <cfRule type="cellIs" dxfId="299" priority="135" operator="equal">
      <formula>"SAINT SAUV"</formula>
    </cfRule>
    <cfRule type="cellIs" dxfId="298" priority="137" operator="equal">
      <formula>"PLOUG"</formula>
    </cfRule>
    <cfRule type="cellIs" dxfId="297" priority="138" operator="equal">
      <formula>"CCPLD S"</formula>
    </cfRule>
    <cfRule type="cellIs" dxfId="296" priority="139" operator="equal">
      <formula>"CCPLD N"</formula>
    </cfRule>
    <cfRule type="cellIs" dxfId="295" priority="140" operator="equal">
      <formula>"BM"</formula>
    </cfRule>
  </conditionalFormatting>
  <conditionalFormatting sqref="J9:K10 J13:K14 J17:K18 J22:K23 J27:K28 J32:K33 J37:K38 J42:K43 J47:K48 J52:K53 J57:K58 J67:K68 J72:K73 J62:K63 N9:O10 R9:S10 V9:W10 Z9:AA10 Z13:AA14 V13:W14 R13:S14 N13:O14 N17:O18 R17:S18 V17:W18 Z17:AA18 Z22:AA23 V22:W23 R22:S23 N22:O23 N27:O28 R27:S28 V27:W28 Z27:AA28 Z32:AA33 V32:W33 R32:S33 N32:O33 N37:O38 R37:S38 V37:W38 Z37:AA38 Z42:AA43 V42:W43 R42:S43 N42:O43 N47:O48 R47:S48 V47:W48 Z47:AA48 Z52:AA53 V52:W53 R52:S53 N52:O53 N57:O58 R57:S58 V57:W58 Z57:AA58 Z62:AA63 V62:W63 R62:S63 N62:O63 N67:O68 R67:S68 V67:W68 Z67:AA68 Z72:AA73 V72:W73 N72:O73 R72:S73">
    <cfRule type="cellIs" dxfId="294" priority="136" operator="equal">
      <formula>"PLOUVORN"</formula>
    </cfRule>
  </conditionalFormatting>
  <conditionalFormatting sqref="M11:M12">
    <cfRule type="cellIs" dxfId="293" priority="122" operator="equal">
      <formula>"CCPL"</formula>
    </cfRule>
    <cfRule type="cellIs" dxfId="292" priority="123" operator="equal">
      <formula>"COM-GUIM"</formula>
    </cfRule>
    <cfRule type="cellIs" dxfId="291" priority="124" operator="equal">
      <formula>"LOCMENAR"</formula>
    </cfRule>
    <cfRule type="cellIs" dxfId="290" priority="125" operator="equal">
      <formula>"OUESSANT"</formula>
    </cfRule>
    <cfRule type="cellIs" dxfId="289" priority="126" operator="equal">
      <formula>"SAINT SAUV"</formula>
    </cfRule>
    <cfRule type="cellIs" dxfId="288" priority="127" operator="equal">
      <formula>"PLOUG"</formula>
    </cfRule>
    <cfRule type="cellIs" dxfId="287" priority="128" operator="equal">
      <formula>"CCPLD S"</formula>
    </cfRule>
    <cfRule type="cellIs" dxfId="286" priority="129" operator="equal">
      <formula>"CCPLD N"</formula>
    </cfRule>
    <cfRule type="cellIs" dxfId="285" priority="130" operator="equal">
      <formula>"BM"</formula>
    </cfRule>
  </conditionalFormatting>
  <conditionalFormatting sqref="J3:AC77">
    <cfRule type="cellIs" dxfId="284" priority="119" operator="equal">
      <formula>"SRU2A"</formula>
    </cfRule>
    <cfRule type="cellIs" dxfId="283" priority="120" operator="equal">
      <formula>"SRU1A"</formula>
    </cfRule>
    <cfRule type="expression" dxfId="282" priority="121">
      <formula>ISNUMBER(VLOOKUP(INDEX($1:$1,COLUMN() -MOD(COLUMN()-2,4)),FERIES,1,0))</formula>
    </cfRule>
  </conditionalFormatting>
  <conditionalFormatting sqref="AC13:AC14 AC9:AC10 Y13:Y14 Y9:Y10 U13:U14 U9:U10 Q13:Q14 Q9:Q10 M13:M14 M9:M10">
    <cfRule type="cellIs" dxfId="281" priority="99" operator="equal">
      <formula>"CCPL"</formula>
    </cfRule>
    <cfRule type="cellIs" dxfId="280" priority="100" operator="equal">
      <formula>"COM-GUIM"</formula>
    </cfRule>
    <cfRule type="cellIs" dxfId="279" priority="101" operator="equal">
      <formula>"LOCMENAR"</formula>
    </cfRule>
    <cfRule type="cellIs" dxfId="278" priority="102" operator="equal">
      <formula>"OUESSANT"</formula>
    </cfRule>
    <cfRule type="cellIs" dxfId="277" priority="103" operator="equal">
      <formula>"SAINT SAUV"</formula>
    </cfRule>
    <cfRule type="cellIs" dxfId="276" priority="105" operator="equal">
      <formula>"PLOUG"</formula>
    </cfRule>
    <cfRule type="cellIs" dxfId="275" priority="106" operator="equal">
      <formula>"CCPLD S"</formula>
    </cfRule>
    <cfRule type="cellIs" dxfId="274" priority="107" operator="equal">
      <formula>"CCPLD N"</formula>
    </cfRule>
    <cfRule type="cellIs" dxfId="273" priority="108" operator="equal">
      <formula>"BM"</formula>
    </cfRule>
  </conditionalFormatting>
  <conditionalFormatting sqref="AC13:AC14 AC9:AC10 Y13:Y14 Y9:Y10 U13:U14 U9:U10 Q13:Q14 Q9:Q10 M13:M14 M9:M10">
    <cfRule type="cellIs" dxfId="272" priority="104" operator="equal">
      <formula>"PLOUVORN"</formula>
    </cfRule>
  </conditionalFormatting>
  <conditionalFormatting sqref="AB13:AB14 AB9:AB10 X13:X14 X9:X10 T13:T14 T9:T10 P13:P14 P9:P10 L13:L14 L9:L10">
    <cfRule type="cellIs" dxfId="271" priority="109" operator="equal">
      <formula>"CCPL"</formula>
    </cfRule>
    <cfRule type="cellIs" dxfId="270" priority="110" operator="equal">
      <formula>"COM-GUIM"</formula>
    </cfRule>
    <cfRule type="cellIs" dxfId="269" priority="111" operator="equal">
      <formula>"LOCMENAR"</formula>
    </cfRule>
    <cfRule type="cellIs" dxfId="268" priority="112" operator="equal">
      <formula>"OUESSANT"</formula>
    </cfRule>
    <cfRule type="cellIs" dxfId="267" priority="113" operator="equal">
      <formula>"SAINT SAUV"</formula>
    </cfRule>
    <cfRule type="cellIs" dxfId="266" priority="115" operator="equal">
      <formula>"PLOUG"</formula>
    </cfRule>
    <cfRule type="cellIs" dxfId="265" priority="116" operator="equal">
      <formula>"CCPLD S"</formula>
    </cfRule>
    <cfRule type="cellIs" dxfId="264" priority="117" operator="equal">
      <formula>"CCPLD N"</formula>
    </cfRule>
    <cfRule type="cellIs" dxfId="263" priority="118" operator="equal">
      <formula>"BM"</formula>
    </cfRule>
  </conditionalFormatting>
  <conditionalFormatting sqref="AB13:AB14 AB9:AB10 X13:X14 X9:X10 T13:T14 T9:T10 P13:P14 P9:P10 L13:L14 L9:L10">
    <cfRule type="cellIs" dxfId="262" priority="114" operator="equal">
      <formula>"PLOUVORN"</formula>
    </cfRule>
  </conditionalFormatting>
  <conditionalFormatting sqref="M27:M28 M22:M23 Q22:Q23 Q27:Q28 U27:U28 U22:U23 Y22:Y23 Y27:Y28 AC27:AC28 AC22:AC23 AC17:AC18 Y17:Y18 U17:U18 Q17:Q18 M17:M18">
    <cfRule type="cellIs" dxfId="261" priority="76" operator="equal">
      <formula>"CCPL"</formula>
    </cfRule>
    <cfRule type="cellIs" dxfId="260" priority="77" operator="equal">
      <formula>"COM-GUIM"</formula>
    </cfRule>
    <cfRule type="cellIs" dxfId="259" priority="78" operator="equal">
      <formula>"LOCMENAR"</formula>
    </cfRule>
    <cfRule type="cellIs" dxfId="258" priority="79" operator="equal">
      <formula>"OUESSANT"</formula>
    </cfRule>
    <cfRule type="cellIs" dxfId="257" priority="80" operator="equal">
      <formula>"SAINT SAUV"</formula>
    </cfRule>
    <cfRule type="cellIs" dxfId="256" priority="82" operator="equal">
      <formula>"PLOUG"</formula>
    </cfRule>
    <cfRule type="cellIs" dxfId="255" priority="83" operator="equal">
      <formula>"CCPLD S"</formula>
    </cfRule>
    <cfRule type="cellIs" dxfId="254" priority="84" operator="equal">
      <formula>"CCPLD N"</formula>
    </cfRule>
    <cfRule type="cellIs" dxfId="253" priority="85" operator="equal">
      <formula>"BM"</formula>
    </cfRule>
  </conditionalFormatting>
  <conditionalFormatting sqref="M27:M28 M22:M23 Q22:Q23 Q27:Q28 U27:U28 U22:U23 Y22:Y23 Y27:Y28 AC27:AC28 AC22:AC23 AC17:AC18 Y17:Y18 U17:U18 Q17:Q18 M17:M18">
    <cfRule type="cellIs" dxfId="252" priority="81" operator="equal">
      <formula>"PLOUVORN"</formula>
    </cfRule>
  </conditionalFormatting>
  <conditionalFormatting sqref="L27:L28 L22:L23 P22:P23 P27:P28 T27:T28 T22:T23 X22:X23 X27:X28 AB27:AB28 AB22:AB23 AB17:AB18 X17:X18 T17:T18 P17:P18 L17:L18">
    <cfRule type="cellIs" dxfId="251" priority="86" operator="equal">
      <formula>"CCPL"</formula>
    </cfRule>
    <cfRule type="cellIs" dxfId="250" priority="87" operator="equal">
      <formula>"COM-GUIM"</formula>
    </cfRule>
    <cfRule type="cellIs" dxfId="249" priority="88" operator="equal">
      <formula>"LOCMENAR"</formula>
    </cfRule>
    <cfRule type="cellIs" dxfId="248" priority="89" operator="equal">
      <formula>"OUESSANT"</formula>
    </cfRule>
    <cfRule type="cellIs" dxfId="247" priority="90" operator="equal">
      <formula>"SAINT SAUV"</formula>
    </cfRule>
    <cfRule type="cellIs" dxfId="246" priority="92" operator="equal">
      <formula>"PLOUG"</formula>
    </cfRule>
    <cfRule type="cellIs" dxfId="245" priority="93" operator="equal">
      <formula>"CCPLD S"</formula>
    </cfRule>
    <cfRule type="cellIs" dxfId="244" priority="94" operator="equal">
      <formula>"CCPLD N"</formula>
    </cfRule>
    <cfRule type="cellIs" dxfId="243" priority="95" operator="equal">
      <formula>"BM"</formula>
    </cfRule>
  </conditionalFormatting>
  <conditionalFormatting sqref="L27:L28 L22:L23 P22:P23 P27:P28 T27:T28 T22:T23 X22:X23 X27:X28 AB27:AB28 AB22:AB23 AB17:AB18 X17:X18 T17:T18 P17:P18 L17:L18">
    <cfRule type="cellIs" dxfId="242" priority="91" operator="equal">
      <formula>"PLOUVORN"</formula>
    </cfRule>
  </conditionalFormatting>
  <conditionalFormatting sqref="M42:M43 M37:M38 Q37:Q38 Q42:Q43 U42:U43 U37:U38 Y42:Y43 Y37:Y38 AC42:AC43 AC37:AC38 AC32:AC33 Y32:Y33 U32:U33 Q32:Q33 M32:M33">
    <cfRule type="cellIs" dxfId="241" priority="53" operator="equal">
      <formula>"CCPL"</formula>
    </cfRule>
    <cfRule type="cellIs" dxfId="240" priority="54" operator="equal">
      <formula>"COM-GUIM"</formula>
    </cfRule>
    <cfRule type="cellIs" dxfId="239" priority="55" operator="equal">
      <formula>"LOCMENAR"</formula>
    </cfRule>
    <cfRule type="cellIs" dxfId="238" priority="56" operator="equal">
      <formula>"OUESSANT"</formula>
    </cfRule>
    <cfRule type="cellIs" dxfId="237" priority="57" operator="equal">
      <formula>"SAINT SAUV"</formula>
    </cfRule>
    <cfRule type="cellIs" dxfId="236" priority="59" operator="equal">
      <formula>"PLOUG"</formula>
    </cfRule>
    <cfRule type="cellIs" dxfId="235" priority="60" operator="equal">
      <formula>"CCPLD S"</formula>
    </cfRule>
    <cfRule type="cellIs" dxfId="234" priority="61" operator="equal">
      <formula>"CCPLD N"</formula>
    </cfRule>
    <cfRule type="cellIs" dxfId="233" priority="62" operator="equal">
      <formula>"BM"</formula>
    </cfRule>
  </conditionalFormatting>
  <conditionalFormatting sqref="M42:M43 M37:M38 Q37:Q38 Q42:Q43 U42:U43 U37:U38 Y42:Y43 Y37:Y38 AC42:AC43 AC37:AC38 AC32:AC33 Y32:Y33 U32:U33 Q32:Q33 M32:M33">
    <cfRule type="cellIs" dxfId="232" priority="58" operator="equal">
      <formula>"PLOUVORN"</formula>
    </cfRule>
  </conditionalFormatting>
  <conditionalFormatting sqref="L42:L43 L37:L38 P37:P38 P42:P43 T42:T43 T37:T38 X42:X43 X37:X38 AB42:AB43 AB37:AB38 AB32:AB33 X32:X33 T32:T33 P32:P33 L32:L33">
    <cfRule type="cellIs" dxfId="231" priority="63" operator="equal">
      <formula>"CCPL"</formula>
    </cfRule>
    <cfRule type="cellIs" dxfId="230" priority="64" operator="equal">
      <formula>"COM-GUIM"</formula>
    </cfRule>
    <cfRule type="cellIs" dxfId="229" priority="65" operator="equal">
      <formula>"LOCMENAR"</formula>
    </cfRule>
    <cfRule type="cellIs" dxfId="228" priority="66" operator="equal">
      <formula>"OUESSANT"</formula>
    </cfRule>
    <cfRule type="cellIs" dxfId="227" priority="67" operator="equal">
      <formula>"SAINT SAUV"</formula>
    </cfRule>
    <cfRule type="cellIs" dxfId="226" priority="69" operator="equal">
      <formula>"PLOUG"</formula>
    </cfRule>
    <cfRule type="cellIs" dxfId="225" priority="70" operator="equal">
      <formula>"CCPLD S"</formula>
    </cfRule>
    <cfRule type="cellIs" dxfId="224" priority="71" operator="equal">
      <formula>"CCPLD N"</formula>
    </cfRule>
    <cfRule type="cellIs" dxfId="223" priority="72" operator="equal">
      <formula>"BM"</formula>
    </cfRule>
  </conditionalFormatting>
  <conditionalFormatting sqref="L42:L43 L37:L38 P37:P38 P42:P43 T42:T43 T37:T38 X42:X43 X37:X38 AB42:AB43 AB37:AB38 AB32:AB33 X32:X33 T32:T33 P32:P33 L32:L33">
    <cfRule type="cellIs" dxfId="222" priority="68" operator="equal">
      <formula>"PLOUVORN"</formula>
    </cfRule>
  </conditionalFormatting>
  <conditionalFormatting sqref="M67:M68 M62:M63 M57:M58 M52:M53 Q67:Q68 Q62:Q63 Q57:Q58 Q52:Q53 U67:U68 U62:U63 U57:U58 U52:U53 Y67:Y68 Y62:Y63 Y57:Y58 Y52:Y53 AC67:AC68 AC62:AC63 AC57:AC58 AC52:AC53 AC47:AC48 Y47:Y48 U47:U48 Q47:Q48 M47:M48">
    <cfRule type="cellIs" dxfId="221" priority="30" operator="equal">
      <formula>"CCPL"</formula>
    </cfRule>
    <cfRule type="cellIs" dxfId="220" priority="31" operator="equal">
      <formula>"COM-GUIM"</formula>
    </cfRule>
    <cfRule type="cellIs" dxfId="219" priority="32" operator="equal">
      <formula>"LOCMENAR"</formula>
    </cfRule>
    <cfRule type="cellIs" dxfId="218" priority="33" operator="equal">
      <formula>"OUESSANT"</formula>
    </cfRule>
    <cfRule type="cellIs" dxfId="217" priority="34" operator="equal">
      <formula>"SAINT SAUV"</formula>
    </cfRule>
    <cfRule type="cellIs" dxfId="216" priority="36" operator="equal">
      <formula>"PLOUG"</formula>
    </cfRule>
    <cfRule type="cellIs" dxfId="215" priority="37" operator="equal">
      <formula>"CCPLD S"</formula>
    </cfRule>
    <cfRule type="cellIs" dxfId="214" priority="38" operator="equal">
      <formula>"CCPLD N"</formula>
    </cfRule>
    <cfRule type="cellIs" dxfId="213" priority="39" operator="equal">
      <formula>"BM"</formula>
    </cfRule>
  </conditionalFormatting>
  <conditionalFormatting sqref="M67:M68 M62:M63 M57:M58 M52:M53 Q67:Q68 Q62:Q63 Q57:Q58 Q52:Q53 U67:U68 U62:U63 U57:U58 U52:U53 Y67:Y68 Y62:Y63 Y57:Y58 Y52:Y53 AC67:AC68 AC62:AC63 AC57:AC58 AC52:AC53 AC47:AC48 Y47:Y48 U47:U48 Q47:Q48 M47:M48">
    <cfRule type="cellIs" dxfId="212" priority="35" operator="equal">
      <formula>"PLOUVORN"</formula>
    </cfRule>
  </conditionalFormatting>
  <conditionalFormatting sqref="L67:L68 L62:L63 L57:L58 L52:L53 P67:P68 P62:P63 P57:P58 P52:P53 T67:T68 T62:T63 T57:T58 T52:T53 X67:X68 X62:X63 X57:X58 X52:X53 AB67:AB68 AB62:AB63 AB57:AB58 AB52:AB53 AB47:AB48 X47:X48 T47:T48 P47:P48 L47:L48">
    <cfRule type="cellIs" dxfId="211" priority="40" operator="equal">
      <formula>"CCPL"</formula>
    </cfRule>
    <cfRule type="cellIs" dxfId="210" priority="41" operator="equal">
      <formula>"COM-GUIM"</formula>
    </cfRule>
    <cfRule type="cellIs" dxfId="209" priority="42" operator="equal">
      <formula>"LOCMENAR"</formula>
    </cfRule>
    <cfRule type="cellIs" dxfId="208" priority="43" operator="equal">
      <formula>"OUESSANT"</formula>
    </cfRule>
    <cfRule type="cellIs" dxfId="207" priority="44" operator="equal">
      <formula>"SAINT SAUV"</formula>
    </cfRule>
    <cfRule type="cellIs" dxfId="206" priority="46" operator="equal">
      <formula>"PLOUG"</formula>
    </cfRule>
    <cfRule type="cellIs" dxfId="205" priority="47" operator="equal">
      <formula>"CCPLD S"</formula>
    </cfRule>
    <cfRule type="cellIs" dxfId="204" priority="48" operator="equal">
      <formula>"CCPLD N"</formula>
    </cfRule>
    <cfRule type="cellIs" dxfId="203" priority="49" operator="equal">
      <formula>"BM"</formula>
    </cfRule>
  </conditionalFormatting>
  <conditionalFormatting sqref="L67:L68 L62:L63 L57:L58 L52:L53 P67:P68 P62:P63 P57:P58 P52:P53 T67:T68 T62:T63 T57:T58 T52:T53 X67:X68 X62:X63 X57:X58 X52:X53 AB67:AB68 AB62:AB63 AB57:AB58 AB52:AB53 AB47:AB48 X47:X48 T47:T48 P47:P48 L47:L48">
    <cfRule type="cellIs" dxfId="202" priority="45" operator="equal">
      <formula>"PLOUVORN"</formula>
    </cfRule>
  </conditionalFormatting>
  <conditionalFormatting sqref="AC72:AC73 Y72:Y73 U72:U73 Q72:Q73 M72:M73">
    <cfRule type="cellIs" dxfId="201" priority="7" operator="equal">
      <formula>"CCPL"</formula>
    </cfRule>
    <cfRule type="cellIs" dxfId="200" priority="8" operator="equal">
      <formula>"COM-GUIM"</formula>
    </cfRule>
    <cfRule type="cellIs" dxfId="199" priority="9" operator="equal">
      <formula>"LOCMENAR"</formula>
    </cfRule>
    <cfRule type="cellIs" dxfId="198" priority="10" operator="equal">
      <formula>"OUESSANT"</formula>
    </cfRule>
    <cfRule type="cellIs" dxfId="197" priority="11" operator="equal">
      <formula>"SAINT SAUV"</formula>
    </cfRule>
    <cfRule type="cellIs" dxfId="196" priority="13" operator="equal">
      <formula>"PLOUG"</formula>
    </cfRule>
    <cfRule type="cellIs" dxfId="195" priority="14" operator="equal">
      <formula>"CCPLD S"</formula>
    </cfRule>
    <cfRule type="cellIs" dxfId="194" priority="15" operator="equal">
      <formula>"CCPLD N"</formula>
    </cfRule>
    <cfRule type="cellIs" dxfId="193" priority="16" operator="equal">
      <formula>"BM"</formula>
    </cfRule>
  </conditionalFormatting>
  <conditionalFormatting sqref="AC72:AC73 Y72:Y73 U72:U73 Q72:Q73 M72:M73">
    <cfRule type="cellIs" dxfId="192" priority="12" operator="equal">
      <formula>"PLOUVORN"</formula>
    </cfRule>
  </conditionalFormatting>
  <conditionalFormatting sqref="AB72:AB73 X72:X73 T72:T73 P72:P73 L72:L73">
    <cfRule type="cellIs" dxfId="191" priority="17" operator="equal">
      <formula>"CCPL"</formula>
    </cfRule>
    <cfRule type="cellIs" dxfId="190" priority="18" operator="equal">
      <formula>"COM-GUIM"</formula>
    </cfRule>
    <cfRule type="cellIs" dxfId="189" priority="19" operator="equal">
      <formula>"LOCMENAR"</formula>
    </cfRule>
    <cfRule type="cellIs" dxfId="188" priority="20" operator="equal">
      <formula>"OUESSANT"</formula>
    </cfRule>
    <cfRule type="cellIs" dxfId="187" priority="21" operator="equal">
      <formula>"SAINT SAUV"</formula>
    </cfRule>
    <cfRule type="cellIs" dxfId="186" priority="23" operator="equal">
      <formula>"PLOUG"</formula>
    </cfRule>
    <cfRule type="cellIs" dxfId="185" priority="24" operator="equal">
      <formula>"CCPLD S"</formula>
    </cfRule>
    <cfRule type="cellIs" dxfId="184" priority="25" operator="equal">
      <formula>"CCPLD N"</formula>
    </cfRule>
    <cfRule type="cellIs" dxfId="183" priority="26" operator="equal">
      <formula>"BM"</formula>
    </cfRule>
  </conditionalFormatting>
  <conditionalFormatting sqref="AB72:AB73 X72:X73 T72:T73 P72:P73 L72:L73">
    <cfRule type="cellIs" dxfId="182" priority="22" operator="equal">
      <formula>"PLOUVORN"</formula>
    </cfRule>
  </conditionalFormatting>
  <conditionalFormatting sqref="W1:AC1">
    <cfRule type="expression" dxfId="181" priority="194">
      <formula>COUNTIF(FERIES, W1:AD1)&gt;0</formula>
    </cfRule>
  </conditionalFormatting>
  <conditionalFormatting sqref="K1:V1 K2:M2">
    <cfRule type="expression" dxfId="180" priority="195">
      <formula>COUNTIF(FERIES, K1:AC1)&gt;0</formula>
    </cfRule>
  </conditionalFormatting>
  <conditionalFormatting sqref="Z2 V2 R2 N2">
    <cfRule type="expression" dxfId="179" priority="2">
      <formula>COUNTIF(FERIES, N2:AG2)&gt;0</formula>
    </cfRule>
  </conditionalFormatting>
  <conditionalFormatting sqref="AA2:AC2 W2:Y2 S2:U2 O2:Q2">
    <cfRule type="expression" dxfId="178" priority="3">
      <formula>COUNTIF(FERIES, O2:AG2)&gt;0</formula>
    </cfRule>
  </conditionalFormatting>
  <conditionalFormatting sqref="H3:H80">
    <cfRule type="expression" dxfId="177" priority="1">
      <formula>VALUE(MID($H3,SEARCH($A$56,$H3,1),LEN($A$56)))=$A$56</formula>
    </cfRule>
  </conditionalFormatting>
  <dataValidations disablePrompts="1" count="3">
    <dataValidation type="list" allowBlank="1" showInputMessage="1" showErrorMessage="1" sqref="H142:I151 A58:A67" xr:uid="{00000000-0002-0000-0000-000000000000}">
      <formula1>SECT</formula1>
    </dataValidation>
    <dataValidation type="list" allowBlank="1" showInputMessage="1" showErrorMessage="1" sqref="AD117" xr:uid="{00000000-0002-0000-0000-000001000000}">
      <formula1>TOURCC</formula1>
    </dataValidation>
    <dataValidation type="list" allowBlank="1" showInputMessage="1" showErrorMessage="1" sqref="J82:J86 S82:S86 A33 A39:A52 A3:A28" xr:uid="{00000000-0002-0000-0000-000002000000}">
      <formula1>TRIG</formula1>
    </dataValidation>
  </dataValidations>
  <pageMargins left="0.98425196850393704" right="0.51181102362204722" top="0.35433070866141736" bottom="0.15748031496062992" header="0.31496062992125984" footer="0.31496062992125984"/>
  <pageSetup paperSize="8" scale="57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S12</vt:lpstr>
      <vt:lpstr>'S12'!Zone_d_impression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Giorgi Frédéric -OEC-</cp:lastModifiedBy>
  <dcterms:created xsi:type="dcterms:W3CDTF">2022-03-25T09:55:35Z</dcterms:created>
  <dcterms:modified xsi:type="dcterms:W3CDTF">2022-03-25T13:31:21Z</dcterms:modified>
</cp:coreProperties>
</file>