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55" yWindow="165" windowWidth="8910" windowHeight="10050"/>
  </bookViews>
  <sheets>
    <sheet name="02.01" sheetId="1" r:id="rId1"/>
    <sheet name="RECAP VDR" sheetId="23" r:id="rId2"/>
  </sheets>
  <calcPr calcId="145621"/>
  <customWorkbookViews>
    <customWorkbookView name="po - Affichage personnalisé" guid="{F489EB4C-FDC4-42A4-AD3A-0E5D2048B0D6}" mergeInterval="0" personalView="1" maximized="1" windowWidth="1362" windowHeight="522" activeSheetId="2"/>
    <customWorkbookView name="thomas - Affichage personnalisé" guid="{A5B95D7D-2384-47FD-9D9D-BFC9B60B300B}" mergeInterval="0" personalView="1" maximized="1" windowWidth="1148" windowHeight="645" activeSheetId="2"/>
    <customWorkbookView name="treguier - Affichage personnalisé" guid="{7F34A5A1-489C-49F3-B7F9-CA29C79B239F}" autoUpdate="1" mergeInterval="5" personalView="1" maximized="1" windowWidth="1020" windowHeight="543" activeSheetId="22"/>
    <customWorkbookView name="gsc29 - Affichage personnalisé" guid="{D6EAD066-012F-4BD0-93A4-3D59C1E216CE}" autoUpdate="1" mergeInterval="5" personalView="1" maximized="1" windowWidth="1020" windowHeight="552" activeSheetId="1"/>
  </customWorkbookViews>
</workbook>
</file>

<file path=xl/calcChain.xml><?xml version="1.0" encoding="utf-8"?>
<calcChain xmlns="http://schemas.openxmlformats.org/spreadsheetml/2006/main">
  <c r="J4" i="1" l="1"/>
  <c r="L1" i="1" l="1"/>
  <c r="I1" i="1" l="1"/>
  <c r="I2" i="1" s="1"/>
</calcChain>
</file>

<file path=xl/sharedStrings.xml><?xml version="1.0" encoding="utf-8"?>
<sst xmlns="http://schemas.openxmlformats.org/spreadsheetml/2006/main" count="161" uniqueCount="56">
  <si>
    <t>Date</t>
  </si>
  <si>
    <t xml:space="preserve">Mécanicien absent </t>
  </si>
  <si>
    <t>Eric LE GALL</t>
  </si>
  <si>
    <t>Tps dispo :</t>
  </si>
  <si>
    <t>VDR Dispo</t>
  </si>
  <si>
    <t xml:space="preserve">Tps restant : </t>
  </si>
  <si>
    <t>Gerard LE BIHAN</t>
  </si>
  <si>
    <t>Nom</t>
  </si>
  <si>
    <t xml:space="preserve">Intervention </t>
  </si>
  <si>
    <t xml:space="preserve">téléphone </t>
  </si>
  <si>
    <t>Tps interv</t>
  </si>
  <si>
    <t>PR</t>
  </si>
  <si>
    <t xml:space="preserve">Acompte </t>
  </si>
  <si>
    <t>encours</t>
  </si>
  <si>
    <t>Chassis</t>
  </si>
  <si>
    <t xml:space="preserve">Modèle </t>
  </si>
  <si>
    <t>Immat</t>
  </si>
  <si>
    <t>Action</t>
  </si>
  <si>
    <t xml:space="preserve">Restitution </t>
  </si>
  <si>
    <t xml:space="preserve">VDR </t>
  </si>
  <si>
    <t>JETTA</t>
  </si>
  <si>
    <t>PASSAT</t>
  </si>
  <si>
    <t>UP NOIR</t>
  </si>
  <si>
    <t xml:space="preserve">UP ROUGE </t>
  </si>
  <si>
    <t>LUNDI</t>
  </si>
  <si>
    <t>MARDI</t>
  </si>
  <si>
    <t xml:space="preserve">MERCREDI </t>
  </si>
  <si>
    <t>JEUDI</t>
  </si>
  <si>
    <t>VENDREDI</t>
  </si>
  <si>
    <t>.</t>
  </si>
  <si>
    <t>GEFFROY</t>
  </si>
  <si>
    <t>TOURAN</t>
  </si>
  <si>
    <t>CD577VL</t>
  </si>
  <si>
    <t>WVGZZZ1TZCW094145</t>
  </si>
  <si>
    <t>CONTRÔLE DEMARRAGE DIFFICILE</t>
  </si>
  <si>
    <t>NON</t>
  </si>
  <si>
    <t>SEMAINE</t>
  </si>
  <si>
    <t xml:space="preserve">jean congé </t>
  </si>
  <si>
    <t xml:space="preserve">ABIVEN </t>
  </si>
  <si>
    <t xml:space="preserve">SOFIMAT </t>
  </si>
  <si>
    <t xml:space="preserve">GEFFROY </t>
  </si>
  <si>
    <t>POTTIN</t>
  </si>
  <si>
    <t xml:space="preserve">POTTIN </t>
  </si>
  <si>
    <t>GEMEHL</t>
  </si>
  <si>
    <t>Semaine du 5 au 9</t>
  </si>
  <si>
    <t>Semaine du 12 au 16</t>
  </si>
  <si>
    <t>Semaine du 19 au 23</t>
  </si>
  <si>
    <t>Semaine du 26 au 30</t>
  </si>
  <si>
    <t>Semaine du 33 au 37</t>
  </si>
  <si>
    <t xml:space="preserve">BERNARD </t>
  </si>
  <si>
    <t>X</t>
  </si>
  <si>
    <t>Technicien :</t>
  </si>
  <si>
    <t>Olivier</t>
  </si>
  <si>
    <t>Technicien</t>
  </si>
  <si>
    <t>Eric</t>
  </si>
  <si>
    <t>Olivier POCHET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</si>
</sst>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dddd\ dd\ mmmm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</fills>
  <borders count="7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/>
      <top style="medium">
        <color indexed="64"/>
      </top>
      <bottom style="dashDot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ashDot">
        <color indexed="64"/>
      </top>
      <bottom/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 style="thin">
        <color indexed="64"/>
      </right>
      <top style="dashDot">
        <color indexed="64"/>
      </top>
      <bottom/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medium">
        <color indexed="64"/>
      </bottom>
      <diagonal/>
    </border>
    <border>
      <left/>
      <right/>
      <top style="dashDotDot">
        <color indexed="64"/>
      </top>
      <bottom style="medium">
        <color indexed="64"/>
      </bottom>
      <diagonal/>
    </border>
    <border>
      <left style="thin">
        <color indexed="64"/>
      </left>
      <right/>
      <top style="dashDot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Dot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Dot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Dot">
        <color indexed="64"/>
      </bottom>
      <diagonal/>
    </border>
    <border>
      <left style="thin">
        <color indexed="64"/>
      </left>
      <right/>
      <top style="dashDot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Dot">
        <color indexed="64"/>
      </bottom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2" borderId="2" xfId="0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164" fontId="1" fillId="5" borderId="8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5" borderId="28" xfId="0" applyFont="1" applyFill="1" applyBorder="1" applyAlignment="1" applyProtection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1" fillId="5" borderId="32" xfId="0" applyFont="1" applyFill="1" applyBorder="1" applyAlignment="1">
      <alignment horizontal="center" vertical="center"/>
    </xf>
    <xf numFmtId="164" fontId="1" fillId="5" borderId="32" xfId="0" applyNumberFormat="1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0" fontId="1" fillId="5" borderId="34" xfId="0" applyFont="1" applyFill="1" applyBorder="1" applyAlignment="1">
      <alignment horizontal="center" vertical="center"/>
    </xf>
    <xf numFmtId="0" fontId="1" fillId="5" borderId="35" xfId="0" applyFont="1" applyFill="1" applyBorder="1" applyAlignment="1" applyProtection="1">
      <alignment horizontal="center" vertical="center"/>
    </xf>
    <xf numFmtId="164" fontId="1" fillId="5" borderId="38" xfId="0" applyNumberFormat="1" applyFont="1" applyFill="1" applyBorder="1" applyAlignment="1">
      <alignment horizontal="center" vertical="center"/>
    </xf>
    <xf numFmtId="0" fontId="1" fillId="5" borderId="39" xfId="0" applyFont="1" applyFill="1" applyBorder="1" applyAlignment="1">
      <alignment horizontal="center" vertical="center"/>
    </xf>
    <xf numFmtId="0" fontId="1" fillId="5" borderId="40" xfId="0" applyFont="1" applyFill="1" applyBorder="1" applyAlignment="1" applyProtection="1">
      <alignment horizontal="center" vertical="center"/>
    </xf>
    <xf numFmtId="0" fontId="1" fillId="5" borderId="40" xfId="0" applyFont="1" applyFill="1" applyBorder="1" applyAlignment="1">
      <alignment horizontal="center" vertical="center"/>
    </xf>
    <xf numFmtId="20" fontId="0" fillId="0" borderId="26" xfId="0" applyNumberFormat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1" fillId="0" borderId="3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center" vertical="center"/>
    </xf>
    <xf numFmtId="20" fontId="0" fillId="0" borderId="22" xfId="0" applyNumberFormat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164" fontId="1" fillId="0" borderId="42" xfId="0" applyNumberFormat="1" applyFont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20" fontId="0" fillId="0" borderId="0" xfId="0" applyNumberFormat="1"/>
    <xf numFmtId="164" fontId="0" fillId="0" borderId="0" xfId="0" applyNumberFormat="1"/>
    <xf numFmtId="0" fontId="0" fillId="0" borderId="0" xfId="0" applyBorder="1"/>
    <xf numFmtId="0" fontId="0" fillId="3" borderId="22" xfId="0" applyFill="1" applyBorder="1" applyAlignment="1">
      <alignment horizontal="center" vertical="center"/>
    </xf>
    <xf numFmtId="0" fontId="1" fillId="5" borderId="49" xfId="0" applyFont="1" applyFill="1" applyBorder="1" applyAlignment="1">
      <alignment horizontal="center" vertical="center"/>
    </xf>
    <xf numFmtId="0" fontId="1" fillId="5" borderId="50" xfId="0" applyFont="1" applyFill="1" applyBorder="1" applyAlignment="1">
      <alignment horizontal="center" vertical="center"/>
    </xf>
    <xf numFmtId="0" fontId="1" fillId="0" borderId="51" xfId="0" applyFont="1" applyFill="1" applyBorder="1" applyAlignment="1">
      <alignment horizontal="center" vertical="center"/>
    </xf>
    <xf numFmtId="0" fontId="1" fillId="0" borderId="49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5" borderId="52" xfId="0" applyFont="1" applyFill="1" applyBorder="1" applyAlignment="1">
      <alignment horizontal="center" vertical="center"/>
    </xf>
    <xf numFmtId="0" fontId="1" fillId="0" borderId="45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164" fontId="1" fillId="5" borderId="7" xfId="0" applyNumberFormat="1" applyFont="1" applyFill="1" applyBorder="1" applyAlignment="1">
      <alignment horizontal="center" vertical="center"/>
    </xf>
    <xf numFmtId="164" fontId="1" fillId="5" borderId="53" xfId="0" applyNumberFormat="1" applyFont="1" applyFill="1" applyBorder="1" applyAlignment="1">
      <alignment horizontal="center" vertical="center"/>
    </xf>
    <xf numFmtId="164" fontId="1" fillId="0" borderId="42" xfId="0" applyNumberFormat="1" applyFont="1" applyFill="1" applyBorder="1" applyAlignment="1">
      <alignment horizontal="center" vertical="center"/>
    </xf>
    <xf numFmtId="164" fontId="1" fillId="0" borderId="46" xfId="0" applyNumberFormat="1" applyFont="1" applyBorder="1" applyAlignment="1">
      <alignment horizontal="center" vertical="center"/>
    </xf>
    <xf numFmtId="0" fontId="0" fillId="0" borderId="0" xfId="0"/>
    <xf numFmtId="0" fontId="0" fillId="7" borderId="49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61" xfId="0" applyFill="1" applyBorder="1" applyAlignment="1">
      <alignment horizontal="center" vertical="center"/>
    </xf>
    <xf numFmtId="0" fontId="0" fillId="7" borderId="58" xfId="0" applyFill="1" applyBorder="1" applyAlignment="1">
      <alignment horizontal="center" vertical="center"/>
    </xf>
    <xf numFmtId="0" fontId="0" fillId="7" borderId="54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62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64" xfId="0" applyFill="1" applyBorder="1" applyAlignment="1">
      <alignment horizontal="center" vertical="center"/>
    </xf>
    <xf numFmtId="0" fontId="0" fillId="6" borderId="60" xfId="0" applyFill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0" fontId="0" fillId="0" borderId="1" xfId="0" applyBorder="1"/>
    <xf numFmtId="0" fontId="0" fillId="6" borderId="65" xfId="0" applyFill="1" applyBorder="1" applyAlignment="1">
      <alignment horizontal="center" vertical="center"/>
    </xf>
    <xf numFmtId="0" fontId="0" fillId="6" borderId="72" xfId="0" applyFill="1" applyBorder="1" applyAlignment="1">
      <alignment horizontal="center" vertical="center"/>
    </xf>
    <xf numFmtId="0" fontId="0" fillId="6" borderId="63" xfId="0" applyFill="1" applyBorder="1" applyAlignment="1">
      <alignment horizontal="center" vertical="center"/>
    </xf>
    <xf numFmtId="0" fontId="0" fillId="7" borderId="69" xfId="0" applyFill="1" applyBorder="1" applyAlignment="1">
      <alignment horizontal="center" vertical="center"/>
    </xf>
    <xf numFmtId="0" fontId="0" fillId="7" borderId="66" xfId="0" applyFill="1" applyBorder="1" applyAlignment="1">
      <alignment horizontal="center" vertical="center"/>
    </xf>
    <xf numFmtId="0" fontId="0" fillId="7" borderId="71" xfId="0" applyFill="1" applyBorder="1" applyAlignment="1">
      <alignment horizontal="center" vertical="center"/>
    </xf>
    <xf numFmtId="0" fontId="0" fillId="7" borderId="74" xfId="0" applyFill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38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70" xfId="0" applyFill="1" applyBorder="1"/>
    <xf numFmtId="0" fontId="0" fillId="4" borderId="13" xfId="0" applyFill="1" applyBorder="1"/>
    <xf numFmtId="0" fontId="0" fillId="4" borderId="74" xfId="0" applyFill="1" applyBorder="1"/>
    <xf numFmtId="0" fontId="0" fillId="3" borderId="62" xfId="0" applyFill="1" applyBorder="1"/>
    <xf numFmtId="0" fontId="1" fillId="0" borderId="42" xfId="0" applyFont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1" fillId="5" borderId="38" xfId="0" applyFont="1" applyFill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164" fontId="0" fillId="3" borderId="57" xfId="0" applyNumberFormat="1" applyFill="1" applyBorder="1" applyAlignment="1">
      <alignment horizontal="center" vertical="center"/>
    </xf>
    <xf numFmtId="0" fontId="0" fillId="0" borderId="44" xfId="0" applyBorder="1"/>
    <xf numFmtId="0" fontId="0" fillId="4" borderId="25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4" fillId="4" borderId="47" xfId="0" applyFont="1" applyFill="1" applyBorder="1" applyAlignment="1">
      <alignment vertical="center"/>
    </xf>
    <xf numFmtId="0" fontId="0" fillId="4" borderId="2" xfId="0" applyFill="1" applyBorder="1" applyAlignment="1">
      <alignment horizontal="center" vertical="center"/>
    </xf>
    <xf numFmtId="0" fontId="1" fillId="5" borderId="35" xfId="0" applyFont="1" applyFill="1" applyBorder="1" applyAlignment="1">
      <alignment horizontal="center" vertical="center"/>
    </xf>
    <xf numFmtId="0" fontId="1" fillId="0" borderId="75" xfId="0" applyFont="1" applyFill="1" applyBorder="1" applyAlignment="1">
      <alignment horizontal="center" vertical="center"/>
    </xf>
    <xf numFmtId="0" fontId="1" fillId="2" borderId="75" xfId="0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1" fillId="5" borderId="44" xfId="0" applyFont="1" applyFill="1" applyBorder="1" applyAlignment="1">
      <alignment horizontal="center" vertical="center"/>
    </xf>
    <xf numFmtId="0" fontId="0" fillId="0" borderId="9" xfId="0" applyBorder="1"/>
    <xf numFmtId="0" fontId="0" fillId="0" borderId="13" xfId="0" applyBorder="1"/>
    <xf numFmtId="0" fontId="0" fillId="0" borderId="20" xfId="0" applyBorder="1"/>
    <xf numFmtId="0" fontId="0" fillId="0" borderId="24" xfId="0" applyBorder="1"/>
    <xf numFmtId="0" fontId="0" fillId="5" borderId="76" xfId="0" applyFill="1" applyBorder="1"/>
    <xf numFmtId="0" fontId="0" fillId="5" borderId="36" xfId="0" applyFill="1" applyBorder="1"/>
    <xf numFmtId="0" fontId="0" fillId="5" borderId="41" xfId="0" applyFill="1" applyBorder="1"/>
    <xf numFmtId="0" fontId="0" fillId="0" borderId="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44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2" fillId="4" borderId="51" xfId="0" applyFon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3" borderId="56" xfId="0" applyNumberFormat="1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 textRotation="90"/>
    </xf>
    <xf numFmtId="0" fontId="1" fillId="2" borderId="1" xfId="0" applyFont="1" applyFill="1" applyBorder="1" applyAlignment="1">
      <alignment horizontal="center" vertical="center" textRotation="90"/>
    </xf>
    <xf numFmtId="0" fontId="1" fillId="5" borderId="28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38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4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51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5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47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0" fillId="0" borderId="57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165" fontId="0" fillId="2" borderId="10" xfId="0" applyNumberFormat="1" applyFill="1" applyBorder="1" applyAlignment="1">
      <alignment horizontal="center" vertical="center"/>
    </xf>
    <xf numFmtId="165" fontId="0" fillId="2" borderId="30" xfId="0" applyNumberFormat="1" applyFill="1" applyBorder="1" applyAlignment="1">
      <alignment horizontal="center" vertical="center"/>
    </xf>
    <xf numFmtId="165" fontId="0" fillId="2" borderId="14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3" borderId="68" xfId="0" applyFill="1" applyBorder="1" applyAlignment="1">
      <alignment horizontal="center" vertical="center"/>
    </xf>
    <xf numFmtId="0" fontId="0" fillId="3" borderId="71" xfId="0" applyFill="1" applyBorder="1" applyAlignment="1">
      <alignment horizontal="center" vertical="center"/>
    </xf>
    <xf numFmtId="0" fontId="0" fillId="4" borderId="73" xfId="0" applyFill="1" applyBorder="1" applyAlignment="1">
      <alignment horizontal="center" vertical="center"/>
    </xf>
    <xf numFmtId="0" fontId="0" fillId="4" borderId="68" xfId="0" applyFill="1" applyBorder="1" applyAlignment="1">
      <alignment horizontal="center" vertical="center"/>
    </xf>
    <xf numFmtId="0" fontId="0" fillId="4" borderId="71" xfId="0" applyFill="1" applyBorder="1" applyAlignment="1">
      <alignment horizontal="center" vertical="center"/>
    </xf>
    <xf numFmtId="0" fontId="0" fillId="3" borderId="73" xfId="0" applyFill="1" applyBorder="1" applyAlignment="1">
      <alignment horizontal="center" vertical="center"/>
    </xf>
    <xf numFmtId="0" fontId="0" fillId="3" borderId="69" xfId="0" applyFill="1" applyBorder="1" applyAlignment="1">
      <alignment horizontal="center" vertical="center"/>
    </xf>
    <xf numFmtId="0" fontId="0" fillId="4" borderId="6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0</xdr:row>
      <xdr:rowOff>57151</xdr:rowOff>
    </xdr:from>
    <xdr:to>
      <xdr:col>0</xdr:col>
      <xdr:colOff>1209675</xdr:colOff>
      <xdr:row>1</xdr:row>
      <xdr:rowOff>133350</xdr:rowOff>
    </xdr:to>
    <xdr:sp macro="[0]!MiseAjour" textlink="">
      <xdr:nvSpPr>
        <xdr:cNvPr id="5" name="ZoneTexte 4"/>
        <xdr:cNvSpPr txBox="1"/>
      </xdr:nvSpPr>
      <xdr:spPr>
        <a:xfrm>
          <a:off x="76200" y="57151"/>
          <a:ext cx="1133475" cy="276224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</sheetPr>
  <dimension ref="A1:O37"/>
  <sheetViews>
    <sheetView tabSelected="1" topLeftCell="A4" zoomScale="70" zoomScaleNormal="70" workbookViewId="0">
      <selection activeCell="J4" sqref="J4"/>
    </sheetView>
  </sheetViews>
  <sheetFormatPr baseColWidth="10" defaultRowHeight="15" x14ac:dyDescent="0.25"/>
  <cols>
    <col min="1" max="1" width="6.85546875" style="69" customWidth="1"/>
    <col min="2" max="2" width="21.28515625" style="69" customWidth="1"/>
    <col min="3" max="4" width="10.7109375" style="69" customWidth="1"/>
    <col min="5" max="5" width="20.7109375" style="69" customWidth="1"/>
    <col min="6" max="6" width="11.42578125" style="69" customWidth="1"/>
    <col min="7" max="7" width="27.42578125" style="69" customWidth="1"/>
    <col min="8" max="8" width="14.85546875" style="50" customWidth="1"/>
    <col min="9" max="9" width="11.42578125" style="50" customWidth="1"/>
    <col min="10" max="10" width="11.42578125" style="69" customWidth="1"/>
    <col min="11" max="11" width="11.42578125" style="69"/>
    <col min="12" max="12" width="12" style="69" customWidth="1"/>
    <col min="13" max="13" width="12.85546875" style="69" customWidth="1"/>
    <col min="14" max="14" width="11.42578125" style="69"/>
    <col min="15" max="15" width="13.28515625" style="69" customWidth="1"/>
    <col min="16" max="16384" width="11.42578125" style="69"/>
  </cols>
  <sheetData>
    <row r="1" spans="1:15" ht="15.75" thickBot="1" x14ac:dyDescent="0.3">
      <c r="A1" s="149"/>
      <c r="B1" s="1" t="s">
        <v>0</v>
      </c>
      <c r="C1" s="151" t="s">
        <v>1</v>
      </c>
      <c r="D1" s="152"/>
      <c r="E1" s="153"/>
      <c r="F1" s="160">
        <v>1</v>
      </c>
      <c r="G1" s="96" t="s">
        <v>2</v>
      </c>
      <c r="H1" s="2" t="s">
        <v>3</v>
      </c>
      <c r="I1" s="164">
        <f>21-7*F1</f>
        <v>14</v>
      </c>
      <c r="J1" s="165"/>
      <c r="K1" s="166" t="s">
        <v>4</v>
      </c>
      <c r="L1" s="169">
        <f>4-SUM(L7:L34)</f>
        <v>3</v>
      </c>
      <c r="M1" s="123" t="s">
        <v>20</v>
      </c>
      <c r="N1" s="127" t="s">
        <v>50</v>
      </c>
      <c r="O1" s="128"/>
    </row>
    <row r="2" spans="1:15" ht="15.75" customHeight="1" x14ac:dyDescent="0.25">
      <c r="A2" s="149"/>
      <c r="B2" s="172">
        <v>41641</v>
      </c>
      <c r="C2" s="154"/>
      <c r="D2" s="155"/>
      <c r="E2" s="156"/>
      <c r="F2" s="161"/>
      <c r="G2" s="175" t="s">
        <v>6</v>
      </c>
      <c r="H2" s="140" t="s">
        <v>5</v>
      </c>
      <c r="I2" s="136">
        <f>I1-SUM(L7:L32)</f>
        <v>13</v>
      </c>
      <c r="J2" s="137"/>
      <c r="K2" s="167"/>
      <c r="L2" s="170"/>
      <c r="M2" s="108" t="s">
        <v>22</v>
      </c>
      <c r="N2" s="129" t="s">
        <v>29</v>
      </c>
      <c r="O2" s="128"/>
    </row>
    <row r="3" spans="1:15" ht="15.75" customHeight="1" thickBot="1" x14ac:dyDescent="0.3">
      <c r="A3" s="149"/>
      <c r="B3" s="173"/>
      <c r="C3" s="154"/>
      <c r="D3" s="155"/>
      <c r="E3" s="156"/>
      <c r="F3" s="162"/>
      <c r="G3" s="176"/>
      <c r="H3" s="141"/>
      <c r="I3" s="138"/>
      <c r="J3" s="139"/>
      <c r="K3" s="167"/>
      <c r="L3" s="170"/>
      <c r="M3" s="108" t="s">
        <v>21</v>
      </c>
      <c r="N3" s="129" t="s">
        <v>30</v>
      </c>
      <c r="O3" s="128"/>
    </row>
    <row r="4" spans="1:15" ht="15.75" customHeight="1" thickBot="1" x14ac:dyDescent="0.3">
      <c r="A4" s="149"/>
      <c r="B4" s="174"/>
      <c r="C4" s="157"/>
      <c r="D4" s="158"/>
      <c r="E4" s="159"/>
      <c r="F4" s="163"/>
      <c r="G4" s="1" t="s">
        <v>55</v>
      </c>
      <c r="H4" s="105" t="s">
        <v>51</v>
      </c>
      <c r="I4" s="117" t="s">
        <v>52</v>
      </c>
      <c r="J4" s="109" t="e">
        <f>MIN(7,7-SUMPRODUCT((colo=I4)*(colk)))</f>
        <v>#NAME?</v>
      </c>
      <c r="K4" s="168"/>
      <c r="L4" s="171"/>
      <c r="M4" s="124" t="s">
        <v>23</v>
      </c>
      <c r="N4" s="125" t="s">
        <v>29</v>
      </c>
      <c r="O4" s="126"/>
    </row>
    <row r="5" spans="1:15" ht="15.75" thickBot="1" x14ac:dyDescent="0.3">
      <c r="A5" s="150"/>
      <c r="B5" s="3" t="s">
        <v>7</v>
      </c>
      <c r="C5" s="4" t="s">
        <v>15</v>
      </c>
      <c r="D5" s="52" t="s">
        <v>16</v>
      </c>
      <c r="E5" s="4" t="s">
        <v>14</v>
      </c>
      <c r="F5" s="142" t="s">
        <v>8</v>
      </c>
      <c r="G5" s="143"/>
      <c r="H5" s="5" t="s">
        <v>9</v>
      </c>
      <c r="I5" s="2" t="s">
        <v>17</v>
      </c>
      <c r="J5" s="110" t="s">
        <v>18</v>
      </c>
      <c r="K5" s="6" t="s">
        <v>10</v>
      </c>
      <c r="L5" s="107" t="s">
        <v>19</v>
      </c>
      <c r="M5" s="3" t="s">
        <v>11</v>
      </c>
      <c r="N5" s="4" t="s">
        <v>12</v>
      </c>
      <c r="O5" s="3" t="s">
        <v>53</v>
      </c>
    </row>
    <row r="6" spans="1:15" ht="15.75" thickBot="1" x14ac:dyDescent="0.3">
      <c r="A6" s="130"/>
      <c r="B6" s="130"/>
      <c r="C6" s="130"/>
      <c r="D6" s="130"/>
      <c r="E6" s="130"/>
      <c r="F6" s="130"/>
      <c r="G6" s="130"/>
      <c r="H6" s="130"/>
      <c r="I6" s="130"/>
      <c r="J6" s="130"/>
      <c r="K6" s="130"/>
      <c r="L6" s="130"/>
      <c r="M6" s="130"/>
      <c r="N6" s="130"/>
      <c r="O6" s="130"/>
    </row>
    <row r="7" spans="1:15" x14ac:dyDescent="0.25">
      <c r="A7" s="144" t="s">
        <v>13</v>
      </c>
      <c r="B7" s="7"/>
      <c r="C7" s="61"/>
      <c r="D7" s="61"/>
      <c r="E7" s="8"/>
      <c r="F7" s="146"/>
      <c r="G7" s="146"/>
      <c r="H7" s="9"/>
      <c r="I7" s="65"/>
      <c r="J7" s="10"/>
      <c r="K7" s="11"/>
      <c r="L7" s="12"/>
      <c r="M7" s="94"/>
      <c r="N7" s="115"/>
      <c r="O7" s="120"/>
    </row>
    <row r="8" spans="1:15" x14ac:dyDescent="0.25">
      <c r="A8" s="145"/>
      <c r="B8" s="13" t="s">
        <v>39</v>
      </c>
      <c r="C8" s="53"/>
      <c r="D8" s="53"/>
      <c r="E8" s="14"/>
      <c r="F8" s="147"/>
      <c r="G8" s="147"/>
      <c r="H8" s="15"/>
      <c r="I8" s="66"/>
      <c r="J8" s="16"/>
      <c r="K8" s="17"/>
      <c r="L8" s="18"/>
      <c r="M8" s="14"/>
      <c r="N8" s="111"/>
      <c r="O8" s="121"/>
    </row>
    <row r="9" spans="1:15" ht="15.75" thickBot="1" x14ac:dyDescent="0.3">
      <c r="A9" s="145"/>
      <c r="B9" s="102" t="s">
        <v>37</v>
      </c>
      <c r="C9" s="54"/>
      <c r="D9" s="54"/>
      <c r="E9" s="95"/>
      <c r="F9" s="148"/>
      <c r="G9" s="148"/>
      <c r="H9" s="19"/>
      <c r="I9" s="19"/>
      <c r="J9" s="95"/>
      <c r="K9" s="20"/>
      <c r="L9" s="21"/>
      <c r="M9" s="103"/>
      <c r="N9" s="22"/>
      <c r="O9" s="122"/>
    </row>
    <row r="10" spans="1:15" ht="24" customHeight="1" thickBot="1" x14ac:dyDescent="0.3">
      <c r="A10" s="23">
        <v>0.33333333333333331</v>
      </c>
      <c r="B10" s="24"/>
      <c r="C10" s="25"/>
      <c r="D10" s="62"/>
      <c r="E10" s="29"/>
      <c r="F10" s="133"/>
      <c r="G10" s="133"/>
      <c r="H10" s="26"/>
      <c r="I10" s="26"/>
      <c r="J10" s="27"/>
      <c r="K10" s="27"/>
      <c r="L10" s="93"/>
      <c r="M10" s="93"/>
      <c r="N10" s="112"/>
      <c r="O10" s="117" t="s">
        <v>54</v>
      </c>
    </row>
    <row r="11" spans="1:15" ht="24" customHeight="1" thickBot="1" x14ac:dyDescent="0.3">
      <c r="A11" s="23">
        <v>0.34375</v>
      </c>
      <c r="B11" s="24"/>
      <c r="C11" s="55"/>
      <c r="D11" s="29"/>
      <c r="E11" s="28"/>
      <c r="F11" s="133"/>
      <c r="G11" s="133"/>
      <c r="H11" s="26"/>
      <c r="I11" s="26"/>
      <c r="J11" s="29"/>
      <c r="K11" s="29"/>
      <c r="L11" s="91"/>
      <c r="M11" s="91"/>
      <c r="N11" s="112"/>
      <c r="O11" s="116"/>
    </row>
    <row r="12" spans="1:15" ht="23.25" customHeight="1" thickBot="1" x14ac:dyDescent="0.3">
      <c r="A12" s="23">
        <v>0.35416666666666702</v>
      </c>
      <c r="B12" s="30"/>
      <c r="C12" s="56"/>
      <c r="D12" s="56"/>
      <c r="E12" s="31"/>
      <c r="F12" s="133"/>
      <c r="G12" s="133"/>
      <c r="H12" s="26"/>
      <c r="I12" s="67"/>
      <c r="J12" s="31"/>
      <c r="K12" s="31"/>
      <c r="L12" s="92"/>
      <c r="M12" s="92"/>
      <c r="N12" s="112"/>
      <c r="O12" s="119"/>
    </row>
    <row r="13" spans="1:15" ht="24" customHeight="1" thickBot="1" x14ac:dyDescent="0.3">
      <c r="A13" s="23">
        <v>0.36458333333333298</v>
      </c>
      <c r="B13" s="32"/>
      <c r="C13" s="57"/>
      <c r="D13" s="57"/>
      <c r="E13" s="27"/>
      <c r="F13" s="134"/>
      <c r="G13" s="134"/>
      <c r="H13" s="26"/>
      <c r="I13" s="26"/>
      <c r="J13" s="29"/>
      <c r="K13" s="27"/>
      <c r="L13" s="93"/>
      <c r="M13" s="93"/>
      <c r="N13" s="112"/>
      <c r="O13" s="117"/>
    </row>
    <row r="14" spans="1:15" ht="24" customHeight="1" thickBot="1" x14ac:dyDescent="0.3">
      <c r="A14" s="23">
        <v>0.375</v>
      </c>
      <c r="B14" s="32"/>
      <c r="C14" s="57"/>
      <c r="D14" s="57"/>
      <c r="E14" s="27"/>
      <c r="F14" s="133"/>
      <c r="G14" s="133"/>
      <c r="H14" s="26"/>
      <c r="I14" s="67"/>
      <c r="J14" s="29"/>
      <c r="K14" s="29"/>
      <c r="L14" s="93"/>
      <c r="M14" s="93"/>
      <c r="N14" s="112"/>
      <c r="O14" s="119"/>
    </row>
    <row r="15" spans="1:15" ht="24" customHeight="1" thickBot="1" x14ac:dyDescent="0.3">
      <c r="A15" s="23">
        <v>0.38541666666666702</v>
      </c>
      <c r="B15" s="32" t="s">
        <v>30</v>
      </c>
      <c r="C15" s="57" t="s">
        <v>31</v>
      </c>
      <c r="D15" s="57" t="s">
        <v>32</v>
      </c>
      <c r="E15" s="27" t="s">
        <v>33</v>
      </c>
      <c r="F15" s="134" t="s">
        <v>34</v>
      </c>
      <c r="G15" s="134"/>
      <c r="H15" s="26">
        <v>674723211</v>
      </c>
      <c r="I15" s="31" t="s">
        <v>35</v>
      </c>
      <c r="J15" s="31" t="s">
        <v>36</v>
      </c>
      <c r="K15" s="101">
        <v>2.5</v>
      </c>
      <c r="L15" s="101">
        <v>1</v>
      </c>
      <c r="M15" s="104"/>
      <c r="N15" s="112"/>
      <c r="O15" s="119" t="s">
        <v>52</v>
      </c>
    </row>
    <row r="16" spans="1:15" ht="23.25" customHeight="1" thickBot="1" x14ac:dyDescent="0.3">
      <c r="A16" s="23">
        <v>0.39583333333333298</v>
      </c>
      <c r="B16" s="32"/>
      <c r="C16" s="57"/>
      <c r="D16" s="57"/>
      <c r="E16" s="29"/>
      <c r="F16" s="135"/>
      <c r="G16" s="135"/>
      <c r="H16" s="26"/>
      <c r="I16" s="26"/>
      <c r="J16" s="27"/>
      <c r="K16" s="29"/>
      <c r="L16" s="92"/>
      <c r="M16" s="104"/>
      <c r="N16" s="112"/>
      <c r="O16" s="119"/>
    </row>
    <row r="17" spans="1:15" ht="24" customHeight="1" thickBot="1" x14ac:dyDescent="0.3">
      <c r="A17" s="23">
        <v>0.40625</v>
      </c>
      <c r="B17" s="32"/>
      <c r="C17" s="29"/>
      <c r="D17" s="29"/>
      <c r="E17" s="29"/>
      <c r="F17" s="133"/>
      <c r="G17" s="133"/>
      <c r="H17" s="26"/>
      <c r="I17" s="26"/>
      <c r="J17" s="27"/>
      <c r="K17" s="29"/>
      <c r="L17" s="91"/>
      <c r="M17" s="92"/>
      <c r="N17" s="112"/>
      <c r="O17" s="119"/>
    </row>
    <row r="18" spans="1:15" ht="24" customHeight="1" thickBot="1" x14ac:dyDescent="0.3">
      <c r="A18" s="23">
        <v>0.41666666666666702</v>
      </c>
      <c r="B18" s="32"/>
      <c r="C18" s="56"/>
      <c r="D18" s="56"/>
      <c r="E18" s="31"/>
      <c r="F18" s="134"/>
      <c r="G18" s="134"/>
      <c r="H18" s="26"/>
      <c r="I18" s="26"/>
      <c r="J18" s="27"/>
      <c r="K18" s="31"/>
      <c r="L18" s="92"/>
      <c r="M18" s="91"/>
      <c r="N18" s="112"/>
      <c r="O18" s="119"/>
    </row>
    <row r="19" spans="1:15" ht="24" customHeight="1" thickBot="1" x14ac:dyDescent="0.3">
      <c r="A19" s="23">
        <v>0.42708333333333298</v>
      </c>
      <c r="B19" s="32"/>
      <c r="C19" s="57"/>
      <c r="D19" s="29"/>
      <c r="E19" s="29"/>
      <c r="F19" s="135"/>
      <c r="G19" s="135"/>
      <c r="H19" s="26"/>
      <c r="I19" s="26"/>
      <c r="J19" s="27"/>
      <c r="K19" s="27"/>
      <c r="L19" s="93"/>
      <c r="M19" s="91"/>
      <c r="N19" s="112"/>
      <c r="O19" s="117"/>
    </row>
    <row r="20" spans="1:15" ht="24" customHeight="1" thickBot="1" x14ac:dyDescent="0.3">
      <c r="A20" s="33">
        <v>0.4375</v>
      </c>
      <c r="B20" s="24"/>
      <c r="C20" s="29"/>
      <c r="D20" s="58"/>
      <c r="E20" s="34"/>
      <c r="F20" s="133"/>
      <c r="G20" s="133"/>
      <c r="H20" s="35"/>
      <c r="I20" s="35"/>
      <c r="J20" s="91"/>
      <c r="K20" s="91"/>
      <c r="L20" s="91"/>
      <c r="M20" s="104"/>
      <c r="N20" s="112"/>
      <c r="O20" s="119"/>
    </row>
    <row r="21" spans="1:15" ht="15.75" thickBot="1" x14ac:dyDescent="0.3">
      <c r="A21" s="36"/>
      <c r="B21" s="37"/>
      <c r="C21" s="37"/>
      <c r="D21" s="37"/>
      <c r="E21" s="37"/>
      <c r="F21" s="37"/>
      <c r="G21" s="37"/>
      <c r="H21" s="38"/>
      <c r="I21" s="38"/>
      <c r="J21" s="37"/>
      <c r="K21" s="37"/>
      <c r="L21" s="37"/>
      <c r="M21" s="37"/>
      <c r="N21" s="113"/>
      <c r="O21" s="119"/>
    </row>
    <row r="22" spans="1:15" ht="24" customHeight="1" thickBot="1" x14ac:dyDescent="0.3">
      <c r="A22" s="23">
        <v>0.5625</v>
      </c>
      <c r="B22" s="39"/>
      <c r="C22" s="89"/>
      <c r="D22" s="91"/>
      <c r="E22" s="89"/>
      <c r="F22" s="131"/>
      <c r="G22" s="132"/>
      <c r="H22" s="40"/>
      <c r="I22" s="40"/>
      <c r="J22" s="93"/>
      <c r="K22" s="93"/>
      <c r="L22" s="93"/>
      <c r="M22" s="93"/>
      <c r="N22" s="112"/>
      <c r="O22" s="119"/>
    </row>
    <row r="23" spans="1:15" ht="24.75" customHeight="1" thickBot="1" x14ac:dyDescent="0.3">
      <c r="A23" s="33">
        <v>0.57291666666666663</v>
      </c>
      <c r="B23" s="41"/>
      <c r="C23" s="90"/>
      <c r="D23" s="90"/>
      <c r="E23" s="91"/>
      <c r="F23" s="131"/>
      <c r="G23" s="132"/>
      <c r="H23" s="35"/>
      <c r="I23" s="35"/>
      <c r="J23" s="91"/>
      <c r="K23" s="91"/>
      <c r="L23" s="91"/>
      <c r="M23" s="91"/>
      <c r="N23" s="112"/>
      <c r="O23" s="117"/>
    </row>
    <row r="24" spans="1:15" ht="24" customHeight="1" thickBot="1" x14ac:dyDescent="0.3">
      <c r="A24" s="42">
        <v>0.58333333333333304</v>
      </c>
      <c r="B24" s="43"/>
      <c r="C24" s="91"/>
      <c r="D24" s="46"/>
      <c r="E24" s="44"/>
      <c r="F24" s="131"/>
      <c r="G24" s="132"/>
      <c r="H24" s="45"/>
      <c r="I24" s="35"/>
      <c r="J24" s="91"/>
      <c r="K24" s="91"/>
      <c r="L24" s="91"/>
      <c r="M24" s="91"/>
      <c r="N24" s="112"/>
      <c r="O24" s="119"/>
    </row>
    <row r="25" spans="1:15" ht="24" customHeight="1" thickBot="1" x14ac:dyDescent="0.3">
      <c r="A25" s="23">
        <v>0.59375</v>
      </c>
      <c r="B25" s="41"/>
      <c r="C25" s="63"/>
      <c r="D25" s="46"/>
      <c r="E25" s="91"/>
      <c r="F25" s="131"/>
      <c r="G25" s="132"/>
      <c r="H25" s="35"/>
      <c r="I25" s="35"/>
      <c r="J25" s="91"/>
      <c r="K25" s="91"/>
      <c r="L25" s="91"/>
      <c r="M25" s="91"/>
      <c r="N25" s="112"/>
      <c r="O25" s="118"/>
    </row>
    <row r="26" spans="1:15" ht="24" customHeight="1" thickBot="1" x14ac:dyDescent="0.3">
      <c r="A26" s="23">
        <v>0.60416666666666696</v>
      </c>
      <c r="B26" s="41"/>
      <c r="C26" s="90"/>
      <c r="D26" s="59"/>
      <c r="E26" s="91"/>
      <c r="F26" s="131"/>
      <c r="G26" s="132"/>
      <c r="H26" s="35"/>
      <c r="I26" s="35"/>
      <c r="J26" s="91"/>
      <c r="K26" s="91"/>
      <c r="L26" s="91"/>
      <c r="M26" s="91"/>
      <c r="N26" s="112"/>
      <c r="O26" s="117"/>
    </row>
    <row r="27" spans="1:15" ht="24" customHeight="1" thickBot="1" x14ac:dyDescent="0.3">
      <c r="A27" s="23">
        <v>0.61458333333333304</v>
      </c>
      <c r="B27" s="41"/>
      <c r="C27" s="90"/>
      <c r="D27" s="59"/>
      <c r="E27" s="91"/>
      <c r="F27" s="131"/>
      <c r="G27" s="132"/>
      <c r="H27" s="35"/>
      <c r="I27" s="47"/>
      <c r="J27" s="91"/>
      <c r="K27" s="91"/>
      <c r="L27" s="91"/>
      <c r="M27" s="91"/>
      <c r="N27" s="112"/>
      <c r="O27" s="119"/>
    </row>
    <row r="28" spans="1:15" ht="24" customHeight="1" thickBot="1" x14ac:dyDescent="0.3">
      <c r="A28" s="23">
        <v>0.625</v>
      </c>
      <c r="B28" s="64"/>
      <c r="C28" s="90"/>
      <c r="D28" s="46"/>
      <c r="E28" s="91"/>
      <c r="F28" s="131"/>
      <c r="G28" s="132"/>
      <c r="H28" s="35"/>
      <c r="I28" s="47"/>
      <c r="J28" s="91"/>
      <c r="K28" s="90"/>
      <c r="L28" s="91"/>
      <c r="M28" s="91"/>
      <c r="N28" s="112"/>
      <c r="O28" s="119"/>
    </row>
    <row r="29" spans="1:15" ht="24" customHeight="1" thickBot="1" x14ac:dyDescent="0.3">
      <c r="A29" s="33">
        <v>0.63541666666666596</v>
      </c>
      <c r="B29" s="41"/>
      <c r="C29" s="90"/>
      <c r="D29" s="90"/>
      <c r="E29" s="91"/>
      <c r="F29" s="131"/>
      <c r="G29" s="132"/>
      <c r="H29" s="35"/>
      <c r="I29" s="68"/>
      <c r="J29" s="91"/>
      <c r="K29" s="91"/>
      <c r="L29" s="91"/>
      <c r="M29" s="91"/>
      <c r="N29" s="112"/>
      <c r="O29" s="118"/>
    </row>
    <row r="30" spans="1:15" ht="24" customHeight="1" thickBot="1" x14ac:dyDescent="0.3">
      <c r="A30" s="42">
        <v>0.64583333333333304</v>
      </c>
      <c r="B30" s="48"/>
      <c r="C30" s="60"/>
      <c r="D30" s="60"/>
      <c r="E30" s="91"/>
      <c r="F30" s="131"/>
      <c r="G30" s="132"/>
      <c r="H30" s="35"/>
      <c r="I30" s="35"/>
      <c r="J30" s="91"/>
      <c r="K30" s="91"/>
      <c r="L30" s="91"/>
      <c r="M30" s="91"/>
      <c r="N30" s="112"/>
      <c r="O30" s="117"/>
    </row>
    <row r="31" spans="1:15" ht="24" customHeight="1" thickBot="1" x14ac:dyDescent="0.3">
      <c r="A31" s="23">
        <v>0.65625</v>
      </c>
      <c r="B31" s="41"/>
      <c r="C31" s="90"/>
      <c r="D31" s="90"/>
      <c r="E31" s="90"/>
      <c r="F31" s="131"/>
      <c r="G31" s="132"/>
      <c r="H31" s="35"/>
      <c r="I31" s="35"/>
      <c r="J31" s="91"/>
      <c r="K31" s="91"/>
      <c r="L31" s="91"/>
      <c r="M31" s="91"/>
      <c r="N31" s="112"/>
      <c r="O31" s="119"/>
    </row>
    <row r="32" spans="1:15" ht="24" customHeight="1" thickBot="1" x14ac:dyDescent="0.3">
      <c r="A32" s="33">
        <v>0.66666666666666596</v>
      </c>
      <c r="B32" s="41"/>
      <c r="C32" s="90"/>
      <c r="D32" s="90"/>
      <c r="E32" s="91"/>
      <c r="F32" s="131"/>
      <c r="G32" s="132"/>
      <c r="H32" s="35"/>
      <c r="I32" s="35"/>
      <c r="J32" s="91"/>
      <c r="K32" s="91"/>
      <c r="L32" s="91"/>
      <c r="M32" s="91"/>
      <c r="N32" s="114"/>
      <c r="O32" s="117"/>
    </row>
    <row r="33" spans="1:15" x14ac:dyDescent="0.25">
      <c r="A33" s="49"/>
      <c r="N33" s="106"/>
      <c r="O33" s="106"/>
    </row>
    <row r="34" spans="1:15" x14ac:dyDescent="0.25">
      <c r="A34" s="49"/>
    </row>
    <row r="37" spans="1:15" x14ac:dyDescent="0.25">
      <c r="J37" s="51"/>
      <c r="K37" s="51"/>
      <c r="L37" s="51"/>
    </row>
  </sheetData>
  <customSheetViews>
    <customSheetView guid="{F489EB4C-FDC4-42A4-AD3A-0E5D2048B0D6}" scale="70">
      <selection activeCell="N13" sqref="N13"/>
      <pageMargins left="0.70866141732283472" right="0.70866141732283472" top="0.74803149606299213" bottom="0.74803149606299213" header="0.31496062992125984" footer="0.31496062992125984"/>
      <pageSetup paperSize="9" orientation="landscape" r:id="rId1"/>
    </customSheetView>
    <customSheetView guid="{A5B95D7D-2384-47FD-9D9D-BFC9B60B300B}" scale="70">
      <selection activeCell="L1" sqref="L1:L4"/>
      <pageMargins left="0.70866141732283472" right="0.70866141732283472" top="0.74803149606299213" bottom="0.74803149606299213" header="0.31496062992125984" footer="0.31496062992125984"/>
      <pageSetup paperSize="9" orientation="landscape" r:id="rId2"/>
    </customSheetView>
    <customSheetView guid="{7F34A5A1-489C-49F3-B7F9-CA29C79B239F}" scale="70">
      <selection activeCell="B9" sqref="B9"/>
      <pageMargins left="0.70866141732283472" right="0.70866141732283472" top="0.74803149606299213" bottom="0.74803149606299213" header="0.31496062992125984" footer="0.31496062992125984"/>
      <pageSetup paperSize="9" orientation="landscape" r:id="rId3"/>
    </customSheetView>
    <customSheetView guid="{D6EAD066-012F-4BD0-93A4-3D59C1E216CE}" scale="70">
      <selection activeCell="J4" sqref="J4"/>
      <pageMargins left="0.70866141732283472" right="0.70866141732283472" top="0.74803149606299213" bottom="0.74803149606299213" header="0.31496062992125984" footer="0.31496062992125984"/>
      <pageSetup paperSize="9" orientation="landscape" r:id="rId4"/>
    </customSheetView>
  </customSheetViews>
  <mergeCells count="42">
    <mergeCell ref="A7:A9"/>
    <mergeCell ref="F7:G7"/>
    <mergeCell ref="F8:G8"/>
    <mergeCell ref="F9:G9"/>
    <mergeCell ref="A1:A5"/>
    <mergeCell ref="C1:E4"/>
    <mergeCell ref="F1:F4"/>
    <mergeCell ref="B2:B4"/>
    <mergeCell ref="G2:G3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N4:O4"/>
    <mergeCell ref="N1:O1"/>
    <mergeCell ref="N2:O2"/>
    <mergeCell ref="N3:O3"/>
    <mergeCell ref="A6:O6"/>
    <mergeCell ref="I2:J3"/>
    <mergeCell ref="H2:H3"/>
    <mergeCell ref="F5:G5"/>
    <mergeCell ref="I1:J1"/>
    <mergeCell ref="K1:K4"/>
    <mergeCell ref="L1:L4"/>
  </mergeCells>
  <dataValidations count="2">
    <dataValidation type="list" allowBlank="1" showInputMessage="1" showErrorMessage="1" sqref="I4">
      <formula1>"Olivier,Gérard,Eric"</formula1>
    </dataValidation>
    <dataValidation type="list" allowBlank="1" showInputMessage="1" showErrorMessage="1" sqref="O7:O32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7030A0"/>
  </sheetPr>
  <dimension ref="A1:U17"/>
  <sheetViews>
    <sheetView zoomScale="85" zoomScaleNormal="85" workbookViewId="0">
      <selection activeCell="D25" sqref="D25"/>
    </sheetView>
  </sheetViews>
  <sheetFormatPr baseColWidth="10" defaultRowHeight="15" x14ac:dyDescent="0.25"/>
  <cols>
    <col min="1" max="1" width="20.85546875" customWidth="1"/>
  </cols>
  <sheetData>
    <row r="1" spans="1:21" ht="15.75" thickBot="1" x14ac:dyDescent="0.3">
      <c r="A1" s="81"/>
      <c r="B1" s="177" t="s">
        <v>24</v>
      </c>
      <c r="C1" s="177"/>
      <c r="D1" s="177"/>
      <c r="E1" s="178"/>
      <c r="F1" s="179" t="s">
        <v>25</v>
      </c>
      <c r="G1" s="180"/>
      <c r="H1" s="180"/>
      <c r="I1" s="181"/>
      <c r="J1" s="182" t="s">
        <v>26</v>
      </c>
      <c r="K1" s="177"/>
      <c r="L1" s="177"/>
      <c r="M1" s="183"/>
      <c r="N1" s="184" t="s">
        <v>27</v>
      </c>
      <c r="O1" s="180"/>
      <c r="P1" s="180"/>
      <c r="Q1" s="181"/>
      <c r="R1" s="182" t="s">
        <v>28</v>
      </c>
      <c r="S1" s="177"/>
      <c r="T1" s="177"/>
      <c r="U1" s="178"/>
    </row>
    <row r="2" spans="1:21" x14ac:dyDescent="0.25">
      <c r="A2" s="81"/>
      <c r="B2" s="80" t="s">
        <v>20</v>
      </c>
      <c r="C2" s="79" t="s">
        <v>22</v>
      </c>
      <c r="D2" s="79" t="s">
        <v>21</v>
      </c>
      <c r="E2" s="82" t="s">
        <v>23</v>
      </c>
      <c r="F2" s="83" t="s">
        <v>20</v>
      </c>
      <c r="G2" s="79" t="s">
        <v>22</v>
      </c>
      <c r="H2" s="79" t="s">
        <v>21</v>
      </c>
      <c r="I2" s="82" t="s">
        <v>23</v>
      </c>
      <c r="J2" s="80" t="s">
        <v>20</v>
      </c>
      <c r="K2" s="79" t="s">
        <v>22</v>
      </c>
      <c r="L2" s="79" t="s">
        <v>21</v>
      </c>
      <c r="M2" s="80" t="s">
        <v>23</v>
      </c>
      <c r="N2" s="79" t="s">
        <v>20</v>
      </c>
      <c r="O2" s="79" t="s">
        <v>22</v>
      </c>
      <c r="P2" s="79" t="s">
        <v>21</v>
      </c>
      <c r="Q2" s="84" t="s">
        <v>23</v>
      </c>
      <c r="R2" s="80" t="s">
        <v>20</v>
      </c>
      <c r="S2" s="79" t="s">
        <v>22</v>
      </c>
      <c r="T2" s="79" t="s">
        <v>21</v>
      </c>
      <c r="U2" s="82" t="s">
        <v>23</v>
      </c>
    </row>
    <row r="3" spans="1:21" x14ac:dyDescent="0.25">
      <c r="A3" s="97" t="s">
        <v>44</v>
      </c>
      <c r="B3" s="70"/>
      <c r="C3" s="71"/>
      <c r="D3" s="71"/>
      <c r="E3" s="77"/>
      <c r="F3" s="70"/>
      <c r="G3" s="71"/>
      <c r="H3" s="71"/>
      <c r="I3" s="77"/>
      <c r="J3" s="70"/>
      <c r="K3" s="71"/>
      <c r="L3" s="71"/>
      <c r="M3" s="70"/>
      <c r="N3" s="74" t="s">
        <v>50</v>
      </c>
      <c r="O3" s="74" t="s">
        <v>29</v>
      </c>
      <c r="P3" s="71" t="s">
        <v>30</v>
      </c>
      <c r="Q3" s="75" t="s">
        <v>29</v>
      </c>
      <c r="R3" s="70" t="s">
        <v>50</v>
      </c>
      <c r="S3" s="71" t="s">
        <v>29</v>
      </c>
      <c r="T3" s="71" t="s">
        <v>40</v>
      </c>
      <c r="U3" s="77" t="s">
        <v>29</v>
      </c>
    </row>
    <row r="4" spans="1:21" x14ac:dyDescent="0.25">
      <c r="A4" s="100" t="s">
        <v>45</v>
      </c>
      <c r="B4" s="73" t="s">
        <v>50</v>
      </c>
      <c r="C4" s="72" t="s">
        <v>38</v>
      </c>
      <c r="D4" s="72" t="s">
        <v>40</v>
      </c>
      <c r="E4" s="78" t="s">
        <v>49</v>
      </c>
      <c r="F4" s="73" t="s">
        <v>50</v>
      </c>
      <c r="G4" s="72" t="s">
        <v>38</v>
      </c>
      <c r="H4" s="72" t="s">
        <v>40</v>
      </c>
      <c r="I4" s="78" t="s">
        <v>29</v>
      </c>
      <c r="J4" s="73" t="s">
        <v>50</v>
      </c>
      <c r="K4" s="72" t="s">
        <v>38</v>
      </c>
      <c r="L4" s="72" t="s">
        <v>40</v>
      </c>
      <c r="M4" s="73" t="s">
        <v>29</v>
      </c>
      <c r="N4" s="72" t="s">
        <v>50</v>
      </c>
      <c r="O4" s="72" t="s">
        <v>29</v>
      </c>
      <c r="P4" s="72" t="s">
        <v>30</v>
      </c>
      <c r="Q4" s="76" t="s">
        <v>29</v>
      </c>
      <c r="R4" s="73" t="s">
        <v>50</v>
      </c>
      <c r="S4" s="72" t="s">
        <v>29</v>
      </c>
      <c r="T4" s="72" t="s">
        <v>30</v>
      </c>
      <c r="U4" s="78" t="s">
        <v>29</v>
      </c>
    </row>
    <row r="5" spans="1:21" x14ac:dyDescent="0.25">
      <c r="A5" s="98" t="s">
        <v>46</v>
      </c>
      <c r="B5" s="70" t="s">
        <v>50</v>
      </c>
      <c r="C5" s="71" t="s">
        <v>29</v>
      </c>
      <c r="D5" s="71" t="s">
        <v>29</v>
      </c>
      <c r="E5" s="77" t="s">
        <v>41</v>
      </c>
      <c r="F5" s="70" t="s">
        <v>50</v>
      </c>
      <c r="G5" s="71" t="s">
        <v>29</v>
      </c>
      <c r="H5" s="71" t="s">
        <v>29</v>
      </c>
      <c r="I5" s="77" t="s">
        <v>42</v>
      </c>
      <c r="J5" s="70" t="s">
        <v>50</v>
      </c>
      <c r="K5" s="71" t="s">
        <v>29</v>
      </c>
      <c r="L5" s="71" t="s">
        <v>29</v>
      </c>
      <c r="M5" s="70" t="s">
        <v>41</v>
      </c>
      <c r="N5" s="71" t="s">
        <v>50</v>
      </c>
      <c r="O5" s="71" t="s">
        <v>29</v>
      </c>
      <c r="P5" s="71" t="s">
        <v>29</v>
      </c>
      <c r="Q5" s="75" t="s">
        <v>41</v>
      </c>
      <c r="R5" s="70" t="s">
        <v>50</v>
      </c>
      <c r="S5" s="71" t="s">
        <v>43</v>
      </c>
      <c r="T5" s="71" t="s">
        <v>29</v>
      </c>
      <c r="U5" s="77" t="s">
        <v>41</v>
      </c>
    </row>
    <row r="6" spans="1:21" x14ac:dyDescent="0.25">
      <c r="A6" s="100" t="s">
        <v>47</v>
      </c>
      <c r="B6" s="73" t="s">
        <v>50</v>
      </c>
      <c r="C6" s="72" t="s">
        <v>29</v>
      </c>
      <c r="D6" s="72" t="s">
        <v>29</v>
      </c>
      <c r="E6" s="78" t="s">
        <v>29</v>
      </c>
      <c r="F6" s="73" t="s">
        <v>50</v>
      </c>
      <c r="G6" s="72" t="s">
        <v>29</v>
      </c>
      <c r="H6" s="72" t="s">
        <v>29</v>
      </c>
      <c r="I6" s="78" t="s">
        <v>29</v>
      </c>
      <c r="J6" s="73" t="s">
        <v>50</v>
      </c>
      <c r="K6" s="72" t="s">
        <v>29</v>
      </c>
      <c r="L6" s="72" t="s">
        <v>29</v>
      </c>
      <c r="M6" s="73" t="s">
        <v>29</v>
      </c>
      <c r="N6" s="72" t="s">
        <v>50</v>
      </c>
      <c r="O6" s="72" t="s">
        <v>29</v>
      </c>
      <c r="P6" s="72" t="s">
        <v>29</v>
      </c>
      <c r="Q6" s="76" t="s">
        <v>29</v>
      </c>
      <c r="R6" s="73" t="s">
        <v>50</v>
      </c>
      <c r="S6" s="72" t="s">
        <v>29</v>
      </c>
      <c r="T6" s="72" t="s">
        <v>29</v>
      </c>
      <c r="U6" s="78" t="s">
        <v>29</v>
      </c>
    </row>
    <row r="7" spans="1:21" ht="15.75" thickBot="1" x14ac:dyDescent="0.3">
      <c r="A7" s="99" t="s">
        <v>48</v>
      </c>
      <c r="B7" s="85" t="s">
        <v>50</v>
      </c>
      <c r="C7" s="86" t="s">
        <v>29</v>
      </c>
      <c r="D7" s="86" t="s">
        <v>29</v>
      </c>
      <c r="E7" s="87" t="s">
        <v>29</v>
      </c>
      <c r="F7" s="85" t="s">
        <v>50</v>
      </c>
      <c r="G7" s="86" t="s">
        <v>29</v>
      </c>
      <c r="H7" s="86" t="s">
        <v>29</v>
      </c>
      <c r="I7" s="87" t="s">
        <v>29</v>
      </c>
      <c r="J7" s="85" t="s">
        <v>50</v>
      </c>
      <c r="K7" s="86" t="s">
        <v>29</v>
      </c>
      <c r="L7" s="86" t="s">
        <v>29</v>
      </c>
      <c r="M7" s="85" t="s">
        <v>29</v>
      </c>
      <c r="N7" s="86" t="s">
        <v>50</v>
      </c>
      <c r="O7" s="86" t="s">
        <v>29</v>
      </c>
      <c r="P7" s="86" t="s">
        <v>29</v>
      </c>
      <c r="Q7" s="88" t="s">
        <v>29</v>
      </c>
      <c r="R7" s="85" t="s">
        <v>50</v>
      </c>
      <c r="S7" s="86" t="s">
        <v>29</v>
      </c>
      <c r="T7" s="86" t="s">
        <v>29</v>
      </c>
      <c r="U7" s="87" t="s">
        <v>29</v>
      </c>
    </row>
    <row r="10" spans="1:21" x14ac:dyDescent="0.25">
      <c r="B10" s="69"/>
      <c r="C10" s="69"/>
      <c r="D10" s="69"/>
      <c r="E10" s="69"/>
    </row>
    <row r="11" spans="1:21" x14ac:dyDescent="0.25">
      <c r="B11" s="69"/>
      <c r="C11" s="69"/>
      <c r="D11" s="69"/>
      <c r="E11" s="69"/>
    </row>
    <row r="12" spans="1:21" x14ac:dyDescent="0.25">
      <c r="B12" s="69"/>
      <c r="C12" s="69"/>
      <c r="D12" s="69"/>
      <c r="E12" s="69"/>
    </row>
    <row r="13" spans="1:21" x14ac:dyDescent="0.25">
      <c r="B13" s="69"/>
      <c r="C13" s="69"/>
      <c r="D13" s="69"/>
      <c r="E13" s="69"/>
    </row>
    <row r="16" spans="1:21" x14ac:dyDescent="0.25">
      <c r="B16" s="51"/>
    </row>
    <row r="17" spans="2:2" x14ac:dyDescent="0.25">
      <c r="B17" s="51"/>
    </row>
  </sheetData>
  <customSheetViews>
    <customSheetView guid="{F489EB4C-FDC4-42A4-AD3A-0E5D2048B0D6}" scale="85">
      <selection activeCell="A8" sqref="A8"/>
      <pageMargins left="0.7" right="0.7" top="0.75" bottom="0.75" header="0.3" footer="0.3"/>
      <pageSetup paperSize="9" orientation="portrait" r:id="rId1"/>
    </customSheetView>
    <customSheetView guid="{A5B95D7D-2384-47FD-9D9D-BFC9B60B300B}" scale="85">
      <selection activeCell="B17" sqref="B17"/>
      <pageMargins left="0.7" right="0.7" top="0.75" bottom="0.75" header="0.3" footer="0.3"/>
      <pageSetup paperSize="9" orientation="portrait" r:id="rId2"/>
    </customSheetView>
    <customSheetView guid="{7F34A5A1-489C-49F3-B7F9-CA29C79B239F}" scale="85">
      <selection activeCell="B17" sqref="B17"/>
      <pageMargins left="0.7" right="0.7" top="0.75" bottom="0.75" header="0.3" footer="0.3"/>
      <pageSetup paperSize="9" orientation="portrait" r:id="rId3"/>
    </customSheetView>
    <customSheetView guid="{D6EAD066-012F-4BD0-93A4-3D59C1E216CE}" scale="85">
      <selection activeCell="A8" sqref="A8"/>
      <pageMargins left="0.7" right="0.7" top="0.75" bottom="0.75" header="0.3" footer="0.3"/>
      <pageSetup paperSize="9" orientation="portrait" r:id="rId4"/>
    </customSheetView>
  </customSheetViews>
  <mergeCells count="5">
    <mergeCell ref="B1:E1"/>
    <mergeCell ref="F1:I1"/>
    <mergeCell ref="J1:M1"/>
    <mergeCell ref="N1:Q1"/>
    <mergeCell ref="R1:U1"/>
  </mergeCells>
  <pageMargins left="0.7" right="0.7" top="0.75" bottom="0.75" header="0.3" footer="0.3"/>
  <pageSetup paperSize="9" orientation="portrait" r:id="rId5"/>
  <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02.01</vt:lpstr>
      <vt:lpstr>RECAP VDR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treguier</dc:creator>
  <cp:lastModifiedBy>po</cp:lastModifiedBy>
  <cp:lastPrinted>2013-12-20T05:53:55Z</cp:lastPrinted>
  <dcterms:created xsi:type="dcterms:W3CDTF">2013-12-09T12:33:19Z</dcterms:created>
  <dcterms:modified xsi:type="dcterms:W3CDTF">2013-12-26T20:52:36Z</dcterms:modified>
</cp:coreProperties>
</file>