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326" codeName="{00CF4601-37BD-836D-55AB-7E336CB4BC7A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P\Desktop\"/>
    </mc:Choice>
  </mc:AlternateContent>
  <bookViews>
    <workbookView xWindow="0" yWindow="0" windowWidth="20325" windowHeight="11265" xr2:uid="{00000000-000D-0000-FFFF-FFFF00000000}"/>
  </bookViews>
  <sheets>
    <sheet name="Feuil1" sheetId="5" r:id="rId1"/>
  </sheets>
  <definedNames>
    <definedName name="_xlnm._FilterDatabase" localSheetId="0" hidden="1">Feuil1!$B$6:$F$14</definedName>
  </definedNames>
  <calcPr calcId="171027"/>
  <fileRecoveryPr autoRecover="0"/>
</workbook>
</file>

<file path=xl/calcChain.xml><?xml version="1.0" encoding="utf-8"?>
<calcChain xmlns="http://schemas.openxmlformats.org/spreadsheetml/2006/main">
  <c r="BE17" i="5" l="1"/>
  <c r="BD17" i="5"/>
  <c r="BC17" i="5"/>
  <c r="BB17" i="5"/>
  <c r="BA17" i="5"/>
  <c r="AZ17" i="5"/>
  <c r="AY17" i="5"/>
  <c r="AX17" i="5"/>
  <c r="AW17" i="5"/>
  <c r="AV17" i="5"/>
  <c r="AU17" i="5"/>
  <c r="AT17" i="5"/>
  <c r="AS17" i="5"/>
  <c r="AR17" i="5"/>
  <c r="AQ17" i="5"/>
  <c r="AP17" i="5"/>
  <c r="AO17" i="5"/>
  <c r="AN17" i="5"/>
  <c r="AM17" i="5"/>
  <c r="AL17" i="5"/>
  <c r="AK17" i="5"/>
  <c r="AJ17" i="5"/>
  <c r="AI17" i="5"/>
  <c r="AH17" i="5"/>
  <c r="AG17" i="5"/>
  <c r="AF17" i="5"/>
  <c r="AE17" i="5"/>
  <c r="AD17" i="5"/>
  <c r="AC17" i="5"/>
  <c r="AB17" i="5"/>
  <c r="AA17" i="5"/>
  <c r="Z17" i="5"/>
  <c r="Y17" i="5"/>
  <c r="X17" i="5"/>
  <c r="W17" i="5"/>
  <c r="V17" i="5"/>
  <c r="U17" i="5"/>
  <c r="T17" i="5"/>
  <c r="S17" i="5"/>
  <c r="R17" i="5"/>
  <c r="Q17" i="5"/>
  <c r="P17" i="5"/>
  <c r="N17" i="5"/>
  <c r="L17" i="5"/>
  <c r="K17" i="5"/>
  <c r="BE13" i="5"/>
  <c r="BD13" i="5"/>
  <c r="BC13" i="5"/>
  <c r="BB13" i="5"/>
  <c r="BA13" i="5"/>
  <c r="AZ13" i="5"/>
  <c r="AY13" i="5"/>
  <c r="AX13" i="5"/>
  <c r="AW13" i="5"/>
  <c r="AV13" i="5"/>
  <c r="AU13" i="5"/>
  <c r="AT13" i="5"/>
  <c r="AS13" i="5"/>
  <c r="AR13" i="5"/>
  <c r="AQ13" i="5"/>
  <c r="AP13" i="5"/>
  <c r="AO13" i="5"/>
  <c r="AN13" i="5"/>
  <c r="AM13" i="5"/>
  <c r="AL13" i="5"/>
  <c r="AK13" i="5"/>
  <c r="AJ13" i="5"/>
  <c r="AI13" i="5"/>
  <c r="AH13" i="5"/>
  <c r="AG13" i="5"/>
  <c r="AF13" i="5"/>
  <c r="AE13" i="5"/>
  <c r="AD13" i="5"/>
  <c r="AC13" i="5"/>
  <c r="AB13" i="5"/>
  <c r="AA13" i="5"/>
  <c r="Z13" i="5"/>
  <c r="Y13" i="5"/>
  <c r="X13" i="5"/>
  <c r="W13" i="5"/>
  <c r="V13" i="5"/>
  <c r="U13" i="5"/>
  <c r="T13" i="5"/>
  <c r="S13" i="5"/>
  <c r="R13" i="5"/>
  <c r="Q13" i="5"/>
  <c r="P13" i="5"/>
  <c r="N13" i="5"/>
  <c r="L13" i="5"/>
  <c r="K13" i="5"/>
  <c r="BE9" i="5"/>
  <c r="BD9" i="5"/>
  <c r="BC9" i="5"/>
  <c r="BB9" i="5"/>
  <c r="BA9" i="5"/>
  <c r="AZ9" i="5"/>
  <c r="AY9" i="5"/>
  <c r="AX9" i="5"/>
  <c r="AW9" i="5"/>
  <c r="AV9" i="5"/>
  <c r="AU9" i="5"/>
  <c r="AT9" i="5"/>
  <c r="AS9" i="5"/>
  <c r="AR9" i="5"/>
  <c r="AQ9" i="5"/>
  <c r="AP9" i="5"/>
  <c r="AO9" i="5"/>
  <c r="AN9" i="5"/>
  <c r="AM9" i="5"/>
  <c r="AL9" i="5"/>
  <c r="AK9" i="5"/>
  <c r="AJ9" i="5"/>
  <c r="AI9" i="5"/>
  <c r="AH9" i="5"/>
  <c r="AG9" i="5"/>
  <c r="AF9" i="5"/>
  <c r="AE9" i="5"/>
  <c r="AD9" i="5"/>
  <c r="AC9" i="5"/>
  <c r="AB9" i="5"/>
  <c r="AA9" i="5"/>
  <c r="Z9" i="5"/>
  <c r="Y9" i="5"/>
  <c r="X9" i="5"/>
  <c r="W9" i="5"/>
  <c r="V9" i="5"/>
  <c r="U9" i="5"/>
  <c r="T9" i="5"/>
  <c r="S9" i="5"/>
  <c r="R9" i="5"/>
  <c r="Q9" i="5"/>
  <c r="P9" i="5"/>
  <c r="N9" i="5"/>
  <c r="L9" i="5"/>
  <c r="K9" i="5"/>
  <c r="G1" i="5"/>
  <c r="O13" i="5" s="1"/>
  <c r="J10" i="5"/>
  <c r="BE18" i="5"/>
  <c r="BD18" i="5"/>
  <c r="BC18" i="5"/>
  <c r="BB18" i="5"/>
  <c r="BA18" i="5"/>
  <c r="AZ18" i="5"/>
  <c r="AY18" i="5"/>
  <c r="AX18" i="5"/>
  <c r="AW18" i="5"/>
  <c r="AV18" i="5"/>
  <c r="AU18" i="5"/>
  <c r="AT18" i="5"/>
  <c r="AS18" i="5"/>
  <c r="AR18" i="5"/>
  <c r="AQ18" i="5"/>
  <c r="AP18" i="5"/>
  <c r="AO18" i="5"/>
  <c r="AN18" i="5"/>
  <c r="AM18" i="5"/>
  <c r="AL18" i="5"/>
  <c r="AK18" i="5"/>
  <c r="AJ18" i="5"/>
  <c r="AI18" i="5"/>
  <c r="AH18" i="5"/>
  <c r="AG18" i="5"/>
  <c r="AF18" i="5"/>
  <c r="AE18" i="5"/>
  <c r="AD18" i="5"/>
  <c r="AC18" i="5"/>
  <c r="AB18" i="5"/>
  <c r="AA18" i="5"/>
  <c r="Z18" i="5"/>
  <c r="Y18" i="5"/>
  <c r="X18" i="5"/>
  <c r="W18" i="5"/>
  <c r="V18" i="5"/>
  <c r="U18" i="5"/>
  <c r="T18" i="5"/>
  <c r="S18" i="5"/>
  <c r="R18" i="5"/>
  <c r="Q18" i="5"/>
  <c r="P18" i="5"/>
  <c r="O18" i="5"/>
  <c r="N18" i="5"/>
  <c r="M18" i="5"/>
  <c r="L18" i="5"/>
  <c r="K18" i="5"/>
  <c r="J18" i="5"/>
  <c r="F18" i="5"/>
  <c r="E18" i="5"/>
  <c r="D18" i="5"/>
  <c r="C18" i="5"/>
  <c r="B18" i="5"/>
  <c r="F17" i="5"/>
  <c r="E17" i="5"/>
  <c r="D17" i="5"/>
  <c r="C17" i="5"/>
  <c r="B17" i="5"/>
  <c r="F16" i="5"/>
  <c r="E16" i="5"/>
  <c r="D16" i="5"/>
  <c r="C16" i="5"/>
  <c r="B16" i="5"/>
  <c r="I15" i="5"/>
  <c r="O9" i="5" l="1"/>
  <c r="M9" i="5"/>
  <c r="J9" i="5"/>
  <c r="J13" i="5"/>
  <c r="J17" i="5"/>
  <c r="M17" i="5"/>
  <c r="M13" i="5"/>
  <c r="O17" i="5"/>
  <c r="F14" i="5"/>
  <c r="F13" i="5"/>
  <c r="F12" i="5"/>
  <c r="F10" i="5"/>
  <c r="F9" i="5"/>
  <c r="E14" i="5"/>
  <c r="E13" i="5"/>
  <c r="E12" i="5"/>
  <c r="E10" i="5"/>
  <c r="E9" i="5"/>
  <c r="E8" i="5"/>
  <c r="D14" i="5"/>
  <c r="D13" i="5"/>
  <c r="D12" i="5"/>
  <c r="D10" i="5"/>
  <c r="D9" i="5"/>
  <c r="D8" i="5"/>
  <c r="C14" i="5"/>
  <c r="C13" i="5"/>
  <c r="C12" i="5"/>
  <c r="C10" i="5"/>
  <c r="C9" i="5"/>
  <c r="C8" i="5"/>
  <c r="B14" i="5"/>
  <c r="B13" i="5"/>
  <c r="B12" i="5"/>
  <c r="B10" i="5"/>
  <c r="B9" i="5"/>
  <c r="B8" i="5"/>
  <c r="O2" i="5" l="1"/>
  <c r="BE14" i="5"/>
  <c r="BD14" i="5"/>
  <c r="BC14" i="5"/>
  <c r="BB14" i="5"/>
  <c r="BA14" i="5"/>
  <c r="AZ14" i="5"/>
  <c r="AY14" i="5"/>
  <c r="AX14" i="5"/>
  <c r="AW14" i="5"/>
  <c r="AV14" i="5"/>
  <c r="AU14" i="5"/>
  <c r="AT14" i="5"/>
  <c r="AS14" i="5"/>
  <c r="AR14" i="5"/>
  <c r="AQ14" i="5"/>
  <c r="AP14" i="5"/>
  <c r="AO14" i="5"/>
  <c r="AN14" i="5"/>
  <c r="AM14" i="5"/>
  <c r="AL14" i="5"/>
  <c r="AK14" i="5"/>
  <c r="AJ14" i="5"/>
  <c r="AI14" i="5"/>
  <c r="AH14" i="5"/>
  <c r="AG14" i="5"/>
  <c r="AF14" i="5"/>
  <c r="AE14" i="5"/>
  <c r="AD14" i="5"/>
  <c r="AC14" i="5"/>
  <c r="AB14" i="5"/>
  <c r="AA14" i="5"/>
  <c r="Z14" i="5"/>
  <c r="Y14" i="5"/>
  <c r="X14" i="5"/>
  <c r="W14" i="5"/>
  <c r="V14" i="5"/>
  <c r="U14" i="5"/>
  <c r="T14" i="5"/>
  <c r="S14" i="5"/>
  <c r="R14" i="5"/>
  <c r="Q14" i="5"/>
  <c r="P14" i="5"/>
  <c r="O14" i="5"/>
  <c r="O3" i="5" s="1"/>
  <c r="N14" i="5"/>
  <c r="M14" i="5"/>
  <c r="M2" i="5" s="1"/>
  <c r="L14" i="5"/>
  <c r="K14" i="5"/>
  <c r="J14" i="5"/>
  <c r="J5" i="5" s="1"/>
  <c r="I11" i="5"/>
  <c r="L4" i="5" l="1"/>
  <c r="L2" i="5"/>
  <c r="L3" i="5"/>
  <c r="L5" i="5"/>
  <c r="U3" i="5"/>
  <c r="U4" i="5"/>
  <c r="U2" i="5"/>
  <c r="U5" i="5"/>
  <c r="N4" i="5"/>
  <c r="N2" i="5"/>
  <c r="N5" i="5"/>
  <c r="N3" i="5"/>
  <c r="V4" i="5"/>
  <c r="V2" i="5"/>
  <c r="V5" i="5"/>
  <c r="V3" i="5"/>
  <c r="AL4" i="5"/>
  <c r="AL2" i="5"/>
  <c r="AL5" i="5"/>
  <c r="AL3" i="5"/>
  <c r="BB4" i="5"/>
  <c r="BB2" i="5"/>
  <c r="BB5" i="5"/>
  <c r="BB3" i="5"/>
  <c r="W3" i="5"/>
  <c r="W2" i="5"/>
  <c r="W5" i="5"/>
  <c r="W4" i="5"/>
  <c r="AE2" i="5"/>
  <c r="AE5" i="5"/>
  <c r="AE4" i="5"/>
  <c r="AE3" i="5"/>
  <c r="AM2" i="5"/>
  <c r="AM5" i="5"/>
  <c r="AM3" i="5"/>
  <c r="AM4" i="5"/>
  <c r="AU2" i="5"/>
  <c r="AU4" i="5"/>
  <c r="AU5" i="5"/>
  <c r="AU3" i="5"/>
  <c r="BC2" i="5"/>
  <c r="BC4" i="5"/>
  <c r="BC5" i="5"/>
  <c r="BC3" i="5"/>
  <c r="O5" i="5"/>
  <c r="T4" i="5"/>
  <c r="T3" i="5"/>
  <c r="T2" i="5"/>
  <c r="T5" i="5"/>
  <c r="AC4" i="5"/>
  <c r="AC2" i="5"/>
  <c r="AC5" i="5"/>
  <c r="AC3" i="5"/>
  <c r="AD3" i="5"/>
  <c r="AD4" i="5"/>
  <c r="AD2" i="5"/>
  <c r="AD5" i="5"/>
  <c r="AT4" i="5"/>
  <c r="AT3" i="5"/>
  <c r="AT2" i="5"/>
  <c r="AT5" i="5"/>
  <c r="P2" i="5"/>
  <c r="P5" i="5"/>
  <c r="P3" i="5"/>
  <c r="P4" i="5"/>
  <c r="AN2" i="5"/>
  <c r="AN5" i="5"/>
  <c r="AN3" i="5"/>
  <c r="AN4" i="5"/>
  <c r="BD2" i="5"/>
  <c r="BD5" i="5"/>
  <c r="BD3" i="5"/>
  <c r="BD4" i="5"/>
  <c r="O4" i="5"/>
  <c r="X2" i="5"/>
  <c r="X5" i="5"/>
  <c r="X3" i="5"/>
  <c r="X4" i="5"/>
  <c r="AF2" i="5"/>
  <c r="AF4" i="5"/>
  <c r="AF5" i="5"/>
  <c r="AF3" i="5"/>
  <c r="AV2" i="5"/>
  <c r="AV5" i="5"/>
  <c r="AV3" i="5"/>
  <c r="AV4" i="5"/>
  <c r="Q5" i="5"/>
  <c r="Q2" i="5"/>
  <c r="Q3" i="5"/>
  <c r="Q4" i="5"/>
  <c r="Y2" i="5"/>
  <c r="Y5" i="5"/>
  <c r="Y3" i="5"/>
  <c r="Y4" i="5"/>
  <c r="AG5" i="5"/>
  <c r="AG3" i="5"/>
  <c r="AG4" i="5"/>
  <c r="AG2" i="5"/>
  <c r="AO5" i="5"/>
  <c r="AO3" i="5"/>
  <c r="AO2" i="5"/>
  <c r="AO4" i="5"/>
  <c r="AW5" i="5"/>
  <c r="AW2" i="5"/>
  <c r="AW3" i="5"/>
  <c r="AW4" i="5"/>
  <c r="BE5" i="5"/>
  <c r="BE4" i="5"/>
  <c r="BE3" i="5"/>
  <c r="BE2" i="5"/>
  <c r="Z3" i="5"/>
  <c r="Z4" i="5"/>
  <c r="Z2" i="5"/>
  <c r="Z5" i="5"/>
  <c r="AH3" i="5"/>
  <c r="AH2" i="5"/>
  <c r="AH5" i="5"/>
  <c r="AH4" i="5"/>
  <c r="AX3" i="5"/>
  <c r="AX4" i="5"/>
  <c r="AX2" i="5"/>
  <c r="AX5" i="5"/>
  <c r="J2" i="5"/>
  <c r="M5" i="5"/>
  <c r="R3" i="5"/>
  <c r="R4" i="5"/>
  <c r="R2" i="5"/>
  <c r="R5" i="5"/>
  <c r="AP3" i="5"/>
  <c r="AP5" i="5"/>
  <c r="AP4" i="5"/>
  <c r="AP2" i="5"/>
  <c r="K4" i="5"/>
  <c r="K2" i="5"/>
  <c r="K5" i="5"/>
  <c r="K3" i="5"/>
  <c r="S5" i="5"/>
  <c r="S3" i="5"/>
  <c r="S4" i="5"/>
  <c r="S2" i="5"/>
  <c r="AA3" i="5"/>
  <c r="AA4" i="5"/>
  <c r="AA2" i="5"/>
  <c r="AA5" i="5"/>
  <c r="AI5" i="5"/>
  <c r="AI3" i="5"/>
  <c r="AI4" i="5"/>
  <c r="AI2" i="5"/>
  <c r="AQ3" i="5"/>
  <c r="AQ4" i="5"/>
  <c r="AQ2" i="5"/>
  <c r="AQ5" i="5"/>
  <c r="AY3" i="5"/>
  <c r="AY4" i="5"/>
  <c r="AY5" i="5"/>
  <c r="AY2" i="5"/>
  <c r="J3" i="5"/>
  <c r="M4" i="5"/>
  <c r="AB3" i="5"/>
  <c r="AB4" i="5"/>
  <c r="AB2" i="5"/>
  <c r="AB5" i="5"/>
  <c r="AJ3" i="5"/>
  <c r="AJ4" i="5"/>
  <c r="AJ2" i="5"/>
  <c r="AJ5" i="5"/>
  <c r="AR4" i="5"/>
  <c r="AR2" i="5"/>
  <c r="AR3" i="5"/>
  <c r="AR5" i="5"/>
  <c r="AZ4" i="5"/>
  <c r="AZ2" i="5"/>
  <c r="AZ5" i="5"/>
  <c r="AZ3" i="5"/>
  <c r="J4" i="5"/>
  <c r="M3" i="5"/>
  <c r="AK3" i="5"/>
  <c r="AK4" i="5"/>
  <c r="AK2" i="5"/>
  <c r="AK5" i="5"/>
  <c r="AS4" i="5"/>
  <c r="AS2" i="5"/>
  <c r="AS5" i="5"/>
  <c r="AS3" i="5"/>
  <c r="BA3" i="5"/>
  <c r="BA4" i="5"/>
  <c r="BA2" i="5"/>
  <c r="BA5" i="5"/>
  <c r="BE10" i="5"/>
  <c r="BD10" i="5"/>
  <c r="BC10" i="5"/>
  <c r="BB10" i="5"/>
  <c r="BA10" i="5"/>
  <c r="AZ10" i="5"/>
  <c r="AY10" i="5"/>
  <c r="AX10" i="5"/>
  <c r="AW10" i="5"/>
  <c r="AV10" i="5"/>
  <c r="AU10" i="5"/>
  <c r="AT10" i="5"/>
  <c r="AS10" i="5"/>
  <c r="AR10" i="5"/>
  <c r="AQ10" i="5"/>
  <c r="AP10" i="5"/>
  <c r="AO10" i="5"/>
  <c r="AN10" i="5"/>
  <c r="AM10" i="5"/>
  <c r="AL10" i="5"/>
  <c r="AK10" i="5"/>
  <c r="AJ10" i="5"/>
  <c r="AI10" i="5"/>
  <c r="AH10" i="5"/>
  <c r="AG10" i="5"/>
  <c r="AF10" i="5"/>
  <c r="AE10" i="5"/>
  <c r="AD10" i="5"/>
  <c r="AC10" i="5"/>
  <c r="AB10" i="5"/>
  <c r="AA10" i="5"/>
  <c r="Z10" i="5"/>
  <c r="Y10" i="5"/>
  <c r="X10" i="5"/>
  <c r="W10" i="5"/>
  <c r="V10" i="5"/>
  <c r="U10" i="5"/>
  <c r="T10" i="5"/>
  <c r="S10" i="5"/>
  <c r="R10" i="5"/>
  <c r="Q10" i="5"/>
  <c r="P10" i="5"/>
  <c r="O10" i="5"/>
  <c r="N10" i="5"/>
  <c r="M10" i="5"/>
  <c r="L10" i="5"/>
  <c r="K10" i="5"/>
  <c r="I7" i="5" l="1"/>
</calcChain>
</file>

<file path=xl/sharedStrings.xml><?xml version="1.0" encoding="utf-8"?>
<sst xmlns="http://schemas.openxmlformats.org/spreadsheetml/2006/main" count="26" uniqueCount="24">
  <si>
    <t>Matrice des compétences Production</t>
  </si>
  <si>
    <t>Compétence valide</t>
  </si>
  <si>
    <t>Compétence dans le dernier mois de validité</t>
  </si>
  <si>
    <t>Compétence hors date de validité</t>
  </si>
  <si>
    <t>Procédé spécial</t>
  </si>
  <si>
    <t>Activités</t>
  </si>
  <si>
    <t>Compétences</t>
  </si>
  <si>
    <t>Référentiel</t>
  </si>
  <si>
    <t>Fréquence (mois)</t>
  </si>
  <si>
    <t>Besoin</t>
  </si>
  <si>
    <t>Total par
compétences</t>
  </si>
  <si>
    <t>Commentaires</t>
  </si>
  <si>
    <t>T</t>
  </si>
  <si>
    <t>Saisir la date de validation de la compétence</t>
  </si>
  <si>
    <t>M</t>
  </si>
  <si>
    <t>Procédé Spécial</t>
  </si>
  <si>
    <t>PS</t>
  </si>
  <si>
    <t>Code</t>
  </si>
  <si>
    <t>D</t>
  </si>
  <si>
    <t>A</t>
  </si>
  <si>
    <t>Débutant</t>
  </si>
  <si>
    <t>Bases acquises, Autonome</t>
  </si>
  <si>
    <t xml:space="preserve">Compétences maîtrisées </t>
  </si>
  <si>
    <t>Peut être tuteur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</si>
</sst>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;;;"/>
    <numFmt numFmtId="165" formatCode="d/m/yy;@"/>
    <numFmt numFmtId="166" formatCode="_-* #,##0.00\ [$€]_-;\-* #,##0.00\ [$€]_-;_-* &quot;-&quot;??\ [$€]_-;_-@_-"/>
    <numFmt numFmtId="167" formatCode="_-* #,##0.00\ _k_r_-;\-* #,##0.00\ _k_r_-;_-* &quot;-&quot;??\ _k_r_-;_-@_-"/>
    <numFmt numFmtId="168" formatCode="_-* #,##0.00\ &quot;F&quot;_-;\-* #,##0.00\ &quot;F&quot;_-;_-* &quot;-&quot;??\ &quot;F&quot;_-;_-@_-"/>
  </numFmts>
  <fonts count="26">
    <font>
      <sz val="12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8"/>
      <color theme="1"/>
      <name val="Arial Black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b/>
      <sz val="14"/>
      <color theme="1"/>
      <name val="Arial"/>
      <family val="2"/>
    </font>
    <font>
      <b/>
      <sz val="11"/>
      <name val="Arial"/>
      <family val="2"/>
    </font>
    <font>
      <b/>
      <sz val="11"/>
      <color theme="3"/>
      <name val="Arial"/>
      <family val="2"/>
    </font>
    <font>
      <sz val="14"/>
      <color theme="1"/>
      <name val="Arial"/>
      <family val="2"/>
    </font>
    <font>
      <sz val="11"/>
      <color theme="0"/>
      <name val="Arial"/>
      <family val="2"/>
    </font>
    <font>
      <sz val="10"/>
      <name val="Arial"/>
      <family val="2"/>
    </font>
    <font>
      <b/>
      <sz val="40"/>
      <color indexed="10"/>
      <name val="Roman"/>
      <family val="1"/>
      <charset val="255"/>
    </font>
    <font>
      <u/>
      <sz val="10"/>
      <color indexed="12"/>
      <name val="Arial"/>
      <family val="2"/>
    </font>
    <font>
      <sz val="10"/>
      <name val="Courier"/>
      <family val="3"/>
    </font>
    <font>
      <sz val="10"/>
      <name val="MS Sans Serif"/>
      <family val="2"/>
    </font>
    <font>
      <sz val="10"/>
      <name val="Geneva"/>
    </font>
    <font>
      <sz val="10"/>
      <name val="Times New Roman"/>
      <family val="1"/>
    </font>
    <font>
      <sz val="10"/>
      <color indexed="8"/>
      <name val="Arial"/>
      <family val="2"/>
    </font>
    <font>
      <sz val="11"/>
      <color theme="0" tint="-0.14999847407452621"/>
      <name val="Arial"/>
      <family val="2"/>
    </font>
    <font>
      <sz val="16"/>
      <color theme="0" tint="-0.14999847407452621"/>
      <name val="Arial"/>
      <family val="2"/>
    </font>
    <font>
      <sz val="20"/>
      <color rgb="FFFF0000"/>
      <name val="Bernard MT Condensed"/>
      <family val="1"/>
    </font>
    <font>
      <b/>
      <sz val="18"/>
      <color theme="1"/>
      <name val="Arial"/>
      <family val="2"/>
    </font>
    <font>
      <sz val="25"/>
      <color theme="0" tint="-0.14999847407452621"/>
      <name val="Arial"/>
      <family val="2"/>
    </font>
    <font>
      <b/>
      <sz val="18"/>
      <color rgb="FFFF0000"/>
      <name val="Bernard MT Condensed"/>
      <family val="1"/>
    </font>
    <font>
      <b/>
      <sz val="11"/>
      <color theme="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indexed="13"/>
      </patternFill>
    </fill>
    <fill>
      <patternFill patternType="solid">
        <fgColor theme="1" tint="0.49998474074526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9">
    <xf numFmtId="0" fontId="0" fillId="0" borderId="0"/>
    <xf numFmtId="0" fontId="1" fillId="0" borderId="0"/>
    <xf numFmtId="166" fontId="11" fillId="0" borderId="0" applyFont="0" applyFill="0" applyBorder="0" applyAlignment="0" applyProtection="0"/>
    <xf numFmtId="0" fontId="12" fillId="7" borderId="0" applyNumberFormat="0" applyProtection="0">
      <alignment horizontal="center"/>
    </xf>
    <xf numFmtId="0" fontId="13" fillId="0" borderId="0" applyNumberFormat="0" applyFill="0" applyBorder="0" applyAlignment="0" applyProtection="0">
      <alignment vertical="top"/>
      <protection locked="0"/>
    </xf>
    <xf numFmtId="167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0" fontId="14" fillId="0" borderId="0"/>
    <xf numFmtId="0" fontId="11" fillId="0" borderId="0"/>
    <xf numFmtId="0" fontId="11" fillId="0" borderId="0"/>
    <xf numFmtId="0" fontId="15" fillId="0" borderId="0"/>
    <xf numFmtId="0" fontId="16" fillId="0" borderId="0"/>
    <xf numFmtId="0" fontId="17" fillId="0" borderId="0"/>
    <xf numFmtId="0" fontId="1" fillId="0" borderId="0"/>
    <xf numFmtId="0" fontId="1" fillId="0" borderId="0"/>
    <xf numFmtId="0" fontId="11" fillId="0" borderId="0"/>
    <xf numFmtId="0" fontId="15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8" fillId="0" borderId="0"/>
    <xf numFmtId="0" fontId="11" fillId="0" borderId="0"/>
  </cellStyleXfs>
  <cellXfs count="64">
    <xf numFmtId="0" fontId="0" fillId="0" borderId="0" xfId="0"/>
    <xf numFmtId="0" fontId="2" fillId="0" borderId="0" xfId="0" applyFont="1" applyAlignment="1">
      <alignment vertical="center"/>
    </xf>
    <xf numFmtId="0" fontId="4" fillId="3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4" fillId="4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textRotation="90" wrapText="1"/>
    </xf>
    <xf numFmtId="0" fontId="4" fillId="0" borderId="1" xfId="0" applyFont="1" applyBorder="1" applyAlignment="1">
      <alignment horizontal="center" vertical="center" textRotation="90" wrapText="1"/>
    </xf>
    <xf numFmtId="0" fontId="4" fillId="0" borderId="1" xfId="0" applyFont="1" applyFill="1" applyBorder="1" applyAlignment="1">
      <alignment horizontal="center" textRotation="90" wrapText="1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164" fontId="2" fillId="0" borderId="1" xfId="0" applyNumberFormat="1" applyFont="1" applyFill="1" applyBorder="1" applyAlignment="1">
      <alignment horizontal="center" vertical="center"/>
    </xf>
    <xf numFmtId="164" fontId="2" fillId="2" borderId="2" xfId="0" applyNumberFormat="1" applyFont="1" applyFill="1" applyBorder="1" applyAlignment="1">
      <alignment horizontal="center" vertical="center"/>
    </xf>
    <xf numFmtId="164" fontId="2" fillId="2" borderId="3" xfId="0" applyNumberFormat="1" applyFont="1" applyFill="1" applyBorder="1" applyAlignment="1">
      <alignment horizontal="center" vertical="center"/>
    </xf>
    <xf numFmtId="165" fontId="2" fillId="2" borderId="4" xfId="0" applyNumberFormat="1" applyFont="1" applyFill="1" applyBorder="1" applyAlignment="1">
      <alignment horizontal="left" vertical="center"/>
    </xf>
    <xf numFmtId="14" fontId="19" fillId="2" borderId="3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textRotation="90" wrapText="1"/>
    </xf>
    <xf numFmtId="0" fontId="8" fillId="0" borderId="1" xfId="0" applyFont="1" applyFill="1" applyBorder="1" applyAlignment="1">
      <alignment horizontal="center" textRotation="90" wrapText="1"/>
    </xf>
    <xf numFmtId="14" fontId="20" fillId="2" borderId="2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0" fillId="0" borderId="4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21" fillId="0" borderId="2" xfId="0" applyFont="1" applyFill="1" applyBorder="1" applyAlignment="1">
      <alignment horizontal="center" vertical="center" wrapText="1"/>
    </xf>
    <xf numFmtId="0" fontId="23" fillId="2" borderId="4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vertical="center"/>
    </xf>
    <xf numFmtId="0" fontId="4" fillId="8" borderId="0" xfId="0" applyFont="1" applyFill="1" applyBorder="1" applyAlignment="1"/>
    <xf numFmtId="0" fontId="24" fillId="8" borderId="0" xfId="0" applyFont="1" applyFill="1" applyBorder="1" applyAlignment="1">
      <alignment horizontal="right" vertical="center"/>
    </xf>
    <xf numFmtId="0" fontId="25" fillId="8" borderId="0" xfId="0" applyFont="1" applyFill="1" applyBorder="1" applyAlignment="1">
      <alignment vertical="center"/>
    </xf>
    <xf numFmtId="14" fontId="20" fillId="2" borderId="2" xfId="0" applyNumberFormat="1" applyFont="1" applyFill="1" applyBorder="1" applyAlignment="1" applyProtection="1">
      <alignment horizontal="center" vertical="center"/>
      <protection locked="0"/>
    </xf>
    <xf numFmtId="0" fontId="2" fillId="2" borderId="2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left" vertical="center"/>
    </xf>
    <xf numFmtId="0" fontId="4" fillId="3" borderId="6" xfId="0" applyFont="1" applyFill="1" applyBorder="1" applyAlignment="1">
      <alignment horizontal="left" vertical="center"/>
    </xf>
    <xf numFmtId="0" fontId="4" fillId="3" borderId="7" xfId="0" applyFont="1" applyFill="1" applyBorder="1" applyAlignment="1">
      <alignment horizontal="left" vertical="center"/>
    </xf>
    <xf numFmtId="0" fontId="4" fillId="4" borderId="5" xfId="0" applyFont="1" applyFill="1" applyBorder="1" applyAlignment="1">
      <alignment horizontal="left" vertical="center"/>
    </xf>
    <xf numFmtId="0" fontId="4" fillId="4" borderId="6" xfId="0" applyFont="1" applyFill="1" applyBorder="1" applyAlignment="1">
      <alignment horizontal="left" vertical="center"/>
    </xf>
    <xf numFmtId="0" fontId="4" fillId="4" borderId="7" xfId="0" applyFont="1" applyFill="1" applyBorder="1" applyAlignment="1">
      <alignment horizontal="left" vertical="center"/>
    </xf>
    <xf numFmtId="0" fontId="4" fillId="5" borderId="5" xfId="0" applyFont="1" applyFill="1" applyBorder="1" applyAlignment="1">
      <alignment horizontal="left" vertical="center"/>
    </xf>
    <xf numFmtId="0" fontId="4" fillId="5" borderId="6" xfId="0" applyFont="1" applyFill="1" applyBorder="1" applyAlignment="1">
      <alignment horizontal="left" vertical="center"/>
    </xf>
    <xf numFmtId="0" fontId="4" fillId="5" borderId="7" xfId="0" applyFont="1" applyFill="1" applyBorder="1" applyAlignment="1">
      <alignment horizontal="left" vertical="center"/>
    </xf>
    <xf numFmtId="0" fontId="4" fillId="6" borderId="5" xfId="0" applyFont="1" applyFill="1" applyBorder="1" applyAlignment="1">
      <alignment horizontal="left" vertical="center"/>
    </xf>
    <xf numFmtId="0" fontId="4" fillId="6" borderId="6" xfId="0" applyFont="1" applyFill="1" applyBorder="1" applyAlignment="1">
      <alignment horizontal="left" vertical="center"/>
    </xf>
    <xf numFmtId="0" fontId="4" fillId="6" borderId="7" xfId="0" applyFont="1" applyFill="1" applyBorder="1" applyAlignment="1">
      <alignment horizontal="left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14" fontId="22" fillId="2" borderId="5" xfId="0" applyNumberFormat="1" applyFont="1" applyFill="1" applyBorder="1" applyAlignment="1">
      <alignment horizontal="center" vertical="center"/>
    </xf>
    <xf numFmtId="0" fontId="22" fillId="2" borderId="6" xfId="0" applyFont="1" applyFill="1" applyBorder="1" applyAlignment="1">
      <alignment horizontal="center" vertical="center"/>
    </xf>
    <xf numFmtId="0" fontId="22" fillId="2" borderId="7" xfId="0" applyFont="1" applyFill="1" applyBorder="1" applyAlignment="1">
      <alignment horizontal="center" vertical="center"/>
    </xf>
  </cellXfs>
  <cellStyles count="29">
    <cellStyle name="Euro" xfId="2" xr:uid="{00000000-0005-0000-0000-000000000000}"/>
    <cellStyle name="Jérôme" xfId="3" xr:uid="{00000000-0005-0000-0000-000001000000}"/>
    <cellStyle name="Lien hypertexte 2" xfId="4" xr:uid="{00000000-0005-0000-0000-000003000000}"/>
    <cellStyle name="Migliaia_041004 DelaVal 2005 original_Final1" xfId="5" xr:uid="{00000000-0005-0000-0000-000004000000}"/>
    <cellStyle name="Monétaire 2" xfId="6" xr:uid="{00000000-0005-0000-0000-000005000000}"/>
    <cellStyle name="Monétaire 2 2" xfId="7" xr:uid="{00000000-0005-0000-0000-000006000000}"/>
    <cellStyle name="Non d‚fini" xfId="8" xr:uid="{00000000-0005-0000-0000-000007000000}"/>
    <cellStyle name="Normal" xfId="0" builtinId="0"/>
    <cellStyle name="Normal 2" xfId="1" xr:uid="{00000000-0005-0000-0000-000009000000}"/>
    <cellStyle name="Normal 2 2" xfId="9" xr:uid="{00000000-0005-0000-0000-00000A000000}"/>
    <cellStyle name="Normal 2 2 2" xfId="10" xr:uid="{00000000-0005-0000-0000-00000B000000}"/>
    <cellStyle name="Normal 2 2 3" xfId="11" xr:uid="{00000000-0005-0000-0000-00000C000000}"/>
    <cellStyle name="Normal 2 3" xfId="12" xr:uid="{00000000-0005-0000-0000-00000D000000}"/>
    <cellStyle name="Normal 2 4" xfId="13" xr:uid="{00000000-0005-0000-0000-00000E000000}"/>
    <cellStyle name="Normal 2 5" xfId="14" xr:uid="{00000000-0005-0000-0000-00000F000000}"/>
    <cellStyle name="Normal 3" xfId="15" xr:uid="{00000000-0005-0000-0000-000010000000}"/>
    <cellStyle name="Normal 3 2" xfId="16" xr:uid="{00000000-0005-0000-0000-000011000000}"/>
    <cellStyle name="Normal 3 2 2" xfId="17" xr:uid="{00000000-0005-0000-0000-000012000000}"/>
    <cellStyle name="Normal 3 2 3" xfId="18" xr:uid="{00000000-0005-0000-0000-000013000000}"/>
    <cellStyle name="Normal 3 3" xfId="19" xr:uid="{00000000-0005-0000-0000-000014000000}"/>
    <cellStyle name="Normal 4" xfId="20" xr:uid="{00000000-0005-0000-0000-000015000000}"/>
    <cellStyle name="Normal 4 2" xfId="21" xr:uid="{00000000-0005-0000-0000-000016000000}"/>
    <cellStyle name="Normal 4 2 2" xfId="22" xr:uid="{00000000-0005-0000-0000-000017000000}"/>
    <cellStyle name="Normal 5" xfId="23" xr:uid="{00000000-0005-0000-0000-000018000000}"/>
    <cellStyle name="Normal 5 2" xfId="24" xr:uid="{00000000-0005-0000-0000-000019000000}"/>
    <cellStyle name="Normal 6" xfId="25" xr:uid="{00000000-0005-0000-0000-00001A000000}"/>
    <cellStyle name="Standard 2" xfId="26" xr:uid="{00000000-0005-0000-0000-00001B000000}"/>
    <cellStyle name="Standard_Antenne SA" xfId="27" xr:uid="{00000000-0005-0000-0000-00001C000000}"/>
    <cellStyle name="Style 1" xfId="28" xr:uid="{00000000-0005-0000-0000-00001D000000}"/>
  </cellStyles>
  <dxfs count="0"/>
  <tableStyles count="0" defaultTableStyle="TableStyleMedium2" defaultPivotStyle="PivotStyleLight16"/>
  <colors>
    <mruColors>
      <color rgb="FFCCFF99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761023</xdr:colOff>
      <xdr:row>1</xdr:row>
      <xdr:rowOff>40297</xdr:rowOff>
    </xdr:from>
    <xdr:to>
      <xdr:col>1</xdr:col>
      <xdr:colOff>971527</xdr:colOff>
      <xdr:row>1</xdr:row>
      <xdr:rowOff>256297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1023" y="1196904"/>
          <a:ext cx="210504" cy="216000"/>
        </a:xfrm>
        <a:prstGeom prst="rect">
          <a:avLst/>
        </a:prstGeom>
      </xdr:spPr>
    </xdr:pic>
    <xdr:clientData/>
  </xdr:twoCellAnchor>
  <xdr:twoCellAnchor editAs="oneCell">
    <xdr:from>
      <xdr:col>1</xdr:col>
      <xdr:colOff>752343</xdr:colOff>
      <xdr:row>2</xdr:row>
      <xdr:rowOff>33619</xdr:rowOff>
    </xdr:from>
    <xdr:to>
      <xdr:col>1</xdr:col>
      <xdr:colOff>968343</xdr:colOff>
      <xdr:row>2</xdr:row>
      <xdr:rowOff>253382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2343" y="1472222"/>
          <a:ext cx="216000" cy="219763"/>
        </a:xfrm>
        <a:prstGeom prst="rect">
          <a:avLst/>
        </a:prstGeom>
      </xdr:spPr>
    </xdr:pic>
    <xdr:clientData/>
  </xdr:twoCellAnchor>
  <xdr:twoCellAnchor editAs="oneCell">
    <xdr:from>
      <xdr:col>1</xdr:col>
      <xdr:colOff>743158</xdr:colOff>
      <xdr:row>3</xdr:row>
      <xdr:rowOff>37820</xdr:rowOff>
    </xdr:from>
    <xdr:to>
      <xdr:col>1</xdr:col>
      <xdr:colOff>964033</xdr:colOff>
      <xdr:row>3</xdr:row>
      <xdr:rowOff>253820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3158" y="1752320"/>
          <a:ext cx="220875" cy="216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1"/>
  <dimension ref="A1:BF18"/>
  <sheetViews>
    <sheetView tabSelected="1" topLeftCell="B1" zoomScale="70" zoomScaleNormal="70" workbookViewId="0">
      <pane xSplit="8" ySplit="6" topLeftCell="J7" activePane="bottomRight" state="frozen"/>
      <selection activeCell="B1" sqref="B1"/>
      <selection pane="topRight" activeCell="J1" sqref="J1"/>
      <selection pane="bottomLeft" activeCell="B8" sqref="B8"/>
      <selection pane="bottomRight" activeCell="F31" sqref="F31"/>
    </sheetView>
  </sheetViews>
  <sheetFormatPr baseColWidth="10" defaultRowHeight="15"/>
  <cols>
    <col min="1" max="1" width="2.5546875" style="25" hidden="1" customWidth="1"/>
    <col min="2" max="3" width="11.44140625" customWidth="1"/>
    <col min="4" max="4" width="39" customWidth="1"/>
    <col min="5" max="5" width="10" customWidth="1"/>
    <col min="6" max="6" width="17.6640625" bestFit="1" customWidth="1"/>
    <col min="7" max="9" width="4.77734375" customWidth="1"/>
    <col min="10" max="50" width="6.77734375" style="25" customWidth="1"/>
    <col min="51" max="53" width="0" style="25" hidden="1" customWidth="1"/>
    <col min="54" max="57" width="6.77734375" style="25" customWidth="1"/>
    <col min="58" max="58" width="60.77734375" customWidth="1"/>
  </cols>
  <sheetData>
    <row r="1" spans="1:58" s="1" customFormat="1" ht="69.75" customHeight="1">
      <c r="A1" s="15"/>
      <c r="B1" s="45"/>
      <c r="C1" s="46"/>
      <c r="D1" s="59" t="s">
        <v>0</v>
      </c>
      <c r="E1" s="59"/>
      <c r="F1" s="60"/>
      <c r="G1" s="61">
        <f ca="1">TODAY()</f>
        <v>43001</v>
      </c>
      <c r="H1" s="62"/>
      <c r="I1" s="63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  <c r="AK1" s="31"/>
      <c r="AL1" s="31"/>
      <c r="AM1" s="31"/>
      <c r="AN1" s="31"/>
      <c r="AO1" s="31"/>
      <c r="AP1" s="31"/>
      <c r="AQ1" s="31"/>
      <c r="AR1" s="31"/>
      <c r="AS1" s="31"/>
      <c r="AT1" s="31"/>
      <c r="AU1" s="31"/>
      <c r="AV1" s="31"/>
      <c r="AW1" s="31"/>
      <c r="AX1" s="31"/>
      <c r="AY1" s="31"/>
      <c r="AZ1" s="31"/>
      <c r="BA1" s="31"/>
      <c r="BB1" s="31"/>
      <c r="BC1" s="31"/>
      <c r="BD1" s="31"/>
      <c r="BE1" s="31"/>
    </row>
    <row r="2" spans="1:58" s="1" customFormat="1" ht="21.75" customHeight="1">
      <c r="A2" s="15"/>
      <c r="B2" s="32"/>
      <c r="C2" s="34" t="s">
        <v>1</v>
      </c>
      <c r="D2" s="32"/>
      <c r="E2" s="32"/>
      <c r="F2" s="47" t="s">
        <v>20</v>
      </c>
      <c r="G2" s="48"/>
      <c r="H2" s="49"/>
      <c r="I2" s="2" t="s">
        <v>18</v>
      </c>
      <c r="J2" s="3">
        <f ca="1">COUNTIF(J$7:J$1000,"D")</f>
        <v>0</v>
      </c>
      <c r="K2" s="3">
        <f t="shared" ref="K2:BE2" si="0">COUNTIF(K$7:K$1000,"D")</f>
        <v>0</v>
      </c>
      <c r="L2" s="3">
        <f t="shared" si="0"/>
        <v>0</v>
      </c>
      <c r="M2" s="3">
        <f t="shared" ca="1" si="0"/>
        <v>0</v>
      </c>
      <c r="N2" s="3">
        <f t="shared" si="0"/>
        <v>0</v>
      </c>
      <c r="O2" s="3">
        <f t="shared" ca="1" si="0"/>
        <v>0</v>
      </c>
      <c r="P2" s="3">
        <f t="shared" si="0"/>
        <v>0</v>
      </c>
      <c r="Q2" s="3">
        <f t="shared" si="0"/>
        <v>0</v>
      </c>
      <c r="R2" s="3">
        <f t="shared" si="0"/>
        <v>0</v>
      </c>
      <c r="S2" s="3">
        <f t="shared" si="0"/>
        <v>0</v>
      </c>
      <c r="T2" s="3">
        <f t="shared" si="0"/>
        <v>0</v>
      </c>
      <c r="U2" s="3">
        <f t="shared" si="0"/>
        <v>0</v>
      </c>
      <c r="V2" s="3">
        <f t="shared" si="0"/>
        <v>0</v>
      </c>
      <c r="W2" s="3">
        <f t="shared" si="0"/>
        <v>0</v>
      </c>
      <c r="X2" s="3">
        <f t="shared" si="0"/>
        <v>0</v>
      </c>
      <c r="Y2" s="3">
        <f t="shared" si="0"/>
        <v>0</v>
      </c>
      <c r="Z2" s="3">
        <f t="shared" si="0"/>
        <v>0</v>
      </c>
      <c r="AA2" s="3">
        <f t="shared" si="0"/>
        <v>0</v>
      </c>
      <c r="AB2" s="3">
        <f t="shared" si="0"/>
        <v>0</v>
      </c>
      <c r="AC2" s="3">
        <f t="shared" si="0"/>
        <v>0</v>
      </c>
      <c r="AD2" s="3">
        <f t="shared" si="0"/>
        <v>0</v>
      </c>
      <c r="AE2" s="3">
        <f t="shared" si="0"/>
        <v>0</v>
      </c>
      <c r="AF2" s="3">
        <f t="shared" si="0"/>
        <v>0</v>
      </c>
      <c r="AG2" s="3">
        <f t="shared" si="0"/>
        <v>0</v>
      </c>
      <c r="AH2" s="3">
        <f t="shared" si="0"/>
        <v>0</v>
      </c>
      <c r="AI2" s="3">
        <f t="shared" si="0"/>
        <v>0</v>
      </c>
      <c r="AJ2" s="3">
        <f t="shared" si="0"/>
        <v>0</v>
      </c>
      <c r="AK2" s="3">
        <f t="shared" si="0"/>
        <v>0</v>
      </c>
      <c r="AL2" s="3">
        <f t="shared" si="0"/>
        <v>0</v>
      </c>
      <c r="AM2" s="3">
        <f t="shared" si="0"/>
        <v>0</v>
      </c>
      <c r="AN2" s="3">
        <f t="shared" si="0"/>
        <v>0</v>
      </c>
      <c r="AO2" s="3">
        <f t="shared" si="0"/>
        <v>0</v>
      </c>
      <c r="AP2" s="3">
        <f t="shared" si="0"/>
        <v>0</v>
      </c>
      <c r="AQ2" s="3">
        <f t="shared" si="0"/>
        <v>0</v>
      </c>
      <c r="AR2" s="3">
        <f t="shared" si="0"/>
        <v>0</v>
      </c>
      <c r="AS2" s="3">
        <f t="shared" si="0"/>
        <v>0</v>
      </c>
      <c r="AT2" s="3">
        <f t="shared" si="0"/>
        <v>0</v>
      </c>
      <c r="AU2" s="3">
        <f t="shared" si="0"/>
        <v>0</v>
      </c>
      <c r="AV2" s="3">
        <f t="shared" si="0"/>
        <v>0</v>
      </c>
      <c r="AW2" s="3">
        <f t="shared" si="0"/>
        <v>0</v>
      </c>
      <c r="AX2" s="3">
        <f t="shared" si="0"/>
        <v>0</v>
      </c>
      <c r="AY2" s="3">
        <f t="shared" si="0"/>
        <v>0</v>
      </c>
      <c r="AZ2" s="3">
        <f t="shared" si="0"/>
        <v>0</v>
      </c>
      <c r="BA2" s="3">
        <f t="shared" si="0"/>
        <v>0</v>
      </c>
      <c r="BB2" s="3">
        <f t="shared" si="0"/>
        <v>0</v>
      </c>
      <c r="BC2" s="3">
        <f t="shared" si="0"/>
        <v>0</v>
      </c>
      <c r="BD2" s="3">
        <f t="shared" si="0"/>
        <v>0</v>
      </c>
      <c r="BE2" s="3">
        <f t="shared" si="0"/>
        <v>0</v>
      </c>
      <c r="BF2" s="4"/>
    </row>
    <row r="3" spans="1:58" s="1" customFormat="1" ht="21.75" customHeight="1">
      <c r="A3" s="15"/>
      <c r="B3" s="32"/>
      <c r="C3" s="34" t="s">
        <v>2</v>
      </c>
      <c r="D3" s="32"/>
      <c r="E3" s="32"/>
      <c r="F3" s="50" t="s">
        <v>21</v>
      </c>
      <c r="G3" s="51"/>
      <c r="H3" s="52"/>
      <c r="I3" s="5" t="s">
        <v>19</v>
      </c>
      <c r="J3" s="3">
        <f ca="1">COUNTIF(J$7:J$1000,"A")</f>
        <v>0</v>
      </c>
      <c r="K3" s="3">
        <f t="shared" ref="K3:BE3" si="1">COUNTIF(K$7:K$1000,"A")</f>
        <v>0</v>
      </c>
      <c r="L3" s="3">
        <f t="shared" si="1"/>
        <v>0</v>
      </c>
      <c r="M3" s="3">
        <f t="shared" ca="1" si="1"/>
        <v>0</v>
      </c>
      <c r="N3" s="3">
        <f t="shared" si="1"/>
        <v>0</v>
      </c>
      <c r="O3" s="3">
        <f t="shared" ca="1" si="1"/>
        <v>0</v>
      </c>
      <c r="P3" s="3">
        <f t="shared" si="1"/>
        <v>0</v>
      </c>
      <c r="Q3" s="3">
        <f t="shared" si="1"/>
        <v>0</v>
      </c>
      <c r="R3" s="3">
        <f t="shared" si="1"/>
        <v>0</v>
      </c>
      <c r="S3" s="3">
        <f t="shared" si="1"/>
        <v>0</v>
      </c>
      <c r="T3" s="3">
        <f t="shared" si="1"/>
        <v>0</v>
      </c>
      <c r="U3" s="3">
        <f t="shared" si="1"/>
        <v>0</v>
      </c>
      <c r="V3" s="3">
        <f t="shared" si="1"/>
        <v>0</v>
      </c>
      <c r="W3" s="3">
        <f t="shared" si="1"/>
        <v>0</v>
      </c>
      <c r="X3" s="3">
        <f t="shared" si="1"/>
        <v>0</v>
      </c>
      <c r="Y3" s="3">
        <f t="shared" si="1"/>
        <v>0</v>
      </c>
      <c r="Z3" s="3">
        <f t="shared" si="1"/>
        <v>0</v>
      </c>
      <c r="AA3" s="3">
        <f t="shared" si="1"/>
        <v>0</v>
      </c>
      <c r="AB3" s="3">
        <f t="shared" si="1"/>
        <v>0</v>
      </c>
      <c r="AC3" s="3">
        <f t="shared" si="1"/>
        <v>0</v>
      </c>
      <c r="AD3" s="3">
        <f t="shared" si="1"/>
        <v>0</v>
      </c>
      <c r="AE3" s="3">
        <f t="shared" si="1"/>
        <v>0</v>
      </c>
      <c r="AF3" s="3">
        <f t="shared" si="1"/>
        <v>0</v>
      </c>
      <c r="AG3" s="3">
        <f t="shared" si="1"/>
        <v>0</v>
      </c>
      <c r="AH3" s="3">
        <f t="shared" si="1"/>
        <v>0</v>
      </c>
      <c r="AI3" s="3">
        <f t="shared" si="1"/>
        <v>0</v>
      </c>
      <c r="AJ3" s="3">
        <f t="shared" si="1"/>
        <v>0</v>
      </c>
      <c r="AK3" s="3">
        <f t="shared" si="1"/>
        <v>0</v>
      </c>
      <c r="AL3" s="3">
        <f t="shared" si="1"/>
        <v>0</v>
      </c>
      <c r="AM3" s="3">
        <f t="shared" si="1"/>
        <v>0</v>
      </c>
      <c r="AN3" s="3">
        <f t="shared" si="1"/>
        <v>0</v>
      </c>
      <c r="AO3" s="3">
        <f t="shared" si="1"/>
        <v>0</v>
      </c>
      <c r="AP3" s="3">
        <f t="shared" si="1"/>
        <v>0</v>
      </c>
      <c r="AQ3" s="3">
        <f t="shared" si="1"/>
        <v>0</v>
      </c>
      <c r="AR3" s="3">
        <f t="shared" si="1"/>
        <v>0</v>
      </c>
      <c r="AS3" s="3">
        <f t="shared" si="1"/>
        <v>0</v>
      </c>
      <c r="AT3" s="3">
        <f t="shared" si="1"/>
        <v>0</v>
      </c>
      <c r="AU3" s="3">
        <f t="shared" si="1"/>
        <v>0</v>
      </c>
      <c r="AV3" s="3">
        <f t="shared" si="1"/>
        <v>0</v>
      </c>
      <c r="AW3" s="3">
        <f t="shared" si="1"/>
        <v>0</v>
      </c>
      <c r="AX3" s="3">
        <f t="shared" si="1"/>
        <v>0</v>
      </c>
      <c r="AY3" s="3">
        <f t="shared" si="1"/>
        <v>0</v>
      </c>
      <c r="AZ3" s="3">
        <f t="shared" si="1"/>
        <v>0</v>
      </c>
      <c r="BA3" s="3">
        <f t="shared" si="1"/>
        <v>0</v>
      </c>
      <c r="BB3" s="3">
        <f t="shared" si="1"/>
        <v>0</v>
      </c>
      <c r="BC3" s="3">
        <f t="shared" si="1"/>
        <v>0</v>
      </c>
      <c r="BD3" s="3">
        <f t="shared" si="1"/>
        <v>0</v>
      </c>
      <c r="BE3" s="3">
        <f t="shared" si="1"/>
        <v>0</v>
      </c>
      <c r="BF3" s="4"/>
    </row>
    <row r="4" spans="1:58" s="1" customFormat="1" ht="21.75" customHeight="1">
      <c r="A4" s="15"/>
      <c r="B4" s="32"/>
      <c r="C4" s="34" t="s">
        <v>3</v>
      </c>
      <c r="D4" s="32"/>
      <c r="E4" s="32"/>
      <c r="F4" s="53" t="s">
        <v>22</v>
      </c>
      <c r="G4" s="54"/>
      <c r="H4" s="55"/>
      <c r="I4" s="6" t="s">
        <v>14</v>
      </c>
      <c r="J4" s="3">
        <f ca="1">COUNTIF(J$7:J$1000,"M")</f>
        <v>0</v>
      </c>
      <c r="K4" s="3">
        <f t="shared" ref="K4:BE4" si="2">COUNTIF(K$7:K$1000,"M")</f>
        <v>0</v>
      </c>
      <c r="L4" s="3">
        <f t="shared" si="2"/>
        <v>0</v>
      </c>
      <c r="M4" s="3">
        <f t="shared" ca="1" si="2"/>
        <v>0</v>
      </c>
      <c r="N4" s="3">
        <f t="shared" si="2"/>
        <v>0</v>
      </c>
      <c r="O4" s="3">
        <f t="shared" ca="1" si="2"/>
        <v>0</v>
      </c>
      <c r="P4" s="3">
        <f t="shared" si="2"/>
        <v>0</v>
      </c>
      <c r="Q4" s="3">
        <f t="shared" si="2"/>
        <v>0</v>
      </c>
      <c r="R4" s="3">
        <f t="shared" si="2"/>
        <v>0</v>
      </c>
      <c r="S4" s="3">
        <f t="shared" si="2"/>
        <v>0</v>
      </c>
      <c r="T4" s="3">
        <f t="shared" si="2"/>
        <v>0</v>
      </c>
      <c r="U4" s="3">
        <f t="shared" si="2"/>
        <v>0</v>
      </c>
      <c r="V4" s="3">
        <f t="shared" si="2"/>
        <v>0</v>
      </c>
      <c r="W4" s="3">
        <f t="shared" si="2"/>
        <v>0</v>
      </c>
      <c r="X4" s="3">
        <f t="shared" si="2"/>
        <v>0</v>
      </c>
      <c r="Y4" s="3">
        <f t="shared" si="2"/>
        <v>0</v>
      </c>
      <c r="Z4" s="3">
        <f t="shared" si="2"/>
        <v>0</v>
      </c>
      <c r="AA4" s="3">
        <f t="shared" si="2"/>
        <v>0</v>
      </c>
      <c r="AB4" s="3">
        <f t="shared" si="2"/>
        <v>0</v>
      </c>
      <c r="AC4" s="3">
        <f t="shared" si="2"/>
        <v>0</v>
      </c>
      <c r="AD4" s="3">
        <f t="shared" si="2"/>
        <v>0</v>
      </c>
      <c r="AE4" s="3">
        <f t="shared" si="2"/>
        <v>0</v>
      </c>
      <c r="AF4" s="3">
        <f t="shared" si="2"/>
        <v>0</v>
      </c>
      <c r="AG4" s="3">
        <f t="shared" si="2"/>
        <v>0</v>
      </c>
      <c r="AH4" s="3">
        <f t="shared" si="2"/>
        <v>0</v>
      </c>
      <c r="AI4" s="3">
        <f t="shared" si="2"/>
        <v>0</v>
      </c>
      <c r="AJ4" s="3">
        <f t="shared" si="2"/>
        <v>0</v>
      </c>
      <c r="AK4" s="3">
        <f t="shared" si="2"/>
        <v>0</v>
      </c>
      <c r="AL4" s="3">
        <f t="shared" si="2"/>
        <v>0</v>
      </c>
      <c r="AM4" s="3">
        <f t="shared" si="2"/>
        <v>0</v>
      </c>
      <c r="AN4" s="3">
        <f t="shared" si="2"/>
        <v>0</v>
      </c>
      <c r="AO4" s="3">
        <f t="shared" si="2"/>
        <v>0</v>
      </c>
      <c r="AP4" s="3">
        <f t="shared" si="2"/>
        <v>0</v>
      </c>
      <c r="AQ4" s="3">
        <f t="shared" si="2"/>
        <v>0</v>
      </c>
      <c r="AR4" s="3">
        <f t="shared" si="2"/>
        <v>0</v>
      </c>
      <c r="AS4" s="3">
        <f t="shared" si="2"/>
        <v>0</v>
      </c>
      <c r="AT4" s="3">
        <f t="shared" si="2"/>
        <v>0</v>
      </c>
      <c r="AU4" s="3">
        <f t="shared" si="2"/>
        <v>0</v>
      </c>
      <c r="AV4" s="3">
        <f t="shared" si="2"/>
        <v>0</v>
      </c>
      <c r="AW4" s="3">
        <f t="shared" si="2"/>
        <v>0</v>
      </c>
      <c r="AX4" s="3">
        <f t="shared" si="2"/>
        <v>0</v>
      </c>
      <c r="AY4" s="3">
        <f t="shared" si="2"/>
        <v>0</v>
      </c>
      <c r="AZ4" s="3">
        <f t="shared" si="2"/>
        <v>0</v>
      </c>
      <c r="BA4" s="3">
        <f t="shared" si="2"/>
        <v>0</v>
      </c>
      <c r="BB4" s="3">
        <f t="shared" si="2"/>
        <v>0</v>
      </c>
      <c r="BC4" s="3">
        <f t="shared" si="2"/>
        <v>0</v>
      </c>
      <c r="BD4" s="3">
        <f t="shared" si="2"/>
        <v>0</v>
      </c>
      <c r="BE4" s="3">
        <f t="shared" si="2"/>
        <v>0</v>
      </c>
      <c r="BF4" s="4"/>
    </row>
    <row r="5" spans="1:58" s="1" customFormat="1" ht="21.75" customHeight="1">
      <c r="A5" s="15"/>
      <c r="B5" s="33" t="s">
        <v>16</v>
      </c>
      <c r="C5" s="34" t="s">
        <v>4</v>
      </c>
      <c r="D5" s="32"/>
      <c r="E5" s="32"/>
      <c r="F5" s="56" t="s">
        <v>23</v>
      </c>
      <c r="G5" s="57"/>
      <c r="H5" s="58"/>
      <c r="I5" s="7" t="s">
        <v>12</v>
      </c>
      <c r="J5" s="3">
        <f ca="1">COUNTIF(J$7:J$1000,"T")</f>
        <v>0</v>
      </c>
      <c r="K5" s="3">
        <f t="shared" ref="K5:BE5" si="3">COUNTIF(K$7:K$1000,"T")</f>
        <v>0</v>
      </c>
      <c r="L5" s="3">
        <f t="shared" si="3"/>
        <v>0</v>
      </c>
      <c r="M5" s="3">
        <f t="shared" ca="1" si="3"/>
        <v>0</v>
      </c>
      <c r="N5" s="3">
        <f t="shared" si="3"/>
        <v>0</v>
      </c>
      <c r="O5" s="3">
        <f t="shared" ca="1" si="3"/>
        <v>0</v>
      </c>
      <c r="P5" s="3">
        <f t="shared" si="3"/>
        <v>0</v>
      </c>
      <c r="Q5" s="3">
        <f t="shared" si="3"/>
        <v>0</v>
      </c>
      <c r="R5" s="3">
        <f t="shared" si="3"/>
        <v>0</v>
      </c>
      <c r="S5" s="3">
        <f t="shared" si="3"/>
        <v>0</v>
      </c>
      <c r="T5" s="3">
        <f t="shared" si="3"/>
        <v>0</v>
      </c>
      <c r="U5" s="3">
        <f t="shared" si="3"/>
        <v>0</v>
      </c>
      <c r="V5" s="3">
        <f t="shared" si="3"/>
        <v>0</v>
      </c>
      <c r="W5" s="3">
        <f t="shared" si="3"/>
        <v>0</v>
      </c>
      <c r="X5" s="3">
        <f t="shared" si="3"/>
        <v>0</v>
      </c>
      <c r="Y5" s="3">
        <f t="shared" si="3"/>
        <v>0</v>
      </c>
      <c r="Z5" s="3">
        <f t="shared" si="3"/>
        <v>0</v>
      </c>
      <c r="AA5" s="3">
        <f t="shared" si="3"/>
        <v>0</v>
      </c>
      <c r="AB5" s="3">
        <f t="shared" si="3"/>
        <v>0</v>
      </c>
      <c r="AC5" s="3">
        <f t="shared" si="3"/>
        <v>0</v>
      </c>
      <c r="AD5" s="3">
        <f t="shared" si="3"/>
        <v>0</v>
      </c>
      <c r="AE5" s="3">
        <f t="shared" si="3"/>
        <v>0</v>
      </c>
      <c r="AF5" s="3">
        <f t="shared" si="3"/>
        <v>0</v>
      </c>
      <c r="AG5" s="3">
        <f t="shared" si="3"/>
        <v>0</v>
      </c>
      <c r="AH5" s="3">
        <f t="shared" si="3"/>
        <v>0</v>
      </c>
      <c r="AI5" s="3">
        <f t="shared" si="3"/>
        <v>0</v>
      </c>
      <c r="AJ5" s="3">
        <f t="shared" si="3"/>
        <v>0</v>
      </c>
      <c r="AK5" s="3">
        <f t="shared" si="3"/>
        <v>0</v>
      </c>
      <c r="AL5" s="3">
        <f t="shared" si="3"/>
        <v>0</v>
      </c>
      <c r="AM5" s="3">
        <f t="shared" si="3"/>
        <v>0</v>
      </c>
      <c r="AN5" s="3">
        <f t="shared" si="3"/>
        <v>0</v>
      </c>
      <c r="AO5" s="3">
        <f t="shared" si="3"/>
        <v>0</v>
      </c>
      <c r="AP5" s="3">
        <f t="shared" si="3"/>
        <v>0</v>
      </c>
      <c r="AQ5" s="3">
        <f t="shared" si="3"/>
        <v>0</v>
      </c>
      <c r="AR5" s="3">
        <f t="shared" si="3"/>
        <v>0</v>
      </c>
      <c r="AS5" s="3">
        <f t="shared" si="3"/>
        <v>0</v>
      </c>
      <c r="AT5" s="3">
        <f t="shared" si="3"/>
        <v>0</v>
      </c>
      <c r="AU5" s="3">
        <f t="shared" si="3"/>
        <v>0</v>
      </c>
      <c r="AV5" s="3">
        <f t="shared" si="3"/>
        <v>0</v>
      </c>
      <c r="AW5" s="3">
        <f t="shared" si="3"/>
        <v>0</v>
      </c>
      <c r="AX5" s="3">
        <f t="shared" si="3"/>
        <v>0</v>
      </c>
      <c r="AY5" s="3">
        <f t="shared" si="3"/>
        <v>0</v>
      </c>
      <c r="AZ5" s="3">
        <f t="shared" si="3"/>
        <v>0</v>
      </c>
      <c r="BA5" s="3">
        <f t="shared" si="3"/>
        <v>0</v>
      </c>
      <c r="BB5" s="3">
        <f t="shared" si="3"/>
        <v>0</v>
      </c>
      <c r="BC5" s="3">
        <f t="shared" si="3"/>
        <v>0</v>
      </c>
      <c r="BD5" s="3">
        <f t="shared" si="3"/>
        <v>0</v>
      </c>
      <c r="BE5" s="3">
        <f t="shared" si="3"/>
        <v>0</v>
      </c>
      <c r="BF5" s="4"/>
    </row>
    <row r="6" spans="1:58" s="13" customFormat="1" ht="99" customHeight="1">
      <c r="B6" s="8" t="s">
        <v>5</v>
      </c>
      <c r="C6" s="8" t="s">
        <v>17</v>
      </c>
      <c r="D6" s="8" t="s">
        <v>6</v>
      </c>
      <c r="E6" s="8" t="s">
        <v>15</v>
      </c>
      <c r="F6" s="8" t="s">
        <v>7</v>
      </c>
      <c r="G6" s="9" t="s">
        <v>8</v>
      </c>
      <c r="H6" s="10" t="s">
        <v>9</v>
      </c>
      <c r="I6" s="10" t="s">
        <v>10</v>
      </c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22"/>
      <c r="AA6" s="22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12" t="s">
        <v>11</v>
      </c>
    </row>
    <row r="7" spans="1:58" s="1" customFormat="1" ht="30" customHeight="1">
      <c r="A7" s="15">
        <v>1</v>
      </c>
      <c r="B7" s="14"/>
      <c r="C7" s="14">
        <v>2</v>
      </c>
      <c r="D7" s="28"/>
      <c r="E7" s="29"/>
      <c r="F7" s="16"/>
      <c r="G7" s="36">
        <v>10</v>
      </c>
      <c r="H7" s="39">
        <v>3</v>
      </c>
      <c r="I7" s="42">
        <f>COUNTA(J7:AY7)</f>
        <v>0</v>
      </c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4"/>
    </row>
    <row r="8" spans="1:58" s="1" customFormat="1" ht="10.5" customHeight="1">
      <c r="A8" s="15">
        <v>2</v>
      </c>
      <c r="B8" s="26">
        <f>B7</f>
        <v>0</v>
      </c>
      <c r="C8" s="26">
        <f>C7</f>
        <v>2</v>
      </c>
      <c r="D8" s="26">
        <f>D7</f>
        <v>0</v>
      </c>
      <c r="E8" s="26">
        <f>E7</f>
        <v>0</v>
      </c>
      <c r="F8" s="26"/>
      <c r="G8" s="37"/>
      <c r="H8" s="40"/>
      <c r="I8" s="43"/>
      <c r="J8" s="35">
        <v>42638</v>
      </c>
      <c r="K8" s="35"/>
      <c r="L8" s="35"/>
      <c r="M8" s="35">
        <v>42891</v>
      </c>
      <c r="N8" s="35"/>
      <c r="O8" s="35">
        <v>42988</v>
      </c>
      <c r="P8" s="35"/>
      <c r="Q8" s="35"/>
      <c r="R8" s="35"/>
      <c r="S8" s="35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18"/>
    </row>
    <row r="9" spans="1:58" s="1" customFormat="1" ht="25.5" customHeight="1">
      <c r="A9" s="15">
        <v>3</v>
      </c>
      <c r="B9" s="26">
        <f>B7</f>
        <v>0</v>
      </c>
      <c r="C9" s="26">
        <f>C7</f>
        <v>2</v>
      </c>
      <c r="D9" s="26">
        <f>D7</f>
        <v>0</v>
      </c>
      <c r="E9" s="26">
        <f>E7</f>
        <v>0</v>
      </c>
      <c r="F9" s="26">
        <f>F7</f>
        <v>0</v>
      </c>
      <c r="G9" s="37"/>
      <c r="H9" s="40"/>
      <c r="I9" s="43"/>
      <c r="J9" s="30">
        <f ca="1">IF(J8&lt;&gt;"",IF(EDATE(J8,$G7)&gt;$G$1+30,2,IF(EDATE(J8,$G7)&gt;=$G$1,1,0)),"")</f>
        <v>0</v>
      </c>
      <c r="K9" s="30" t="str">
        <f t="shared" ref="K9:BE9" si="4">IF(K8&lt;&gt;"",IF(EDATE(K8,$G7)&gt;$G$1+30,2,IF(EDATE(K8,$G7)&gt;=$G$1,1,0)),"")</f>
        <v/>
      </c>
      <c r="L9" s="30" t="str">
        <f t="shared" si="4"/>
        <v/>
      </c>
      <c r="M9" s="30">
        <f t="shared" ca="1" si="4"/>
        <v>2</v>
      </c>
      <c r="N9" s="30" t="str">
        <f t="shared" si="4"/>
        <v/>
      </c>
      <c r="O9" s="30">
        <f t="shared" ca="1" si="4"/>
        <v>2</v>
      </c>
      <c r="P9" s="30" t="str">
        <f t="shared" si="4"/>
        <v/>
      </c>
      <c r="Q9" s="30" t="str">
        <f t="shared" si="4"/>
        <v/>
      </c>
      <c r="R9" s="30" t="str">
        <f t="shared" si="4"/>
        <v/>
      </c>
      <c r="S9" s="30" t="str">
        <f t="shared" si="4"/>
        <v/>
      </c>
      <c r="T9" s="30" t="str">
        <f t="shared" si="4"/>
        <v/>
      </c>
      <c r="U9" s="30" t="str">
        <f t="shared" si="4"/>
        <v/>
      </c>
      <c r="V9" s="30" t="str">
        <f t="shared" si="4"/>
        <v/>
      </c>
      <c r="W9" s="30" t="str">
        <f t="shared" si="4"/>
        <v/>
      </c>
      <c r="X9" s="30" t="str">
        <f t="shared" si="4"/>
        <v/>
      </c>
      <c r="Y9" s="30" t="str">
        <f t="shared" si="4"/>
        <v/>
      </c>
      <c r="Z9" s="30" t="str">
        <f t="shared" si="4"/>
        <v/>
      </c>
      <c r="AA9" s="30" t="str">
        <f t="shared" si="4"/>
        <v/>
      </c>
      <c r="AB9" s="30" t="str">
        <f t="shared" si="4"/>
        <v/>
      </c>
      <c r="AC9" s="30" t="str">
        <f t="shared" si="4"/>
        <v/>
      </c>
      <c r="AD9" s="30" t="str">
        <f t="shared" si="4"/>
        <v/>
      </c>
      <c r="AE9" s="30" t="str">
        <f t="shared" si="4"/>
        <v/>
      </c>
      <c r="AF9" s="30" t="str">
        <f t="shared" si="4"/>
        <v/>
      </c>
      <c r="AG9" s="30" t="str">
        <f t="shared" si="4"/>
        <v/>
      </c>
      <c r="AH9" s="30" t="str">
        <f t="shared" si="4"/>
        <v/>
      </c>
      <c r="AI9" s="30" t="str">
        <f t="shared" si="4"/>
        <v/>
      </c>
      <c r="AJ9" s="30" t="str">
        <f t="shared" si="4"/>
        <v/>
      </c>
      <c r="AK9" s="30" t="str">
        <f t="shared" si="4"/>
        <v/>
      </c>
      <c r="AL9" s="30" t="str">
        <f t="shared" si="4"/>
        <v/>
      </c>
      <c r="AM9" s="30" t="str">
        <f t="shared" si="4"/>
        <v/>
      </c>
      <c r="AN9" s="30" t="str">
        <f t="shared" si="4"/>
        <v/>
      </c>
      <c r="AO9" s="30" t="str">
        <f t="shared" si="4"/>
        <v/>
      </c>
      <c r="AP9" s="30" t="str">
        <f t="shared" si="4"/>
        <v/>
      </c>
      <c r="AQ9" s="30" t="str">
        <f t="shared" si="4"/>
        <v/>
      </c>
      <c r="AR9" s="30" t="str">
        <f t="shared" si="4"/>
        <v/>
      </c>
      <c r="AS9" s="30" t="str">
        <f t="shared" si="4"/>
        <v/>
      </c>
      <c r="AT9" s="30" t="str">
        <f t="shared" si="4"/>
        <v/>
      </c>
      <c r="AU9" s="30" t="str">
        <f t="shared" si="4"/>
        <v/>
      </c>
      <c r="AV9" s="30" t="str">
        <f t="shared" si="4"/>
        <v/>
      </c>
      <c r="AW9" s="30" t="str">
        <f t="shared" si="4"/>
        <v/>
      </c>
      <c r="AX9" s="30" t="str">
        <f t="shared" si="4"/>
        <v/>
      </c>
      <c r="AY9" s="30" t="str">
        <f t="shared" si="4"/>
        <v/>
      </c>
      <c r="AZ9" s="30" t="str">
        <f t="shared" si="4"/>
        <v/>
      </c>
      <c r="BA9" s="30" t="str">
        <f t="shared" si="4"/>
        <v/>
      </c>
      <c r="BB9" s="30" t="str">
        <f t="shared" si="4"/>
        <v/>
      </c>
      <c r="BC9" s="30" t="str">
        <f t="shared" si="4"/>
        <v/>
      </c>
      <c r="BD9" s="30" t="str">
        <f t="shared" si="4"/>
        <v/>
      </c>
      <c r="BE9" s="30" t="str">
        <f t="shared" si="4"/>
        <v/>
      </c>
      <c r="BF9" s="20" t="s">
        <v>13</v>
      </c>
    </row>
    <row r="10" spans="1:58" s="1" customFormat="1" ht="12" customHeight="1">
      <c r="A10" s="15">
        <v>4</v>
      </c>
      <c r="B10" s="27">
        <f>B7</f>
        <v>0</v>
      </c>
      <c r="C10" s="27">
        <f>C7</f>
        <v>2</v>
      </c>
      <c r="D10" s="27">
        <f>D7</f>
        <v>0</v>
      </c>
      <c r="E10" s="27">
        <f>E7</f>
        <v>0</v>
      </c>
      <c r="F10" s="27">
        <f>F7</f>
        <v>0</v>
      </c>
      <c r="G10" s="38"/>
      <c r="H10" s="41"/>
      <c r="I10" s="44"/>
      <c r="J10" s="21">
        <f t="shared" ref="J10:BE10" si="5">IF(J8&lt;&gt;"",EDATE(J8,$G7),"")</f>
        <v>42941</v>
      </c>
      <c r="K10" s="21" t="str">
        <f t="shared" si="5"/>
        <v/>
      </c>
      <c r="L10" s="21" t="str">
        <f t="shared" si="5"/>
        <v/>
      </c>
      <c r="M10" s="21">
        <f t="shared" si="5"/>
        <v>43195</v>
      </c>
      <c r="N10" s="21" t="str">
        <f t="shared" si="5"/>
        <v/>
      </c>
      <c r="O10" s="21">
        <f t="shared" si="5"/>
        <v>43291</v>
      </c>
      <c r="P10" s="21" t="str">
        <f t="shared" si="5"/>
        <v/>
      </c>
      <c r="Q10" s="21" t="str">
        <f t="shared" si="5"/>
        <v/>
      </c>
      <c r="R10" s="21" t="str">
        <f t="shared" si="5"/>
        <v/>
      </c>
      <c r="S10" s="21" t="str">
        <f t="shared" si="5"/>
        <v/>
      </c>
      <c r="T10" s="21" t="str">
        <f t="shared" si="5"/>
        <v/>
      </c>
      <c r="U10" s="21" t="str">
        <f t="shared" si="5"/>
        <v/>
      </c>
      <c r="V10" s="21" t="str">
        <f t="shared" si="5"/>
        <v/>
      </c>
      <c r="W10" s="21" t="str">
        <f t="shared" si="5"/>
        <v/>
      </c>
      <c r="X10" s="21" t="str">
        <f t="shared" si="5"/>
        <v/>
      </c>
      <c r="Y10" s="21" t="str">
        <f t="shared" si="5"/>
        <v/>
      </c>
      <c r="Z10" s="21" t="str">
        <f t="shared" si="5"/>
        <v/>
      </c>
      <c r="AA10" s="21" t="str">
        <f t="shared" si="5"/>
        <v/>
      </c>
      <c r="AB10" s="21" t="str">
        <f t="shared" si="5"/>
        <v/>
      </c>
      <c r="AC10" s="21" t="str">
        <f t="shared" si="5"/>
        <v/>
      </c>
      <c r="AD10" s="21" t="str">
        <f t="shared" si="5"/>
        <v/>
      </c>
      <c r="AE10" s="21" t="str">
        <f t="shared" si="5"/>
        <v/>
      </c>
      <c r="AF10" s="21" t="str">
        <f t="shared" si="5"/>
        <v/>
      </c>
      <c r="AG10" s="21" t="str">
        <f t="shared" si="5"/>
        <v/>
      </c>
      <c r="AH10" s="21" t="str">
        <f t="shared" si="5"/>
        <v/>
      </c>
      <c r="AI10" s="21" t="str">
        <f t="shared" si="5"/>
        <v/>
      </c>
      <c r="AJ10" s="21" t="str">
        <f t="shared" si="5"/>
        <v/>
      </c>
      <c r="AK10" s="21" t="str">
        <f t="shared" si="5"/>
        <v/>
      </c>
      <c r="AL10" s="21" t="str">
        <f t="shared" si="5"/>
        <v/>
      </c>
      <c r="AM10" s="21" t="str">
        <f t="shared" si="5"/>
        <v/>
      </c>
      <c r="AN10" s="21" t="str">
        <f t="shared" si="5"/>
        <v/>
      </c>
      <c r="AO10" s="21" t="str">
        <f t="shared" si="5"/>
        <v/>
      </c>
      <c r="AP10" s="21" t="str">
        <f t="shared" si="5"/>
        <v/>
      </c>
      <c r="AQ10" s="21" t="str">
        <f t="shared" si="5"/>
        <v/>
      </c>
      <c r="AR10" s="21" t="str">
        <f t="shared" si="5"/>
        <v/>
      </c>
      <c r="AS10" s="21" t="str">
        <f t="shared" si="5"/>
        <v/>
      </c>
      <c r="AT10" s="21" t="str">
        <f t="shared" si="5"/>
        <v/>
      </c>
      <c r="AU10" s="21" t="str">
        <f t="shared" si="5"/>
        <v/>
      </c>
      <c r="AV10" s="21" t="str">
        <f t="shared" si="5"/>
        <v/>
      </c>
      <c r="AW10" s="21" t="str">
        <f t="shared" si="5"/>
        <v/>
      </c>
      <c r="AX10" s="21" t="str">
        <f t="shared" si="5"/>
        <v/>
      </c>
      <c r="AY10" s="21" t="str">
        <f t="shared" si="5"/>
        <v/>
      </c>
      <c r="AZ10" s="21" t="str">
        <f t="shared" si="5"/>
        <v/>
      </c>
      <c r="BA10" s="21" t="str">
        <f t="shared" si="5"/>
        <v/>
      </c>
      <c r="BB10" s="21" t="str">
        <f t="shared" si="5"/>
        <v/>
      </c>
      <c r="BC10" s="21" t="str">
        <f t="shared" si="5"/>
        <v/>
      </c>
      <c r="BD10" s="21" t="str">
        <f t="shared" si="5"/>
        <v/>
      </c>
      <c r="BE10" s="21" t="str">
        <f t="shared" si="5"/>
        <v/>
      </c>
      <c r="BF10" s="19"/>
    </row>
    <row r="11" spans="1:58" s="1" customFormat="1" ht="30" customHeight="1">
      <c r="A11" s="15">
        <v>1</v>
      </c>
      <c r="B11" s="14"/>
      <c r="C11" s="14">
        <v>2</v>
      </c>
      <c r="D11" s="28"/>
      <c r="E11" s="29"/>
      <c r="F11" s="16"/>
      <c r="G11" s="36">
        <v>24</v>
      </c>
      <c r="H11" s="39">
        <v>3</v>
      </c>
      <c r="I11" s="42">
        <f>COUNTA(J11:AY11)</f>
        <v>0</v>
      </c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4"/>
    </row>
    <row r="12" spans="1:58" s="1" customFormat="1" ht="10.5" customHeight="1">
      <c r="A12" s="15">
        <v>2</v>
      </c>
      <c r="B12" s="26">
        <f>B11</f>
        <v>0</v>
      </c>
      <c r="C12" s="26">
        <f>C11</f>
        <v>2</v>
      </c>
      <c r="D12" s="26">
        <f>D11</f>
        <v>0</v>
      </c>
      <c r="E12" s="26">
        <f>E11</f>
        <v>0</v>
      </c>
      <c r="F12" s="26">
        <f>F11</f>
        <v>0</v>
      </c>
      <c r="G12" s="37"/>
      <c r="H12" s="40"/>
      <c r="I12" s="43"/>
      <c r="J12" s="24">
        <v>42500</v>
      </c>
      <c r="K12" s="24"/>
      <c r="L12" s="24"/>
      <c r="M12" s="24">
        <v>42891</v>
      </c>
      <c r="N12" s="24"/>
      <c r="O12" s="24">
        <v>42988</v>
      </c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4"/>
      <c r="AY12" s="24"/>
      <c r="AZ12" s="24"/>
      <c r="BA12" s="24"/>
      <c r="BB12" s="24"/>
      <c r="BC12" s="24"/>
      <c r="BD12" s="24"/>
      <c r="BE12" s="24"/>
      <c r="BF12" s="18"/>
    </row>
    <row r="13" spans="1:58" s="1" customFormat="1" ht="25.5" customHeight="1">
      <c r="A13" s="15">
        <v>3</v>
      </c>
      <c r="B13" s="26">
        <f>B11</f>
        <v>0</v>
      </c>
      <c r="C13" s="26">
        <f>C11</f>
        <v>2</v>
      </c>
      <c r="D13" s="26">
        <f>D11</f>
        <v>0</v>
      </c>
      <c r="E13" s="26">
        <f>E11</f>
        <v>0</v>
      </c>
      <c r="F13" s="26">
        <f>F11</f>
        <v>0</v>
      </c>
      <c r="G13" s="37"/>
      <c r="H13" s="40"/>
      <c r="I13" s="43"/>
      <c r="J13" s="30">
        <f ca="1">IF(J12&lt;&gt;"",IF(EDATE(J12,$G11)&gt;$G$1+30,2,IF(EDATE(J12,$G11)&gt;=$G$1,1,0)),"")</f>
        <v>2</v>
      </c>
      <c r="K13" s="30" t="str">
        <f t="shared" ref="K13:BE13" si="6">IF(K12&lt;&gt;"",IF(EDATE(K12,$G11)&gt;$G$1+30,2,IF(EDATE(K12,$G11)&gt;=$G$1,1,0)),"")</f>
        <v/>
      </c>
      <c r="L13" s="30" t="str">
        <f t="shared" si="6"/>
        <v/>
      </c>
      <c r="M13" s="30">
        <f t="shared" ca="1" si="6"/>
        <v>2</v>
      </c>
      <c r="N13" s="30" t="str">
        <f t="shared" si="6"/>
        <v/>
      </c>
      <c r="O13" s="30">
        <f t="shared" ca="1" si="6"/>
        <v>2</v>
      </c>
      <c r="P13" s="30" t="str">
        <f t="shared" si="6"/>
        <v/>
      </c>
      <c r="Q13" s="30" t="str">
        <f t="shared" si="6"/>
        <v/>
      </c>
      <c r="R13" s="30" t="str">
        <f t="shared" si="6"/>
        <v/>
      </c>
      <c r="S13" s="30" t="str">
        <f t="shared" si="6"/>
        <v/>
      </c>
      <c r="T13" s="30" t="str">
        <f t="shared" si="6"/>
        <v/>
      </c>
      <c r="U13" s="30" t="str">
        <f t="shared" si="6"/>
        <v/>
      </c>
      <c r="V13" s="30" t="str">
        <f t="shared" si="6"/>
        <v/>
      </c>
      <c r="W13" s="30" t="str">
        <f t="shared" si="6"/>
        <v/>
      </c>
      <c r="X13" s="30" t="str">
        <f t="shared" si="6"/>
        <v/>
      </c>
      <c r="Y13" s="30" t="str">
        <f t="shared" si="6"/>
        <v/>
      </c>
      <c r="Z13" s="30" t="str">
        <f t="shared" si="6"/>
        <v/>
      </c>
      <c r="AA13" s="30" t="str">
        <f t="shared" si="6"/>
        <v/>
      </c>
      <c r="AB13" s="30" t="str">
        <f t="shared" si="6"/>
        <v/>
      </c>
      <c r="AC13" s="30" t="str">
        <f t="shared" si="6"/>
        <v/>
      </c>
      <c r="AD13" s="30" t="str">
        <f t="shared" si="6"/>
        <v/>
      </c>
      <c r="AE13" s="30" t="str">
        <f t="shared" si="6"/>
        <v/>
      </c>
      <c r="AF13" s="30" t="str">
        <f t="shared" si="6"/>
        <v/>
      </c>
      <c r="AG13" s="30" t="str">
        <f t="shared" si="6"/>
        <v/>
      </c>
      <c r="AH13" s="30" t="str">
        <f t="shared" si="6"/>
        <v/>
      </c>
      <c r="AI13" s="30" t="str">
        <f t="shared" si="6"/>
        <v/>
      </c>
      <c r="AJ13" s="30" t="str">
        <f t="shared" si="6"/>
        <v/>
      </c>
      <c r="AK13" s="30" t="str">
        <f t="shared" si="6"/>
        <v/>
      </c>
      <c r="AL13" s="30" t="str">
        <f t="shared" si="6"/>
        <v/>
      </c>
      <c r="AM13" s="30" t="str">
        <f t="shared" si="6"/>
        <v/>
      </c>
      <c r="AN13" s="30" t="str">
        <f t="shared" si="6"/>
        <v/>
      </c>
      <c r="AO13" s="30" t="str">
        <f t="shared" si="6"/>
        <v/>
      </c>
      <c r="AP13" s="30" t="str">
        <f t="shared" si="6"/>
        <v/>
      </c>
      <c r="AQ13" s="30" t="str">
        <f t="shared" si="6"/>
        <v/>
      </c>
      <c r="AR13" s="30" t="str">
        <f t="shared" si="6"/>
        <v/>
      </c>
      <c r="AS13" s="30" t="str">
        <f t="shared" si="6"/>
        <v/>
      </c>
      <c r="AT13" s="30" t="str">
        <f t="shared" si="6"/>
        <v/>
      </c>
      <c r="AU13" s="30" t="str">
        <f t="shared" si="6"/>
        <v/>
      </c>
      <c r="AV13" s="30" t="str">
        <f t="shared" si="6"/>
        <v/>
      </c>
      <c r="AW13" s="30" t="str">
        <f t="shared" si="6"/>
        <v/>
      </c>
      <c r="AX13" s="30" t="str">
        <f t="shared" si="6"/>
        <v/>
      </c>
      <c r="AY13" s="30" t="str">
        <f t="shared" si="6"/>
        <v/>
      </c>
      <c r="AZ13" s="30" t="str">
        <f t="shared" si="6"/>
        <v/>
      </c>
      <c r="BA13" s="30" t="str">
        <f t="shared" si="6"/>
        <v/>
      </c>
      <c r="BB13" s="30" t="str">
        <f t="shared" si="6"/>
        <v/>
      </c>
      <c r="BC13" s="30" t="str">
        <f t="shared" si="6"/>
        <v/>
      </c>
      <c r="BD13" s="30" t="str">
        <f t="shared" si="6"/>
        <v/>
      </c>
      <c r="BE13" s="30" t="str">
        <f t="shared" si="6"/>
        <v/>
      </c>
      <c r="BF13" s="20" t="s">
        <v>13</v>
      </c>
    </row>
    <row r="14" spans="1:58" s="1" customFormat="1" ht="12" customHeight="1">
      <c r="A14" s="15">
        <v>4</v>
      </c>
      <c r="B14" s="27">
        <f>B11</f>
        <v>0</v>
      </c>
      <c r="C14" s="27">
        <f>C11</f>
        <v>2</v>
      </c>
      <c r="D14" s="27">
        <f>D11</f>
        <v>0</v>
      </c>
      <c r="E14" s="27">
        <f>E11</f>
        <v>0</v>
      </c>
      <c r="F14" s="27">
        <f>F11</f>
        <v>0</v>
      </c>
      <c r="G14" s="38"/>
      <c r="H14" s="41"/>
      <c r="I14" s="44"/>
      <c r="J14" s="21">
        <f>IF(J12&lt;&gt;"",EDATE(J12,$G11),"")</f>
        <v>43230</v>
      </c>
      <c r="K14" s="21" t="str">
        <f t="shared" ref="K14:BE14" si="7">IF(K12&lt;&gt;"",EDATE(K12,$G11),"")</f>
        <v/>
      </c>
      <c r="L14" s="21" t="str">
        <f t="shared" si="7"/>
        <v/>
      </c>
      <c r="M14" s="21">
        <f t="shared" si="7"/>
        <v>43621</v>
      </c>
      <c r="N14" s="21" t="str">
        <f t="shared" si="7"/>
        <v/>
      </c>
      <c r="O14" s="21">
        <f t="shared" si="7"/>
        <v>43718</v>
      </c>
      <c r="P14" s="21" t="str">
        <f t="shared" si="7"/>
        <v/>
      </c>
      <c r="Q14" s="21" t="str">
        <f t="shared" si="7"/>
        <v/>
      </c>
      <c r="R14" s="21" t="str">
        <f t="shared" si="7"/>
        <v/>
      </c>
      <c r="S14" s="21" t="str">
        <f t="shared" si="7"/>
        <v/>
      </c>
      <c r="T14" s="21" t="str">
        <f t="shared" si="7"/>
        <v/>
      </c>
      <c r="U14" s="21" t="str">
        <f t="shared" si="7"/>
        <v/>
      </c>
      <c r="V14" s="21" t="str">
        <f t="shared" si="7"/>
        <v/>
      </c>
      <c r="W14" s="21" t="str">
        <f t="shared" si="7"/>
        <v/>
      </c>
      <c r="X14" s="21" t="str">
        <f t="shared" si="7"/>
        <v/>
      </c>
      <c r="Y14" s="21" t="str">
        <f t="shared" si="7"/>
        <v/>
      </c>
      <c r="Z14" s="21" t="str">
        <f t="shared" si="7"/>
        <v/>
      </c>
      <c r="AA14" s="21" t="str">
        <f t="shared" si="7"/>
        <v/>
      </c>
      <c r="AB14" s="21" t="str">
        <f t="shared" si="7"/>
        <v/>
      </c>
      <c r="AC14" s="21" t="str">
        <f t="shared" si="7"/>
        <v/>
      </c>
      <c r="AD14" s="21" t="str">
        <f t="shared" si="7"/>
        <v/>
      </c>
      <c r="AE14" s="21" t="str">
        <f t="shared" si="7"/>
        <v/>
      </c>
      <c r="AF14" s="21" t="str">
        <f t="shared" si="7"/>
        <v/>
      </c>
      <c r="AG14" s="21" t="str">
        <f t="shared" si="7"/>
        <v/>
      </c>
      <c r="AH14" s="21" t="str">
        <f t="shared" si="7"/>
        <v/>
      </c>
      <c r="AI14" s="21" t="str">
        <f t="shared" si="7"/>
        <v/>
      </c>
      <c r="AJ14" s="21" t="str">
        <f t="shared" si="7"/>
        <v/>
      </c>
      <c r="AK14" s="21" t="str">
        <f t="shared" si="7"/>
        <v/>
      </c>
      <c r="AL14" s="21" t="str">
        <f t="shared" si="7"/>
        <v/>
      </c>
      <c r="AM14" s="21" t="str">
        <f t="shared" si="7"/>
        <v/>
      </c>
      <c r="AN14" s="21" t="str">
        <f t="shared" si="7"/>
        <v/>
      </c>
      <c r="AO14" s="21" t="str">
        <f t="shared" si="7"/>
        <v/>
      </c>
      <c r="AP14" s="21" t="str">
        <f t="shared" si="7"/>
        <v/>
      </c>
      <c r="AQ14" s="21" t="str">
        <f t="shared" si="7"/>
        <v/>
      </c>
      <c r="AR14" s="21" t="str">
        <f t="shared" si="7"/>
        <v/>
      </c>
      <c r="AS14" s="21" t="str">
        <f t="shared" si="7"/>
        <v/>
      </c>
      <c r="AT14" s="21" t="str">
        <f t="shared" si="7"/>
        <v/>
      </c>
      <c r="AU14" s="21" t="str">
        <f t="shared" si="7"/>
        <v/>
      </c>
      <c r="AV14" s="21" t="str">
        <f t="shared" si="7"/>
        <v/>
      </c>
      <c r="AW14" s="21" t="str">
        <f t="shared" si="7"/>
        <v/>
      </c>
      <c r="AX14" s="21" t="str">
        <f t="shared" si="7"/>
        <v/>
      </c>
      <c r="AY14" s="21" t="str">
        <f t="shared" si="7"/>
        <v/>
      </c>
      <c r="AZ14" s="21" t="str">
        <f t="shared" si="7"/>
        <v/>
      </c>
      <c r="BA14" s="21" t="str">
        <f t="shared" si="7"/>
        <v/>
      </c>
      <c r="BB14" s="21" t="str">
        <f t="shared" si="7"/>
        <v/>
      </c>
      <c r="BC14" s="21" t="str">
        <f t="shared" si="7"/>
        <v/>
      </c>
      <c r="BD14" s="21" t="str">
        <f t="shared" si="7"/>
        <v/>
      </c>
      <c r="BE14" s="21" t="str">
        <f t="shared" si="7"/>
        <v/>
      </c>
      <c r="BF14" s="19"/>
    </row>
    <row r="15" spans="1:58" s="1" customFormat="1" ht="30" customHeight="1">
      <c r="A15" s="15">
        <v>1</v>
      </c>
      <c r="B15" s="14"/>
      <c r="C15" s="14">
        <v>2</v>
      </c>
      <c r="D15" s="28"/>
      <c r="E15" s="29"/>
      <c r="F15" s="16"/>
      <c r="G15" s="36">
        <v>2</v>
      </c>
      <c r="H15" s="39">
        <v>3</v>
      </c>
      <c r="I15" s="42">
        <f>COUNTA(J15:AY15)</f>
        <v>0</v>
      </c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7"/>
      <c r="AX15" s="17"/>
      <c r="AY15" s="17"/>
      <c r="AZ15" s="17"/>
      <c r="BA15" s="17"/>
      <c r="BB15" s="17"/>
      <c r="BC15" s="17"/>
      <c r="BD15" s="17"/>
      <c r="BE15" s="17"/>
      <c r="BF15" s="4"/>
    </row>
    <row r="16" spans="1:58" s="1" customFormat="1" ht="10.5" customHeight="1">
      <c r="A16" s="15">
        <v>2</v>
      </c>
      <c r="B16" s="26">
        <f>B15</f>
        <v>0</v>
      </c>
      <c r="C16" s="26">
        <f>C15</f>
        <v>2</v>
      </c>
      <c r="D16" s="26">
        <f>D15</f>
        <v>0</v>
      </c>
      <c r="E16" s="26">
        <f>E15</f>
        <v>0</v>
      </c>
      <c r="F16" s="26">
        <f>F15</f>
        <v>0</v>
      </c>
      <c r="G16" s="37"/>
      <c r="H16" s="40"/>
      <c r="I16" s="43"/>
      <c r="J16" s="24">
        <v>42865</v>
      </c>
      <c r="K16" s="24"/>
      <c r="L16" s="24"/>
      <c r="M16" s="24">
        <v>42952</v>
      </c>
      <c r="N16" s="24"/>
      <c r="O16" s="24">
        <v>42988</v>
      </c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4"/>
      <c r="AI16" s="24"/>
      <c r="AJ16" s="24"/>
      <c r="AK16" s="24"/>
      <c r="AL16" s="24"/>
      <c r="AM16" s="24"/>
      <c r="AN16" s="24"/>
      <c r="AO16" s="24"/>
      <c r="AP16" s="24"/>
      <c r="AQ16" s="24"/>
      <c r="AR16" s="24"/>
      <c r="AS16" s="24"/>
      <c r="AT16" s="24"/>
      <c r="AU16" s="24"/>
      <c r="AV16" s="24"/>
      <c r="AW16" s="24"/>
      <c r="AX16" s="24"/>
      <c r="AY16" s="24"/>
      <c r="AZ16" s="24"/>
      <c r="BA16" s="24"/>
      <c r="BB16" s="24"/>
      <c r="BC16" s="24"/>
      <c r="BD16" s="24"/>
      <c r="BE16" s="24"/>
      <c r="BF16" s="18"/>
    </row>
    <row r="17" spans="1:58" s="1" customFormat="1" ht="25.5" customHeight="1">
      <c r="A17" s="15">
        <v>3</v>
      </c>
      <c r="B17" s="26">
        <f>B15</f>
        <v>0</v>
      </c>
      <c r="C17" s="26">
        <f>C15</f>
        <v>2</v>
      </c>
      <c r="D17" s="26">
        <f>D15</f>
        <v>0</v>
      </c>
      <c r="E17" s="26">
        <f>E15</f>
        <v>0</v>
      </c>
      <c r="F17" s="26">
        <f>F15</f>
        <v>0</v>
      </c>
      <c r="G17" s="37"/>
      <c r="H17" s="40"/>
      <c r="I17" s="43"/>
      <c r="J17" s="30">
        <f ca="1">IF(J16&lt;&gt;"",IF(EDATE(J16,$G15)&gt;$G$1+30,2,IF(EDATE(J16,$G15)&gt;=$G$1,1,0)),"")</f>
        <v>0</v>
      </c>
      <c r="K17" s="30" t="str">
        <f t="shared" ref="K17:BE17" si="8">IF(K16&lt;&gt;"",IF(EDATE(K16,$G15)&gt;$G$1+30,2,IF(EDATE(K16,$G15)&gt;=$G$1,1,0)),"")</f>
        <v/>
      </c>
      <c r="L17" s="30" t="str">
        <f t="shared" si="8"/>
        <v/>
      </c>
      <c r="M17" s="30">
        <f t="shared" ca="1" si="8"/>
        <v>1</v>
      </c>
      <c r="N17" s="30" t="str">
        <f t="shared" si="8"/>
        <v/>
      </c>
      <c r="O17" s="30">
        <f t="shared" ca="1" si="8"/>
        <v>2</v>
      </c>
      <c r="P17" s="30" t="str">
        <f t="shared" si="8"/>
        <v/>
      </c>
      <c r="Q17" s="30" t="str">
        <f t="shared" si="8"/>
        <v/>
      </c>
      <c r="R17" s="30" t="str">
        <f t="shared" si="8"/>
        <v/>
      </c>
      <c r="S17" s="30" t="str">
        <f t="shared" si="8"/>
        <v/>
      </c>
      <c r="T17" s="30" t="str">
        <f t="shared" si="8"/>
        <v/>
      </c>
      <c r="U17" s="30" t="str">
        <f t="shared" si="8"/>
        <v/>
      </c>
      <c r="V17" s="30" t="str">
        <f t="shared" si="8"/>
        <v/>
      </c>
      <c r="W17" s="30" t="str">
        <f t="shared" si="8"/>
        <v/>
      </c>
      <c r="X17" s="30" t="str">
        <f t="shared" si="8"/>
        <v/>
      </c>
      <c r="Y17" s="30" t="str">
        <f t="shared" si="8"/>
        <v/>
      </c>
      <c r="Z17" s="30" t="str">
        <f t="shared" si="8"/>
        <v/>
      </c>
      <c r="AA17" s="30" t="str">
        <f t="shared" si="8"/>
        <v/>
      </c>
      <c r="AB17" s="30" t="str">
        <f t="shared" si="8"/>
        <v/>
      </c>
      <c r="AC17" s="30" t="str">
        <f t="shared" si="8"/>
        <v/>
      </c>
      <c r="AD17" s="30" t="str">
        <f t="shared" si="8"/>
        <v/>
      </c>
      <c r="AE17" s="30" t="str">
        <f t="shared" si="8"/>
        <v/>
      </c>
      <c r="AF17" s="30" t="str">
        <f t="shared" si="8"/>
        <v/>
      </c>
      <c r="AG17" s="30" t="str">
        <f t="shared" si="8"/>
        <v/>
      </c>
      <c r="AH17" s="30" t="str">
        <f t="shared" si="8"/>
        <v/>
      </c>
      <c r="AI17" s="30" t="str">
        <f t="shared" si="8"/>
        <v/>
      </c>
      <c r="AJ17" s="30" t="str">
        <f t="shared" si="8"/>
        <v/>
      </c>
      <c r="AK17" s="30" t="str">
        <f t="shared" si="8"/>
        <v/>
      </c>
      <c r="AL17" s="30" t="str">
        <f t="shared" si="8"/>
        <v/>
      </c>
      <c r="AM17" s="30" t="str">
        <f t="shared" si="8"/>
        <v/>
      </c>
      <c r="AN17" s="30" t="str">
        <f t="shared" si="8"/>
        <v/>
      </c>
      <c r="AO17" s="30" t="str">
        <f t="shared" si="8"/>
        <v/>
      </c>
      <c r="AP17" s="30" t="str">
        <f t="shared" si="8"/>
        <v/>
      </c>
      <c r="AQ17" s="30" t="str">
        <f t="shared" si="8"/>
        <v/>
      </c>
      <c r="AR17" s="30" t="str">
        <f t="shared" si="8"/>
        <v/>
      </c>
      <c r="AS17" s="30" t="str">
        <f t="shared" si="8"/>
        <v/>
      </c>
      <c r="AT17" s="30" t="str">
        <f t="shared" si="8"/>
        <v/>
      </c>
      <c r="AU17" s="30" t="str">
        <f t="shared" si="8"/>
        <v/>
      </c>
      <c r="AV17" s="30" t="str">
        <f t="shared" si="8"/>
        <v/>
      </c>
      <c r="AW17" s="30" t="str">
        <f t="shared" si="8"/>
        <v/>
      </c>
      <c r="AX17" s="30" t="str">
        <f t="shared" si="8"/>
        <v/>
      </c>
      <c r="AY17" s="30" t="str">
        <f t="shared" si="8"/>
        <v/>
      </c>
      <c r="AZ17" s="30" t="str">
        <f t="shared" si="8"/>
        <v/>
      </c>
      <c r="BA17" s="30" t="str">
        <f t="shared" si="8"/>
        <v/>
      </c>
      <c r="BB17" s="30" t="str">
        <f t="shared" si="8"/>
        <v/>
      </c>
      <c r="BC17" s="30" t="str">
        <f t="shared" si="8"/>
        <v/>
      </c>
      <c r="BD17" s="30" t="str">
        <f t="shared" si="8"/>
        <v/>
      </c>
      <c r="BE17" s="30" t="str">
        <f t="shared" si="8"/>
        <v/>
      </c>
      <c r="BF17" s="20" t="s">
        <v>13</v>
      </c>
    </row>
    <row r="18" spans="1:58" s="1" customFormat="1" ht="12" customHeight="1">
      <c r="A18" s="15">
        <v>4</v>
      </c>
      <c r="B18" s="27">
        <f>B15</f>
        <v>0</v>
      </c>
      <c r="C18" s="27">
        <f>C15</f>
        <v>2</v>
      </c>
      <c r="D18" s="27">
        <f>D15</f>
        <v>0</v>
      </c>
      <c r="E18" s="27">
        <f>E15</f>
        <v>0</v>
      </c>
      <c r="F18" s="27">
        <f>F15</f>
        <v>0</v>
      </c>
      <c r="G18" s="38"/>
      <c r="H18" s="41"/>
      <c r="I18" s="44"/>
      <c r="J18" s="21">
        <f>IF(J16&lt;&gt;"",EDATE(J16,$G15),"")</f>
        <v>42926</v>
      </c>
      <c r="K18" s="21" t="str">
        <f t="shared" ref="K18:BE18" si="9">IF(K16&lt;&gt;"",EDATE(K16,$G15),"")</f>
        <v/>
      </c>
      <c r="L18" s="21" t="str">
        <f t="shared" si="9"/>
        <v/>
      </c>
      <c r="M18" s="21">
        <f t="shared" si="9"/>
        <v>43013</v>
      </c>
      <c r="N18" s="21" t="str">
        <f t="shared" si="9"/>
        <v/>
      </c>
      <c r="O18" s="21">
        <f t="shared" si="9"/>
        <v>43049</v>
      </c>
      <c r="P18" s="21" t="str">
        <f t="shared" si="9"/>
        <v/>
      </c>
      <c r="Q18" s="21" t="str">
        <f t="shared" si="9"/>
        <v/>
      </c>
      <c r="R18" s="21" t="str">
        <f t="shared" si="9"/>
        <v/>
      </c>
      <c r="S18" s="21" t="str">
        <f t="shared" si="9"/>
        <v/>
      </c>
      <c r="T18" s="21" t="str">
        <f t="shared" si="9"/>
        <v/>
      </c>
      <c r="U18" s="21" t="str">
        <f t="shared" si="9"/>
        <v/>
      </c>
      <c r="V18" s="21" t="str">
        <f t="shared" si="9"/>
        <v/>
      </c>
      <c r="W18" s="21" t="str">
        <f t="shared" si="9"/>
        <v/>
      </c>
      <c r="X18" s="21" t="str">
        <f t="shared" si="9"/>
        <v/>
      </c>
      <c r="Y18" s="21" t="str">
        <f t="shared" si="9"/>
        <v/>
      </c>
      <c r="Z18" s="21" t="str">
        <f t="shared" si="9"/>
        <v/>
      </c>
      <c r="AA18" s="21" t="str">
        <f t="shared" si="9"/>
        <v/>
      </c>
      <c r="AB18" s="21" t="str">
        <f t="shared" si="9"/>
        <v/>
      </c>
      <c r="AC18" s="21" t="str">
        <f t="shared" si="9"/>
        <v/>
      </c>
      <c r="AD18" s="21" t="str">
        <f t="shared" si="9"/>
        <v/>
      </c>
      <c r="AE18" s="21" t="str">
        <f t="shared" si="9"/>
        <v/>
      </c>
      <c r="AF18" s="21" t="str">
        <f t="shared" si="9"/>
        <v/>
      </c>
      <c r="AG18" s="21" t="str">
        <f t="shared" si="9"/>
        <v/>
      </c>
      <c r="AH18" s="21" t="str">
        <f t="shared" si="9"/>
        <v/>
      </c>
      <c r="AI18" s="21" t="str">
        <f t="shared" si="9"/>
        <v/>
      </c>
      <c r="AJ18" s="21" t="str">
        <f t="shared" si="9"/>
        <v/>
      </c>
      <c r="AK18" s="21" t="str">
        <f t="shared" si="9"/>
        <v/>
      </c>
      <c r="AL18" s="21" t="str">
        <f t="shared" si="9"/>
        <v/>
      </c>
      <c r="AM18" s="21" t="str">
        <f t="shared" si="9"/>
        <v/>
      </c>
      <c r="AN18" s="21" t="str">
        <f t="shared" si="9"/>
        <v/>
      </c>
      <c r="AO18" s="21" t="str">
        <f t="shared" si="9"/>
        <v/>
      </c>
      <c r="AP18" s="21" t="str">
        <f t="shared" si="9"/>
        <v/>
      </c>
      <c r="AQ18" s="21" t="str">
        <f t="shared" si="9"/>
        <v/>
      </c>
      <c r="AR18" s="21" t="str">
        <f t="shared" si="9"/>
        <v/>
      </c>
      <c r="AS18" s="21" t="str">
        <f t="shared" si="9"/>
        <v/>
      </c>
      <c r="AT18" s="21" t="str">
        <f t="shared" si="9"/>
        <v/>
      </c>
      <c r="AU18" s="21" t="str">
        <f t="shared" si="9"/>
        <v/>
      </c>
      <c r="AV18" s="21" t="str">
        <f t="shared" si="9"/>
        <v/>
      </c>
      <c r="AW18" s="21" t="str">
        <f t="shared" si="9"/>
        <v/>
      </c>
      <c r="AX18" s="21" t="str">
        <f t="shared" si="9"/>
        <v/>
      </c>
      <c r="AY18" s="21" t="str">
        <f t="shared" si="9"/>
        <v/>
      </c>
      <c r="AZ18" s="21" t="str">
        <f t="shared" si="9"/>
        <v/>
      </c>
      <c r="BA18" s="21" t="str">
        <f t="shared" si="9"/>
        <v/>
      </c>
      <c r="BB18" s="21" t="str">
        <f t="shared" si="9"/>
        <v/>
      </c>
      <c r="BC18" s="21" t="str">
        <f t="shared" si="9"/>
        <v/>
      </c>
      <c r="BD18" s="21" t="str">
        <f t="shared" si="9"/>
        <v/>
      </c>
      <c r="BE18" s="21" t="str">
        <f t="shared" si="9"/>
        <v/>
      </c>
      <c r="BF18" s="19"/>
    </row>
  </sheetData>
  <sheetProtection selectLockedCells="1"/>
  <autoFilter ref="B6:F14" xr:uid="{00000000-0009-0000-0000-000003000000}"/>
  <mergeCells count="16">
    <mergeCell ref="G15:G18"/>
    <mergeCell ref="H15:H18"/>
    <mergeCell ref="I15:I18"/>
    <mergeCell ref="B1:C1"/>
    <mergeCell ref="F2:H2"/>
    <mergeCell ref="F3:H3"/>
    <mergeCell ref="F4:H4"/>
    <mergeCell ref="F5:H5"/>
    <mergeCell ref="D1:F1"/>
    <mergeCell ref="G1:I1"/>
    <mergeCell ref="G11:G14"/>
    <mergeCell ref="H11:H14"/>
    <mergeCell ref="I11:I14"/>
    <mergeCell ref="G7:G10"/>
    <mergeCell ref="H7:H10"/>
    <mergeCell ref="I7:I10"/>
  </mergeCells>
  <conditionalFormatting sqref="J9:BE9">
    <cfRule type="iconSet" priority="25">
      <iconSet iconSet="3Symbols" showValue="0">
        <cfvo type="percent" val="0"/>
        <cfvo type="num" val="1"/>
        <cfvo type="num" val="2"/>
      </iconSet>
    </cfRule>
    <cfRule type="iconSet" priority="26">
      <iconSet iconSet="3Symbols" showValue="0">
        <cfvo type="percent" val="0"/>
        <cfvo type="num" val="1"/>
        <cfvo type="num" val="2"/>
      </iconSet>
    </cfRule>
    <cfRule type="iconSet" priority="31">
      <iconSet iconSet="3Symbols" showValue="0">
        <cfvo type="percent" val="0"/>
        <cfvo type="num" val="1"/>
        <cfvo type="num" val="2"/>
      </iconSet>
    </cfRule>
  </conditionalFormatting>
  <conditionalFormatting sqref="J13">
    <cfRule type="iconSet" priority="10">
      <iconSet iconSet="3Symbols" showValue="0">
        <cfvo type="percent" val="0"/>
        <cfvo type="num" val="1"/>
        <cfvo type="num" val="2"/>
      </iconSet>
    </cfRule>
    <cfRule type="iconSet" priority="11">
      <iconSet iconSet="3Symbols" showValue="0">
        <cfvo type="percent" val="0"/>
        <cfvo type="num" val="1"/>
        <cfvo type="num" val="2"/>
      </iconSet>
    </cfRule>
    <cfRule type="iconSet" priority="12">
      <iconSet iconSet="3Symbols" showValue="0">
        <cfvo type="percent" val="0"/>
        <cfvo type="num" val="1"/>
        <cfvo type="num" val="2"/>
      </iconSet>
    </cfRule>
  </conditionalFormatting>
  <conditionalFormatting sqref="J17">
    <cfRule type="iconSet" priority="7">
      <iconSet iconSet="3Symbols" showValue="0">
        <cfvo type="percent" val="0"/>
        <cfvo type="num" val="1"/>
        <cfvo type="num" val="2"/>
      </iconSet>
    </cfRule>
    <cfRule type="iconSet" priority="8">
      <iconSet iconSet="3Symbols" showValue="0">
        <cfvo type="percent" val="0"/>
        <cfvo type="num" val="1"/>
        <cfvo type="num" val="2"/>
      </iconSet>
    </cfRule>
    <cfRule type="iconSet" priority="9">
      <iconSet iconSet="3Symbols" showValue="0">
        <cfvo type="percent" val="0"/>
        <cfvo type="num" val="1"/>
        <cfvo type="num" val="2"/>
      </iconSet>
    </cfRule>
  </conditionalFormatting>
  <conditionalFormatting sqref="K13:BE13">
    <cfRule type="iconSet" priority="4">
      <iconSet iconSet="3Symbols" showValue="0">
        <cfvo type="percent" val="0"/>
        <cfvo type="num" val="1"/>
        <cfvo type="num" val="2"/>
      </iconSet>
    </cfRule>
    <cfRule type="iconSet" priority="5">
      <iconSet iconSet="3Symbols" showValue="0">
        <cfvo type="percent" val="0"/>
        <cfvo type="num" val="1"/>
        <cfvo type="num" val="2"/>
      </iconSet>
    </cfRule>
    <cfRule type="iconSet" priority="6">
      <iconSet iconSet="3Symbols" showValue="0">
        <cfvo type="percent" val="0"/>
        <cfvo type="num" val="1"/>
        <cfvo type="num" val="2"/>
      </iconSet>
    </cfRule>
  </conditionalFormatting>
  <conditionalFormatting sqref="K17:BE17">
    <cfRule type="iconSet" priority="1">
      <iconSet iconSet="3Symbols" showValue="0">
        <cfvo type="percent" val="0"/>
        <cfvo type="num" val="1"/>
        <cfvo type="num" val="2"/>
      </iconSet>
    </cfRule>
    <cfRule type="iconSet" priority="2">
      <iconSet iconSet="3Symbols" showValue="0">
        <cfvo type="percent" val="0"/>
        <cfvo type="num" val="1"/>
        <cfvo type="num" val="2"/>
      </iconSet>
    </cfRule>
    <cfRule type="iconSet" priority="3">
      <iconSet iconSet="3Symbols" showValue="0">
        <cfvo type="percent" val="0"/>
        <cfvo type="num" val="1"/>
        <cfvo type="num" val="2"/>
      </iconSet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Dominique PUCHEU</dc:creator>
  <cp:lastModifiedBy>JP</cp:lastModifiedBy>
  <cp:lastPrinted>2017-07-28T08:56:02Z</cp:lastPrinted>
  <dcterms:created xsi:type="dcterms:W3CDTF">2017-07-26T09:33:46Z</dcterms:created>
  <dcterms:modified xsi:type="dcterms:W3CDTF">2017-09-23T17:46:52Z</dcterms:modified>
</cp:coreProperties>
</file>