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5510" windowHeight="10560"/>
  </bookViews>
  <sheets>
    <sheet name="Coûts de production" sheetId="2" r:id="rId1"/>
    <sheet name="Coûts logistiques" sheetId="4" r:id="rId2"/>
  </sheets>
  <calcPr calcId="145621"/>
</workbook>
</file>

<file path=xl/calcChain.xml><?xml version="1.0" encoding="utf-8"?>
<calcChain xmlns="http://schemas.openxmlformats.org/spreadsheetml/2006/main">
  <c r="AB7" i="2" l="1"/>
  <c r="K14" i="4"/>
  <c r="J14" i="4"/>
  <c r="I14" i="4"/>
  <c r="H14" i="4"/>
  <c r="G14" i="4"/>
  <c r="F14" i="4"/>
  <c r="E14" i="4"/>
  <c r="O13" i="4"/>
  <c r="O12" i="4"/>
  <c r="O10" i="4"/>
  <c r="O8" i="4"/>
  <c r="O6" i="4"/>
  <c r="K15" i="4"/>
  <c r="K17" i="4" s="1"/>
  <c r="J15" i="4"/>
  <c r="I15" i="4"/>
  <c r="H15" i="4"/>
  <c r="H17" i="4" s="1"/>
  <c r="G15" i="4"/>
  <c r="F17" i="4" s="1"/>
  <c r="F15" i="4"/>
  <c r="E15" i="4"/>
  <c r="E17" i="4" s="1"/>
  <c r="N13" i="4"/>
  <c r="N12" i="4"/>
  <c r="N10" i="4"/>
  <c r="N8" i="4"/>
  <c r="N6" i="4"/>
  <c r="M13" i="4"/>
  <c r="M12" i="4"/>
  <c r="M10" i="4"/>
  <c r="M8" i="4"/>
  <c r="M6" i="4"/>
  <c r="J83" i="2"/>
  <c r="M83" i="2"/>
  <c r="P83" i="2"/>
  <c r="S83" i="2"/>
  <c r="V83" i="2"/>
  <c r="Y83" i="2"/>
  <c r="G81" i="2"/>
  <c r="J81" i="2"/>
  <c r="M81" i="2"/>
  <c r="P81" i="2"/>
  <c r="S81" i="2"/>
  <c r="V81" i="2"/>
  <c r="AC74" i="2"/>
  <c r="AC68" i="2"/>
  <c r="AC62" i="2"/>
  <c r="AC56" i="2"/>
  <c r="AC50" i="2"/>
  <c r="AC44" i="2"/>
  <c r="AC38" i="2"/>
  <c r="AC32" i="2"/>
  <c r="AC26" i="2"/>
  <c r="AC20" i="2"/>
  <c r="AC14" i="2"/>
  <c r="AC7" i="2"/>
  <c r="AB74" i="2"/>
  <c r="AD74" i="2"/>
  <c r="AE74" i="2"/>
  <c r="AE68" i="2"/>
  <c r="AB68" i="2"/>
  <c r="AD68" i="2"/>
  <c r="AB62" i="2"/>
  <c r="AD62" i="2"/>
  <c r="AE62" i="2"/>
  <c r="AB56" i="2"/>
  <c r="AD56" i="2"/>
  <c r="AE56" i="2"/>
  <c r="AB50" i="2"/>
  <c r="AD50" i="2"/>
  <c r="AE50" i="2"/>
  <c r="AB44" i="2"/>
  <c r="AD44" i="2"/>
  <c r="AE44" i="2"/>
  <c r="AE38" i="2"/>
  <c r="AD38" i="2"/>
  <c r="AB38" i="2"/>
  <c r="AB32" i="2"/>
  <c r="AD32" i="2"/>
  <c r="AE32" i="2"/>
  <c r="AB26" i="2"/>
  <c r="AD26" i="2"/>
  <c r="AE26" i="2"/>
  <c r="AE20" i="2"/>
  <c r="AD20" i="2"/>
  <c r="AB20" i="2"/>
  <c r="AB14" i="2"/>
  <c r="AD14" i="2"/>
  <c r="AE14" i="2"/>
  <c r="Y81" i="2"/>
  <c r="AD7" i="2"/>
  <c r="AE7" i="2"/>
  <c r="I13" i="2"/>
  <c r="L13" i="2"/>
  <c r="N13" i="2"/>
  <c r="R13" i="2"/>
  <c r="U13" i="2"/>
  <c r="X13" i="2"/>
  <c r="AA13" i="2"/>
  <c r="Z79" i="2"/>
  <c r="Y79" i="2"/>
  <c r="Z73" i="2"/>
  <c r="Y73" i="2"/>
  <c r="Z67" i="2"/>
  <c r="Y67" i="2"/>
  <c r="Z61" i="2"/>
  <c r="Y61" i="2"/>
  <c r="Z55" i="2"/>
  <c r="Y55" i="2"/>
  <c r="Z49" i="2"/>
  <c r="Y49" i="2"/>
  <c r="Z43" i="2"/>
  <c r="Y43" i="2"/>
  <c r="Z37" i="2"/>
  <c r="Y37" i="2"/>
  <c r="Z31" i="2"/>
  <c r="Y31" i="2"/>
  <c r="Z25" i="2"/>
  <c r="Y25" i="2"/>
  <c r="Z19" i="2"/>
  <c r="Y19" i="2"/>
  <c r="Z13" i="2"/>
  <c r="Y13" i="2"/>
  <c r="W79" i="2"/>
  <c r="V79" i="2"/>
  <c r="W73" i="2"/>
  <c r="V73" i="2"/>
  <c r="W67" i="2"/>
  <c r="V67" i="2"/>
  <c r="W61" i="2"/>
  <c r="V61" i="2"/>
  <c r="W55" i="2"/>
  <c r="V55" i="2"/>
  <c r="W49" i="2"/>
  <c r="V49" i="2"/>
  <c r="W43" i="2"/>
  <c r="V43" i="2"/>
  <c r="W37" i="2"/>
  <c r="V37" i="2"/>
  <c r="X36" i="2"/>
  <c r="W31" i="2"/>
  <c r="V31" i="2"/>
  <c r="W25" i="2"/>
  <c r="V25" i="2"/>
  <c r="W19" i="2"/>
  <c r="V19" i="2"/>
  <c r="W13" i="2"/>
  <c r="V13" i="2"/>
  <c r="T79" i="2"/>
  <c r="S79" i="2"/>
  <c r="T73" i="2"/>
  <c r="S73" i="2"/>
  <c r="T67" i="2"/>
  <c r="S67" i="2"/>
  <c r="T61" i="2"/>
  <c r="S61" i="2"/>
  <c r="T55" i="2"/>
  <c r="S55" i="2"/>
  <c r="T49" i="2"/>
  <c r="S49" i="2"/>
  <c r="T43" i="2"/>
  <c r="S43" i="2"/>
  <c r="T37" i="2"/>
  <c r="S37" i="2"/>
  <c r="T31" i="2"/>
  <c r="S31" i="2"/>
  <c r="T25" i="2"/>
  <c r="S25" i="2"/>
  <c r="T19" i="2"/>
  <c r="S19" i="2"/>
  <c r="T13" i="2"/>
  <c r="S13" i="2"/>
  <c r="Q79" i="2"/>
  <c r="P79" i="2"/>
  <c r="R76" i="2"/>
  <c r="Q73" i="2"/>
  <c r="P73" i="2"/>
  <c r="R72" i="2"/>
  <c r="X72" i="2" s="1"/>
  <c r="Q67" i="2"/>
  <c r="P67" i="2"/>
  <c r="R64" i="2"/>
  <c r="X64" i="2" s="1"/>
  <c r="Q61" i="2"/>
  <c r="P61" i="2"/>
  <c r="R60" i="2"/>
  <c r="X60" i="2" s="1"/>
  <c r="Q55" i="2"/>
  <c r="P55" i="2"/>
  <c r="R52" i="2"/>
  <c r="Q49" i="2"/>
  <c r="P49" i="2"/>
  <c r="R48" i="2"/>
  <c r="X48" i="2" s="1"/>
  <c r="Q43" i="2"/>
  <c r="P43" i="2"/>
  <c r="R40" i="2"/>
  <c r="X40" i="2" s="1"/>
  <c r="Q37" i="2"/>
  <c r="P37" i="2"/>
  <c r="R36" i="2"/>
  <c r="R35" i="2"/>
  <c r="Q31" i="2"/>
  <c r="P31" i="2"/>
  <c r="R28" i="2"/>
  <c r="X28" i="2" s="1"/>
  <c r="Q25" i="2"/>
  <c r="P25" i="2"/>
  <c r="R24" i="2"/>
  <c r="X24" i="2" s="1"/>
  <c r="Q19" i="2"/>
  <c r="P19" i="2"/>
  <c r="R16" i="2"/>
  <c r="X16" i="2" s="1"/>
  <c r="R15" i="2"/>
  <c r="Q13" i="2"/>
  <c r="P13" i="2"/>
  <c r="R12" i="2"/>
  <c r="X12" i="2" s="1"/>
  <c r="R11" i="2"/>
  <c r="N79" i="2"/>
  <c r="M79" i="2"/>
  <c r="N73" i="2"/>
  <c r="M73" i="2"/>
  <c r="N67" i="2"/>
  <c r="M67" i="2"/>
  <c r="N61" i="2"/>
  <c r="M61" i="2"/>
  <c r="N55" i="2"/>
  <c r="M55" i="2"/>
  <c r="N49" i="2"/>
  <c r="M49" i="2"/>
  <c r="N43" i="2"/>
  <c r="M43" i="2"/>
  <c r="N37" i="2"/>
  <c r="M37" i="2"/>
  <c r="N31" i="2"/>
  <c r="M31" i="2"/>
  <c r="N25" i="2"/>
  <c r="M25" i="2"/>
  <c r="N19" i="2"/>
  <c r="M19" i="2"/>
  <c r="M13" i="2"/>
  <c r="K79" i="2"/>
  <c r="J79" i="2"/>
  <c r="L78" i="2"/>
  <c r="R78" i="2" s="1"/>
  <c r="X78" i="2" s="1"/>
  <c r="L77" i="2"/>
  <c r="R77" i="2" s="1"/>
  <c r="X77" i="2" s="1"/>
  <c r="L76" i="2"/>
  <c r="L75" i="2"/>
  <c r="R75" i="2" s="1"/>
  <c r="X75" i="2" s="1"/>
  <c r="K73" i="2"/>
  <c r="J73" i="2"/>
  <c r="L72" i="2"/>
  <c r="L71" i="2"/>
  <c r="R71" i="2" s="1"/>
  <c r="X71" i="2" s="1"/>
  <c r="L70" i="2"/>
  <c r="R70" i="2" s="1"/>
  <c r="X70" i="2" s="1"/>
  <c r="L69" i="2"/>
  <c r="K67" i="2"/>
  <c r="J67" i="2"/>
  <c r="L66" i="2"/>
  <c r="R66" i="2" s="1"/>
  <c r="X66" i="2" s="1"/>
  <c r="L65" i="2"/>
  <c r="R65" i="2" s="1"/>
  <c r="X65" i="2" s="1"/>
  <c r="L64" i="2"/>
  <c r="L63" i="2"/>
  <c r="K61" i="2"/>
  <c r="J61" i="2"/>
  <c r="L60" i="2"/>
  <c r="L59" i="2"/>
  <c r="L58" i="2"/>
  <c r="R58" i="2" s="1"/>
  <c r="X58" i="2" s="1"/>
  <c r="L57" i="2"/>
  <c r="R57" i="2" s="1"/>
  <c r="X57" i="2" s="1"/>
  <c r="K55" i="2"/>
  <c r="J55" i="2"/>
  <c r="L54" i="2"/>
  <c r="R54" i="2" s="1"/>
  <c r="X54" i="2" s="1"/>
  <c r="L53" i="2"/>
  <c r="R53" i="2" s="1"/>
  <c r="X53" i="2" s="1"/>
  <c r="L52" i="2"/>
  <c r="L51" i="2"/>
  <c r="R51" i="2" s="1"/>
  <c r="X51" i="2" s="1"/>
  <c r="K49" i="2"/>
  <c r="J49" i="2"/>
  <c r="L48" i="2"/>
  <c r="L47" i="2"/>
  <c r="R47" i="2" s="1"/>
  <c r="X47" i="2" s="1"/>
  <c r="L46" i="2"/>
  <c r="R46" i="2" s="1"/>
  <c r="X46" i="2" s="1"/>
  <c r="L45" i="2"/>
  <c r="K43" i="2"/>
  <c r="J43" i="2"/>
  <c r="L42" i="2"/>
  <c r="R42" i="2" s="1"/>
  <c r="X42" i="2" s="1"/>
  <c r="L41" i="2"/>
  <c r="R41" i="2" s="1"/>
  <c r="X41" i="2" s="1"/>
  <c r="L40" i="2"/>
  <c r="L39" i="2"/>
  <c r="K37" i="2"/>
  <c r="J37" i="2"/>
  <c r="L36" i="2"/>
  <c r="L35" i="2"/>
  <c r="L34" i="2"/>
  <c r="R34" i="2" s="1"/>
  <c r="X34" i="2" s="1"/>
  <c r="L33" i="2"/>
  <c r="R33" i="2" s="1"/>
  <c r="X33" i="2" s="1"/>
  <c r="K31" i="2"/>
  <c r="J31" i="2"/>
  <c r="L30" i="2"/>
  <c r="R30" i="2" s="1"/>
  <c r="X30" i="2" s="1"/>
  <c r="L29" i="2"/>
  <c r="R29" i="2" s="1"/>
  <c r="X29" i="2" s="1"/>
  <c r="L28" i="2"/>
  <c r="L27" i="2"/>
  <c r="R27" i="2" s="1"/>
  <c r="X27" i="2" s="1"/>
  <c r="K25" i="2"/>
  <c r="J25" i="2"/>
  <c r="L24" i="2"/>
  <c r="L23" i="2"/>
  <c r="R23" i="2" s="1"/>
  <c r="X23" i="2" s="1"/>
  <c r="L22" i="2"/>
  <c r="R22" i="2" s="1"/>
  <c r="X22" i="2" s="1"/>
  <c r="L21" i="2"/>
  <c r="K19" i="2"/>
  <c r="J19" i="2"/>
  <c r="L18" i="2"/>
  <c r="R18" i="2" s="1"/>
  <c r="X18" i="2" s="1"/>
  <c r="L17" i="2"/>
  <c r="R17" i="2" s="1"/>
  <c r="X17" i="2" s="1"/>
  <c r="L16" i="2"/>
  <c r="L15" i="2"/>
  <c r="K13" i="2"/>
  <c r="J13" i="2"/>
  <c r="L12" i="2"/>
  <c r="L11" i="2"/>
  <c r="L10" i="2"/>
  <c r="R10" i="2" s="1"/>
  <c r="X10" i="2" s="1"/>
  <c r="L9" i="2"/>
  <c r="R9" i="2" s="1"/>
  <c r="X9" i="2" s="1"/>
  <c r="J2" i="2"/>
  <c r="I17" i="4" l="1"/>
  <c r="G17" i="4"/>
  <c r="J17" i="4"/>
  <c r="G83" i="2"/>
  <c r="X37" i="2"/>
  <c r="X31" i="2"/>
  <c r="X11" i="2"/>
  <c r="R19" i="2"/>
  <c r="X15" i="2"/>
  <c r="X19" i="2" s="1"/>
  <c r="R37" i="2"/>
  <c r="X35" i="2"/>
  <c r="R55" i="2"/>
  <c r="X52" i="2"/>
  <c r="X55" i="2" s="1"/>
  <c r="R79" i="2"/>
  <c r="X76" i="2"/>
  <c r="X79" i="2" s="1"/>
  <c r="L19" i="2"/>
  <c r="L37" i="2"/>
  <c r="L43" i="2"/>
  <c r="R39" i="2"/>
  <c r="L61" i="2"/>
  <c r="R59" i="2"/>
  <c r="L67" i="2"/>
  <c r="R63" i="2"/>
  <c r="L31" i="2"/>
  <c r="L55" i="2"/>
  <c r="L79" i="2"/>
  <c r="R31" i="2"/>
  <c r="L25" i="2"/>
  <c r="L49" i="2"/>
  <c r="L73" i="2"/>
  <c r="R21" i="2"/>
  <c r="R45" i="2"/>
  <c r="R69" i="2"/>
  <c r="I76" i="2"/>
  <c r="O76" i="2" s="1"/>
  <c r="I77" i="2"/>
  <c r="O77" i="2" s="1"/>
  <c r="U77" i="2" s="1"/>
  <c r="AA77" i="2" s="1"/>
  <c r="I78" i="2"/>
  <c r="O78" i="2" s="1"/>
  <c r="U78" i="2" s="1"/>
  <c r="AA78" i="2" s="1"/>
  <c r="I75" i="2"/>
  <c r="O75" i="2" s="1"/>
  <c r="U75" i="2" s="1"/>
  <c r="AA75" i="2" s="1"/>
  <c r="I70" i="2"/>
  <c r="O70" i="2" s="1"/>
  <c r="U70" i="2" s="1"/>
  <c r="AA70" i="2" s="1"/>
  <c r="I71" i="2"/>
  <c r="O71" i="2" s="1"/>
  <c r="U71" i="2" s="1"/>
  <c r="AA71" i="2" s="1"/>
  <c r="I72" i="2"/>
  <c r="O72" i="2" s="1"/>
  <c r="U72" i="2" s="1"/>
  <c r="AA72" i="2" s="1"/>
  <c r="I69" i="2"/>
  <c r="O69" i="2" s="1"/>
  <c r="I64" i="2"/>
  <c r="O64" i="2" s="1"/>
  <c r="U64" i="2" s="1"/>
  <c r="AA64" i="2" s="1"/>
  <c r="I65" i="2"/>
  <c r="O65" i="2" s="1"/>
  <c r="U65" i="2" s="1"/>
  <c r="AA65" i="2" s="1"/>
  <c r="I66" i="2"/>
  <c r="O66" i="2" s="1"/>
  <c r="U66" i="2" s="1"/>
  <c r="AA66" i="2" s="1"/>
  <c r="I63" i="2"/>
  <c r="O63" i="2" s="1"/>
  <c r="I58" i="2"/>
  <c r="O58" i="2" s="1"/>
  <c r="U58" i="2" s="1"/>
  <c r="AA58" i="2" s="1"/>
  <c r="I59" i="2"/>
  <c r="O59" i="2" s="1"/>
  <c r="I60" i="2"/>
  <c r="O60" i="2" s="1"/>
  <c r="U60" i="2" s="1"/>
  <c r="AA60" i="2" s="1"/>
  <c r="I57" i="2"/>
  <c r="O57" i="2" s="1"/>
  <c r="U57" i="2" s="1"/>
  <c r="I52" i="2"/>
  <c r="O52" i="2" s="1"/>
  <c r="I53" i="2"/>
  <c r="O53" i="2" s="1"/>
  <c r="U53" i="2" s="1"/>
  <c r="AA53" i="2" s="1"/>
  <c r="I54" i="2"/>
  <c r="O54" i="2" s="1"/>
  <c r="U54" i="2" s="1"/>
  <c r="AA54" i="2" s="1"/>
  <c r="I51" i="2"/>
  <c r="O51" i="2" s="1"/>
  <c r="U51" i="2" s="1"/>
  <c r="AA51" i="2" s="1"/>
  <c r="I46" i="2"/>
  <c r="O46" i="2" s="1"/>
  <c r="U46" i="2" s="1"/>
  <c r="AA46" i="2" s="1"/>
  <c r="I47" i="2"/>
  <c r="O47" i="2" s="1"/>
  <c r="U47" i="2" s="1"/>
  <c r="AA47" i="2" s="1"/>
  <c r="I48" i="2"/>
  <c r="O48" i="2" s="1"/>
  <c r="U48" i="2" s="1"/>
  <c r="AA48" i="2" s="1"/>
  <c r="I45" i="2"/>
  <c r="O45" i="2" s="1"/>
  <c r="I40" i="2"/>
  <c r="O40" i="2" s="1"/>
  <c r="U40" i="2" s="1"/>
  <c r="AA40" i="2" s="1"/>
  <c r="I41" i="2"/>
  <c r="O41" i="2" s="1"/>
  <c r="U41" i="2" s="1"/>
  <c r="AA41" i="2" s="1"/>
  <c r="I42" i="2"/>
  <c r="O42" i="2" s="1"/>
  <c r="U42" i="2" s="1"/>
  <c r="AA42" i="2" s="1"/>
  <c r="I39" i="2"/>
  <c r="O39" i="2" s="1"/>
  <c r="I34" i="2"/>
  <c r="O34" i="2" s="1"/>
  <c r="U34" i="2" s="1"/>
  <c r="AA34" i="2" s="1"/>
  <c r="I35" i="2"/>
  <c r="O35" i="2" s="1"/>
  <c r="I36" i="2"/>
  <c r="O36" i="2" s="1"/>
  <c r="U36" i="2" s="1"/>
  <c r="AA36" i="2" s="1"/>
  <c r="I33" i="2"/>
  <c r="O33" i="2" s="1"/>
  <c r="U33" i="2" s="1"/>
  <c r="I28" i="2"/>
  <c r="O28" i="2" s="1"/>
  <c r="I29" i="2"/>
  <c r="O29" i="2" s="1"/>
  <c r="U29" i="2" s="1"/>
  <c r="AA29" i="2" s="1"/>
  <c r="I30" i="2"/>
  <c r="O30" i="2" s="1"/>
  <c r="U30" i="2" s="1"/>
  <c r="AA30" i="2" s="1"/>
  <c r="I27" i="2"/>
  <c r="O27" i="2" s="1"/>
  <c r="U27" i="2" s="1"/>
  <c r="AA27" i="2" s="1"/>
  <c r="I22" i="2"/>
  <c r="O22" i="2" s="1"/>
  <c r="U22" i="2" s="1"/>
  <c r="AA22" i="2" s="1"/>
  <c r="I23" i="2"/>
  <c r="O23" i="2" s="1"/>
  <c r="U23" i="2" s="1"/>
  <c r="AA23" i="2" s="1"/>
  <c r="I24" i="2"/>
  <c r="O24" i="2" s="1"/>
  <c r="U24" i="2" s="1"/>
  <c r="AA24" i="2" s="1"/>
  <c r="I21" i="2"/>
  <c r="O21" i="2" s="1"/>
  <c r="I16" i="2"/>
  <c r="O16" i="2" s="1"/>
  <c r="U16" i="2" s="1"/>
  <c r="AA16" i="2" s="1"/>
  <c r="I17" i="2"/>
  <c r="O17" i="2" s="1"/>
  <c r="U17" i="2" s="1"/>
  <c r="AA17" i="2" s="1"/>
  <c r="I18" i="2"/>
  <c r="O18" i="2" s="1"/>
  <c r="U18" i="2" s="1"/>
  <c r="AA18" i="2" s="1"/>
  <c r="I15" i="2"/>
  <c r="O15" i="2" s="1"/>
  <c r="I10" i="2"/>
  <c r="O10" i="2" s="1"/>
  <c r="U10" i="2" s="1"/>
  <c r="AA10" i="2" s="1"/>
  <c r="I11" i="2"/>
  <c r="O11" i="2" s="1"/>
  <c r="I12" i="2"/>
  <c r="O12" i="2" s="1"/>
  <c r="U12" i="2" s="1"/>
  <c r="AA12" i="2" s="1"/>
  <c r="I9" i="2"/>
  <c r="O9" i="2" s="1"/>
  <c r="U9" i="2" s="1"/>
  <c r="AA9" i="2" s="1"/>
  <c r="R49" i="2" l="1"/>
  <c r="X45" i="2"/>
  <c r="X49" i="2" s="1"/>
  <c r="O13" i="2"/>
  <c r="U11" i="2"/>
  <c r="O31" i="2"/>
  <c r="U28" i="2"/>
  <c r="O55" i="2"/>
  <c r="U52" i="2"/>
  <c r="O79" i="2"/>
  <c r="U76" i="2"/>
  <c r="O19" i="2"/>
  <c r="U15" i="2"/>
  <c r="O25" i="2"/>
  <c r="U21" i="2"/>
  <c r="AA33" i="2"/>
  <c r="O43" i="2"/>
  <c r="U39" i="2"/>
  <c r="O49" i="2"/>
  <c r="U45" i="2"/>
  <c r="AA57" i="2"/>
  <c r="O67" i="2"/>
  <c r="U63" i="2"/>
  <c r="O73" i="2"/>
  <c r="U69" i="2"/>
  <c r="R73" i="2"/>
  <c r="X69" i="2"/>
  <c r="X73" i="2" s="1"/>
  <c r="R61" i="2"/>
  <c r="X59" i="2"/>
  <c r="X61" i="2" s="1"/>
  <c r="O37" i="2"/>
  <c r="U35" i="2"/>
  <c r="AA35" i="2" s="1"/>
  <c r="AA37" i="2" s="1"/>
  <c r="O61" i="2"/>
  <c r="U59" i="2"/>
  <c r="AA59" i="2" s="1"/>
  <c r="R25" i="2"/>
  <c r="X21" i="2"/>
  <c r="X25" i="2" s="1"/>
  <c r="R67" i="2"/>
  <c r="X63" i="2"/>
  <c r="X67" i="2" s="1"/>
  <c r="R43" i="2"/>
  <c r="X39" i="2"/>
  <c r="X43" i="2" s="1"/>
  <c r="H79" i="2"/>
  <c r="G79" i="2"/>
  <c r="H73" i="2"/>
  <c r="G73" i="2"/>
  <c r="H67" i="2"/>
  <c r="G67" i="2"/>
  <c r="H61" i="2"/>
  <c r="G61" i="2"/>
  <c r="H55" i="2"/>
  <c r="G55" i="2"/>
  <c r="H49" i="2"/>
  <c r="G49" i="2"/>
  <c r="H43" i="2"/>
  <c r="G43" i="2"/>
  <c r="H37" i="2"/>
  <c r="G37" i="2"/>
  <c r="H31" i="2"/>
  <c r="G31" i="2"/>
  <c r="H25" i="2"/>
  <c r="G25" i="2"/>
  <c r="H19" i="2"/>
  <c r="G19" i="2"/>
  <c r="H13" i="2"/>
  <c r="G13" i="2"/>
  <c r="U67" i="2" l="1"/>
  <c r="AA63" i="2"/>
  <c r="AA67" i="2" s="1"/>
  <c r="U49" i="2"/>
  <c r="AA45" i="2"/>
  <c r="AA49" i="2" s="1"/>
  <c r="U19" i="2"/>
  <c r="AA15" i="2"/>
  <c r="AA19" i="2" s="1"/>
  <c r="U55" i="2"/>
  <c r="AA52" i="2"/>
  <c r="AA55" i="2" s="1"/>
  <c r="AA11" i="2"/>
  <c r="U37" i="2"/>
  <c r="AA61" i="2"/>
  <c r="U73" i="2"/>
  <c r="AA69" i="2"/>
  <c r="AA73" i="2" s="1"/>
  <c r="U61" i="2"/>
  <c r="U43" i="2"/>
  <c r="AA39" i="2"/>
  <c r="AA43" i="2" s="1"/>
  <c r="U25" i="2"/>
  <c r="AA21" i="2"/>
  <c r="AA25" i="2" s="1"/>
  <c r="U79" i="2"/>
  <c r="AA76" i="2"/>
  <c r="AA79" i="2" s="1"/>
  <c r="U31" i="2"/>
  <c r="AA28" i="2"/>
  <c r="AA31" i="2" s="1"/>
  <c r="I25" i="2"/>
  <c r="I49" i="2"/>
  <c r="I73" i="2"/>
  <c r="I31" i="2"/>
  <c r="I55" i="2"/>
  <c r="I79" i="2"/>
  <c r="I19" i="2"/>
  <c r="I37" i="2"/>
  <c r="I43" i="2"/>
  <c r="I61" i="2"/>
  <c r="I67" i="2"/>
</calcChain>
</file>

<file path=xl/sharedStrings.xml><?xml version="1.0" encoding="utf-8"?>
<sst xmlns="http://schemas.openxmlformats.org/spreadsheetml/2006/main" count="135" uniqueCount="52">
  <si>
    <t>Décomposition du prix de vente</t>
  </si>
  <si>
    <t>Matière</t>
  </si>
  <si>
    <t>Main d'œuvre</t>
  </si>
  <si>
    <t>Emballage</t>
  </si>
  <si>
    <t>TOTAL</t>
  </si>
  <si>
    <t>M1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</si>
  <si>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</si>
  <si>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</si>
  <si>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</si>
  <si>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</si>
  <si>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</si>
  <si>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</si>
  <si>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</si>
  <si>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M2</t>
  </si>
  <si>
    <t>M3</t>
  </si>
  <si>
    <t>M4</t>
  </si>
  <si>
    <t>M5</t>
  </si>
  <si>
    <t>M6</t>
  </si>
  <si>
    <t>M7-110</t>
  </si>
  <si>
    <t>M7-80</t>
  </si>
  <si>
    <t>M8</t>
  </si>
  <si>
    <t>M9</t>
  </si>
  <si>
    <t>M10</t>
  </si>
  <si>
    <t>M11</t>
  </si>
  <si>
    <t>Codes Mobiliers</t>
  </si>
  <si>
    <t xml:space="preserve"> FORFAIT LIVRAISON</t>
  </si>
  <si>
    <t>FORFAIT INSTALLATION ELECTRIQUE</t>
  </si>
  <si>
    <t xml:space="preserve"> FORFAIT MONTAGE &amp; POSE</t>
  </si>
  <si>
    <t>SAV &amp; MAINTENANCE</t>
  </si>
  <si>
    <t xml:space="preserve">Coûts logistiques </t>
  </si>
  <si>
    <r>
      <t xml:space="preserve">Livraison sur site de l'ensemble des mobiliers présentés dans l'onglet
 "Quantitatif Lot 1" 
</t>
    </r>
    <r>
      <rPr>
        <i/>
        <sz val="10"/>
        <rFont val="Arial"/>
        <family val="2"/>
      </rPr>
      <t>Coût forfaitaire de livraison en € HT</t>
    </r>
  </si>
  <si>
    <r>
      <t xml:space="preserve">Coût forfaitaire pour l'irrigation électrique d'un plan de travail et l'intégration d'une nourrice 
</t>
    </r>
    <r>
      <rPr>
        <i/>
        <sz val="10"/>
        <rFont val="Arial"/>
        <family val="2"/>
      </rPr>
      <t>Coût unitaire d'intégration en € HT</t>
    </r>
  </si>
  <si>
    <r>
      <t xml:space="preserve">Coût forfaitaire pour le montage et la pose d'un poste de travail complet
(incluant déplacement poseur(s))
</t>
    </r>
    <r>
      <rPr>
        <i/>
        <sz val="10"/>
        <rFont val="Arial"/>
        <family val="2"/>
      </rPr>
      <t>Coût unitaire de montage et de pose par poste de travail en € HT</t>
    </r>
  </si>
  <si>
    <r>
      <t xml:space="preserve">Déplacement supplémentaire
 (hors garantie)
</t>
    </r>
    <r>
      <rPr>
        <i/>
        <sz val="10"/>
        <rFont val="Arial"/>
        <family val="2"/>
      </rPr>
      <t>Coût en € HT</t>
    </r>
  </si>
  <si>
    <r>
      <t xml:space="preserve">Intervention supplémentaire 
(hors garantie)
</t>
    </r>
    <r>
      <rPr>
        <i/>
        <sz val="10"/>
        <rFont val="Arial"/>
        <family val="2"/>
      </rPr>
      <t>Taux horaire en € HT</t>
    </r>
  </si>
  <si>
    <t>Structure (machines, administratif, frais généraux, stockage…)</t>
  </si>
  <si>
    <t>Poids 
en %</t>
  </si>
  <si>
    <t>PU 
en € HT</t>
  </si>
  <si>
    <t xml:space="preserve">Espaces de travail individuels - Coûts de production </t>
  </si>
  <si>
    <t xml:space="preserve">Total général </t>
  </si>
  <si>
    <t>Prix total en € HT</t>
  </si>
  <si>
    <t>Qtés</t>
  </si>
  <si>
    <t>Moyenne</t>
  </si>
  <si>
    <t>Moyenne PU HT</t>
  </si>
  <si>
    <t>Moyenne Prix total HT</t>
  </si>
  <si>
    <t>Moins disant</t>
  </si>
  <si>
    <t>Plus disant</t>
  </si>
  <si>
    <t>Rang par ordre décroissant</t>
  </si>
  <si>
    <t xml:space="preserve">Ecart </t>
  </si>
  <si>
    <t>Total Général</t>
  </si>
  <si>
    <t>Ecart type</t>
  </si>
  <si>
    <t>Sous total SAV &amp;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</si>
</sst>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5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b/>
      <i/>
      <sz val="10"/>
      <color theme="0"/>
      <name val="Arial"/>
      <family val="2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8" fontId="0" fillId="0" borderId="6" xfId="0" applyNumberForma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8" fontId="2" fillId="2" borderId="27" xfId="0" applyNumberFormat="1" applyFont="1" applyFill="1" applyBorder="1" applyAlignment="1">
      <alignment horizontal="center" vertical="justify" wrapText="1"/>
    </xf>
    <xf numFmtId="8" fontId="2" fillId="2" borderId="26" xfId="0" applyNumberFormat="1" applyFont="1" applyFill="1" applyBorder="1" applyAlignment="1">
      <alignment horizontal="center" vertical="justify" wrapText="1"/>
    </xf>
    <xf numFmtId="0" fontId="0" fillId="0" borderId="0" xfId="0" applyBorder="1"/>
    <xf numFmtId="8" fontId="2" fillId="5" borderId="27" xfId="0" applyNumberFormat="1" applyFont="1" applyFill="1" applyBorder="1" applyAlignment="1">
      <alignment horizontal="center" vertical="justify" wrapText="1"/>
    </xf>
    <xf numFmtId="8" fontId="2" fillId="2" borderId="14" xfId="0" applyNumberFormat="1" applyFont="1" applyFill="1" applyBorder="1" applyAlignment="1">
      <alignment horizontal="center" vertical="justify" wrapText="1"/>
    </xf>
    <xf numFmtId="8" fontId="2" fillId="5" borderId="14" xfId="0" applyNumberFormat="1" applyFont="1" applyFill="1" applyBorder="1" applyAlignment="1">
      <alignment horizontal="center" vertical="justify" wrapText="1"/>
    </xf>
    <xf numFmtId="8" fontId="0" fillId="0" borderId="11" xfId="0" applyNumberFormat="1" applyBorder="1" applyAlignment="1">
      <alignment horizontal="center" vertical="center" wrapText="1"/>
    </xf>
    <xf numFmtId="8" fontId="0" fillId="0" borderId="34" xfId="0" applyNumberFormat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35" xfId="0" applyNumberFormat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NumberFormat="1" applyAlignment="1">
      <alignment vertical="center"/>
    </xf>
    <xf numFmtId="8" fontId="0" fillId="0" borderId="28" xfId="0" applyNumberForma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8" fontId="0" fillId="0" borderId="44" xfId="0" applyNumberFormat="1" applyBorder="1" applyAlignment="1">
      <alignment horizontal="center" vertical="center" wrapText="1"/>
    </xf>
    <xf numFmtId="8" fontId="2" fillId="2" borderId="38" xfId="0" applyNumberFormat="1" applyFont="1" applyFill="1" applyBorder="1" applyAlignment="1">
      <alignment horizontal="center" vertical="justify" wrapText="1"/>
    </xf>
    <xf numFmtId="8" fontId="2" fillId="5" borderId="38" xfId="0" applyNumberFormat="1" applyFont="1" applyFill="1" applyBorder="1" applyAlignment="1">
      <alignment horizontal="center" vertical="justify" wrapText="1"/>
    </xf>
    <xf numFmtId="8" fontId="0" fillId="0" borderId="29" xfId="0" applyNumberFormat="1" applyBorder="1" applyAlignment="1">
      <alignment horizontal="center" vertical="center" wrapText="1"/>
    </xf>
    <xf numFmtId="8" fontId="0" fillId="0" borderId="30" xfId="0" applyNumberFormat="1" applyBorder="1" applyAlignment="1">
      <alignment horizontal="center" vertical="center" wrapText="1"/>
    </xf>
    <xf numFmtId="8" fontId="2" fillId="5" borderId="23" xfId="0" applyNumberFormat="1" applyFont="1" applyFill="1" applyBorder="1" applyAlignment="1">
      <alignment horizontal="center" vertical="justify" wrapText="1"/>
    </xf>
    <xf numFmtId="8" fontId="2" fillId="2" borderId="42" xfId="0" applyNumberFormat="1" applyFont="1" applyFill="1" applyBorder="1" applyAlignment="1">
      <alignment horizontal="center" vertical="justify" wrapText="1"/>
    </xf>
    <xf numFmtId="0" fontId="0" fillId="0" borderId="33" xfId="0" applyNumberFormat="1" applyBorder="1"/>
    <xf numFmtId="0" fontId="0" fillId="0" borderId="0" xfId="0" applyNumberFormat="1" applyBorder="1"/>
    <xf numFmtId="10" fontId="0" fillId="0" borderId="43" xfId="0" applyNumberFormat="1" applyBorder="1" applyAlignment="1">
      <alignment horizontal="center" vertical="justify" wrapText="1"/>
    </xf>
    <xf numFmtId="10" fontId="0" fillId="0" borderId="48" xfId="0" applyNumberFormat="1" applyBorder="1" applyAlignment="1">
      <alignment horizontal="center" vertical="justify" wrapText="1"/>
    </xf>
    <xf numFmtId="10" fontId="0" fillId="0" borderId="48" xfId="0" applyNumberFormat="1" applyBorder="1" applyAlignment="1">
      <alignment horizontal="center" vertical="center" wrapText="1"/>
    </xf>
    <xf numFmtId="10" fontId="0" fillId="0" borderId="32" xfId="0" applyNumberFormat="1" applyBorder="1" applyAlignment="1">
      <alignment horizontal="center" vertical="justify" wrapText="1"/>
    </xf>
    <xf numFmtId="10" fontId="2" fillId="2" borderId="23" xfId="0" applyNumberFormat="1" applyFont="1" applyFill="1" applyBorder="1" applyAlignment="1">
      <alignment horizontal="center" vertical="justify" wrapText="1"/>
    </xf>
    <xf numFmtId="10" fontId="2" fillId="5" borderId="23" xfId="0" applyNumberFormat="1" applyFont="1" applyFill="1" applyBorder="1" applyAlignment="1">
      <alignment horizontal="center" vertical="justify" wrapText="1"/>
    </xf>
    <xf numFmtId="10" fontId="0" fillId="0" borderId="49" xfId="0" applyNumberFormat="1" applyBorder="1" applyAlignment="1">
      <alignment horizontal="center" vertical="justify" wrapText="1"/>
    </xf>
    <xf numFmtId="10" fontId="2" fillId="5" borderId="24" xfId="0" applyNumberFormat="1" applyFont="1" applyFill="1" applyBorder="1" applyAlignment="1">
      <alignment horizontal="center" vertical="justify" wrapText="1"/>
    </xf>
    <xf numFmtId="10" fontId="2" fillId="2" borderId="15" xfId="0" applyNumberFormat="1" applyFont="1" applyFill="1" applyBorder="1" applyAlignment="1">
      <alignment horizontal="center" vertical="justify" wrapText="1"/>
    </xf>
    <xf numFmtId="8" fontId="0" fillId="0" borderId="50" xfId="0" applyNumberFormat="1" applyBorder="1" applyAlignment="1">
      <alignment horizontal="center" vertical="justify" wrapText="1"/>
    </xf>
    <xf numFmtId="8" fontId="0" fillId="0" borderId="52" xfId="0" applyNumberFormat="1" applyBorder="1" applyAlignment="1">
      <alignment horizontal="center" vertical="justify" wrapText="1"/>
    </xf>
    <xf numFmtId="8" fontId="0" fillId="0" borderId="52" xfId="0" applyNumberFormat="1" applyBorder="1" applyAlignment="1">
      <alignment horizontal="center" vertical="center" wrapText="1"/>
    </xf>
    <xf numFmtId="8" fontId="0" fillId="0" borderId="53" xfId="0" applyNumberFormat="1" applyBorder="1" applyAlignment="1">
      <alignment horizontal="center" vertical="justify" wrapText="1"/>
    </xf>
    <xf numFmtId="8" fontId="0" fillId="0" borderId="45" xfId="0" applyNumberFormat="1" applyBorder="1" applyAlignment="1">
      <alignment horizontal="center" vertical="justify" wrapText="1"/>
    </xf>
    <xf numFmtId="8" fontId="2" fillId="2" borderId="20" xfId="0" applyNumberFormat="1" applyFont="1" applyFill="1" applyBorder="1" applyAlignment="1">
      <alignment horizontal="center" vertical="justify" wrapText="1"/>
    </xf>
    <xf numFmtId="164" fontId="0" fillId="0" borderId="0" xfId="0" applyNumberFormat="1"/>
    <xf numFmtId="164" fontId="0" fillId="0" borderId="0" xfId="0" applyNumberFormat="1" applyAlignment="1"/>
    <xf numFmtId="164" fontId="8" fillId="0" borderId="2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/>
    </xf>
    <xf numFmtId="0" fontId="0" fillId="0" borderId="0" xfId="0" applyNumberFormat="1" applyAlignment="1"/>
    <xf numFmtId="164" fontId="8" fillId="0" borderId="21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/>
    </xf>
    <xf numFmtId="164" fontId="0" fillId="0" borderId="0" xfId="0" applyNumberFormat="1" applyBorder="1"/>
    <xf numFmtId="164" fontId="0" fillId="0" borderId="1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1" fillId="5" borderId="20" xfId="0" applyNumberFormat="1" applyFont="1" applyFill="1" applyBorder="1" applyAlignment="1">
      <alignment horizontal="center" vertical="center"/>
    </xf>
    <xf numFmtId="164" fontId="1" fillId="5" borderId="22" xfId="0" applyNumberFormat="1" applyFont="1" applyFill="1" applyBorder="1" applyAlignment="1">
      <alignment horizontal="center" vertical="center"/>
    </xf>
    <xf numFmtId="164" fontId="8" fillId="5" borderId="14" xfId="0" applyNumberFormat="1" applyFont="1" applyFill="1" applyBorder="1" applyAlignment="1">
      <alignment horizontal="center" vertical="center" wrapText="1"/>
    </xf>
    <xf numFmtId="164" fontId="8" fillId="5" borderId="14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164" fontId="9" fillId="0" borderId="23" xfId="0" applyNumberFormat="1" applyFont="1" applyBorder="1" applyAlignment="1">
      <alignment vertical="center" wrapText="1"/>
    </xf>
    <xf numFmtId="164" fontId="9" fillId="0" borderId="14" xfId="0" applyNumberFormat="1" applyFont="1" applyBorder="1" applyAlignment="1">
      <alignment vertical="center" wrapText="1"/>
    </xf>
    <xf numFmtId="164" fontId="9" fillId="0" borderId="25" xfId="0" applyNumberFormat="1" applyFont="1" applyBorder="1" applyAlignment="1">
      <alignment vertical="center" wrapText="1"/>
    </xf>
    <xf numFmtId="164" fontId="9" fillId="0" borderId="24" xfId="0" applyNumberFormat="1" applyFont="1" applyBorder="1" applyAlignment="1">
      <alignment vertical="center" wrapText="1"/>
    </xf>
    <xf numFmtId="8" fontId="0" fillId="0" borderId="12" xfId="0" applyNumberFormat="1" applyBorder="1" applyAlignment="1">
      <alignment horizontal="right"/>
    </xf>
    <xf numFmtId="8" fontId="0" fillId="0" borderId="39" xfId="0" applyNumberFormat="1" applyBorder="1" applyAlignment="1">
      <alignment horizontal="right"/>
    </xf>
    <xf numFmtId="8" fontId="0" fillId="0" borderId="13" xfId="0" applyNumberFormat="1" applyBorder="1" applyAlignment="1">
      <alignment horizontal="right"/>
    </xf>
    <xf numFmtId="8" fontId="0" fillId="0" borderId="46" xfId="0" applyNumberFormat="1" applyBorder="1" applyAlignment="1">
      <alignment horizontal="right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0" fontId="2" fillId="5" borderId="23" xfId="0" applyNumberFormat="1" applyFont="1" applyFill="1" applyBorder="1" applyAlignment="1">
      <alignment horizontal="center" vertical="justify" wrapText="1"/>
    </xf>
    <xf numFmtId="10" fontId="2" fillId="5" borderId="24" xfId="0" applyNumberFormat="1" applyFont="1" applyFill="1" applyBorder="1" applyAlignment="1">
      <alignment horizontal="center" vertical="justify" wrapText="1"/>
    </xf>
    <xf numFmtId="10" fontId="2" fillId="5" borderId="25" xfId="0" applyNumberFormat="1" applyFont="1" applyFill="1" applyBorder="1" applyAlignment="1">
      <alignment horizontal="center" vertical="justify" wrapText="1"/>
    </xf>
    <xf numFmtId="0" fontId="0" fillId="0" borderId="2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NumberFormat="1" applyFont="1" applyBorder="1" applyAlignment="1">
      <alignment horizontal="center" vertical="center" wrapText="1"/>
    </xf>
    <xf numFmtId="0" fontId="0" fillId="0" borderId="22" xfId="0" applyNumberFormat="1" applyFont="1" applyBorder="1" applyAlignment="1">
      <alignment horizontal="center" vertical="center" wrapText="1"/>
    </xf>
    <xf numFmtId="8" fontId="0" fillId="0" borderId="20" xfId="0" applyNumberFormat="1" applyBorder="1" applyAlignment="1">
      <alignment horizontal="right"/>
    </xf>
    <xf numFmtId="8" fontId="0" fillId="0" borderId="21" xfId="0" applyNumberFormat="1" applyBorder="1" applyAlignment="1">
      <alignment horizontal="right"/>
    </xf>
    <xf numFmtId="8" fontId="0" fillId="0" borderId="22" xfId="0" applyNumberFormat="1" applyBorder="1" applyAlignment="1">
      <alignment horizontal="right"/>
    </xf>
    <xf numFmtId="0" fontId="0" fillId="0" borderId="2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21" xfId="0" applyNumberFormat="1" applyBorder="1" applyAlignment="1">
      <alignment horizontal="right"/>
    </xf>
    <xf numFmtId="0" fontId="0" fillId="0" borderId="22" xfId="0" applyNumberFormat="1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22" xfId="0" applyBorder="1" applyAlignment="1">
      <alignment horizontal="right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justify" wrapText="1"/>
    </xf>
    <xf numFmtId="0" fontId="2" fillId="0" borderId="47" xfId="0" applyFont="1" applyBorder="1" applyAlignment="1">
      <alignment horizontal="center" vertical="justify" wrapText="1"/>
    </xf>
    <xf numFmtId="0" fontId="2" fillId="0" borderId="50" xfId="0" applyFont="1" applyBorder="1" applyAlignment="1">
      <alignment horizontal="center" vertical="justify" wrapText="1"/>
    </xf>
    <xf numFmtId="0" fontId="2" fillId="0" borderId="51" xfId="0" applyFont="1" applyBorder="1" applyAlignment="1">
      <alignment horizontal="center" vertical="justify" wrapText="1"/>
    </xf>
    <xf numFmtId="0" fontId="2" fillId="0" borderId="15" xfId="0" applyFont="1" applyBorder="1" applyAlignment="1">
      <alignment horizontal="center" vertical="justify" wrapText="1"/>
    </xf>
    <xf numFmtId="0" fontId="2" fillId="0" borderId="17" xfId="0" applyFont="1" applyBorder="1" applyAlignment="1">
      <alignment horizontal="center" vertical="justify" wrapText="1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justify" wrapText="1"/>
    </xf>
    <xf numFmtId="0" fontId="2" fillId="0" borderId="22" xfId="0" applyFont="1" applyBorder="1" applyAlignment="1">
      <alignment horizontal="center" vertical="justify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12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22" xfId="0" applyNumberFormat="1" applyFont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left" vertical="center"/>
    </xf>
    <xf numFmtId="0" fontId="10" fillId="3" borderId="24" xfId="0" applyFont="1" applyFill="1" applyBorder="1" applyAlignment="1">
      <alignment horizontal="left" vertical="center"/>
    </xf>
    <xf numFmtId="0" fontId="10" fillId="3" borderId="25" xfId="0" applyFont="1" applyFill="1" applyBorder="1" applyAlignment="1">
      <alignment horizontal="left"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8"/>
  <sheetViews>
    <sheetView tabSelected="1" zoomScale="70" zoomScaleNormal="70" workbookViewId="0">
      <selection activeCell="B5" sqref="B5"/>
    </sheetView>
  </sheetViews>
  <sheetFormatPr baseColWidth="10" defaultRowHeight="15" x14ac:dyDescent="0.25"/>
  <cols>
    <col min="3" max="3" width="6.85546875" style="7" bestFit="1" customWidth="1"/>
    <col min="4" max="6" width="11.42578125" style="4"/>
    <col min="28" max="29" width="13.7109375" style="18" customWidth="1"/>
  </cols>
  <sheetData>
    <row r="2" spans="2:31" ht="23.25" x14ac:dyDescent="0.35">
      <c r="B2" s="1" t="s">
        <v>38</v>
      </c>
      <c r="C2" s="6"/>
      <c r="J2">
        <f>MIN(B2:D2)</f>
        <v>0</v>
      </c>
    </row>
    <row r="4" spans="2:31" ht="15.75" thickBot="1" x14ac:dyDescent="0.3"/>
    <row r="5" spans="2:31" ht="30" customHeight="1" x14ac:dyDescent="0.25">
      <c r="G5" s="99" t="s">
        <v>6</v>
      </c>
      <c r="H5" s="100"/>
      <c r="I5" s="109"/>
      <c r="J5" s="99" t="s">
        <v>7</v>
      </c>
      <c r="K5" s="100"/>
      <c r="L5" s="109"/>
      <c r="M5" s="99" t="s">
        <v>8</v>
      </c>
      <c r="N5" s="100"/>
      <c r="O5" s="109"/>
      <c r="P5" s="99" t="s">
        <v>9</v>
      </c>
      <c r="Q5" s="100"/>
      <c r="R5" s="109"/>
      <c r="S5" s="99" t="s">
        <v>10</v>
      </c>
      <c r="T5" s="100"/>
      <c r="U5" s="109"/>
      <c r="V5" s="99" t="s">
        <v>11</v>
      </c>
      <c r="W5" s="100"/>
      <c r="X5" s="109"/>
      <c r="Y5" s="99" t="s">
        <v>12</v>
      </c>
      <c r="Z5" s="100"/>
      <c r="AA5" s="100"/>
      <c r="AB5" s="85" t="s">
        <v>45</v>
      </c>
      <c r="AC5" s="85" t="s">
        <v>46</v>
      </c>
      <c r="AD5" s="90" t="s">
        <v>43</v>
      </c>
      <c r="AE5" s="90" t="s">
        <v>44</v>
      </c>
    </row>
    <row r="6" spans="2:31" ht="15.75" thickBot="1" x14ac:dyDescent="0.3">
      <c r="G6" s="101"/>
      <c r="H6" s="102"/>
      <c r="I6" s="110"/>
      <c r="J6" s="101"/>
      <c r="K6" s="102"/>
      <c r="L6" s="110"/>
      <c r="M6" s="101"/>
      <c r="N6" s="102"/>
      <c r="O6" s="110"/>
      <c r="P6" s="101"/>
      <c r="Q6" s="102"/>
      <c r="R6" s="110"/>
      <c r="S6" s="101"/>
      <c r="T6" s="102"/>
      <c r="U6" s="110"/>
      <c r="V6" s="101"/>
      <c r="W6" s="102"/>
      <c r="X6" s="110"/>
      <c r="Y6" s="101"/>
      <c r="Z6" s="102"/>
      <c r="AA6" s="102"/>
      <c r="AB6" s="86"/>
      <c r="AC6" s="86"/>
      <c r="AD6" s="91"/>
      <c r="AE6" s="91"/>
    </row>
    <row r="7" spans="2:31" ht="15" customHeight="1" x14ac:dyDescent="0.25">
      <c r="B7" s="133" t="s">
        <v>24</v>
      </c>
      <c r="C7" s="146" t="s">
        <v>41</v>
      </c>
      <c r="D7" s="136" t="s">
        <v>0</v>
      </c>
      <c r="E7" s="137"/>
      <c r="F7" s="137"/>
      <c r="G7" s="103" t="s">
        <v>36</v>
      </c>
      <c r="H7" s="105" t="s">
        <v>37</v>
      </c>
      <c r="I7" s="111" t="s">
        <v>40</v>
      </c>
      <c r="J7" s="103" t="s">
        <v>36</v>
      </c>
      <c r="K7" s="105" t="s">
        <v>37</v>
      </c>
      <c r="L7" s="111" t="s">
        <v>40</v>
      </c>
      <c r="M7" s="103" t="s">
        <v>36</v>
      </c>
      <c r="N7" s="105" t="s">
        <v>37</v>
      </c>
      <c r="O7" s="111" t="s">
        <v>40</v>
      </c>
      <c r="P7" s="103" t="s">
        <v>36</v>
      </c>
      <c r="Q7" s="105" t="s">
        <v>37</v>
      </c>
      <c r="R7" s="111" t="s">
        <v>40</v>
      </c>
      <c r="S7" s="103" t="s">
        <v>36</v>
      </c>
      <c r="T7" s="105" t="s">
        <v>37</v>
      </c>
      <c r="U7" s="111" t="s">
        <v>40</v>
      </c>
      <c r="V7" s="103" t="s">
        <v>36</v>
      </c>
      <c r="W7" s="105" t="s">
        <v>37</v>
      </c>
      <c r="X7" s="111" t="s">
        <v>40</v>
      </c>
      <c r="Y7" s="103" t="s">
        <v>36</v>
      </c>
      <c r="Z7" s="105" t="s">
        <v>37</v>
      </c>
      <c r="AA7" s="107" t="s">
        <v>40</v>
      </c>
      <c r="AB7" s="87">
        <f>MIN(I13,L13,O13,R13,U13,W13,AA13)</f>
        <v>0</v>
      </c>
      <c r="AC7" s="87">
        <f>MAX(I13,L13,O13,R13,U13,X13,AA13)</f>
        <v>0</v>
      </c>
      <c r="AD7" s="87">
        <f>AVERAGE(H13,K13,N13,Q13,T13,W13,Z13)</f>
        <v>0</v>
      </c>
      <c r="AE7" s="87">
        <f>AVERAGE(I13,L13,O13,R13,U13,X13,AA13)</f>
        <v>0</v>
      </c>
    </row>
    <row r="8" spans="2:31" ht="15.75" thickBot="1" x14ac:dyDescent="0.3">
      <c r="B8" s="134"/>
      <c r="C8" s="147"/>
      <c r="D8" s="138"/>
      <c r="E8" s="138"/>
      <c r="F8" s="138"/>
      <c r="G8" s="104"/>
      <c r="H8" s="106"/>
      <c r="I8" s="112"/>
      <c r="J8" s="104"/>
      <c r="K8" s="106"/>
      <c r="L8" s="112"/>
      <c r="M8" s="104"/>
      <c r="N8" s="106"/>
      <c r="O8" s="112"/>
      <c r="P8" s="104"/>
      <c r="Q8" s="106"/>
      <c r="R8" s="112"/>
      <c r="S8" s="104"/>
      <c r="T8" s="106"/>
      <c r="U8" s="112"/>
      <c r="V8" s="104"/>
      <c r="W8" s="106"/>
      <c r="X8" s="112"/>
      <c r="Y8" s="104"/>
      <c r="Z8" s="106"/>
      <c r="AA8" s="108"/>
      <c r="AB8" s="95"/>
      <c r="AC8" s="88"/>
      <c r="AD8" s="88"/>
      <c r="AE8" s="88"/>
    </row>
    <row r="9" spans="2:31" x14ac:dyDescent="0.25">
      <c r="B9" s="76" t="s">
        <v>5</v>
      </c>
      <c r="C9" s="148">
        <v>80</v>
      </c>
      <c r="D9" s="139" t="s">
        <v>1</v>
      </c>
      <c r="E9" s="140"/>
      <c r="F9" s="141"/>
      <c r="G9" s="31">
        <v>0</v>
      </c>
      <c r="H9" s="40">
        <v>0</v>
      </c>
      <c r="I9" s="16">
        <f>H9*C9</f>
        <v>0</v>
      </c>
      <c r="J9" s="31">
        <v>0</v>
      </c>
      <c r="K9" s="40">
        <v>0</v>
      </c>
      <c r="L9" s="16">
        <f>K9*F9</f>
        <v>0</v>
      </c>
      <c r="M9" s="31">
        <v>0</v>
      </c>
      <c r="N9" s="40">
        <v>0</v>
      </c>
      <c r="O9" s="16">
        <f>N9*I9</f>
        <v>0</v>
      </c>
      <c r="P9" s="31">
        <v>0</v>
      </c>
      <c r="Q9" s="40">
        <v>0</v>
      </c>
      <c r="R9" s="16">
        <f>Q9*L9</f>
        <v>0</v>
      </c>
      <c r="S9" s="31">
        <v>0</v>
      </c>
      <c r="T9" s="40">
        <v>0</v>
      </c>
      <c r="U9" s="16">
        <f>T9*O9</f>
        <v>0</v>
      </c>
      <c r="V9" s="31">
        <v>0</v>
      </c>
      <c r="W9" s="40">
        <v>0</v>
      </c>
      <c r="X9" s="16">
        <f>W9*R9</f>
        <v>0</v>
      </c>
      <c r="Y9" s="31">
        <v>0</v>
      </c>
      <c r="Z9" s="40">
        <v>0</v>
      </c>
      <c r="AA9" s="20">
        <f>Z9*U9</f>
        <v>0</v>
      </c>
      <c r="AB9" s="95"/>
      <c r="AC9" s="88"/>
      <c r="AD9" s="88"/>
      <c r="AE9" s="88"/>
    </row>
    <row r="10" spans="2:31" x14ac:dyDescent="0.25">
      <c r="B10" s="77"/>
      <c r="C10" s="149"/>
      <c r="D10" s="142" t="s">
        <v>2</v>
      </c>
      <c r="E10" s="123"/>
      <c r="F10" s="124"/>
      <c r="G10" s="32">
        <v>0</v>
      </c>
      <c r="H10" s="41">
        <v>0</v>
      </c>
      <c r="I10" s="14">
        <f t="shared" ref="I10:I12" si="0">H10*C10</f>
        <v>0</v>
      </c>
      <c r="J10" s="32">
        <v>0</v>
      </c>
      <c r="K10" s="41">
        <v>0</v>
      </c>
      <c r="L10" s="14">
        <f t="shared" ref="L10:L12" si="1">K10*F10</f>
        <v>0</v>
      </c>
      <c r="M10" s="32">
        <v>0</v>
      </c>
      <c r="N10" s="41">
        <v>0</v>
      </c>
      <c r="O10" s="14">
        <f t="shared" ref="O10:O12" si="2">N10*I10</f>
        <v>0</v>
      </c>
      <c r="P10" s="32">
        <v>0</v>
      </c>
      <c r="Q10" s="41">
        <v>0</v>
      </c>
      <c r="R10" s="14">
        <f t="shared" ref="R10:R12" si="3">Q10*L10</f>
        <v>0</v>
      </c>
      <c r="S10" s="32">
        <v>0</v>
      </c>
      <c r="T10" s="41">
        <v>0</v>
      </c>
      <c r="U10" s="14">
        <f t="shared" ref="U10:U12" si="4">T10*O10</f>
        <v>0</v>
      </c>
      <c r="V10" s="32">
        <v>0</v>
      </c>
      <c r="W10" s="41">
        <v>0</v>
      </c>
      <c r="X10" s="14">
        <f t="shared" ref="X10:X12" si="5">W10*R10</f>
        <v>0</v>
      </c>
      <c r="Y10" s="32">
        <v>0</v>
      </c>
      <c r="Z10" s="41">
        <v>0</v>
      </c>
      <c r="AA10" s="21">
        <f t="shared" ref="AA10:AA12" si="6">Z10*U10</f>
        <v>0</v>
      </c>
      <c r="AB10" s="95"/>
      <c r="AC10" s="88"/>
      <c r="AD10" s="88"/>
      <c r="AE10" s="88"/>
    </row>
    <row r="11" spans="2:31" s="2" customFormat="1" ht="30.75" customHeight="1" x14ac:dyDescent="0.25">
      <c r="B11" s="77"/>
      <c r="C11" s="149"/>
      <c r="D11" s="142" t="s">
        <v>35</v>
      </c>
      <c r="E11" s="123"/>
      <c r="F11" s="124"/>
      <c r="G11" s="33">
        <v>0</v>
      </c>
      <c r="H11" s="42">
        <v>0</v>
      </c>
      <c r="I11" s="14">
        <f t="shared" si="0"/>
        <v>0</v>
      </c>
      <c r="J11" s="33">
        <v>0</v>
      </c>
      <c r="K11" s="42">
        <v>0</v>
      </c>
      <c r="L11" s="14">
        <f t="shared" si="1"/>
        <v>0</v>
      </c>
      <c r="M11" s="33">
        <v>0</v>
      </c>
      <c r="N11" s="42">
        <v>0</v>
      </c>
      <c r="O11" s="14">
        <f t="shared" si="2"/>
        <v>0</v>
      </c>
      <c r="P11" s="33">
        <v>0</v>
      </c>
      <c r="Q11" s="42">
        <v>0</v>
      </c>
      <c r="R11" s="14">
        <f t="shared" si="3"/>
        <v>0</v>
      </c>
      <c r="S11" s="33">
        <v>0</v>
      </c>
      <c r="T11" s="42">
        <v>0</v>
      </c>
      <c r="U11" s="14">
        <f t="shared" si="4"/>
        <v>0</v>
      </c>
      <c r="V11" s="33">
        <v>0</v>
      </c>
      <c r="W11" s="42">
        <v>0</v>
      </c>
      <c r="X11" s="14">
        <f t="shared" si="5"/>
        <v>0</v>
      </c>
      <c r="Y11" s="33">
        <v>0</v>
      </c>
      <c r="Z11" s="42">
        <v>0</v>
      </c>
      <c r="AA11" s="21">
        <f t="shared" si="6"/>
        <v>0</v>
      </c>
      <c r="AB11" s="95"/>
      <c r="AC11" s="88"/>
      <c r="AD11" s="88"/>
      <c r="AE11" s="88"/>
    </row>
    <row r="12" spans="2:31" ht="15.75" thickBot="1" x14ac:dyDescent="0.3">
      <c r="B12" s="77"/>
      <c r="C12" s="149"/>
      <c r="D12" s="135" t="s">
        <v>3</v>
      </c>
      <c r="E12" s="125"/>
      <c r="F12" s="125"/>
      <c r="G12" s="34">
        <v>0</v>
      </c>
      <c r="H12" s="43">
        <v>0</v>
      </c>
      <c r="I12" s="17">
        <f t="shared" si="0"/>
        <v>0</v>
      </c>
      <c r="J12" s="34">
        <v>0</v>
      </c>
      <c r="K12" s="43">
        <v>0</v>
      </c>
      <c r="L12" s="17">
        <f t="shared" si="1"/>
        <v>0</v>
      </c>
      <c r="M12" s="34">
        <v>0</v>
      </c>
      <c r="N12" s="43">
        <v>0</v>
      </c>
      <c r="O12" s="17">
        <f t="shared" si="2"/>
        <v>0</v>
      </c>
      <c r="P12" s="34">
        <v>0</v>
      </c>
      <c r="Q12" s="43">
        <v>0</v>
      </c>
      <c r="R12" s="17">
        <f t="shared" si="3"/>
        <v>0</v>
      </c>
      <c r="S12" s="34">
        <v>0</v>
      </c>
      <c r="T12" s="43">
        <v>0</v>
      </c>
      <c r="U12" s="17">
        <f t="shared" si="4"/>
        <v>0</v>
      </c>
      <c r="V12" s="34">
        <v>0</v>
      </c>
      <c r="W12" s="43">
        <v>0</v>
      </c>
      <c r="X12" s="17">
        <f t="shared" si="5"/>
        <v>0</v>
      </c>
      <c r="Y12" s="34">
        <v>0</v>
      </c>
      <c r="Z12" s="43">
        <v>0</v>
      </c>
      <c r="AA12" s="22">
        <f t="shared" si="6"/>
        <v>0</v>
      </c>
      <c r="AB12" s="95"/>
      <c r="AC12" s="88"/>
      <c r="AD12" s="88"/>
      <c r="AE12" s="88"/>
    </row>
    <row r="13" spans="2:31" ht="15.75" thickBot="1" x14ac:dyDescent="0.3">
      <c r="B13" s="77"/>
      <c r="C13" s="149"/>
      <c r="D13" s="129" t="s">
        <v>4</v>
      </c>
      <c r="E13" s="130"/>
      <c r="F13" s="131"/>
      <c r="G13" s="35">
        <f t="shared" ref="G13:AA13" si="7">SUM(G9:G12)</f>
        <v>0</v>
      </c>
      <c r="H13" s="12">
        <f t="shared" si="7"/>
        <v>0</v>
      </c>
      <c r="I13" s="8">
        <f t="shared" si="7"/>
        <v>0</v>
      </c>
      <c r="J13" s="35">
        <f t="shared" si="7"/>
        <v>0</v>
      </c>
      <c r="K13" s="12">
        <f t="shared" si="7"/>
        <v>0</v>
      </c>
      <c r="L13" s="8">
        <f t="shared" si="7"/>
        <v>0</v>
      </c>
      <c r="M13" s="35">
        <f t="shared" si="7"/>
        <v>0</v>
      </c>
      <c r="N13" s="12">
        <f t="shared" si="7"/>
        <v>0</v>
      </c>
      <c r="O13" s="8">
        <f t="shared" si="7"/>
        <v>0</v>
      </c>
      <c r="P13" s="35">
        <f t="shared" si="7"/>
        <v>0</v>
      </c>
      <c r="Q13" s="12">
        <f t="shared" si="7"/>
        <v>0</v>
      </c>
      <c r="R13" s="8">
        <f t="shared" si="7"/>
        <v>0</v>
      </c>
      <c r="S13" s="35">
        <f t="shared" si="7"/>
        <v>0</v>
      </c>
      <c r="T13" s="12">
        <f t="shared" si="7"/>
        <v>0</v>
      </c>
      <c r="U13" s="8">
        <f t="shared" si="7"/>
        <v>0</v>
      </c>
      <c r="V13" s="35">
        <f t="shared" si="7"/>
        <v>0</v>
      </c>
      <c r="W13" s="12">
        <f t="shared" si="7"/>
        <v>0</v>
      </c>
      <c r="X13" s="8">
        <f t="shared" si="7"/>
        <v>0</v>
      </c>
      <c r="Y13" s="35">
        <f t="shared" si="7"/>
        <v>0</v>
      </c>
      <c r="Z13" s="12">
        <f t="shared" si="7"/>
        <v>0</v>
      </c>
      <c r="AA13" s="23">
        <f t="shared" si="7"/>
        <v>0</v>
      </c>
      <c r="AB13" s="96"/>
      <c r="AC13" s="89"/>
      <c r="AD13" s="89"/>
      <c r="AE13" s="89"/>
    </row>
    <row r="14" spans="2:31" ht="15.75" thickBot="1" x14ac:dyDescent="0.3">
      <c r="B14" s="78"/>
      <c r="C14" s="132"/>
      <c r="D14" s="113"/>
      <c r="E14" s="114"/>
      <c r="F14" s="115"/>
      <c r="G14" s="79"/>
      <c r="H14" s="80"/>
      <c r="I14" s="81"/>
      <c r="J14" s="79"/>
      <c r="K14" s="80"/>
      <c r="L14" s="81"/>
      <c r="M14" s="79"/>
      <c r="N14" s="80"/>
      <c r="O14" s="81"/>
      <c r="P14" s="79"/>
      <c r="Q14" s="80"/>
      <c r="R14" s="81"/>
      <c r="S14" s="79"/>
      <c r="T14" s="80"/>
      <c r="U14" s="81"/>
      <c r="V14" s="79"/>
      <c r="W14" s="80"/>
      <c r="X14" s="81"/>
      <c r="Y14" s="79"/>
      <c r="Z14" s="80"/>
      <c r="AA14" s="81"/>
      <c r="AB14" s="87">
        <f>MIN(I19,L19,O19,R19,U19,W19,AA19)</f>
        <v>0</v>
      </c>
      <c r="AC14" s="87">
        <f>MAX(I19,L19,O19,R19,U19,X19,AA19)</f>
        <v>0</v>
      </c>
      <c r="AD14" s="87">
        <f>AVERAGE(H19,K19,N19,Q19,T19,W19,Z19)</f>
        <v>0</v>
      </c>
      <c r="AE14" s="87">
        <f>AVERAGE(I19,L19,O19,R19,U19,X19,AA19)</f>
        <v>0</v>
      </c>
    </row>
    <row r="15" spans="2:31" x14ac:dyDescent="0.25">
      <c r="B15" s="76" t="s">
        <v>13</v>
      </c>
      <c r="C15" s="116">
        <v>250</v>
      </c>
      <c r="D15" s="119" t="s">
        <v>1</v>
      </c>
      <c r="E15" s="120"/>
      <c r="F15" s="121"/>
      <c r="G15" s="37">
        <v>0</v>
      </c>
      <c r="H15" s="44">
        <v>0</v>
      </c>
      <c r="I15" s="14">
        <f>H15*C15</f>
        <v>0</v>
      </c>
      <c r="J15" s="37">
        <v>0</v>
      </c>
      <c r="K15" s="44">
        <v>0</v>
      </c>
      <c r="L15" s="14">
        <f>K15*F15</f>
        <v>0</v>
      </c>
      <c r="M15" s="37">
        <v>0</v>
      </c>
      <c r="N15" s="44">
        <v>0</v>
      </c>
      <c r="O15" s="14">
        <f>N15*I15</f>
        <v>0</v>
      </c>
      <c r="P15" s="37">
        <v>0</v>
      </c>
      <c r="Q15" s="44">
        <v>0</v>
      </c>
      <c r="R15" s="14">
        <f>Q15*L15</f>
        <v>0</v>
      </c>
      <c r="S15" s="37">
        <v>0</v>
      </c>
      <c r="T15" s="44">
        <v>0</v>
      </c>
      <c r="U15" s="14">
        <f>T15*O15</f>
        <v>0</v>
      </c>
      <c r="V15" s="37">
        <v>0</v>
      </c>
      <c r="W15" s="44">
        <v>0</v>
      </c>
      <c r="X15" s="14">
        <f>W15*R15</f>
        <v>0</v>
      </c>
      <c r="Y15" s="37">
        <v>0</v>
      </c>
      <c r="Z15" s="44">
        <v>0</v>
      </c>
      <c r="AA15" s="21">
        <f>Z15*U15</f>
        <v>0</v>
      </c>
      <c r="AB15" s="88"/>
      <c r="AC15" s="88"/>
      <c r="AD15" s="88"/>
      <c r="AE15" s="97"/>
    </row>
    <row r="16" spans="2:31" x14ac:dyDescent="0.25">
      <c r="B16" s="77"/>
      <c r="C16" s="117"/>
      <c r="D16" s="122" t="s">
        <v>2</v>
      </c>
      <c r="E16" s="123"/>
      <c r="F16" s="124"/>
      <c r="G16" s="32">
        <v>0</v>
      </c>
      <c r="H16" s="41">
        <v>0</v>
      </c>
      <c r="I16" s="5">
        <f t="shared" ref="I16:I18" si="8">H16*C16</f>
        <v>0</v>
      </c>
      <c r="J16" s="32">
        <v>0</v>
      </c>
      <c r="K16" s="41">
        <v>0</v>
      </c>
      <c r="L16" s="5">
        <f t="shared" ref="L16:L18" si="9">K16*F16</f>
        <v>0</v>
      </c>
      <c r="M16" s="32">
        <v>0</v>
      </c>
      <c r="N16" s="41">
        <v>0</v>
      </c>
      <c r="O16" s="5">
        <f t="shared" ref="O16:O18" si="10">N16*I16</f>
        <v>0</v>
      </c>
      <c r="P16" s="32">
        <v>0</v>
      </c>
      <c r="Q16" s="41">
        <v>0</v>
      </c>
      <c r="R16" s="5">
        <f t="shared" ref="R16:R18" si="11">Q16*L16</f>
        <v>0</v>
      </c>
      <c r="S16" s="32">
        <v>0</v>
      </c>
      <c r="T16" s="41">
        <v>0</v>
      </c>
      <c r="U16" s="5">
        <f t="shared" ref="U16:U18" si="12">T16*O16</f>
        <v>0</v>
      </c>
      <c r="V16" s="32">
        <v>0</v>
      </c>
      <c r="W16" s="41">
        <v>0</v>
      </c>
      <c r="X16" s="5">
        <f t="shared" ref="X16:X18" si="13">W16*R16</f>
        <v>0</v>
      </c>
      <c r="Y16" s="32">
        <v>0</v>
      </c>
      <c r="Z16" s="41">
        <v>0</v>
      </c>
      <c r="AA16" s="25">
        <f t="shared" ref="AA16:AA18" si="14">Z16*U16</f>
        <v>0</v>
      </c>
      <c r="AB16" s="88"/>
      <c r="AC16" s="88"/>
      <c r="AD16" s="88"/>
      <c r="AE16" s="97"/>
    </row>
    <row r="17" spans="2:31" ht="30.75" customHeight="1" x14ac:dyDescent="0.25">
      <c r="B17" s="77"/>
      <c r="C17" s="117"/>
      <c r="D17" s="122" t="s">
        <v>35</v>
      </c>
      <c r="E17" s="123"/>
      <c r="F17" s="124"/>
      <c r="G17" s="33">
        <v>0</v>
      </c>
      <c r="H17" s="42">
        <v>0</v>
      </c>
      <c r="I17" s="5">
        <f t="shared" si="8"/>
        <v>0</v>
      </c>
      <c r="J17" s="33">
        <v>0</v>
      </c>
      <c r="K17" s="42">
        <v>0</v>
      </c>
      <c r="L17" s="5">
        <f t="shared" si="9"/>
        <v>0</v>
      </c>
      <c r="M17" s="33">
        <v>0</v>
      </c>
      <c r="N17" s="42">
        <v>0</v>
      </c>
      <c r="O17" s="5">
        <f t="shared" si="10"/>
        <v>0</v>
      </c>
      <c r="P17" s="33">
        <v>0</v>
      </c>
      <c r="Q17" s="42">
        <v>0</v>
      </c>
      <c r="R17" s="5">
        <f t="shared" si="11"/>
        <v>0</v>
      </c>
      <c r="S17" s="33">
        <v>0</v>
      </c>
      <c r="T17" s="42">
        <v>0</v>
      </c>
      <c r="U17" s="5">
        <f t="shared" si="12"/>
        <v>0</v>
      </c>
      <c r="V17" s="33">
        <v>0</v>
      </c>
      <c r="W17" s="42">
        <v>0</v>
      </c>
      <c r="X17" s="5">
        <f t="shared" si="13"/>
        <v>0</v>
      </c>
      <c r="Y17" s="33">
        <v>0</v>
      </c>
      <c r="Z17" s="42">
        <v>0</v>
      </c>
      <c r="AA17" s="25">
        <f t="shared" si="14"/>
        <v>0</v>
      </c>
      <c r="AB17" s="88"/>
      <c r="AC17" s="88"/>
      <c r="AD17" s="88"/>
      <c r="AE17" s="97"/>
    </row>
    <row r="18" spans="2:31" ht="15.75" thickBot="1" x14ac:dyDescent="0.3">
      <c r="B18" s="77"/>
      <c r="C18" s="117"/>
      <c r="D18" s="125" t="s">
        <v>3</v>
      </c>
      <c r="E18" s="125"/>
      <c r="F18" s="125"/>
      <c r="G18" s="34">
        <v>0</v>
      </c>
      <c r="H18" s="43">
        <v>0</v>
      </c>
      <c r="I18" s="15">
        <f t="shared" si="8"/>
        <v>0</v>
      </c>
      <c r="J18" s="34">
        <v>0</v>
      </c>
      <c r="K18" s="43">
        <v>0</v>
      </c>
      <c r="L18" s="15">
        <f t="shared" si="9"/>
        <v>0</v>
      </c>
      <c r="M18" s="34">
        <v>0</v>
      </c>
      <c r="N18" s="43">
        <v>0</v>
      </c>
      <c r="O18" s="15">
        <f t="shared" si="10"/>
        <v>0</v>
      </c>
      <c r="P18" s="34">
        <v>0</v>
      </c>
      <c r="Q18" s="43">
        <v>0</v>
      </c>
      <c r="R18" s="15">
        <f t="shared" si="11"/>
        <v>0</v>
      </c>
      <c r="S18" s="34">
        <v>0</v>
      </c>
      <c r="T18" s="43">
        <v>0</v>
      </c>
      <c r="U18" s="15">
        <f t="shared" si="12"/>
        <v>0</v>
      </c>
      <c r="V18" s="34">
        <v>0</v>
      </c>
      <c r="W18" s="43">
        <v>0</v>
      </c>
      <c r="X18" s="15">
        <f t="shared" si="13"/>
        <v>0</v>
      </c>
      <c r="Y18" s="34">
        <v>0</v>
      </c>
      <c r="Z18" s="43">
        <v>0</v>
      </c>
      <c r="AA18" s="26">
        <f t="shared" si="14"/>
        <v>0</v>
      </c>
      <c r="AB18" s="88"/>
      <c r="AC18" s="88"/>
      <c r="AD18" s="88"/>
      <c r="AE18" s="97"/>
    </row>
    <row r="19" spans="2:31" ht="15.75" thickBot="1" x14ac:dyDescent="0.3">
      <c r="B19" s="77"/>
      <c r="C19" s="117"/>
      <c r="D19" s="126" t="s">
        <v>4</v>
      </c>
      <c r="E19" s="127"/>
      <c r="F19" s="128"/>
      <c r="G19" s="35">
        <f t="shared" ref="G19:AA19" si="15">SUM(G15:G18)</f>
        <v>0</v>
      </c>
      <c r="H19" s="12">
        <f t="shared" si="15"/>
        <v>0</v>
      </c>
      <c r="I19" s="8">
        <f t="shared" si="15"/>
        <v>0</v>
      </c>
      <c r="J19" s="35">
        <f t="shared" si="15"/>
        <v>0</v>
      </c>
      <c r="K19" s="12">
        <f t="shared" si="15"/>
        <v>0</v>
      </c>
      <c r="L19" s="8">
        <f t="shared" si="15"/>
        <v>0</v>
      </c>
      <c r="M19" s="35">
        <f t="shared" si="15"/>
        <v>0</v>
      </c>
      <c r="N19" s="12">
        <f t="shared" si="15"/>
        <v>0</v>
      </c>
      <c r="O19" s="8">
        <f t="shared" si="15"/>
        <v>0</v>
      </c>
      <c r="P19" s="35">
        <f t="shared" si="15"/>
        <v>0</v>
      </c>
      <c r="Q19" s="12">
        <f t="shared" si="15"/>
        <v>0</v>
      </c>
      <c r="R19" s="8">
        <f t="shared" si="15"/>
        <v>0</v>
      </c>
      <c r="S19" s="35">
        <f t="shared" si="15"/>
        <v>0</v>
      </c>
      <c r="T19" s="12">
        <f t="shared" si="15"/>
        <v>0</v>
      </c>
      <c r="U19" s="8">
        <f t="shared" si="15"/>
        <v>0</v>
      </c>
      <c r="V19" s="35">
        <f t="shared" si="15"/>
        <v>0</v>
      </c>
      <c r="W19" s="12">
        <f t="shared" si="15"/>
        <v>0</v>
      </c>
      <c r="X19" s="8">
        <f t="shared" si="15"/>
        <v>0</v>
      </c>
      <c r="Y19" s="35">
        <f t="shared" si="15"/>
        <v>0</v>
      </c>
      <c r="Z19" s="12">
        <f t="shared" si="15"/>
        <v>0</v>
      </c>
      <c r="AA19" s="23">
        <f t="shared" si="15"/>
        <v>0</v>
      </c>
      <c r="AB19" s="89"/>
      <c r="AC19" s="89"/>
      <c r="AD19" s="89"/>
      <c r="AE19" s="98"/>
    </row>
    <row r="20" spans="2:31" ht="15.75" thickBot="1" x14ac:dyDescent="0.3">
      <c r="B20" s="78"/>
      <c r="C20" s="118"/>
      <c r="D20" s="113"/>
      <c r="E20" s="114"/>
      <c r="F20" s="115"/>
      <c r="G20" s="36"/>
      <c r="H20" s="13"/>
      <c r="I20" s="11"/>
      <c r="J20" s="36"/>
      <c r="K20" s="13"/>
      <c r="L20" s="11"/>
      <c r="M20" s="36"/>
      <c r="N20" s="13"/>
      <c r="O20" s="11"/>
      <c r="P20" s="36"/>
      <c r="Q20" s="13"/>
      <c r="R20" s="11"/>
      <c r="S20" s="36"/>
      <c r="T20" s="13"/>
      <c r="U20" s="11"/>
      <c r="V20" s="36"/>
      <c r="W20" s="13"/>
      <c r="X20" s="11"/>
      <c r="Y20" s="36"/>
      <c r="Z20" s="13"/>
      <c r="AA20" s="24"/>
      <c r="AB20" s="87">
        <f>MIN(I25,L25,O25,R25,U25,W25,AA25)</f>
        <v>0</v>
      </c>
      <c r="AC20" s="87">
        <f>MAX(I25,L25,O25,R25,U25,X25,AA25)</f>
        <v>0</v>
      </c>
      <c r="AD20" s="87">
        <f>AVERAGE(H25,K25,N25,Q25,T25,W25,Z25)</f>
        <v>0</v>
      </c>
      <c r="AE20" s="87">
        <f>AVERAGE(I25,L25,O25,R25,U25,X25,AA25)</f>
        <v>0</v>
      </c>
    </row>
    <row r="21" spans="2:31" x14ac:dyDescent="0.25">
      <c r="B21" s="76" t="s">
        <v>14</v>
      </c>
      <c r="C21" s="116">
        <v>25</v>
      </c>
      <c r="D21" s="119" t="s">
        <v>1</v>
      </c>
      <c r="E21" s="120"/>
      <c r="F21" s="121"/>
      <c r="G21" s="37">
        <v>0</v>
      </c>
      <c r="H21" s="44">
        <v>0</v>
      </c>
      <c r="I21" s="14">
        <f>H21*C21</f>
        <v>0</v>
      </c>
      <c r="J21" s="37">
        <v>0</v>
      </c>
      <c r="K21" s="44">
        <v>0</v>
      </c>
      <c r="L21" s="14">
        <f>K21*F21</f>
        <v>0</v>
      </c>
      <c r="M21" s="37">
        <v>0</v>
      </c>
      <c r="N21" s="44">
        <v>0</v>
      </c>
      <c r="O21" s="14">
        <f>N21*I21</f>
        <v>0</v>
      </c>
      <c r="P21" s="37">
        <v>0</v>
      </c>
      <c r="Q21" s="44">
        <v>0</v>
      </c>
      <c r="R21" s="14">
        <f>Q21*L21</f>
        <v>0</v>
      </c>
      <c r="S21" s="37">
        <v>0</v>
      </c>
      <c r="T21" s="44">
        <v>0</v>
      </c>
      <c r="U21" s="14">
        <f>T21*O21</f>
        <v>0</v>
      </c>
      <c r="V21" s="37">
        <v>0</v>
      </c>
      <c r="W21" s="44">
        <v>0</v>
      </c>
      <c r="X21" s="14">
        <f>W21*R21</f>
        <v>0</v>
      </c>
      <c r="Y21" s="37">
        <v>0</v>
      </c>
      <c r="Z21" s="44">
        <v>0</v>
      </c>
      <c r="AA21" s="21">
        <f>Z21*U21</f>
        <v>0</v>
      </c>
      <c r="AB21" s="88"/>
      <c r="AC21" s="88"/>
      <c r="AD21" s="88"/>
      <c r="AE21" s="88"/>
    </row>
    <row r="22" spans="2:31" x14ac:dyDescent="0.25">
      <c r="B22" s="77"/>
      <c r="C22" s="117"/>
      <c r="D22" s="122" t="s">
        <v>2</v>
      </c>
      <c r="E22" s="123"/>
      <c r="F22" s="124"/>
      <c r="G22" s="32">
        <v>0</v>
      </c>
      <c r="H22" s="41">
        <v>0</v>
      </c>
      <c r="I22" s="5">
        <f t="shared" ref="I22:I24" si="16">H22*C22</f>
        <v>0</v>
      </c>
      <c r="J22" s="32">
        <v>0</v>
      </c>
      <c r="K22" s="41">
        <v>0</v>
      </c>
      <c r="L22" s="5">
        <f t="shared" ref="L22:L24" si="17">K22*F22</f>
        <v>0</v>
      </c>
      <c r="M22" s="32">
        <v>0</v>
      </c>
      <c r="N22" s="41">
        <v>0</v>
      </c>
      <c r="O22" s="5">
        <f t="shared" ref="O22:O24" si="18">N22*I22</f>
        <v>0</v>
      </c>
      <c r="P22" s="32">
        <v>0</v>
      </c>
      <c r="Q22" s="41">
        <v>0</v>
      </c>
      <c r="R22" s="5">
        <f t="shared" ref="R22:R24" si="19">Q22*L22</f>
        <v>0</v>
      </c>
      <c r="S22" s="32">
        <v>0</v>
      </c>
      <c r="T22" s="41">
        <v>0</v>
      </c>
      <c r="U22" s="5">
        <f t="shared" ref="U22:U24" si="20">T22*O22</f>
        <v>0</v>
      </c>
      <c r="V22" s="32">
        <v>0</v>
      </c>
      <c r="W22" s="41">
        <v>0</v>
      </c>
      <c r="X22" s="5">
        <f t="shared" ref="X22:X24" si="21">W22*R22</f>
        <v>0</v>
      </c>
      <c r="Y22" s="32">
        <v>0</v>
      </c>
      <c r="Z22" s="41">
        <v>0</v>
      </c>
      <c r="AA22" s="25">
        <f t="shared" ref="AA22:AA24" si="22">Z22*U22</f>
        <v>0</v>
      </c>
      <c r="AB22" s="88"/>
      <c r="AC22" s="88"/>
      <c r="AD22" s="88"/>
      <c r="AE22" s="88"/>
    </row>
    <row r="23" spans="2:31" ht="30.75" customHeight="1" x14ac:dyDescent="0.25">
      <c r="B23" s="77"/>
      <c r="C23" s="117"/>
      <c r="D23" s="122" t="s">
        <v>35</v>
      </c>
      <c r="E23" s="123"/>
      <c r="F23" s="124"/>
      <c r="G23" s="33">
        <v>0</v>
      </c>
      <c r="H23" s="42">
        <v>0</v>
      </c>
      <c r="I23" s="5">
        <f t="shared" si="16"/>
        <v>0</v>
      </c>
      <c r="J23" s="33">
        <v>0</v>
      </c>
      <c r="K23" s="42">
        <v>0</v>
      </c>
      <c r="L23" s="5">
        <f t="shared" si="17"/>
        <v>0</v>
      </c>
      <c r="M23" s="33">
        <v>0</v>
      </c>
      <c r="N23" s="42">
        <v>0</v>
      </c>
      <c r="O23" s="5">
        <f t="shared" si="18"/>
        <v>0</v>
      </c>
      <c r="P23" s="33">
        <v>0</v>
      </c>
      <c r="Q23" s="42">
        <v>0</v>
      </c>
      <c r="R23" s="5">
        <f t="shared" si="19"/>
        <v>0</v>
      </c>
      <c r="S23" s="33">
        <v>0</v>
      </c>
      <c r="T23" s="42">
        <v>0</v>
      </c>
      <c r="U23" s="5">
        <f t="shared" si="20"/>
        <v>0</v>
      </c>
      <c r="V23" s="33">
        <v>0</v>
      </c>
      <c r="W23" s="42">
        <v>0</v>
      </c>
      <c r="X23" s="5">
        <f t="shared" si="21"/>
        <v>0</v>
      </c>
      <c r="Y23" s="33">
        <v>0</v>
      </c>
      <c r="Z23" s="42">
        <v>0</v>
      </c>
      <c r="AA23" s="25">
        <f t="shared" si="22"/>
        <v>0</v>
      </c>
      <c r="AB23" s="88"/>
      <c r="AC23" s="88"/>
      <c r="AD23" s="88"/>
      <c r="AE23" s="88"/>
    </row>
    <row r="24" spans="2:31" ht="15.75" thickBot="1" x14ac:dyDescent="0.3">
      <c r="B24" s="77"/>
      <c r="C24" s="117"/>
      <c r="D24" s="125" t="s">
        <v>3</v>
      </c>
      <c r="E24" s="125"/>
      <c r="F24" s="125"/>
      <c r="G24" s="34">
        <v>0</v>
      </c>
      <c r="H24" s="43">
        <v>0</v>
      </c>
      <c r="I24" s="15">
        <f t="shared" si="16"/>
        <v>0</v>
      </c>
      <c r="J24" s="34">
        <v>0</v>
      </c>
      <c r="K24" s="43">
        <v>0</v>
      </c>
      <c r="L24" s="15">
        <f t="shared" si="17"/>
        <v>0</v>
      </c>
      <c r="M24" s="34">
        <v>0</v>
      </c>
      <c r="N24" s="43">
        <v>0</v>
      </c>
      <c r="O24" s="15">
        <f t="shared" si="18"/>
        <v>0</v>
      </c>
      <c r="P24" s="34">
        <v>0</v>
      </c>
      <c r="Q24" s="43">
        <v>0</v>
      </c>
      <c r="R24" s="15">
        <f t="shared" si="19"/>
        <v>0</v>
      </c>
      <c r="S24" s="34">
        <v>0</v>
      </c>
      <c r="T24" s="43">
        <v>0</v>
      </c>
      <c r="U24" s="15">
        <f t="shared" si="20"/>
        <v>0</v>
      </c>
      <c r="V24" s="34">
        <v>0</v>
      </c>
      <c r="W24" s="43">
        <v>0</v>
      </c>
      <c r="X24" s="15">
        <f t="shared" si="21"/>
        <v>0</v>
      </c>
      <c r="Y24" s="34">
        <v>0</v>
      </c>
      <c r="Z24" s="43">
        <v>0</v>
      </c>
      <c r="AA24" s="26">
        <f t="shared" si="22"/>
        <v>0</v>
      </c>
      <c r="AB24" s="88"/>
      <c r="AC24" s="88"/>
      <c r="AD24" s="88"/>
      <c r="AE24" s="88"/>
    </row>
    <row r="25" spans="2:31" ht="15.75" thickBot="1" x14ac:dyDescent="0.3">
      <c r="B25" s="77"/>
      <c r="C25" s="117"/>
      <c r="D25" s="126" t="s">
        <v>4</v>
      </c>
      <c r="E25" s="127"/>
      <c r="F25" s="128"/>
      <c r="G25" s="35">
        <f t="shared" ref="G25:AA25" si="23">SUM(G21:G24)</f>
        <v>0</v>
      </c>
      <c r="H25" s="12">
        <f t="shared" si="23"/>
        <v>0</v>
      </c>
      <c r="I25" s="8">
        <f t="shared" si="23"/>
        <v>0</v>
      </c>
      <c r="J25" s="35">
        <f t="shared" si="23"/>
        <v>0</v>
      </c>
      <c r="K25" s="12">
        <f t="shared" si="23"/>
        <v>0</v>
      </c>
      <c r="L25" s="8">
        <f t="shared" si="23"/>
        <v>0</v>
      </c>
      <c r="M25" s="35">
        <f t="shared" si="23"/>
        <v>0</v>
      </c>
      <c r="N25" s="12">
        <f t="shared" si="23"/>
        <v>0</v>
      </c>
      <c r="O25" s="8">
        <f t="shared" si="23"/>
        <v>0</v>
      </c>
      <c r="P25" s="35">
        <f t="shared" si="23"/>
        <v>0</v>
      </c>
      <c r="Q25" s="12">
        <f t="shared" si="23"/>
        <v>0</v>
      </c>
      <c r="R25" s="8">
        <f t="shared" si="23"/>
        <v>0</v>
      </c>
      <c r="S25" s="35">
        <f t="shared" si="23"/>
        <v>0</v>
      </c>
      <c r="T25" s="12">
        <f t="shared" si="23"/>
        <v>0</v>
      </c>
      <c r="U25" s="8">
        <f t="shared" si="23"/>
        <v>0</v>
      </c>
      <c r="V25" s="35">
        <f t="shared" si="23"/>
        <v>0</v>
      </c>
      <c r="W25" s="12">
        <f t="shared" si="23"/>
        <v>0</v>
      </c>
      <c r="X25" s="8">
        <f t="shared" si="23"/>
        <v>0</v>
      </c>
      <c r="Y25" s="35">
        <f t="shared" si="23"/>
        <v>0</v>
      </c>
      <c r="Z25" s="12">
        <f t="shared" si="23"/>
        <v>0</v>
      </c>
      <c r="AA25" s="23">
        <f t="shared" si="23"/>
        <v>0</v>
      </c>
      <c r="AB25" s="89"/>
      <c r="AC25" s="89"/>
      <c r="AD25" s="89"/>
      <c r="AE25" s="89"/>
    </row>
    <row r="26" spans="2:31" ht="15.75" thickBot="1" x14ac:dyDescent="0.3">
      <c r="B26" s="78"/>
      <c r="C26" s="118"/>
      <c r="D26" s="113"/>
      <c r="E26" s="114"/>
      <c r="F26" s="115"/>
      <c r="G26" s="38"/>
      <c r="H26" s="13"/>
      <c r="I26" s="11"/>
      <c r="J26" s="38"/>
      <c r="K26" s="13"/>
      <c r="L26" s="11"/>
      <c r="M26" s="38"/>
      <c r="N26" s="13"/>
      <c r="O26" s="11"/>
      <c r="P26" s="38"/>
      <c r="Q26" s="13"/>
      <c r="R26" s="11"/>
      <c r="S26" s="38"/>
      <c r="T26" s="13"/>
      <c r="U26" s="11"/>
      <c r="V26" s="38"/>
      <c r="W26" s="13"/>
      <c r="X26" s="11"/>
      <c r="Y26" s="38"/>
      <c r="Z26" s="13"/>
      <c r="AA26" s="24"/>
      <c r="AB26" s="87">
        <f>MIN(I31,L31,O31,R31,U31,W31,AA31)</f>
        <v>0</v>
      </c>
      <c r="AC26" s="87">
        <f>MAX(I31,L31,O31,R31,U31,X31,AA31)</f>
        <v>0</v>
      </c>
      <c r="AD26" s="87">
        <f>AVERAGE(H31,K31,N31,Q31,T31,W31,Z31)</f>
        <v>0</v>
      </c>
      <c r="AE26" s="87">
        <f>AVERAGE(I31,L31,O31,R31,U31,X31,AA31)</f>
        <v>0</v>
      </c>
    </row>
    <row r="27" spans="2:31" x14ac:dyDescent="0.25">
      <c r="B27" s="76" t="s">
        <v>15</v>
      </c>
      <c r="C27" s="116">
        <v>50</v>
      </c>
      <c r="D27" s="119" t="s">
        <v>1</v>
      </c>
      <c r="E27" s="120"/>
      <c r="F27" s="121"/>
      <c r="G27" s="37">
        <v>0</v>
      </c>
      <c r="H27" s="44">
        <v>0</v>
      </c>
      <c r="I27" s="14">
        <f>H27*C27</f>
        <v>0</v>
      </c>
      <c r="J27" s="37">
        <v>0</v>
      </c>
      <c r="K27" s="44">
        <v>0</v>
      </c>
      <c r="L27" s="14">
        <f>K27*F27</f>
        <v>0</v>
      </c>
      <c r="M27" s="37">
        <v>0</v>
      </c>
      <c r="N27" s="44">
        <v>0</v>
      </c>
      <c r="O27" s="14">
        <f>N27*I27</f>
        <v>0</v>
      </c>
      <c r="P27" s="37">
        <v>0</v>
      </c>
      <c r="Q27" s="44">
        <v>0</v>
      </c>
      <c r="R27" s="14">
        <f>Q27*L27</f>
        <v>0</v>
      </c>
      <c r="S27" s="37">
        <v>0</v>
      </c>
      <c r="T27" s="44">
        <v>0</v>
      </c>
      <c r="U27" s="14">
        <f>T27*O27</f>
        <v>0</v>
      </c>
      <c r="V27" s="37">
        <v>0</v>
      </c>
      <c r="W27" s="44">
        <v>0</v>
      </c>
      <c r="X27" s="14">
        <f>W27*R27</f>
        <v>0</v>
      </c>
      <c r="Y27" s="37">
        <v>0</v>
      </c>
      <c r="Z27" s="44">
        <v>0</v>
      </c>
      <c r="AA27" s="21">
        <f>Z27*U27</f>
        <v>0</v>
      </c>
      <c r="AB27" s="88"/>
      <c r="AC27" s="88"/>
      <c r="AD27" s="88"/>
      <c r="AE27" s="88"/>
    </row>
    <row r="28" spans="2:31" x14ac:dyDescent="0.25">
      <c r="B28" s="77"/>
      <c r="C28" s="117"/>
      <c r="D28" s="122" t="s">
        <v>2</v>
      </c>
      <c r="E28" s="123"/>
      <c r="F28" s="124"/>
      <c r="G28" s="32">
        <v>0</v>
      </c>
      <c r="H28" s="41">
        <v>0</v>
      </c>
      <c r="I28" s="5">
        <f t="shared" ref="I28:I30" si="24">H28*C28</f>
        <v>0</v>
      </c>
      <c r="J28" s="32">
        <v>0</v>
      </c>
      <c r="K28" s="41">
        <v>0</v>
      </c>
      <c r="L28" s="5">
        <f t="shared" ref="L28:L30" si="25">K28*F28</f>
        <v>0</v>
      </c>
      <c r="M28" s="32">
        <v>0</v>
      </c>
      <c r="N28" s="41">
        <v>0</v>
      </c>
      <c r="O28" s="5">
        <f t="shared" ref="O28:O30" si="26">N28*I28</f>
        <v>0</v>
      </c>
      <c r="P28" s="32">
        <v>0</v>
      </c>
      <c r="Q28" s="41">
        <v>0</v>
      </c>
      <c r="R28" s="5">
        <f t="shared" ref="R28:R30" si="27">Q28*L28</f>
        <v>0</v>
      </c>
      <c r="S28" s="32">
        <v>0</v>
      </c>
      <c r="T28" s="41">
        <v>0</v>
      </c>
      <c r="U28" s="5">
        <f t="shared" ref="U28:U30" si="28">T28*O28</f>
        <v>0</v>
      </c>
      <c r="V28" s="32">
        <v>0</v>
      </c>
      <c r="W28" s="41">
        <v>0</v>
      </c>
      <c r="X28" s="5">
        <f t="shared" ref="X28:X30" si="29">W28*R28</f>
        <v>0</v>
      </c>
      <c r="Y28" s="32">
        <v>0</v>
      </c>
      <c r="Z28" s="41">
        <v>0</v>
      </c>
      <c r="AA28" s="25">
        <f t="shared" ref="AA28:AA30" si="30">Z28*U28</f>
        <v>0</v>
      </c>
      <c r="AB28" s="88"/>
      <c r="AC28" s="88"/>
      <c r="AD28" s="88"/>
      <c r="AE28" s="88"/>
    </row>
    <row r="29" spans="2:31" ht="30.75" customHeight="1" x14ac:dyDescent="0.25">
      <c r="B29" s="77"/>
      <c r="C29" s="117"/>
      <c r="D29" s="122" t="s">
        <v>35</v>
      </c>
      <c r="E29" s="123"/>
      <c r="F29" s="124"/>
      <c r="G29" s="33">
        <v>0</v>
      </c>
      <c r="H29" s="42">
        <v>0</v>
      </c>
      <c r="I29" s="5">
        <f t="shared" si="24"/>
        <v>0</v>
      </c>
      <c r="J29" s="33">
        <v>0</v>
      </c>
      <c r="K29" s="42">
        <v>0</v>
      </c>
      <c r="L29" s="5">
        <f t="shared" si="25"/>
        <v>0</v>
      </c>
      <c r="M29" s="33">
        <v>0</v>
      </c>
      <c r="N29" s="42">
        <v>0</v>
      </c>
      <c r="O29" s="5">
        <f t="shared" si="26"/>
        <v>0</v>
      </c>
      <c r="P29" s="33">
        <v>0</v>
      </c>
      <c r="Q29" s="42">
        <v>0</v>
      </c>
      <c r="R29" s="5">
        <f t="shared" si="27"/>
        <v>0</v>
      </c>
      <c r="S29" s="33">
        <v>0</v>
      </c>
      <c r="T29" s="42">
        <v>0</v>
      </c>
      <c r="U29" s="5">
        <f t="shared" si="28"/>
        <v>0</v>
      </c>
      <c r="V29" s="33">
        <v>0</v>
      </c>
      <c r="W29" s="42">
        <v>0</v>
      </c>
      <c r="X29" s="5">
        <f t="shared" si="29"/>
        <v>0</v>
      </c>
      <c r="Y29" s="33">
        <v>0</v>
      </c>
      <c r="Z29" s="42">
        <v>0</v>
      </c>
      <c r="AA29" s="25">
        <f t="shared" si="30"/>
        <v>0</v>
      </c>
      <c r="AB29" s="88"/>
      <c r="AC29" s="88"/>
      <c r="AD29" s="88"/>
      <c r="AE29" s="88"/>
    </row>
    <row r="30" spans="2:31" ht="15.75" thickBot="1" x14ac:dyDescent="0.3">
      <c r="B30" s="77"/>
      <c r="C30" s="117"/>
      <c r="D30" s="125" t="s">
        <v>3</v>
      </c>
      <c r="E30" s="125"/>
      <c r="F30" s="125"/>
      <c r="G30" s="34">
        <v>0</v>
      </c>
      <c r="H30" s="43">
        <v>0</v>
      </c>
      <c r="I30" s="15">
        <f t="shared" si="24"/>
        <v>0</v>
      </c>
      <c r="J30" s="34">
        <v>0</v>
      </c>
      <c r="K30" s="43">
        <v>0</v>
      </c>
      <c r="L30" s="15">
        <f t="shared" si="25"/>
        <v>0</v>
      </c>
      <c r="M30" s="34">
        <v>0</v>
      </c>
      <c r="N30" s="43">
        <v>0</v>
      </c>
      <c r="O30" s="15">
        <f t="shared" si="26"/>
        <v>0</v>
      </c>
      <c r="P30" s="34">
        <v>0</v>
      </c>
      <c r="Q30" s="43">
        <v>0</v>
      </c>
      <c r="R30" s="15">
        <f t="shared" si="27"/>
        <v>0</v>
      </c>
      <c r="S30" s="34">
        <v>0</v>
      </c>
      <c r="T30" s="43">
        <v>0</v>
      </c>
      <c r="U30" s="15">
        <f t="shared" si="28"/>
        <v>0</v>
      </c>
      <c r="V30" s="34">
        <v>0</v>
      </c>
      <c r="W30" s="43">
        <v>0</v>
      </c>
      <c r="X30" s="15">
        <f t="shared" si="29"/>
        <v>0</v>
      </c>
      <c r="Y30" s="34">
        <v>0</v>
      </c>
      <c r="Z30" s="43">
        <v>0</v>
      </c>
      <c r="AA30" s="26">
        <f t="shared" si="30"/>
        <v>0</v>
      </c>
      <c r="AB30" s="88"/>
      <c r="AC30" s="88"/>
      <c r="AD30" s="88"/>
      <c r="AE30" s="88"/>
    </row>
    <row r="31" spans="2:31" ht="15.75" thickBot="1" x14ac:dyDescent="0.3">
      <c r="B31" s="77"/>
      <c r="C31" s="117"/>
      <c r="D31" s="129" t="s">
        <v>4</v>
      </c>
      <c r="E31" s="130"/>
      <c r="F31" s="131"/>
      <c r="G31" s="35">
        <f t="shared" ref="G31:AA31" si="31">SUM(G27:G30)</f>
        <v>0</v>
      </c>
      <c r="H31" s="12">
        <f t="shared" si="31"/>
        <v>0</v>
      </c>
      <c r="I31" s="8">
        <f t="shared" si="31"/>
        <v>0</v>
      </c>
      <c r="J31" s="35">
        <f t="shared" si="31"/>
        <v>0</v>
      </c>
      <c r="K31" s="12">
        <f t="shared" si="31"/>
        <v>0</v>
      </c>
      <c r="L31" s="8">
        <f t="shared" si="31"/>
        <v>0</v>
      </c>
      <c r="M31" s="35">
        <f t="shared" si="31"/>
        <v>0</v>
      </c>
      <c r="N31" s="12">
        <f t="shared" si="31"/>
        <v>0</v>
      </c>
      <c r="O31" s="8">
        <f t="shared" si="31"/>
        <v>0</v>
      </c>
      <c r="P31" s="35">
        <f t="shared" si="31"/>
        <v>0</v>
      </c>
      <c r="Q31" s="12">
        <f t="shared" si="31"/>
        <v>0</v>
      </c>
      <c r="R31" s="8">
        <f t="shared" si="31"/>
        <v>0</v>
      </c>
      <c r="S31" s="35">
        <f t="shared" si="31"/>
        <v>0</v>
      </c>
      <c r="T31" s="12">
        <f t="shared" si="31"/>
        <v>0</v>
      </c>
      <c r="U31" s="8">
        <f t="shared" si="31"/>
        <v>0</v>
      </c>
      <c r="V31" s="35">
        <f t="shared" si="31"/>
        <v>0</v>
      </c>
      <c r="W31" s="12">
        <f t="shared" si="31"/>
        <v>0</v>
      </c>
      <c r="X31" s="8">
        <f t="shared" si="31"/>
        <v>0</v>
      </c>
      <c r="Y31" s="35">
        <f t="shared" si="31"/>
        <v>0</v>
      </c>
      <c r="Z31" s="12">
        <f t="shared" si="31"/>
        <v>0</v>
      </c>
      <c r="AA31" s="23">
        <f t="shared" si="31"/>
        <v>0</v>
      </c>
      <c r="AB31" s="89"/>
      <c r="AC31" s="89"/>
      <c r="AD31" s="89"/>
      <c r="AE31" s="89"/>
    </row>
    <row r="32" spans="2:31" ht="15.75" thickBot="1" x14ac:dyDescent="0.3">
      <c r="B32" s="78"/>
      <c r="C32" s="132"/>
      <c r="D32" s="113"/>
      <c r="E32" s="114"/>
      <c r="F32" s="115"/>
      <c r="G32" s="36"/>
      <c r="H32" s="13"/>
      <c r="I32" s="13"/>
      <c r="J32" s="36"/>
      <c r="K32" s="13"/>
      <c r="L32" s="13"/>
      <c r="M32" s="36"/>
      <c r="N32" s="13"/>
      <c r="O32" s="13"/>
      <c r="P32" s="36"/>
      <c r="Q32" s="13"/>
      <c r="R32" s="13"/>
      <c r="S32" s="36"/>
      <c r="T32" s="13"/>
      <c r="U32" s="13"/>
      <c r="V32" s="36"/>
      <c r="W32" s="13"/>
      <c r="X32" s="13"/>
      <c r="Y32" s="36"/>
      <c r="Z32" s="13"/>
      <c r="AA32" s="27"/>
      <c r="AB32" s="87">
        <f>MIN(I37,L37,O37,R37,U37,W37,AA37)</f>
        <v>0</v>
      </c>
      <c r="AC32" s="87">
        <f>MAX(I37,L37,O37,R37,U37,X37,AA37)</f>
        <v>0</v>
      </c>
      <c r="AD32" s="87">
        <f>AVERAGE(H37,K37,N37,Q37,T37,W37,Z37)</f>
        <v>0</v>
      </c>
      <c r="AE32" s="87">
        <f>AVERAGE(I37,L37,O37,R37,U37,X37,AA37)</f>
        <v>0</v>
      </c>
    </row>
    <row r="33" spans="2:31" x14ac:dyDescent="0.25">
      <c r="B33" s="76" t="s">
        <v>16</v>
      </c>
      <c r="C33" s="116">
        <v>50</v>
      </c>
      <c r="D33" s="119" t="s">
        <v>1</v>
      </c>
      <c r="E33" s="120"/>
      <c r="F33" s="121"/>
      <c r="G33" s="37">
        <v>0</v>
      </c>
      <c r="H33" s="44">
        <v>0</v>
      </c>
      <c r="I33" s="14">
        <f>H33*C33</f>
        <v>0</v>
      </c>
      <c r="J33" s="37">
        <v>0</v>
      </c>
      <c r="K33" s="44">
        <v>0</v>
      </c>
      <c r="L33" s="14">
        <f>K33*F33</f>
        <v>0</v>
      </c>
      <c r="M33" s="37">
        <v>0</v>
      </c>
      <c r="N33" s="44">
        <v>0</v>
      </c>
      <c r="O33" s="14">
        <f>N33*I33</f>
        <v>0</v>
      </c>
      <c r="P33" s="37">
        <v>0</v>
      </c>
      <c r="Q33" s="44">
        <v>0</v>
      </c>
      <c r="R33" s="14">
        <f>Q33*L33</f>
        <v>0</v>
      </c>
      <c r="S33" s="37">
        <v>0</v>
      </c>
      <c r="T33" s="44">
        <v>0</v>
      </c>
      <c r="U33" s="14">
        <f>T33*O33</f>
        <v>0</v>
      </c>
      <c r="V33" s="37">
        <v>0</v>
      </c>
      <c r="W33" s="44">
        <v>0</v>
      </c>
      <c r="X33" s="14">
        <f>W33*R33</f>
        <v>0</v>
      </c>
      <c r="Y33" s="37">
        <v>0</v>
      </c>
      <c r="Z33" s="44">
        <v>0</v>
      </c>
      <c r="AA33" s="21">
        <f>Z33*U33</f>
        <v>0</v>
      </c>
      <c r="AB33" s="88"/>
      <c r="AC33" s="88"/>
      <c r="AD33" s="88"/>
      <c r="AE33" s="88"/>
    </row>
    <row r="34" spans="2:31" x14ac:dyDescent="0.25">
      <c r="B34" s="77"/>
      <c r="C34" s="117"/>
      <c r="D34" s="122" t="s">
        <v>2</v>
      </c>
      <c r="E34" s="123"/>
      <c r="F34" s="124"/>
      <c r="G34" s="32">
        <v>0</v>
      </c>
      <c r="H34" s="41">
        <v>0</v>
      </c>
      <c r="I34" s="5">
        <f t="shared" ref="I34:I36" si="32">H34*C34</f>
        <v>0</v>
      </c>
      <c r="J34" s="32">
        <v>0</v>
      </c>
      <c r="K34" s="41">
        <v>0</v>
      </c>
      <c r="L34" s="5">
        <f t="shared" ref="L34:L36" si="33">K34*F34</f>
        <v>0</v>
      </c>
      <c r="M34" s="32">
        <v>0</v>
      </c>
      <c r="N34" s="41">
        <v>0</v>
      </c>
      <c r="O34" s="5">
        <f t="shared" ref="O34:O36" si="34">N34*I34</f>
        <v>0</v>
      </c>
      <c r="P34" s="32">
        <v>0</v>
      </c>
      <c r="Q34" s="41">
        <v>0</v>
      </c>
      <c r="R34" s="5">
        <f t="shared" ref="R34:R36" si="35">Q34*L34</f>
        <v>0</v>
      </c>
      <c r="S34" s="32">
        <v>0</v>
      </c>
      <c r="T34" s="41">
        <v>0</v>
      </c>
      <c r="U34" s="5">
        <f t="shared" ref="U34:U36" si="36">T34*O34</f>
        <v>0</v>
      </c>
      <c r="V34" s="32">
        <v>0</v>
      </c>
      <c r="W34" s="41">
        <v>0</v>
      </c>
      <c r="X34" s="5">
        <f t="shared" ref="X34:X36" si="37">W34*R34</f>
        <v>0</v>
      </c>
      <c r="Y34" s="32">
        <v>0</v>
      </c>
      <c r="Z34" s="41">
        <v>0</v>
      </c>
      <c r="AA34" s="25">
        <f t="shared" ref="AA34:AA36" si="38">Z34*U34</f>
        <v>0</v>
      </c>
      <c r="AB34" s="88"/>
      <c r="AC34" s="88"/>
      <c r="AD34" s="88"/>
      <c r="AE34" s="88"/>
    </row>
    <row r="35" spans="2:31" ht="30.75" customHeight="1" x14ac:dyDescent="0.25">
      <c r="B35" s="77"/>
      <c r="C35" s="117"/>
      <c r="D35" s="122" t="s">
        <v>35</v>
      </c>
      <c r="E35" s="123"/>
      <c r="F35" s="124"/>
      <c r="G35" s="33">
        <v>0</v>
      </c>
      <c r="H35" s="42">
        <v>0</v>
      </c>
      <c r="I35" s="5">
        <f t="shared" si="32"/>
        <v>0</v>
      </c>
      <c r="J35" s="33">
        <v>0</v>
      </c>
      <c r="K35" s="42">
        <v>0</v>
      </c>
      <c r="L35" s="5">
        <f t="shared" si="33"/>
        <v>0</v>
      </c>
      <c r="M35" s="33">
        <v>0</v>
      </c>
      <c r="N35" s="42">
        <v>0</v>
      </c>
      <c r="O35" s="5">
        <f t="shared" si="34"/>
        <v>0</v>
      </c>
      <c r="P35" s="33">
        <v>0</v>
      </c>
      <c r="Q35" s="42">
        <v>0</v>
      </c>
      <c r="R35" s="5">
        <f t="shared" si="35"/>
        <v>0</v>
      </c>
      <c r="S35" s="33">
        <v>0</v>
      </c>
      <c r="T35" s="42">
        <v>0</v>
      </c>
      <c r="U35" s="5">
        <f t="shared" si="36"/>
        <v>0</v>
      </c>
      <c r="V35" s="33">
        <v>0</v>
      </c>
      <c r="W35" s="42">
        <v>0</v>
      </c>
      <c r="X35" s="5">
        <f t="shared" si="37"/>
        <v>0</v>
      </c>
      <c r="Y35" s="33">
        <v>0</v>
      </c>
      <c r="Z35" s="42">
        <v>0</v>
      </c>
      <c r="AA35" s="25">
        <f t="shared" si="38"/>
        <v>0</v>
      </c>
      <c r="AB35" s="88"/>
      <c r="AC35" s="88"/>
      <c r="AD35" s="88"/>
      <c r="AE35" s="88"/>
    </row>
    <row r="36" spans="2:31" ht="15.75" thickBot="1" x14ac:dyDescent="0.3">
      <c r="B36" s="77"/>
      <c r="C36" s="117"/>
      <c r="D36" s="125" t="s">
        <v>3</v>
      </c>
      <c r="E36" s="125"/>
      <c r="F36" s="125"/>
      <c r="G36" s="34">
        <v>0</v>
      </c>
      <c r="H36" s="43">
        <v>0</v>
      </c>
      <c r="I36" s="15">
        <f t="shared" si="32"/>
        <v>0</v>
      </c>
      <c r="J36" s="34">
        <v>0</v>
      </c>
      <c r="K36" s="43">
        <v>0</v>
      </c>
      <c r="L36" s="15">
        <f t="shared" si="33"/>
        <v>0</v>
      </c>
      <c r="M36" s="34">
        <v>0</v>
      </c>
      <c r="N36" s="43">
        <v>0</v>
      </c>
      <c r="O36" s="15">
        <f t="shared" si="34"/>
        <v>0</v>
      </c>
      <c r="P36" s="34">
        <v>0</v>
      </c>
      <c r="Q36" s="43">
        <v>0</v>
      </c>
      <c r="R36" s="15">
        <f t="shared" si="35"/>
        <v>0</v>
      </c>
      <c r="S36" s="34">
        <v>0</v>
      </c>
      <c r="T36" s="43">
        <v>0</v>
      </c>
      <c r="U36" s="15">
        <f t="shared" si="36"/>
        <v>0</v>
      </c>
      <c r="V36" s="34">
        <v>0</v>
      </c>
      <c r="W36" s="43">
        <v>0</v>
      </c>
      <c r="X36" s="15">
        <f t="shared" si="37"/>
        <v>0</v>
      </c>
      <c r="Y36" s="34">
        <v>0</v>
      </c>
      <c r="Z36" s="43">
        <v>0</v>
      </c>
      <c r="AA36" s="26">
        <f t="shared" si="38"/>
        <v>0</v>
      </c>
      <c r="AB36" s="88"/>
      <c r="AC36" s="88"/>
      <c r="AD36" s="88"/>
      <c r="AE36" s="88"/>
    </row>
    <row r="37" spans="2:31" ht="15.75" thickBot="1" x14ac:dyDescent="0.3">
      <c r="B37" s="77"/>
      <c r="C37" s="117"/>
      <c r="D37" s="129" t="s">
        <v>4</v>
      </c>
      <c r="E37" s="130"/>
      <c r="F37" s="131"/>
      <c r="G37" s="35">
        <f t="shared" ref="G37:AA37" si="39">SUM(G33:G36)</f>
        <v>0</v>
      </c>
      <c r="H37" s="12">
        <f t="shared" si="39"/>
        <v>0</v>
      </c>
      <c r="I37" s="8">
        <f t="shared" si="39"/>
        <v>0</v>
      </c>
      <c r="J37" s="35">
        <f t="shared" si="39"/>
        <v>0</v>
      </c>
      <c r="K37" s="12">
        <f t="shared" si="39"/>
        <v>0</v>
      </c>
      <c r="L37" s="8">
        <f t="shared" si="39"/>
        <v>0</v>
      </c>
      <c r="M37" s="35">
        <f t="shared" si="39"/>
        <v>0</v>
      </c>
      <c r="N37" s="12">
        <f t="shared" si="39"/>
        <v>0</v>
      </c>
      <c r="O37" s="8">
        <f t="shared" si="39"/>
        <v>0</v>
      </c>
      <c r="P37" s="35">
        <f t="shared" si="39"/>
        <v>0</v>
      </c>
      <c r="Q37" s="12">
        <f t="shared" si="39"/>
        <v>0</v>
      </c>
      <c r="R37" s="8">
        <f t="shared" si="39"/>
        <v>0</v>
      </c>
      <c r="S37" s="35">
        <f t="shared" si="39"/>
        <v>0</v>
      </c>
      <c r="T37" s="12">
        <f t="shared" si="39"/>
        <v>0</v>
      </c>
      <c r="U37" s="8">
        <f t="shared" si="39"/>
        <v>0</v>
      </c>
      <c r="V37" s="35">
        <f t="shared" si="39"/>
        <v>0</v>
      </c>
      <c r="W37" s="12">
        <f t="shared" si="39"/>
        <v>0</v>
      </c>
      <c r="X37" s="8">
        <f t="shared" si="39"/>
        <v>0</v>
      </c>
      <c r="Y37" s="35">
        <f t="shared" si="39"/>
        <v>0</v>
      </c>
      <c r="Z37" s="12">
        <f t="shared" si="39"/>
        <v>0</v>
      </c>
      <c r="AA37" s="23">
        <f t="shared" si="39"/>
        <v>0</v>
      </c>
      <c r="AB37" s="89"/>
      <c r="AC37" s="89"/>
      <c r="AD37" s="89"/>
      <c r="AE37" s="89"/>
    </row>
    <row r="38" spans="2:31" ht="15.75" thickBot="1" x14ac:dyDescent="0.3">
      <c r="B38" s="78"/>
      <c r="C38" s="132"/>
      <c r="D38" s="113"/>
      <c r="E38" s="114"/>
      <c r="F38" s="115"/>
      <c r="G38" s="36"/>
      <c r="H38" s="13"/>
      <c r="I38" s="13"/>
      <c r="J38" s="36"/>
      <c r="K38" s="13"/>
      <c r="L38" s="13"/>
      <c r="M38" s="36"/>
      <c r="N38" s="13"/>
      <c r="O38" s="13"/>
      <c r="P38" s="36"/>
      <c r="Q38" s="13"/>
      <c r="R38" s="13"/>
      <c r="S38" s="36"/>
      <c r="T38" s="13"/>
      <c r="U38" s="13"/>
      <c r="V38" s="36"/>
      <c r="W38" s="13"/>
      <c r="X38" s="13"/>
      <c r="Y38" s="36"/>
      <c r="Z38" s="13"/>
      <c r="AA38" s="27"/>
      <c r="AB38" s="87">
        <f>MIN(I43,L43,O43,R43,U43,W43,AA43)</f>
        <v>0</v>
      </c>
      <c r="AC38" s="87">
        <f>MAX(I43,L43,O43,R43,U43,X43,AA43)</f>
        <v>0</v>
      </c>
      <c r="AD38" s="87">
        <f>AVERAGE(H43,K43,N43,Q43,T43,W43,Z43)</f>
        <v>0</v>
      </c>
      <c r="AE38" s="87">
        <f>AVERAGE(I43,L43,O43,R43,U43,X43,AA43)</f>
        <v>0</v>
      </c>
    </row>
    <row r="39" spans="2:31" x14ac:dyDescent="0.25">
      <c r="B39" s="76" t="s">
        <v>17</v>
      </c>
      <c r="C39" s="116">
        <v>320</v>
      </c>
      <c r="D39" s="119" t="s">
        <v>1</v>
      </c>
      <c r="E39" s="120"/>
      <c r="F39" s="121"/>
      <c r="G39" s="37">
        <v>0</v>
      </c>
      <c r="H39" s="44">
        <v>0</v>
      </c>
      <c r="I39" s="14">
        <f>H39*C39</f>
        <v>0</v>
      </c>
      <c r="J39" s="37">
        <v>0</v>
      </c>
      <c r="K39" s="44">
        <v>0</v>
      </c>
      <c r="L39" s="14">
        <f>K39*F39</f>
        <v>0</v>
      </c>
      <c r="M39" s="37">
        <v>0</v>
      </c>
      <c r="N39" s="44">
        <v>0</v>
      </c>
      <c r="O39" s="14">
        <f>N39*I39</f>
        <v>0</v>
      </c>
      <c r="P39" s="37">
        <v>0</v>
      </c>
      <c r="Q39" s="44">
        <v>0</v>
      </c>
      <c r="R39" s="14">
        <f>Q39*L39</f>
        <v>0</v>
      </c>
      <c r="S39" s="37">
        <v>0</v>
      </c>
      <c r="T39" s="44">
        <v>0</v>
      </c>
      <c r="U39" s="14">
        <f>T39*O39</f>
        <v>0</v>
      </c>
      <c r="V39" s="37">
        <v>0</v>
      </c>
      <c r="W39" s="44">
        <v>0</v>
      </c>
      <c r="X39" s="14">
        <f>W39*R39</f>
        <v>0</v>
      </c>
      <c r="Y39" s="37">
        <v>0</v>
      </c>
      <c r="Z39" s="44">
        <v>0</v>
      </c>
      <c r="AA39" s="21">
        <f>Z39*U39</f>
        <v>0</v>
      </c>
      <c r="AB39" s="88"/>
      <c r="AC39" s="88"/>
      <c r="AD39" s="88"/>
      <c r="AE39" s="88"/>
    </row>
    <row r="40" spans="2:31" x14ac:dyDescent="0.25">
      <c r="B40" s="77"/>
      <c r="C40" s="117"/>
      <c r="D40" s="122" t="s">
        <v>2</v>
      </c>
      <c r="E40" s="123"/>
      <c r="F40" s="124"/>
      <c r="G40" s="32">
        <v>0</v>
      </c>
      <c r="H40" s="41">
        <v>0</v>
      </c>
      <c r="I40" s="5">
        <f t="shared" ref="I40:I42" si="40">H40*C40</f>
        <v>0</v>
      </c>
      <c r="J40" s="32">
        <v>0</v>
      </c>
      <c r="K40" s="41">
        <v>0</v>
      </c>
      <c r="L40" s="5">
        <f t="shared" ref="L40:L42" si="41">K40*F40</f>
        <v>0</v>
      </c>
      <c r="M40" s="32">
        <v>0</v>
      </c>
      <c r="N40" s="41">
        <v>0</v>
      </c>
      <c r="O40" s="5">
        <f t="shared" ref="O40:O42" si="42">N40*I40</f>
        <v>0</v>
      </c>
      <c r="P40" s="32">
        <v>0</v>
      </c>
      <c r="Q40" s="41">
        <v>0</v>
      </c>
      <c r="R40" s="5">
        <f t="shared" ref="R40:R42" si="43">Q40*L40</f>
        <v>0</v>
      </c>
      <c r="S40" s="32">
        <v>0</v>
      </c>
      <c r="T40" s="41">
        <v>0</v>
      </c>
      <c r="U40" s="5">
        <f t="shared" ref="U40:U42" si="44">T40*O40</f>
        <v>0</v>
      </c>
      <c r="V40" s="32">
        <v>0</v>
      </c>
      <c r="W40" s="41">
        <v>0</v>
      </c>
      <c r="X40" s="5">
        <f t="shared" ref="X40:X42" si="45">W40*R40</f>
        <v>0</v>
      </c>
      <c r="Y40" s="32">
        <v>0</v>
      </c>
      <c r="Z40" s="41">
        <v>0</v>
      </c>
      <c r="AA40" s="25">
        <f t="shared" ref="AA40:AA42" si="46">Z40*U40</f>
        <v>0</v>
      </c>
      <c r="AB40" s="88"/>
      <c r="AC40" s="88"/>
      <c r="AD40" s="88"/>
      <c r="AE40" s="88"/>
    </row>
    <row r="41" spans="2:31" ht="30.75" customHeight="1" x14ac:dyDescent="0.25">
      <c r="B41" s="77"/>
      <c r="C41" s="117"/>
      <c r="D41" s="122" t="s">
        <v>35</v>
      </c>
      <c r="E41" s="123"/>
      <c r="F41" s="124"/>
      <c r="G41" s="33">
        <v>0</v>
      </c>
      <c r="H41" s="42">
        <v>0</v>
      </c>
      <c r="I41" s="5">
        <f t="shared" si="40"/>
        <v>0</v>
      </c>
      <c r="J41" s="33">
        <v>0</v>
      </c>
      <c r="K41" s="42">
        <v>0</v>
      </c>
      <c r="L41" s="5">
        <f t="shared" si="41"/>
        <v>0</v>
      </c>
      <c r="M41" s="33">
        <v>0</v>
      </c>
      <c r="N41" s="42">
        <v>0</v>
      </c>
      <c r="O41" s="5">
        <f t="shared" si="42"/>
        <v>0</v>
      </c>
      <c r="P41" s="33">
        <v>0</v>
      </c>
      <c r="Q41" s="42">
        <v>0</v>
      </c>
      <c r="R41" s="5">
        <f t="shared" si="43"/>
        <v>0</v>
      </c>
      <c r="S41" s="33">
        <v>0</v>
      </c>
      <c r="T41" s="42">
        <v>0</v>
      </c>
      <c r="U41" s="5">
        <f t="shared" si="44"/>
        <v>0</v>
      </c>
      <c r="V41" s="33">
        <v>0</v>
      </c>
      <c r="W41" s="42">
        <v>0</v>
      </c>
      <c r="X41" s="5">
        <f t="shared" si="45"/>
        <v>0</v>
      </c>
      <c r="Y41" s="33">
        <v>0</v>
      </c>
      <c r="Z41" s="42">
        <v>0</v>
      </c>
      <c r="AA41" s="25">
        <f t="shared" si="46"/>
        <v>0</v>
      </c>
      <c r="AB41" s="88"/>
      <c r="AC41" s="88"/>
      <c r="AD41" s="88"/>
      <c r="AE41" s="88"/>
    </row>
    <row r="42" spans="2:31" ht="15.75" thickBot="1" x14ac:dyDescent="0.3">
      <c r="B42" s="77"/>
      <c r="C42" s="117"/>
      <c r="D42" s="125" t="s">
        <v>3</v>
      </c>
      <c r="E42" s="125"/>
      <c r="F42" s="125"/>
      <c r="G42" s="34">
        <v>0</v>
      </c>
      <c r="H42" s="43">
        <v>0</v>
      </c>
      <c r="I42" s="15">
        <f t="shared" si="40"/>
        <v>0</v>
      </c>
      <c r="J42" s="34">
        <v>0</v>
      </c>
      <c r="K42" s="43">
        <v>0</v>
      </c>
      <c r="L42" s="15">
        <f t="shared" si="41"/>
        <v>0</v>
      </c>
      <c r="M42" s="34">
        <v>0</v>
      </c>
      <c r="N42" s="43">
        <v>0</v>
      </c>
      <c r="O42" s="15">
        <f t="shared" si="42"/>
        <v>0</v>
      </c>
      <c r="P42" s="34">
        <v>0</v>
      </c>
      <c r="Q42" s="43">
        <v>0</v>
      </c>
      <c r="R42" s="15">
        <f t="shared" si="43"/>
        <v>0</v>
      </c>
      <c r="S42" s="34">
        <v>0</v>
      </c>
      <c r="T42" s="43">
        <v>0</v>
      </c>
      <c r="U42" s="15">
        <f t="shared" si="44"/>
        <v>0</v>
      </c>
      <c r="V42" s="34">
        <v>0</v>
      </c>
      <c r="W42" s="43">
        <v>0</v>
      </c>
      <c r="X42" s="15">
        <f t="shared" si="45"/>
        <v>0</v>
      </c>
      <c r="Y42" s="34">
        <v>0</v>
      </c>
      <c r="Z42" s="43">
        <v>0</v>
      </c>
      <c r="AA42" s="26">
        <f t="shared" si="46"/>
        <v>0</v>
      </c>
      <c r="AB42" s="88"/>
      <c r="AC42" s="88"/>
      <c r="AD42" s="88"/>
      <c r="AE42" s="88"/>
    </row>
    <row r="43" spans="2:31" ht="15.75" thickBot="1" x14ac:dyDescent="0.3">
      <c r="B43" s="77"/>
      <c r="C43" s="117"/>
      <c r="D43" s="129" t="s">
        <v>4</v>
      </c>
      <c r="E43" s="130"/>
      <c r="F43" s="131"/>
      <c r="G43" s="35">
        <f t="shared" ref="G43:AA43" si="47">SUM(G39:G42)</f>
        <v>0</v>
      </c>
      <c r="H43" s="12">
        <f t="shared" si="47"/>
        <v>0</v>
      </c>
      <c r="I43" s="8">
        <f t="shared" si="47"/>
        <v>0</v>
      </c>
      <c r="J43" s="35">
        <f t="shared" si="47"/>
        <v>0</v>
      </c>
      <c r="K43" s="12">
        <f t="shared" si="47"/>
        <v>0</v>
      </c>
      <c r="L43" s="8">
        <f t="shared" si="47"/>
        <v>0</v>
      </c>
      <c r="M43" s="35">
        <f t="shared" si="47"/>
        <v>0</v>
      </c>
      <c r="N43" s="12">
        <f t="shared" si="47"/>
        <v>0</v>
      </c>
      <c r="O43" s="8">
        <f t="shared" si="47"/>
        <v>0</v>
      </c>
      <c r="P43" s="35">
        <f t="shared" si="47"/>
        <v>0</v>
      </c>
      <c r="Q43" s="12">
        <f t="shared" si="47"/>
        <v>0</v>
      </c>
      <c r="R43" s="8">
        <f t="shared" si="47"/>
        <v>0</v>
      </c>
      <c r="S43" s="35">
        <f t="shared" si="47"/>
        <v>0</v>
      </c>
      <c r="T43" s="12">
        <f t="shared" si="47"/>
        <v>0</v>
      </c>
      <c r="U43" s="8">
        <f t="shared" si="47"/>
        <v>0</v>
      </c>
      <c r="V43" s="35">
        <f t="shared" si="47"/>
        <v>0</v>
      </c>
      <c r="W43" s="12">
        <f t="shared" si="47"/>
        <v>0</v>
      </c>
      <c r="X43" s="8">
        <f t="shared" si="47"/>
        <v>0</v>
      </c>
      <c r="Y43" s="35">
        <f t="shared" si="47"/>
        <v>0</v>
      </c>
      <c r="Z43" s="12">
        <f t="shared" si="47"/>
        <v>0</v>
      </c>
      <c r="AA43" s="23">
        <f t="shared" si="47"/>
        <v>0</v>
      </c>
      <c r="AB43" s="89"/>
      <c r="AC43" s="89"/>
      <c r="AD43" s="89"/>
      <c r="AE43" s="89"/>
    </row>
    <row r="44" spans="2:31" ht="15.75" thickBot="1" x14ac:dyDescent="0.3">
      <c r="B44" s="78"/>
      <c r="C44" s="132"/>
      <c r="D44" s="113"/>
      <c r="E44" s="114"/>
      <c r="F44" s="115"/>
      <c r="G44" s="36"/>
      <c r="H44" s="13"/>
      <c r="I44" s="13"/>
      <c r="J44" s="36"/>
      <c r="K44" s="13"/>
      <c r="L44" s="13"/>
      <c r="M44" s="36"/>
      <c r="N44" s="13"/>
      <c r="O44" s="13"/>
      <c r="P44" s="36"/>
      <c r="Q44" s="13"/>
      <c r="R44" s="13"/>
      <c r="S44" s="36"/>
      <c r="T44" s="13"/>
      <c r="U44" s="13"/>
      <c r="V44" s="36"/>
      <c r="W44" s="13"/>
      <c r="X44" s="13"/>
      <c r="Y44" s="36"/>
      <c r="Z44" s="13"/>
      <c r="AA44" s="27"/>
      <c r="AB44" s="87">
        <f>MIN(I49,L49,O49,R49,U49,W49,AA49)</f>
        <v>0</v>
      </c>
      <c r="AC44" s="87">
        <f>MAX(I49,L49,O49,R49,U49,X49,AA49)</f>
        <v>0</v>
      </c>
      <c r="AD44" s="87">
        <f>AVERAGE(H49,K49,N49,Q49,T49,W49,Z49)</f>
        <v>0</v>
      </c>
      <c r="AE44" s="87">
        <f>AVERAGE(I49,L49,O49,R49,U49,X49,AA49)</f>
        <v>0</v>
      </c>
    </row>
    <row r="45" spans="2:31" x14ac:dyDescent="0.25">
      <c r="B45" s="76" t="s">
        <v>18</v>
      </c>
      <c r="C45" s="116">
        <v>260</v>
      </c>
      <c r="D45" s="119" t="s">
        <v>1</v>
      </c>
      <c r="E45" s="120"/>
      <c r="F45" s="121"/>
      <c r="G45" s="37">
        <v>0</v>
      </c>
      <c r="H45" s="44">
        <v>0</v>
      </c>
      <c r="I45" s="14">
        <f>H45*C45</f>
        <v>0</v>
      </c>
      <c r="J45" s="37">
        <v>0</v>
      </c>
      <c r="K45" s="44">
        <v>0</v>
      </c>
      <c r="L45" s="14">
        <f>K45*F45</f>
        <v>0</v>
      </c>
      <c r="M45" s="37">
        <v>0</v>
      </c>
      <c r="N45" s="44">
        <v>0</v>
      </c>
      <c r="O45" s="14">
        <f>N45*I45</f>
        <v>0</v>
      </c>
      <c r="P45" s="37">
        <v>0</v>
      </c>
      <c r="Q45" s="44">
        <v>0</v>
      </c>
      <c r="R45" s="14">
        <f>Q45*L45</f>
        <v>0</v>
      </c>
      <c r="S45" s="37">
        <v>0</v>
      </c>
      <c r="T45" s="44">
        <v>0</v>
      </c>
      <c r="U45" s="14">
        <f>T45*O45</f>
        <v>0</v>
      </c>
      <c r="V45" s="37">
        <v>0</v>
      </c>
      <c r="W45" s="44">
        <v>0</v>
      </c>
      <c r="X45" s="14">
        <f>W45*R45</f>
        <v>0</v>
      </c>
      <c r="Y45" s="37">
        <v>0</v>
      </c>
      <c r="Z45" s="44">
        <v>0</v>
      </c>
      <c r="AA45" s="21">
        <f>Z45*U45</f>
        <v>0</v>
      </c>
      <c r="AB45" s="88"/>
      <c r="AC45" s="88"/>
      <c r="AD45" s="88"/>
      <c r="AE45" s="88"/>
    </row>
    <row r="46" spans="2:31" x14ac:dyDescent="0.25">
      <c r="B46" s="77"/>
      <c r="C46" s="117"/>
      <c r="D46" s="122" t="s">
        <v>2</v>
      </c>
      <c r="E46" s="123"/>
      <c r="F46" s="124"/>
      <c r="G46" s="32">
        <v>0</v>
      </c>
      <c r="H46" s="41">
        <v>0</v>
      </c>
      <c r="I46" s="5">
        <f t="shared" ref="I46:I48" si="48">H46*C46</f>
        <v>0</v>
      </c>
      <c r="J46" s="32">
        <v>0</v>
      </c>
      <c r="K46" s="41">
        <v>0</v>
      </c>
      <c r="L46" s="5">
        <f t="shared" ref="L46:L48" si="49">K46*F46</f>
        <v>0</v>
      </c>
      <c r="M46" s="32">
        <v>0</v>
      </c>
      <c r="N46" s="41">
        <v>0</v>
      </c>
      <c r="O46" s="5">
        <f t="shared" ref="O46:O48" si="50">N46*I46</f>
        <v>0</v>
      </c>
      <c r="P46" s="32">
        <v>0</v>
      </c>
      <c r="Q46" s="41">
        <v>0</v>
      </c>
      <c r="R46" s="5">
        <f t="shared" ref="R46:R48" si="51">Q46*L46</f>
        <v>0</v>
      </c>
      <c r="S46" s="32">
        <v>0</v>
      </c>
      <c r="T46" s="41">
        <v>0</v>
      </c>
      <c r="U46" s="5">
        <f t="shared" ref="U46:U48" si="52">T46*O46</f>
        <v>0</v>
      </c>
      <c r="V46" s="32">
        <v>0</v>
      </c>
      <c r="W46" s="41">
        <v>0</v>
      </c>
      <c r="X46" s="5">
        <f t="shared" ref="X46:X48" si="53">W46*R46</f>
        <v>0</v>
      </c>
      <c r="Y46" s="32">
        <v>0</v>
      </c>
      <c r="Z46" s="41">
        <v>0</v>
      </c>
      <c r="AA46" s="25">
        <f t="shared" ref="AA46:AA48" si="54">Z46*U46</f>
        <v>0</v>
      </c>
      <c r="AB46" s="88"/>
      <c r="AC46" s="88"/>
      <c r="AD46" s="88"/>
      <c r="AE46" s="88"/>
    </row>
    <row r="47" spans="2:31" ht="30.75" customHeight="1" x14ac:dyDescent="0.25">
      <c r="B47" s="77"/>
      <c r="C47" s="117"/>
      <c r="D47" s="122" t="s">
        <v>35</v>
      </c>
      <c r="E47" s="123"/>
      <c r="F47" s="124"/>
      <c r="G47" s="33">
        <v>0</v>
      </c>
      <c r="H47" s="42">
        <v>0</v>
      </c>
      <c r="I47" s="5">
        <f t="shared" si="48"/>
        <v>0</v>
      </c>
      <c r="J47" s="33">
        <v>0</v>
      </c>
      <c r="K47" s="42">
        <v>0</v>
      </c>
      <c r="L47" s="5">
        <f t="shared" si="49"/>
        <v>0</v>
      </c>
      <c r="M47" s="33">
        <v>0</v>
      </c>
      <c r="N47" s="42">
        <v>0</v>
      </c>
      <c r="O47" s="5">
        <f t="shared" si="50"/>
        <v>0</v>
      </c>
      <c r="P47" s="33">
        <v>0</v>
      </c>
      <c r="Q47" s="42">
        <v>0</v>
      </c>
      <c r="R47" s="5">
        <f t="shared" si="51"/>
        <v>0</v>
      </c>
      <c r="S47" s="33">
        <v>0</v>
      </c>
      <c r="T47" s="42">
        <v>0</v>
      </c>
      <c r="U47" s="5">
        <f t="shared" si="52"/>
        <v>0</v>
      </c>
      <c r="V47" s="33">
        <v>0</v>
      </c>
      <c r="W47" s="42">
        <v>0</v>
      </c>
      <c r="X47" s="5">
        <f t="shared" si="53"/>
        <v>0</v>
      </c>
      <c r="Y47" s="33">
        <v>0</v>
      </c>
      <c r="Z47" s="42">
        <v>0</v>
      </c>
      <c r="AA47" s="25">
        <f t="shared" si="54"/>
        <v>0</v>
      </c>
      <c r="AB47" s="88"/>
      <c r="AC47" s="88"/>
      <c r="AD47" s="88"/>
      <c r="AE47" s="88"/>
    </row>
    <row r="48" spans="2:31" ht="15.75" thickBot="1" x14ac:dyDescent="0.3">
      <c r="B48" s="77"/>
      <c r="C48" s="117"/>
      <c r="D48" s="125" t="s">
        <v>3</v>
      </c>
      <c r="E48" s="125"/>
      <c r="F48" s="125"/>
      <c r="G48" s="34">
        <v>0</v>
      </c>
      <c r="H48" s="43">
        <v>0</v>
      </c>
      <c r="I48" s="15">
        <f t="shared" si="48"/>
        <v>0</v>
      </c>
      <c r="J48" s="34">
        <v>0</v>
      </c>
      <c r="K48" s="43">
        <v>0</v>
      </c>
      <c r="L48" s="15">
        <f t="shared" si="49"/>
        <v>0</v>
      </c>
      <c r="M48" s="34">
        <v>0</v>
      </c>
      <c r="N48" s="43">
        <v>0</v>
      </c>
      <c r="O48" s="15">
        <f t="shared" si="50"/>
        <v>0</v>
      </c>
      <c r="P48" s="34">
        <v>0</v>
      </c>
      <c r="Q48" s="43">
        <v>0</v>
      </c>
      <c r="R48" s="15">
        <f t="shared" si="51"/>
        <v>0</v>
      </c>
      <c r="S48" s="34">
        <v>0</v>
      </c>
      <c r="T48" s="43">
        <v>0</v>
      </c>
      <c r="U48" s="15">
        <f t="shared" si="52"/>
        <v>0</v>
      </c>
      <c r="V48" s="34">
        <v>0</v>
      </c>
      <c r="W48" s="43">
        <v>0</v>
      </c>
      <c r="X48" s="15">
        <f t="shared" si="53"/>
        <v>0</v>
      </c>
      <c r="Y48" s="34">
        <v>0</v>
      </c>
      <c r="Z48" s="43">
        <v>0</v>
      </c>
      <c r="AA48" s="26">
        <f t="shared" si="54"/>
        <v>0</v>
      </c>
      <c r="AB48" s="88"/>
      <c r="AC48" s="88"/>
      <c r="AD48" s="88"/>
      <c r="AE48" s="88"/>
    </row>
    <row r="49" spans="2:31" ht="15.75" thickBot="1" x14ac:dyDescent="0.3">
      <c r="B49" s="77"/>
      <c r="C49" s="117"/>
      <c r="D49" s="129" t="s">
        <v>4</v>
      </c>
      <c r="E49" s="130"/>
      <c r="F49" s="131"/>
      <c r="G49" s="35">
        <f t="shared" ref="G49:AA49" si="55">SUM(G45:G48)</f>
        <v>0</v>
      </c>
      <c r="H49" s="12">
        <f t="shared" si="55"/>
        <v>0</v>
      </c>
      <c r="I49" s="8">
        <f t="shared" si="55"/>
        <v>0</v>
      </c>
      <c r="J49" s="35">
        <f t="shared" si="55"/>
        <v>0</v>
      </c>
      <c r="K49" s="12">
        <f t="shared" si="55"/>
        <v>0</v>
      </c>
      <c r="L49" s="8">
        <f t="shared" si="55"/>
        <v>0</v>
      </c>
      <c r="M49" s="35">
        <f t="shared" si="55"/>
        <v>0</v>
      </c>
      <c r="N49" s="12">
        <f t="shared" si="55"/>
        <v>0</v>
      </c>
      <c r="O49" s="8">
        <f t="shared" si="55"/>
        <v>0</v>
      </c>
      <c r="P49" s="35">
        <f t="shared" si="55"/>
        <v>0</v>
      </c>
      <c r="Q49" s="12">
        <f t="shared" si="55"/>
        <v>0</v>
      </c>
      <c r="R49" s="8">
        <f t="shared" si="55"/>
        <v>0</v>
      </c>
      <c r="S49" s="35">
        <f t="shared" si="55"/>
        <v>0</v>
      </c>
      <c r="T49" s="12">
        <f t="shared" si="55"/>
        <v>0</v>
      </c>
      <c r="U49" s="8">
        <f t="shared" si="55"/>
        <v>0</v>
      </c>
      <c r="V49" s="35">
        <f t="shared" si="55"/>
        <v>0</v>
      </c>
      <c r="W49" s="12">
        <f t="shared" si="55"/>
        <v>0</v>
      </c>
      <c r="X49" s="8">
        <f t="shared" si="55"/>
        <v>0</v>
      </c>
      <c r="Y49" s="35">
        <f t="shared" si="55"/>
        <v>0</v>
      </c>
      <c r="Z49" s="12">
        <f t="shared" si="55"/>
        <v>0</v>
      </c>
      <c r="AA49" s="23">
        <f t="shared" si="55"/>
        <v>0</v>
      </c>
      <c r="AB49" s="89"/>
      <c r="AC49" s="89"/>
      <c r="AD49" s="89"/>
      <c r="AE49" s="89"/>
    </row>
    <row r="50" spans="2:31" ht="15.75" thickBot="1" x14ac:dyDescent="0.3">
      <c r="B50" s="78"/>
      <c r="C50" s="132"/>
      <c r="D50" s="113"/>
      <c r="E50" s="114"/>
      <c r="F50" s="115"/>
      <c r="G50" s="36"/>
      <c r="H50" s="13"/>
      <c r="I50" s="13"/>
      <c r="J50" s="36"/>
      <c r="K50" s="13"/>
      <c r="L50" s="13"/>
      <c r="M50" s="36"/>
      <c r="N50" s="13"/>
      <c r="O50" s="13"/>
      <c r="P50" s="36"/>
      <c r="Q50" s="13"/>
      <c r="R50" s="13"/>
      <c r="S50" s="36"/>
      <c r="T50" s="13"/>
      <c r="U50" s="13"/>
      <c r="V50" s="36"/>
      <c r="W50" s="13"/>
      <c r="X50" s="13"/>
      <c r="Y50" s="36"/>
      <c r="Z50" s="13"/>
      <c r="AA50" s="27"/>
      <c r="AB50" s="87">
        <f>MIN(I55,L55,O55,R55,U55,W55,AA55)</f>
        <v>0</v>
      </c>
      <c r="AC50" s="87">
        <f>MAX(I55,L55,O55,R55,U55,X55,AA55)</f>
        <v>0</v>
      </c>
      <c r="AD50" s="87">
        <f>AVERAGE(H55,K55,N55,Q55,T55,W55,Z55)</f>
        <v>0</v>
      </c>
      <c r="AE50" s="87">
        <f>AVERAGE(I55,L55,O55,R55,U55,X55,AA55)</f>
        <v>0</v>
      </c>
    </row>
    <row r="51" spans="2:31" x14ac:dyDescent="0.25">
      <c r="B51" s="76" t="s">
        <v>19</v>
      </c>
      <c r="C51" s="116">
        <v>360</v>
      </c>
      <c r="D51" s="122" t="s">
        <v>1</v>
      </c>
      <c r="E51" s="123"/>
      <c r="F51" s="124"/>
      <c r="G51" s="32">
        <v>0</v>
      </c>
      <c r="H51" s="41">
        <v>0</v>
      </c>
      <c r="I51" s="5">
        <f>H51*C51</f>
        <v>0</v>
      </c>
      <c r="J51" s="32">
        <v>0</v>
      </c>
      <c r="K51" s="41">
        <v>0</v>
      </c>
      <c r="L51" s="5">
        <f>K51*F51</f>
        <v>0</v>
      </c>
      <c r="M51" s="32">
        <v>0</v>
      </c>
      <c r="N51" s="41">
        <v>0</v>
      </c>
      <c r="O51" s="5">
        <f>N51*I51</f>
        <v>0</v>
      </c>
      <c r="P51" s="32">
        <v>0</v>
      </c>
      <c r="Q51" s="41">
        <v>0</v>
      </c>
      <c r="R51" s="5">
        <f>Q51*L51</f>
        <v>0</v>
      </c>
      <c r="S51" s="32">
        <v>0</v>
      </c>
      <c r="T51" s="41">
        <v>0</v>
      </c>
      <c r="U51" s="5">
        <f>T51*O51</f>
        <v>0</v>
      </c>
      <c r="V51" s="32">
        <v>0</v>
      </c>
      <c r="W51" s="41">
        <v>0</v>
      </c>
      <c r="X51" s="5">
        <f>W51*R51</f>
        <v>0</v>
      </c>
      <c r="Y51" s="32">
        <v>0</v>
      </c>
      <c r="Z51" s="41">
        <v>0</v>
      </c>
      <c r="AA51" s="25">
        <f>Z51*U51</f>
        <v>0</v>
      </c>
      <c r="AB51" s="88"/>
      <c r="AC51" s="88"/>
      <c r="AD51" s="88"/>
      <c r="AE51" s="88"/>
    </row>
    <row r="52" spans="2:31" x14ac:dyDescent="0.25">
      <c r="B52" s="77"/>
      <c r="C52" s="117"/>
      <c r="D52" s="122" t="s">
        <v>2</v>
      </c>
      <c r="E52" s="123"/>
      <c r="F52" s="124"/>
      <c r="G52" s="32">
        <v>0</v>
      </c>
      <c r="H52" s="41">
        <v>0</v>
      </c>
      <c r="I52" s="5">
        <f t="shared" ref="I52:I54" si="56">H52*C52</f>
        <v>0</v>
      </c>
      <c r="J52" s="32">
        <v>0</v>
      </c>
      <c r="K52" s="41">
        <v>0</v>
      </c>
      <c r="L52" s="5">
        <f t="shared" ref="L52:L54" si="57">K52*F52</f>
        <v>0</v>
      </c>
      <c r="M52" s="32">
        <v>0</v>
      </c>
      <c r="N52" s="41">
        <v>0</v>
      </c>
      <c r="O52" s="5">
        <f t="shared" ref="O52:O54" si="58">N52*I52</f>
        <v>0</v>
      </c>
      <c r="P52" s="32">
        <v>0</v>
      </c>
      <c r="Q52" s="41">
        <v>0</v>
      </c>
      <c r="R52" s="5">
        <f t="shared" ref="R52:R54" si="59">Q52*L52</f>
        <v>0</v>
      </c>
      <c r="S52" s="32">
        <v>0</v>
      </c>
      <c r="T52" s="41">
        <v>0</v>
      </c>
      <c r="U52" s="5">
        <f t="shared" ref="U52:U54" si="60">T52*O52</f>
        <v>0</v>
      </c>
      <c r="V52" s="32">
        <v>0</v>
      </c>
      <c r="W52" s="41">
        <v>0</v>
      </c>
      <c r="X52" s="5">
        <f t="shared" ref="X52:X54" si="61">W52*R52</f>
        <v>0</v>
      </c>
      <c r="Y52" s="32">
        <v>0</v>
      </c>
      <c r="Z52" s="41">
        <v>0</v>
      </c>
      <c r="AA52" s="25">
        <f t="shared" ref="AA52:AA54" si="62">Z52*U52</f>
        <v>0</v>
      </c>
      <c r="AB52" s="88"/>
      <c r="AC52" s="88"/>
      <c r="AD52" s="88"/>
      <c r="AE52" s="88"/>
    </row>
    <row r="53" spans="2:31" ht="30.75" customHeight="1" x14ac:dyDescent="0.25">
      <c r="B53" s="77"/>
      <c r="C53" s="117"/>
      <c r="D53" s="122" t="s">
        <v>35</v>
      </c>
      <c r="E53" s="123"/>
      <c r="F53" s="124"/>
      <c r="G53" s="33">
        <v>0</v>
      </c>
      <c r="H53" s="42">
        <v>0</v>
      </c>
      <c r="I53" s="5">
        <f t="shared" si="56"/>
        <v>0</v>
      </c>
      <c r="J53" s="33">
        <v>0</v>
      </c>
      <c r="K53" s="42">
        <v>0</v>
      </c>
      <c r="L53" s="5">
        <f t="shared" si="57"/>
        <v>0</v>
      </c>
      <c r="M53" s="33">
        <v>0</v>
      </c>
      <c r="N53" s="42">
        <v>0</v>
      </c>
      <c r="O53" s="5">
        <f t="shared" si="58"/>
        <v>0</v>
      </c>
      <c r="P53" s="33">
        <v>0</v>
      </c>
      <c r="Q53" s="42">
        <v>0</v>
      </c>
      <c r="R53" s="5">
        <f t="shared" si="59"/>
        <v>0</v>
      </c>
      <c r="S53" s="33">
        <v>0</v>
      </c>
      <c r="T53" s="42">
        <v>0</v>
      </c>
      <c r="U53" s="5">
        <f t="shared" si="60"/>
        <v>0</v>
      </c>
      <c r="V53" s="33">
        <v>0</v>
      </c>
      <c r="W53" s="42">
        <v>0</v>
      </c>
      <c r="X53" s="5">
        <f t="shared" si="61"/>
        <v>0</v>
      </c>
      <c r="Y53" s="33">
        <v>0</v>
      </c>
      <c r="Z53" s="42">
        <v>0</v>
      </c>
      <c r="AA53" s="25">
        <f t="shared" si="62"/>
        <v>0</v>
      </c>
      <c r="AB53" s="88"/>
      <c r="AC53" s="88"/>
      <c r="AD53" s="88"/>
      <c r="AE53" s="88"/>
    </row>
    <row r="54" spans="2:31" ht="15.75" thickBot="1" x14ac:dyDescent="0.3">
      <c r="B54" s="77"/>
      <c r="C54" s="117"/>
      <c r="D54" s="125" t="s">
        <v>3</v>
      </c>
      <c r="E54" s="125"/>
      <c r="F54" s="125"/>
      <c r="G54" s="34">
        <v>0</v>
      </c>
      <c r="H54" s="43">
        <v>0</v>
      </c>
      <c r="I54" s="15">
        <f t="shared" si="56"/>
        <v>0</v>
      </c>
      <c r="J54" s="34">
        <v>0</v>
      </c>
      <c r="K54" s="43">
        <v>0</v>
      </c>
      <c r="L54" s="15">
        <f t="shared" si="57"/>
        <v>0</v>
      </c>
      <c r="M54" s="34">
        <v>0</v>
      </c>
      <c r="N54" s="43">
        <v>0</v>
      </c>
      <c r="O54" s="15">
        <f t="shared" si="58"/>
        <v>0</v>
      </c>
      <c r="P54" s="34">
        <v>0</v>
      </c>
      <c r="Q54" s="43">
        <v>0</v>
      </c>
      <c r="R54" s="15">
        <f t="shared" si="59"/>
        <v>0</v>
      </c>
      <c r="S54" s="34">
        <v>0</v>
      </c>
      <c r="T54" s="43">
        <v>0</v>
      </c>
      <c r="U54" s="15">
        <f t="shared" si="60"/>
        <v>0</v>
      </c>
      <c r="V54" s="34">
        <v>0</v>
      </c>
      <c r="W54" s="43">
        <v>0</v>
      </c>
      <c r="X54" s="15">
        <f t="shared" si="61"/>
        <v>0</v>
      </c>
      <c r="Y54" s="34">
        <v>0</v>
      </c>
      <c r="Z54" s="43">
        <v>0</v>
      </c>
      <c r="AA54" s="26">
        <f t="shared" si="62"/>
        <v>0</v>
      </c>
      <c r="AB54" s="88"/>
      <c r="AC54" s="88"/>
      <c r="AD54" s="88"/>
      <c r="AE54" s="88"/>
    </row>
    <row r="55" spans="2:31" ht="15.75" thickBot="1" x14ac:dyDescent="0.3">
      <c r="B55" s="77"/>
      <c r="C55" s="117"/>
      <c r="D55" s="129" t="s">
        <v>4</v>
      </c>
      <c r="E55" s="130"/>
      <c r="F55" s="131"/>
      <c r="G55" s="35">
        <f t="shared" ref="G55:AA55" si="63">SUM(G51:G54)</f>
        <v>0</v>
      </c>
      <c r="H55" s="12">
        <f t="shared" si="63"/>
        <v>0</v>
      </c>
      <c r="I55" s="8">
        <f t="shared" si="63"/>
        <v>0</v>
      </c>
      <c r="J55" s="35">
        <f t="shared" si="63"/>
        <v>0</v>
      </c>
      <c r="K55" s="12">
        <f t="shared" si="63"/>
        <v>0</v>
      </c>
      <c r="L55" s="8">
        <f t="shared" si="63"/>
        <v>0</v>
      </c>
      <c r="M55" s="35">
        <f t="shared" si="63"/>
        <v>0</v>
      </c>
      <c r="N55" s="12">
        <f t="shared" si="63"/>
        <v>0</v>
      </c>
      <c r="O55" s="8">
        <f t="shared" si="63"/>
        <v>0</v>
      </c>
      <c r="P55" s="35">
        <f t="shared" si="63"/>
        <v>0</v>
      </c>
      <c r="Q55" s="12">
        <f t="shared" si="63"/>
        <v>0</v>
      </c>
      <c r="R55" s="8">
        <f t="shared" si="63"/>
        <v>0</v>
      </c>
      <c r="S55" s="35">
        <f t="shared" si="63"/>
        <v>0</v>
      </c>
      <c r="T55" s="12">
        <f t="shared" si="63"/>
        <v>0</v>
      </c>
      <c r="U55" s="8">
        <f t="shared" si="63"/>
        <v>0</v>
      </c>
      <c r="V55" s="35">
        <f t="shared" si="63"/>
        <v>0</v>
      </c>
      <c r="W55" s="12">
        <f t="shared" si="63"/>
        <v>0</v>
      </c>
      <c r="X55" s="8">
        <f t="shared" si="63"/>
        <v>0</v>
      </c>
      <c r="Y55" s="35">
        <f t="shared" si="63"/>
        <v>0</v>
      </c>
      <c r="Z55" s="12">
        <f t="shared" si="63"/>
        <v>0</v>
      </c>
      <c r="AA55" s="23">
        <f t="shared" si="63"/>
        <v>0</v>
      </c>
      <c r="AB55" s="89"/>
      <c r="AC55" s="89"/>
      <c r="AD55" s="89"/>
      <c r="AE55" s="89"/>
    </row>
    <row r="56" spans="2:31" ht="15.75" thickBot="1" x14ac:dyDescent="0.3">
      <c r="B56" s="78"/>
      <c r="C56" s="132"/>
      <c r="D56" s="113"/>
      <c r="E56" s="114"/>
      <c r="F56" s="115"/>
      <c r="G56" s="36"/>
      <c r="H56" s="13"/>
      <c r="I56" s="13"/>
      <c r="J56" s="36"/>
      <c r="K56" s="13"/>
      <c r="L56" s="13"/>
      <c r="M56" s="36"/>
      <c r="N56" s="13"/>
      <c r="O56" s="13"/>
      <c r="P56" s="36"/>
      <c r="Q56" s="13"/>
      <c r="R56" s="13"/>
      <c r="S56" s="36"/>
      <c r="T56" s="13"/>
      <c r="U56" s="13"/>
      <c r="V56" s="36"/>
      <c r="W56" s="13"/>
      <c r="X56" s="13"/>
      <c r="Y56" s="36"/>
      <c r="Z56" s="13"/>
      <c r="AA56" s="27"/>
      <c r="AB56" s="87">
        <f>MIN(I61,L61,O61,R61,U61,W61,AA61)</f>
        <v>0</v>
      </c>
      <c r="AC56" s="87">
        <f>MAX(I61,L61,O61,R61,U61,X61,AA61)</f>
        <v>0</v>
      </c>
      <c r="AD56" s="87">
        <f>AVERAGE(H61,K61,N61,Q61,T61,W61,Z61)</f>
        <v>0</v>
      </c>
      <c r="AE56" s="87">
        <f>AVERAGE(I61,L61,O61,R61,U61,X61,AA61)</f>
        <v>0</v>
      </c>
    </row>
    <row r="57" spans="2:31" x14ac:dyDescent="0.25">
      <c r="B57" s="76" t="s">
        <v>20</v>
      </c>
      <c r="C57" s="116">
        <v>250</v>
      </c>
      <c r="D57" s="122" t="s">
        <v>1</v>
      </c>
      <c r="E57" s="123"/>
      <c r="F57" s="124"/>
      <c r="G57" s="32">
        <v>0</v>
      </c>
      <c r="H57" s="41">
        <v>0</v>
      </c>
      <c r="I57" s="5">
        <f>H57*C57</f>
        <v>0</v>
      </c>
      <c r="J57" s="32">
        <v>0</v>
      </c>
      <c r="K57" s="41">
        <v>0</v>
      </c>
      <c r="L57" s="5">
        <f>K57*F57</f>
        <v>0</v>
      </c>
      <c r="M57" s="32">
        <v>0</v>
      </c>
      <c r="N57" s="41">
        <v>0</v>
      </c>
      <c r="O57" s="5">
        <f>N57*I57</f>
        <v>0</v>
      </c>
      <c r="P57" s="32">
        <v>0</v>
      </c>
      <c r="Q57" s="41">
        <v>0</v>
      </c>
      <c r="R57" s="5">
        <f>Q57*L57</f>
        <v>0</v>
      </c>
      <c r="S57" s="32">
        <v>0</v>
      </c>
      <c r="T57" s="41">
        <v>0</v>
      </c>
      <c r="U57" s="5">
        <f>T57*O57</f>
        <v>0</v>
      </c>
      <c r="V57" s="32">
        <v>0</v>
      </c>
      <c r="W57" s="41">
        <v>0</v>
      </c>
      <c r="X57" s="5">
        <f>W57*R57</f>
        <v>0</v>
      </c>
      <c r="Y57" s="32">
        <v>0</v>
      </c>
      <c r="Z57" s="41">
        <v>0</v>
      </c>
      <c r="AA57" s="25">
        <f>Z57*U57</f>
        <v>0</v>
      </c>
      <c r="AB57" s="88"/>
      <c r="AC57" s="88"/>
      <c r="AD57" s="88"/>
      <c r="AE57" s="88"/>
    </row>
    <row r="58" spans="2:31" x14ac:dyDescent="0.25">
      <c r="B58" s="77"/>
      <c r="C58" s="117"/>
      <c r="D58" s="122" t="s">
        <v>2</v>
      </c>
      <c r="E58" s="123"/>
      <c r="F58" s="124"/>
      <c r="G58" s="32">
        <v>0</v>
      </c>
      <c r="H58" s="41">
        <v>0</v>
      </c>
      <c r="I58" s="5">
        <f t="shared" ref="I58:I60" si="64">H58*C58</f>
        <v>0</v>
      </c>
      <c r="J58" s="32">
        <v>0</v>
      </c>
      <c r="K58" s="41">
        <v>0</v>
      </c>
      <c r="L58" s="5">
        <f t="shared" ref="L58:L60" si="65">K58*F58</f>
        <v>0</v>
      </c>
      <c r="M58" s="32">
        <v>0</v>
      </c>
      <c r="N58" s="41">
        <v>0</v>
      </c>
      <c r="O58" s="5">
        <f t="shared" ref="O58:O60" si="66">N58*I58</f>
        <v>0</v>
      </c>
      <c r="P58" s="32">
        <v>0</v>
      </c>
      <c r="Q58" s="41">
        <v>0</v>
      </c>
      <c r="R58" s="5">
        <f t="shared" ref="R58:R60" si="67">Q58*L58</f>
        <v>0</v>
      </c>
      <c r="S58" s="32">
        <v>0</v>
      </c>
      <c r="T58" s="41">
        <v>0</v>
      </c>
      <c r="U58" s="5">
        <f t="shared" ref="U58:U60" si="68">T58*O58</f>
        <v>0</v>
      </c>
      <c r="V58" s="32">
        <v>0</v>
      </c>
      <c r="W58" s="41">
        <v>0</v>
      </c>
      <c r="X58" s="5">
        <f t="shared" ref="X58:X60" si="69">W58*R58</f>
        <v>0</v>
      </c>
      <c r="Y58" s="32">
        <v>0</v>
      </c>
      <c r="Z58" s="41">
        <v>0</v>
      </c>
      <c r="AA58" s="25">
        <f t="shared" ref="AA58:AA60" si="70">Z58*U58</f>
        <v>0</v>
      </c>
      <c r="AB58" s="88"/>
      <c r="AC58" s="88"/>
      <c r="AD58" s="88"/>
      <c r="AE58" s="88"/>
    </row>
    <row r="59" spans="2:31" ht="30.75" customHeight="1" x14ac:dyDescent="0.25">
      <c r="B59" s="77"/>
      <c r="C59" s="117"/>
      <c r="D59" s="122" t="s">
        <v>35</v>
      </c>
      <c r="E59" s="123"/>
      <c r="F59" s="124"/>
      <c r="G59" s="33">
        <v>0</v>
      </c>
      <c r="H59" s="42">
        <v>0</v>
      </c>
      <c r="I59" s="5">
        <f t="shared" si="64"/>
        <v>0</v>
      </c>
      <c r="J59" s="33">
        <v>0</v>
      </c>
      <c r="K59" s="42">
        <v>0</v>
      </c>
      <c r="L59" s="5">
        <f t="shared" si="65"/>
        <v>0</v>
      </c>
      <c r="M59" s="33">
        <v>0</v>
      </c>
      <c r="N59" s="42">
        <v>0</v>
      </c>
      <c r="O59" s="5">
        <f t="shared" si="66"/>
        <v>0</v>
      </c>
      <c r="P59" s="33">
        <v>0</v>
      </c>
      <c r="Q59" s="42">
        <v>0</v>
      </c>
      <c r="R59" s="5">
        <f t="shared" si="67"/>
        <v>0</v>
      </c>
      <c r="S59" s="33">
        <v>0</v>
      </c>
      <c r="T59" s="42">
        <v>0</v>
      </c>
      <c r="U59" s="5">
        <f t="shared" si="68"/>
        <v>0</v>
      </c>
      <c r="V59" s="33">
        <v>0</v>
      </c>
      <c r="W59" s="42">
        <v>0</v>
      </c>
      <c r="X59" s="5">
        <f t="shared" si="69"/>
        <v>0</v>
      </c>
      <c r="Y59" s="33">
        <v>0</v>
      </c>
      <c r="Z59" s="42">
        <v>0</v>
      </c>
      <c r="AA59" s="25">
        <f t="shared" si="70"/>
        <v>0</v>
      </c>
      <c r="AB59" s="88"/>
      <c r="AC59" s="88"/>
      <c r="AD59" s="88"/>
      <c r="AE59" s="88"/>
    </row>
    <row r="60" spans="2:31" ht="15.75" thickBot="1" x14ac:dyDescent="0.3">
      <c r="B60" s="77"/>
      <c r="C60" s="117"/>
      <c r="D60" s="125" t="s">
        <v>3</v>
      </c>
      <c r="E60" s="125"/>
      <c r="F60" s="125"/>
      <c r="G60" s="34">
        <v>0</v>
      </c>
      <c r="H60" s="43">
        <v>0</v>
      </c>
      <c r="I60" s="15">
        <f t="shared" si="64"/>
        <v>0</v>
      </c>
      <c r="J60" s="34">
        <v>0</v>
      </c>
      <c r="K60" s="43">
        <v>0</v>
      </c>
      <c r="L60" s="15">
        <f t="shared" si="65"/>
        <v>0</v>
      </c>
      <c r="M60" s="34">
        <v>0</v>
      </c>
      <c r="N60" s="43">
        <v>0</v>
      </c>
      <c r="O60" s="15">
        <f t="shared" si="66"/>
        <v>0</v>
      </c>
      <c r="P60" s="34">
        <v>0</v>
      </c>
      <c r="Q60" s="43">
        <v>0</v>
      </c>
      <c r="R60" s="15">
        <f t="shared" si="67"/>
        <v>0</v>
      </c>
      <c r="S60" s="34">
        <v>0</v>
      </c>
      <c r="T60" s="43">
        <v>0</v>
      </c>
      <c r="U60" s="15">
        <f t="shared" si="68"/>
        <v>0</v>
      </c>
      <c r="V60" s="34">
        <v>0</v>
      </c>
      <c r="W60" s="43">
        <v>0</v>
      </c>
      <c r="X60" s="15">
        <f t="shared" si="69"/>
        <v>0</v>
      </c>
      <c r="Y60" s="34">
        <v>0</v>
      </c>
      <c r="Z60" s="43">
        <v>0</v>
      </c>
      <c r="AA60" s="26">
        <f t="shared" si="70"/>
        <v>0</v>
      </c>
      <c r="AB60" s="88"/>
      <c r="AC60" s="88"/>
      <c r="AD60" s="88"/>
      <c r="AE60" s="88"/>
    </row>
    <row r="61" spans="2:31" ht="15.75" thickBot="1" x14ac:dyDescent="0.3">
      <c r="B61" s="77"/>
      <c r="C61" s="117"/>
      <c r="D61" s="129" t="s">
        <v>4</v>
      </c>
      <c r="E61" s="130"/>
      <c r="F61" s="131"/>
      <c r="G61" s="35">
        <f t="shared" ref="G61:AA61" si="71">SUM(G57:G60)</f>
        <v>0</v>
      </c>
      <c r="H61" s="12">
        <f t="shared" si="71"/>
        <v>0</v>
      </c>
      <c r="I61" s="8">
        <f t="shared" si="71"/>
        <v>0</v>
      </c>
      <c r="J61" s="35">
        <f t="shared" si="71"/>
        <v>0</v>
      </c>
      <c r="K61" s="12">
        <f t="shared" si="71"/>
        <v>0</v>
      </c>
      <c r="L61" s="8">
        <f t="shared" si="71"/>
        <v>0</v>
      </c>
      <c r="M61" s="35">
        <f t="shared" si="71"/>
        <v>0</v>
      </c>
      <c r="N61" s="12">
        <f t="shared" si="71"/>
        <v>0</v>
      </c>
      <c r="O61" s="8">
        <f t="shared" si="71"/>
        <v>0</v>
      </c>
      <c r="P61" s="35">
        <f t="shared" si="71"/>
        <v>0</v>
      </c>
      <c r="Q61" s="12">
        <f t="shared" si="71"/>
        <v>0</v>
      </c>
      <c r="R61" s="8">
        <f t="shared" si="71"/>
        <v>0</v>
      </c>
      <c r="S61" s="35">
        <f t="shared" si="71"/>
        <v>0</v>
      </c>
      <c r="T61" s="12">
        <f t="shared" si="71"/>
        <v>0</v>
      </c>
      <c r="U61" s="8">
        <f t="shared" si="71"/>
        <v>0</v>
      </c>
      <c r="V61" s="35">
        <f t="shared" si="71"/>
        <v>0</v>
      </c>
      <c r="W61" s="12">
        <f t="shared" si="71"/>
        <v>0</v>
      </c>
      <c r="X61" s="8">
        <f t="shared" si="71"/>
        <v>0</v>
      </c>
      <c r="Y61" s="35">
        <f t="shared" si="71"/>
        <v>0</v>
      </c>
      <c r="Z61" s="12">
        <f t="shared" si="71"/>
        <v>0</v>
      </c>
      <c r="AA61" s="23">
        <f t="shared" si="71"/>
        <v>0</v>
      </c>
      <c r="AB61" s="89"/>
      <c r="AC61" s="89"/>
      <c r="AD61" s="89"/>
      <c r="AE61" s="89"/>
    </row>
    <row r="62" spans="2:31" ht="15.75" thickBot="1" x14ac:dyDescent="0.3">
      <c r="B62" s="78"/>
      <c r="C62" s="132"/>
      <c r="D62" s="113"/>
      <c r="E62" s="114"/>
      <c r="F62" s="115"/>
      <c r="G62" s="36"/>
      <c r="H62" s="13"/>
      <c r="I62" s="13"/>
      <c r="J62" s="36"/>
      <c r="K62" s="13"/>
      <c r="L62" s="13"/>
      <c r="M62" s="36"/>
      <c r="N62" s="13"/>
      <c r="O62" s="13"/>
      <c r="P62" s="36"/>
      <c r="Q62" s="13"/>
      <c r="R62" s="13"/>
      <c r="S62" s="36"/>
      <c r="T62" s="13"/>
      <c r="U62" s="13"/>
      <c r="V62" s="36"/>
      <c r="W62" s="13"/>
      <c r="X62" s="13"/>
      <c r="Y62" s="36"/>
      <c r="Z62" s="13"/>
      <c r="AA62" s="27"/>
      <c r="AB62" s="87">
        <f>MIN(I67,L67,O67,R67,U67,W67,AA67)</f>
        <v>0</v>
      </c>
      <c r="AC62" s="87">
        <f>MAX(I67,L67,O67,R67,U67,X67,AA67)</f>
        <v>0</v>
      </c>
      <c r="AD62" s="87">
        <f>AVERAGE(H67,K67,N67,Q67,T67,W67,Z67)</f>
        <v>0</v>
      </c>
      <c r="AE62" s="87">
        <f>AVERAGE(I67,L67,O67,R67,U67,X67,AA67)</f>
        <v>0</v>
      </c>
    </row>
    <row r="63" spans="2:31" x14ac:dyDescent="0.25">
      <c r="B63" s="76" t="s">
        <v>21</v>
      </c>
      <c r="C63" s="116">
        <v>600</v>
      </c>
      <c r="D63" s="122" t="s">
        <v>1</v>
      </c>
      <c r="E63" s="123"/>
      <c r="F63" s="124"/>
      <c r="G63" s="32">
        <v>0</v>
      </c>
      <c r="H63" s="41">
        <v>0</v>
      </c>
      <c r="I63" s="5">
        <f>H63*C63</f>
        <v>0</v>
      </c>
      <c r="J63" s="32">
        <v>0</v>
      </c>
      <c r="K63" s="41">
        <v>0</v>
      </c>
      <c r="L63" s="5">
        <f>K63*F63</f>
        <v>0</v>
      </c>
      <c r="M63" s="32">
        <v>0</v>
      </c>
      <c r="N63" s="41">
        <v>0</v>
      </c>
      <c r="O63" s="5">
        <f>N63*I63</f>
        <v>0</v>
      </c>
      <c r="P63" s="32">
        <v>0</v>
      </c>
      <c r="Q63" s="41">
        <v>0</v>
      </c>
      <c r="R63" s="5">
        <f>Q63*L63</f>
        <v>0</v>
      </c>
      <c r="S63" s="32">
        <v>0</v>
      </c>
      <c r="T63" s="41">
        <v>0</v>
      </c>
      <c r="U63" s="5">
        <f>T63*O63</f>
        <v>0</v>
      </c>
      <c r="V63" s="32">
        <v>0</v>
      </c>
      <c r="W63" s="41">
        <v>0</v>
      </c>
      <c r="X63" s="5">
        <f>W63*R63</f>
        <v>0</v>
      </c>
      <c r="Y63" s="32">
        <v>0</v>
      </c>
      <c r="Z63" s="41">
        <v>0</v>
      </c>
      <c r="AA63" s="25">
        <f>Z63*U63</f>
        <v>0</v>
      </c>
      <c r="AB63" s="88"/>
      <c r="AC63" s="88"/>
      <c r="AD63" s="88"/>
      <c r="AE63" s="88"/>
    </row>
    <row r="64" spans="2:31" x14ac:dyDescent="0.25">
      <c r="B64" s="77"/>
      <c r="C64" s="117"/>
      <c r="D64" s="122" t="s">
        <v>2</v>
      </c>
      <c r="E64" s="123"/>
      <c r="F64" s="124"/>
      <c r="G64" s="32">
        <v>0</v>
      </c>
      <c r="H64" s="41">
        <v>0</v>
      </c>
      <c r="I64" s="5">
        <f t="shared" ref="I64:I66" si="72">H64*C64</f>
        <v>0</v>
      </c>
      <c r="J64" s="32">
        <v>0</v>
      </c>
      <c r="K64" s="41">
        <v>0</v>
      </c>
      <c r="L64" s="5">
        <f t="shared" ref="L64:L66" si="73">K64*F64</f>
        <v>0</v>
      </c>
      <c r="M64" s="32">
        <v>0</v>
      </c>
      <c r="N64" s="41">
        <v>0</v>
      </c>
      <c r="O64" s="5">
        <f t="shared" ref="O64:O66" si="74">N64*I64</f>
        <v>0</v>
      </c>
      <c r="P64" s="32">
        <v>0</v>
      </c>
      <c r="Q64" s="41">
        <v>0</v>
      </c>
      <c r="R64" s="5">
        <f t="shared" ref="R64:R66" si="75">Q64*L64</f>
        <v>0</v>
      </c>
      <c r="S64" s="32">
        <v>0</v>
      </c>
      <c r="T64" s="41">
        <v>0</v>
      </c>
      <c r="U64" s="5">
        <f t="shared" ref="U64:U66" si="76">T64*O64</f>
        <v>0</v>
      </c>
      <c r="V64" s="32">
        <v>0</v>
      </c>
      <c r="W64" s="41">
        <v>0</v>
      </c>
      <c r="X64" s="5">
        <f t="shared" ref="X64:X66" si="77">W64*R64</f>
        <v>0</v>
      </c>
      <c r="Y64" s="32">
        <v>0</v>
      </c>
      <c r="Z64" s="41">
        <v>0</v>
      </c>
      <c r="AA64" s="25">
        <f t="shared" ref="AA64:AA66" si="78">Z64*U64</f>
        <v>0</v>
      </c>
      <c r="AB64" s="88"/>
      <c r="AC64" s="88"/>
      <c r="AD64" s="88"/>
      <c r="AE64" s="88"/>
    </row>
    <row r="65" spans="2:31" ht="30.75" customHeight="1" x14ac:dyDescent="0.25">
      <c r="B65" s="77"/>
      <c r="C65" s="117"/>
      <c r="D65" s="122" t="s">
        <v>35</v>
      </c>
      <c r="E65" s="123"/>
      <c r="F65" s="124"/>
      <c r="G65" s="33">
        <v>0</v>
      </c>
      <c r="H65" s="42">
        <v>0</v>
      </c>
      <c r="I65" s="5">
        <f t="shared" si="72"/>
        <v>0</v>
      </c>
      <c r="J65" s="33">
        <v>0</v>
      </c>
      <c r="K65" s="42">
        <v>0</v>
      </c>
      <c r="L65" s="5">
        <f t="shared" si="73"/>
        <v>0</v>
      </c>
      <c r="M65" s="33">
        <v>0</v>
      </c>
      <c r="N65" s="42">
        <v>0</v>
      </c>
      <c r="O65" s="5">
        <f t="shared" si="74"/>
        <v>0</v>
      </c>
      <c r="P65" s="33">
        <v>0</v>
      </c>
      <c r="Q65" s="42">
        <v>0</v>
      </c>
      <c r="R65" s="5">
        <f t="shared" si="75"/>
        <v>0</v>
      </c>
      <c r="S65" s="33">
        <v>0</v>
      </c>
      <c r="T65" s="42">
        <v>0</v>
      </c>
      <c r="U65" s="5">
        <f t="shared" si="76"/>
        <v>0</v>
      </c>
      <c r="V65" s="33">
        <v>0</v>
      </c>
      <c r="W65" s="42">
        <v>0</v>
      </c>
      <c r="X65" s="5">
        <f t="shared" si="77"/>
        <v>0</v>
      </c>
      <c r="Y65" s="33">
        <v>0</v>
      </c>
      <c r="Z65" s="42">
        <v>0</v>
      </c>
      <c r="AA65" s="25">
        <f t="shared" si="78"/>
        <v>0</v>
      </c>
      <c r="AB65" s="88"/>
      <c r="AC65" s="88"/>
      <c r="AD65" s="88"/>
      <c r="AE65" s="88"/>
    </row>
    <row r="66" spans="2:31" ht="15.75" thickBot="1" x14ac:dyDescent="0.3">
      <c r="B66" s="77"/>
      <c r="C66" s="117"/>
      <c r="D66" s="125" t="s">
        <v>3</v>
      </c>
      <c r="E66" s="125"/>
      <c r="F66" s="125"/>
      <c r="G66" s="34">
        <v>0</v>
      </c>
      <c r="H66" s="43">
        <v>0</v>
      </c>
      <c r="I66" s="15">
        <f t="shared" si="72"/>
        <v>0</v>
      </c>
      <c r="J66" s="34">
        <v>0</v>
      </c>
      <c r="K66" s="43">
        <v>0</v>
      </c>
      <c r="L66" s="15">
        <f t="shared" si="73"/>
        <v>0</v>
      </c>
      <c r="M66" s="34">
        <v>0</v>
      </c>
      <c r="N66" s="43">
        <v>0</v>
      </c>
      <c r="O66" s="15">
        <f t="shared" si="74"/>
        <v>0</v>
      </c>
      <c r="P66" s="34">
        <v>0</v>
      </c>
      <c r="Q66" s="43">
        <v>0</v>
      </c>
      <c r="R66" s="15">
        <f t="shared" si="75"/>
        <v>0</v>
      </c>
      <c r="S66" s="34">
        <v>0</v>
      </c>
      <c r="T66" s="43">
        <v>0</v>
      </c>
      <c r="U66" s="15">
        <f t="shared" si="76"/>
        <v>0</v>
      </c>
      <c r="V66" s="34">
        <v>0</v>
      </c>
      <c r="W66" s="43">
        <v>0</v>
      </c>
      <c r="X66" s="15">
        <f t="shared" si="77"/>
        <v>0</v>
      </c>
      <c r="Y66" s="34">
        <v>0</v>
      </c>
      <c r="Z66" s="43">
        <v>0</v>
      </c>
      <c r="AA66" s="26">
        <f t="shared" si="78"/>
        <v>0</v>
      </c>
      <c r="AB66" s="88"/>
      <c r="AC66" s="88"/>
      <c r="AD66" s="88"/>
      <c r="AE66" s="88"/>
    </row>
    <row r="67" spans="2:31" ht="15.75" thickBot="1" x14ac:dyDescent="0.3">
      <c r="B67" s="77"/>
      <c r="C67" s="117"/>
      <c r="D67" s="129" t="s">
        <v>4</v>
      </c>
      <c r="E67" s="130"/>
      <c r="F67" s="131"/>
      <c r="G67" s="35">
        <f t="shared" ref="G67:AA67" si="79">SUM(G63:G66)</f>
        <v>0</v>
      </c>
      <c r="H67" s="12">
        <f t="shared" si="79"/>
        <v>0</v>
      </c>
      <c r="I67" s="8">
        <f t="shared" si="79"/>
        <v>0</v>
      </c>
      <c r="J67" s="35">
        <f t="shared" si="79"/>
        <v>0</v>
      </c>
      <c r="K67" s="12">
        <f t="shared" si="79"/>
        <v>0</v>
      </c>
      <c r="L67" s="8">
        <f t="shared" si="79"/>
        <v>0</v>
      </c>
      <c r="M67" s="35">
        <f t="shared" si="79"/>
        <v>0</v>
      </c>
      <c r="N67" s="12">
        <f t="shared" si="79"/>
        <v>0</v>
      </c>
      <c r="O67" s="8">
        <f t="shared" si="79"/>
        <v>0</v>
      </c>
      <c r="P67" s="35">
        <f t="shared" si="79"/>
        <v>0</v>
      </c>
      <c r="Q67" s="12">
        <f t="shared" si="79"/>
        <v>0</v>
      </c>
      <c r="R67" s="8">
        <f t="shared" si="79"/>
        <v>0</v>
      </c>
      <c r="S67" s="35">
        <f t="shared" si="79"/>
        <v>0</v>
      </c>
      <c r="T67" s="12">
        <f t="shared" si="79"/>
        <v>0</v>
      </c>
      <c r="U67" s="8">
        <f t="shared" si="79"/>
        <v>0</v>
      </c>
      <c r="V67" s="35">
        <f t="shared" si="79"/>
        <v>0</v>
      </c>
      <c r="W67" s="12">
        <f t="shared" si="79"/>
        <v>0</v>
      </c>
      <c r="X67" s="8">
        <f t="shared" si="79"/>
        <v>0</v>
      </c>
      <c r="Y67" s="35">
        <f t="shared" si="79"/>
        <v>0</v>
      </c>
      <c r="Z67" s="12">
        <f t="shared" si="79"/>
        <v>0</v>
      </c>
      <c r="AA67" s="23">
        <f t="shared" si="79"/>
        <v>0</v>
      </c>
      <c r="AB67" s="89"/>
      <c r="AC67" s="89"/>
      <c r="AD67" s="89"/>
      <c r="AE67" s="89"/>
    </row>
    <row r="68" spans="2:31" ht="15.75" thickBot="1" x14ac:dyDescent="0.3">
      <c r="B68" s="78"/>
      <c r="C68" s="132"/>
      <c r="D68" s="113"/>
      <c r="E68" s="114"/>
      <c r="F68" s="115"/>
      <c r="G68" s="36"/>
      <c r="H68" s="13"/>
      <c r="I68" s="13"/>
      <c r="J68" s="36"/>
      <c r="K68" s="13"/>
      <c r="L68" s="13"/>
      <c r="M68" s="36"/>
      <c r="N68" s="13"/>
      <c r="O68" s="13"/>
      <c r="P68" s="36"/>
      <c r="Q68" s="13"/>
      <c r="R68" s="13"/>
      <c r="S68" s="36"/>
      <c r="T68" s="13"/>
      <c r="U68" s="13"/>
      <c r="V68" s="36"/>
      <c r="W68" s="13"/>
      <c r="X68" s="13"/>
      <c r="Y68" s="36"/>
      <c r="Z68" s="13"/>
      <c r="AA68" s="27"/>
      <c r="AB68" s="87">
        <f>MIN(I73,L73,O73,R73,U73,W73,AA73)</f>
        <v>0</v>
      </c>
      <c r="AC68" s="87">
        <f>MAX(I73,L73,O73,R73,U73,X73,AA73)</f>
        <v>0</v>
      </c>
      <c r="AD68" s="87">
        <f>AVERAGE(H73,K73,N73,Q73,T73,W73,Z73)</f>
        <v>0</v>
      </c>
      <c r="AE68" s="87">
        <f>AVERAGE(I73,L73,O73,R73,U73,X73,AA73)</f>
        <v>0</v>
      </c>
    </row>
    <row r="69" spans="2:31" x14ac:dyDescent="0.25">
      <c r="B69" s="76" t="s">
        <v>22</v>
      </c>
      <c r="C69" s="116">
        <v>100</v>
      </c>
      <c r="D69" s="122" t="s">
        <v>1</v>
      </c>
      <c r="E69" s="123"/>
      <c r="F69" s="124"/>
      <c r="G69" s="32">
        <v>0</v>
      </c>
      <c r="H69" s="41">
        <v>0</v>
      </c>
      <c r="I69" s="5">
        <f>H69*C69</f>
        <v>0</v>
      </c>
      <c r="J69" s="32">
        <v>0</v>
      </c>
      <c r="K69" s="41">
        <v>0</v>
      </c>
      <c r="L69" s="5">
        <f>K69*F69</f>
        <v>0</v>
      </c>
      <c r="M69" s="32">
        <v>0</v>
      </c>
      <c r="N69" s="41">
        <v>0</v>
      </c>
      <c r="O69" s="5">
        <f>N69*I69</f>
        <v>0</v>
      </c>
      <c r="P69" s="32">
        <v>0</v>
      </c>
      <c r="Q69" s="41">
        <v>0</v>
      </c>
      <c r="R69" s="5">
        <f>Q69*L69</f>
        <v>0</v>
      </c>
      <c r="S69" s="32">
        <v>0</v>
      </c>
      <c r="T69" s="41">
        <v>0</v>
      </c>
      <c r="U69" s="5">
        <f>T69*O69</f>
        <v>0</v>
      </c>
      <c r="V69" s="32">
        <v>0</v>
      </c>
      <c r="W69" s="41">
        <v>0</v>
      </c>
      <c r="X69" s="5">
        <f>W69*R69</f>
        <v>0</v>
      </c>
      <c r="Y69" s="32">
        <v>0</v>
      </c>
      <c r="Z69" s="41">
        <v>0</v>
      </c>
      <c r="AA69" s="25">
        <f>Z69*U69</f>
        <v>0</v>
      </c>
      <c r="AB69" s="88"/>
      <c r="AC69" s="88"/>
      <c r="AD69" s="88"/>
      <c r="AE69" s="88"/>
    </row>
    <row r="70" spans="2:31" x14ac:dyDescent="0.25">
      <c r="B70" s="77"/>
      <c r="C70" s="117"/>
      <c r="D70" s="122" t="s">
        <v>2</v>
      </c>
      <c r="E70" s="123"/>
      <c r="F70" s="124"/>
      <c r="G70" s="32">
        <v>0</v>
      </c>
      <c r="H70" s="41">
        <v>0</v>
      </c>
      <c r="I70" s="5">
        <f t="shared" ref="I70:I72" si="80">H70*C70</f>
        <v>0</v>
      </c>
      <c r="J70" s="32">
        <v>0</v>
      </c>
      <c r="K70" s="41">
        <v>0</v>
      </c>
      <c r="L70" s="5">
        <f t="shared" ref="L70:L72" si="81">K70*F70</f>
        <v>0</v>
      </c>
      <c r="M70" s="32">
        <v>0</v>
      </c>
      <c r="N70" s="41">
        <v>0</v>
      </c>
      <c r="O70" s="5">
        <f t="shared" ref="O70:O72" si="82">N70*I70</f>
        <v>0</v>
      </c>
      <c r="P70" s="32">
        <v>0</v>
      </c>
      <c r="Q70" s="41">
        <v>0</v>
      </c>
      <c r="R70" s="5">
        <f t="shared" ref="R70:R72" si="83">Q70*L70</f>
        <v>0</v>
      </c>
      <c r="S70" s="32">
        <v>0</v>
      </c>
      <c r="T70" s="41">
        <v>0</v>
      </c>
      <c r="U70" s="5">
        <f t="shared" ref="U70:U72" si="84">T70*O70</f>
        <v>0</v>
      </c>
      <c r="V70" s="32">
        <v>0</v>
      </c>
      <c r="W70" s="41">
        <v>0</v>
      </c>
      <c r="X70" s="5">
        <f t="shared" ref="X70:X72" si="85">W70*R70</f>
        <v>0</v>
      </c>
      <c r="Y70" s="32">
        <v>0</v>
      </c>
      <c r="Z70" s="41">
        <v>0</v>
      </c>
      <c r="AA70" s="25">
        <f t="shared" ref="AA70:AA72" si="86">Z70*U70</f>
        <v>0</v>
      </c>
      <c r="AB70" s="88"/>
      <c r="AC70" s="88"/>
      <c r="AD70" s="88"/>
      <c r="AE70" s="88"/>
    </row>
    <row r="71" spans="2:31" ht="30.75" customHeight="1" x14ac:dyDescent="0.25">
      <c r="B71" s="77"/>
      <c r="C71" s="117"/>
      <c r="D71" s="122" t="s">
        <v>35</v>
      </c>
      <c r="E71" s="123"/>
      <c r="F71" s="124"/>
      <c r="G71" s="33">
        <v>0</v>
      </c>
      <c r="H71" s="42">
        <v>0</v>
      </c>
      <c r="I71" s="5">
        <f t="shared" si="80"/>
        <v>0</v>
      </c>
      <c r="J71" s="33">
        <v>0</v>
      </c>
      <c r="K71" s="42">
        <v>0</v>
      </c>
      <c r="L71" s="5">
        <f t="shared" si="81"/>
        <v>0</v>
      </c>
      <c r="M71" s="33">
        <v>0</v>
      </c>
      <c r="N71" s="42">
        <v>0</v>
      </c>
      <c r="O71" s="5">
        <f t="shared" si="82"/>
        <v>0</v>
      </c>
      <c r="P71" s="33">
        <v>0</v>
      </c>
      <c r="Q71" s="42">
        <v>0</v>
      </c>
      <c r="R71" s="5">
        <f t="shared" si="83"/>
        <v>0</v>
      </c>
      <c r="S71" s="33">
        <v>0</v>
      </c>
      <c r="T71" s="42">
        <v>0</v>
      </c>
      <c r="U71" s="5">
        <f t="shared" si="84"/>
        <v>0</v>
      </c>
      <c r="V71" s="33">
        <v>0</v>
      </c>
      <c r="W71" s="42">
        <v>0</v>
      </c>
      <c r="X71" s="5">
        <f t="shared" si="85"/>
        <v>0</v>
      </c>
      <c r="Y71" s="33">
        <v>0</v>
      </c>
      <c r="Z71" s="42">
        <v>0</v>
      </c>
      <c r="AA71" s="25">
        <f t="shared" si="86"/>
        <v>0</v>
      </c>
      <c r="AB71" s="88"/>
      <c r="AC71" s="88"/>
      <c r="AD71" s="88"/>
      <c r="AE71" s="88"/>
    </row>
    <row r="72" spans="2:31" ht="15.75" thickBot="1" x14ac:dyDescent="0.3">
      <c r="B72" s="77"/>
      <c r="C72" s="117"/>
      <c r="D72" s="125" t="s">
        <v>3</v>
      </c>
      <c r="E72" s="125"/>
      <c r="F72" s="125"/>
      <c r="G72" s="34">
        <v>0</v>
      </c>
      <c r="H72" s="43">
        <v>0</v>
      </c>
      <c r="I72" s="15">
        <f t="shared" si="80"/>
        <v>0</v>
      </c>
      <c r="J72" s="34">
        <v>0</v>
      </c>
      <c r="K72" s="43">
        <v>0</v>
      </c>
      <c r="L72" s="15">
        <f t="shared" si="81"/>
        <v>0</v>
      </c>
      <c r="M72" s="34">
        <v>0</v>
      </c>
      <c r="N72" s="43">
        <v>0</v>
      </c>
      <c r="O72" s="15">
        <f t="shared" si="82"/>
        <v>0</v>
      </c>
      <c r="P72" s="34">
        <v>0</v>
      </c>
      <c r="Q72" s="43">
        <v>0</v>
      </c>
      <c r="R72" s="15">
        <f t="shared" si="83"/>
        <v>0</v>
      </c>
      <c r="S72" s="34">
        <v>0</v>
      </c>
      <c r="T72" s="43">
        <v>0</v>
      </c>
      <c r="U72" s="15">
        <f t="shared" si="84"/>
        <v>0</v>
      </c>
      <c r="V72" s="34">
        <v>0</v>
      </c>
      <c r="W72" s="43">
        <v>0</v>
      </c>
      <c r="X72" s="15">
        <f t="shared" si="85"/>
        <v>0</v>
      </c>
      <c r="Y72" s="34">
        <v>0</v>
      </c>
      <c r="Z72" s="43">
        <v>0</v>
      </c>
      <c r="AA72" s="26">
        <f t="shared" si="86"/>
        <v>0</v>
      </c>
      <c r="AB72" s="88"/>
      <c r="AC72" s="88"/>
      <c r="AD72" s="88"/>
      <c r="AE72" s="88"/>
    </row>
    <row r="73" spans="2:31" ht="15.75" thickBot="1" x14ac:dyDescent="0.3">
      <c r="B73" s="77"/>
      <c r="C73" s="117"/>
      <c r="D73" s="129" t="s">
        <v>4</v>
      </c>
      <c r="E73" s="130"/>
      <c r="F73" s="131"/>
      <c r="G73" s="35">
        <f t="shared" ref="G73:AA73" si="87">SUM(G69:G72)</f>
        <v>0</v>
      </c>
      <c r="H73" s="12">
        <f t="shared" si="87"/>
        <v>0</v>
      </c>
      <c r="I73" s="8">
        <f t="shared" si="87"/>
        <v>0</v>
      </c>
      <c r="J73" s="35">
        <f t="shared" si="87"/>
        <v>0</v>
      </c>
      <c r="K73" s="12">
        <f t="shared" si="87"/>
        <v>0</v>
      </c>
      <c r="L73" s="8">
        <f t="shared" si="87"/>
        <v>0</v>
      </c>
      <c r="M73" s="35">
        <f t="shared" si="87"/>
        <v>0</v>
      </c>
      <c r="N73" s="12">
        <f t="shared" si="87"/>
        <v>0</v>
      </c>
      <c r="O73" s="8">
        <f t="shared" si="87"/>
        <v>0</v>
      </c>
      <c r="P73" s="35">
        <f t="shared" si="87"/>
        <v>0</v>
      </c>
      <c r="Q73" s="12">
        <f t="shared" si="87"/>
        <v>0</v>
      </c>
      <c r="R73" s="8">
        <f t="shared" si="87"/>
        <v>0</v>
      </c>
      <c r="S73" s="35">
        <f t="shared" si="87"/>
        <v>0</v>
      </c>
      <c r="T73" s="12">
        <f t="shared" si="87"/>
        <v>0</v>
      </c>
      <c r="U73" s="8">
        <f t="shared" si="87"/>
        <v>0</v>
      </c>
      <c r="V73" s="35">
        <f t="shared" si="87"/>
        <v>0</v>
      </c>
      <c r="W73" s="12">
        <f t="shared" si="87"/>
        <v>0</v>
      </c>
      <c r="X73" s="8">
        <f t="shared" si="87"/>
        <v>0</v>
      </c>
      <c r="Y73" s="35">
        <f t="shared" si="87"/>
        <v>0</v>
      </c>
      <c r="Z73" s="12">
        <f t="shared" si="87"/>
        <v>0</v>
      </c>
      <c r="AA73" s="23">
        <f t="shared" si="87"/>
        <v>0</v>
      </c>
      <c r="AB73" s="89"/>
      <c r="AC73" s="89"/>
      <c r="AD73" s="89"/>
      <c r="AE73" s="89"/>
    </row>
    <row r="74" spans="2:31" ht="15.75" thickBot="1" x14ac:dyDescent="0.3">
      <c r="B74" s="78"/>
      <c r="C74" s="118"/>
      <c r="D74" s="113"/>
      <c r="E74" s="114"/>
      <c r="F74" s="115"/>
      <c r="G74" s="36"/>
      <c r="H74" s="13"/>
      <c r="I74" s="13"/>
      <c r="J74" s="36"/>
      <c r="K74" s="13"/>
      <c r="L74" s="13"/>
      <c r="M74" s="36"/>
      <c r="N74" s="13"/>
      <c r="O74" s="13"/>
      <c r="P74" s="36"/>
      <c r="Q74" s="13"/>
      <c r="R74" s="13"/>
      <c r="S74" s="36"/>
      <c r="T74" s="13"/>
      <c r="U74" s="13"/>
      <c r="V74" s="36"/>
      <c r="W74" s="13"/>
      <c r="X74" s="13"/>
      <c r="Y74" s="36"/>
      <c r="Z74" s="13"/>
      <c r="AA74" s="27"/>
      <c r="AB74" s="87">
        <f>MIN(I79,L79,O79,R79,U79,W79,AA79)</f>
        <v>0</v>
      </c>
      <c r="AC74" s="87">
        <f>MAX(I79,L79,O79,R79,U79,X79,AA79)</f>
        <v>0</v>
      </c>
      <c r="AD74" s="87">
        <f>AVERAGE(H79,K79,N79,Q79,T79,W79,Z79)</f>
        <v>0</v>
      </c>
      <c r="AE74" s="87">
        <f>AVERAGE(I79,L79,O79,R79,U79,X79,AA79)</f>
        <v>0</v>
      </c>
    </row>
    <row r="75" spans="2:31" x14ac:dyDescent="0.25">
      <c r="B75" s="77" t="s">
        <v>23</v>
      </c>
      <c r="C75" s="117">
        <v>500</v>
      </c>
      <c r="D75" s="119" t="s">
        <v>1</v>
      </c>
      <c r="E75" s="120"/>
      <c r="F75" s="121"/>
      <c r="G75" s="37">
        <v>0</v>
      </c>
      <c r="H75" s="44">
        <v>0</v>
      </c>
      <c r="I75" s="14">
        <f>H75*C75</f>
        <v>0</v>
      </c>
      <c r="J75" s="37">
        <v>0</v>
      </c>
      <c r="K75" s="44">
        <v>0</v>
      </c>
      <c r="L75" s="14">
        <f>K75*F75</f>
        <v>0</v>
      </c>
      <c r="M75" s="37">
        <v>0</v>
      </c>
      <c r="N75" s="44">
        <v>0</v>
      </c>
      <c r="O75" s="14">
        <f>N75*I75</f>
        <v>0</v>
      </c>
      <c r="P75" s="37">
        <v>0</v>
      </c>
      <c r="Q75" s="44">
        <v>0</v>
      </c>
      <c r="R75" s="14">
        <f>Q75*L75</f>
        <v>0</v>
      </c>
      <c r="S75" s="37">
        <v>0</v>
      </c>
      <c r="T75" s="44">
        <v>0</v>
      </c>
      <c r="U75" s="14">
        <f>T75*O75</f>
        <v>0</v>
      </c>
      <c r="V75" s="37">
        <v>0</v>
      </c>
      <c r="W75" s="44">
        <v>0</v>
      </c>
      <c r="X75" s="14">
        <f>W75*R75</f>
        <v>0</v>
      </c>
      <c r="Y75" s="37">
        <v>0</v>
      </c>
      <c r="Z75" s="44">
        <v>0</v>
      </c>
      <c r="AA75" s="21">
        <f>Z75*U75</f>
        <v>0</v>
      </c>
      <c r="AB75" s="88"/>
      <c r="AC75" s="88"/>
      <c r="AD75" s="88"/>
      <c r="AE75" s="88"/>
    </row>
    <row r="76" spans="2:31" x14ac:dyDescent="0.25">
      <c r="B76" s="77"/>
      <c r="C76" s="117"/>
      <c r="D76" s="122" t="s">
        <v>2</v>
      </c>
      <c r="E76" s="123"/>
      <c r="F76" s="124"/>
      <c r="G76" s="32">
        <v>0</v>
      </c>
      <c r="H76" s="41">
        <v>0</v>
      </c>
      <c r="I76" s="5">
        <f t="shared" ref="I76:I78" si="88">H76*C76</f>
        <v>0</v>
      </c>
      <c r="J76" s="32">
        <v>0</v>
      </c>
      <c r="K76" s="41">
        <v>0</v>
      </c>
      <c r="L76" s="5">
        <f t="shared" ref="L76:L78" si="89">K76*F76</f>
        <v>0</v>
      </c>
      <c r="M76" s="32">
        <v>0</v>
      </c>
      <c r="N76" s="41">
        <v>0</v>
      </c>
      <c r="O76" s="5">
        <f t="shared" ref="O76:O78" si="90">N76*I76</f>
        <v>0</v>
      </c>
      <c r="P76" s="32">
        <v>0</v>
      </c>
      <c r="Q76" s="41">
        <v>0</v>
      </c>
      <c r="R76" s="5">
        <f t="shared" ref="R76:R78" si="91">Q76*L76</f>
        <v>0</v>
      </c>
      <c r="S76" s="32">
        <v>0</v>
      </c>
      <c r="T76" s="41">
        <v>0</v>
      </c>
      <c r="U76" s="5">
        <f t="shared" ref="U76:U78" si="92">T76*O76</f>
        <v>0</v>
      </c>
      <c r="V76" s="32">
        <v>0</v>
      </c>
      <c r="W76" s="41">
        <v>0</v>
      </c>
      <c r="X76" s="5">
        <f t="shared" ref="X76:X78" si="93">W76*R76</f>
        <v>0</v>
      </c>
      <c r="Y76" s="32">
        <v>0</v>
      </c>
      <c r="Z76" s="41">
        <v>0</v>
      </c>
      <c r="AA76" s="25">
        <f t="shared" ref="AA76:AA78" si="94">Z76*U76</f>
        <v>0</v>
      </c>
      <c r="AB76" s="88"/>
      <c r="AC76" s="88"/>
      <c r="AD76" s="88"/>
      <c r="AE76" s="88"/>
    </row>
    <row r="77" spans="2:31" ht="30.75" customHeight="1" x14ac:dyDescent="0.25">
      <c r="B77" s="77"/>
      <c r="C77" s="117"/>
      <c r="D77" s="122" t="s">
        <v>35</v>
      </c>
      <c r="E77" s="123"/>
      <c r="F77" s="124"/>
      <c r="G77" s="33">
        <v>0</v>
      </c>
      <c r="H77" s="42">
        <v>0</v>
      </c>
      <c r="I77" s="5">
        <f t="shared" si="88"/>
        <v>0</v>
      </c>
      <c r="J77" s="33">
        <v>0</v>
      </c>
      <c r="K77" s="42">
        <v>0</v>
      </c>
      <c r="L77" s="5">
        <f t="shared" si="89"/>
        <v>0</v>
      </c>
      <c r="M77" s="33">
        <v>0</v>
      </c>
      <c r="N77" s="42">
        <v>0</v>
      </c>
      <c r="O77" s="5">
        <f t="shared" si="90"/>
        <v>0</v>
      </c>
      <c r="P77" s="33">
        <v>0</v>
      </c>
      <c r="Q77" s="42">
        <v>0</v>
      </c>
      <c r="R77" s="5">
        <f t="shared" si="91"/>
        <v>0</v>
      </c>
      <c r="S77" s="33">
        <v>0</v>
      </c>
      <c r="T77" s="42">
        <v>0</v>
      </c>
      <c r="U77" s="5">
        <f t="shared" si="92"/>
        <v>0</v>
      </c>
      <c r="V77" s="33">
        <v>0</v>
      </c>
      <c r="W77" s="42">
        <v>0</v>
      </c>
      <c r="X77" s="5">
        <f t="shared" si="93"/>
        <v>0</v>
      </c>
      <c r="Y77" s="33">
        <v>0</v>
      </c>
      <c r="Z77" s="42">
        <v>0</v>
      </c>
      <c r="AA77" s="25">
        <f t="shared" si="94"/>
        <v>0</v>
      </c>
      <c r="AB77" s="88"/>
      <c r="AC77" s="88"/>
      <c r="AD77" s="88"/>
      <c r="AE77" s="88"/>
    </row>
    <row r="78" spans="2:31" ht="15.75" thickBot="1" x14ac:dyDescent="0.3">
      <c r="B78" s="77"/>
      <c r="C78" s="117"/>
      <c r="D78" s="125" t="s">
        <v>3</v>
      </c>
      <c r="E78" s="125"/>
      <c r="F78" s="125"/>
      <c r="G78" s="34">
        <v>0</v>
      </c>
      <c r="H78" s="43">
        <v>0</v>
      </c>
      <c r="I78" s="15">
        <f t="shared" si="88"/>
        <v>0</v>
      </c>
      <c r="J78" s="34">
        <v>0</v>
      </c>
      <c r="K78" s="43">
        <v>0</v>
      </c>
      <c r="L78" s="15">
        <f t="shared" si="89"/>
        <v>0</v>
      </c>
      <c r="M78" s="34">
        <v>0</v>
      </c>
      <c r="N78" s="43">
        <v>0</v>
      </c>
      <c r="O78" s="15">
        <f t="shared" si="90"/>
        <v>0</v>
      </c>
      <c r="P78" s="34">
        <v>0</v>
      </c>
      <c r="Q78" s="43">
        <v>0</v>
      </c>
      <c r="R78" s="15">
        <f t="shared" si="91"/>
        <v>0</v>
      </c>
      <c r="S78" s="34">
        <v>0</v>
      </c>
      <c r="T78" s="43">
        <v>0</v>
      </c>
      <c r="U78" s="15">
        <f t="shared" si="92"/>
        <v>0</v>
      </c>
      <c r="V78" s="34">
        <v>0</v>
      </c>
      <c r="W78" s="43">
        <v>0</v>
      </c>
      <c r="X78" s="15">
        <f t="shared" si="93"/>
        <v>0</v>
      </c>
      <c r="Y78" s="34">
        <v>0</v>
      </c>
      <c r="Z78" s="43">
        <v>0</v>
      </c>
      <c r="AA78" s="26">
        <f t="shared" si="94"/>
        <v>0</v>
      </c>
      <c r="AB78" s="88"/>
      <c r="AC78" s="88"/>
      <c r="AD78" s="88"/>
      <c r="AE78" s="88"/>
    </row>
    <row r="79" spans="2:31" ht="15.75" thickBot="1" x14ac:dyDescent="0.3">
      <c r="B79" s="77"/>
      <c r="C79" s="117"/>
      <c r="D79" s="126" t="s">
        <v>4</v>
      </c>
      <c r="E79" s="127"/>
      <c r="F79" s="128"/>
      <c r="G79" s="39">
        <f t="shared" ref="G79:AA79" si="95">SUM(G75:G78)</f>
        <v>0</v>
      </c>
      <c r="H79" s="45">
        <f t="shared" si="95"/>
        <v>0</v>
      </c>
      <c r="I79" s="9">
        <f t="shared" si="95"/>
        <v>0</v>
      </c>
      <c r="J79" s="39">
        <f t="shared" si="95"/>
        <v>0</v>
      </c>
      <c r="K79" s="45">
        <f t="shared" si="95"/>
        <v>0</v>
      </c>
      <c r="L79" s="9">
        <f t="shared" si="95"/>
        <v>0</v>
      </c>
      <c r="M79" s="39">
        <f t="shared" si="95"/>
        <v>0</v>
      </c>
      <c r="N79" s="45">
        <f t="shared" si="95"/>
        <v>0</v>
      </c>
      <c r="O79" s="9">
        <f t="shared" si="95"/>
        <v>0</v>
      </c>
      <c r="P79" s="39">
        <f t="shared" si="95"/>
        <v>0</v>
      </c>
      <c r="Q79" s="45">
        <f t="shared" si="95"/>
        <v>0</v>
      </c>
      <c r="R79" s="9">
        <f t="shared" si="95"/>
        <v>0</v>
      </c>
      <c r="S79" s="39">
        <f t="shared" si="95"/>
        <v>0</v>
      </c>
      <c r="T79" s="45">
        <f t="shared" si="95"/>
        <v>0</v>
      </c>
      <c r="U79" s="9">
        <f t="shared" si="95"/>
        <v>0</v>
      </c>
      <c r="V79" s="39">
        <f t="shared" si="95"/>
        <v>0</v>
      </c>
      <c r="W79" s="45">
        <f t="shared" si="95"/>
        <v>0</v>
      </c>
      <c r="X79" s="9">
        <f t="shared" si="95"/>
        <v>0</v>
      </c>
      <c r="Y79" s="39">
        <f t="shared" si="95"/>
        <v>0</v>
      </c>
      <c r="Z79" s="45">
        <f t="shared" si="95"/>
        <v>0</v>
      </c>
      <c r="AA79" s="28">
        <f t="shared" si="95"/>
        <v>0</v>
      </c>
      <c r="AB79" s="89"/>
      <c r="AC79" s="89"/>
      <c r="AD79" s="89"/>
      <c r="AE79" s="89"/>
    </row>
    <row r="80" spans="2:31" ht="15.75" thickBot="1" x14ac:dyDescent="0.3">
      <c r="B80" s="78"/>
      <c r="C80" s="118"/>
      <c r="D80" s="113"/>
      <c r="E80" s="114"/>
      <c r="F80" s="115"/>
      <c r="G80" s="36"/>
      <c r="H80" s="13"/>
      <c r="I80" s="13"/>
      <c r="J80" s="36"/>
      <c r="K80" s="13"/>
      <c r="L80" s="13"/>
      <c r="M80" s="36"/>
      <c r="N80" s="13"/>
      <c r="O80" s="13"/>
      <c r="P80" s="36"/>
      <c r="Q80" s="13"/>
      <c r="R80" s="13"/>
      <c r="S80" s="36"/>
      <c r="T80" s="13"/>
      <c r="U80" s="13"/>
      <c r="V80" s="36"/>
      <c r="W80" s="13"/>
      <c r="X80" s="13"/>
      <c r="Y80" s="36"/>
      <c r="Z80" s="13"/>
      <c r="AA80" s="13"/>
      <c r="AB80" s="29"/>
      <c r="AC80" s="30"/>
      <c r="AD80" s="10"/>
    </row>
    <row r="81" spans="4:31" ht="18.75" x14ac:dyDescent="0.3">
      <c r="D81" s="143" t="s">
        <v>39</v>
      </c>
      <c r="E81" s="144"/>
      <c r="F81" s="145"/>
      <c r="G81" s="72">
        <f>SUM(I13,I19,I25,I31,I37,I43,I49,I55,I61,I67,I73,I79)</f>
        <v>0</v>
      </c>
      <c r="H81" s="73"/>
      <c r="I81" s="74"/>
      <c r="J81" s="72">
        <f>SUM(L13,L19,L25,L31,L37,L43,L49,L55,L61,L67,L73,L79)</f>
        <v>0</v>
      </c>
      <c r="K81" s="73"/>
      <c r="L81" s="74"/>
      <c r="M81" s="72">
        <f>SUM(O13,O19,O25,O31,O37,O43,O49,O55,O61,O67,O73,O79)</f>
        <v>0</v>
      </c>
      <c r="N81" s="73"/>
      <c r="O81" s="74"/>
      <c r="P81" s="72">
        <f>SUM(R13,R19,R25,R31,R37,R43,R49,R55,R61,R67,R73,R79)</f>
        <v>0</v>
      </c>
      <c r="Q81" s="73"/>
      <c r="R81" s="74"/>
      <c r="S81" s="72">
        <f>SUM(U13,U19,U25,U31,U37,U43,U49,U55,U61,U67,U73,U79)</f>
        <v>0</v>
      </c>
      <c r="T81" s="73"/>
      <c r="U81" s="74"/>
      <c r="V81" s="72">
        <f>SUM(X13,X19,X25,X31,X37,X43,X49,X55,X61,X67,X73,X79)</f>
        <v>0</v>
      </c>
      <c r="W81" s="73"/>
      <c r="X81" s="74"/>
      <c r="Y81" s="72">
        <f>SUM(AA13,AA19,AA25,AA31,AA37,AA43,AA49,AA55,AA61,AA67,AA73,AA79)</f>
        <v>0</v>
      </c>
      <c r="Z81" s="73"/>
      <c r="AA81" s="75"/>
      <c r="AB81" s="29"/>
      <c r="AC81" s="30"/>
      <c r="AD81" s="10"/>
    </row>
    <row r="82" spans="4:31" ht="18.75" x14ac:dyDescent="0.3">
      <c r="D82" s="143" t="s">
        <v>48</v>
      </c>
      <c r="E82" s="144"/>
      <c r="F82" s="145"/>
      <c r="G82" s="82"/>
      <c r="H82" s="83"/>
      <c r="I82" s="84"/>
      <c r="J82" s="82"/>
      <c r="K82" s="83"/>
      <c r="L82" s="84"/>
      <c r="M82" s="82"/>
      <c r="N82" s="83"/>
      <c r="O82" s="84"/>
      <c r="P82" s="82"/>
      <c r="Q82" s="83"/>
      <c r="R82" s="84"/>
      <c r="S82" s="82"/>
      <c r="T82" s="83"/>
      <c r="U82" s="84"/>
      <c r="V82" s="82"/>
      <c r="W82" s="83"/>
      <c r="X82" s="84"/>
      <c r="Y82" s="82"/>
      <c r="Z82" s="83"/>
      <c r="AA82" s="84"/>
      <c r="AD82" s="10"/>
    </row>
    <row r="83" spans="4:31" ht="18.75" x14ac:dyDescent="0.25">
      <c r="D83" s="92" t="s">
        <v>47</v>
      </c>
      <c r="E83" s="93"/>
      <c r="F83" s="94"/>
      <c r="G83" s="82">
        <f>RANK(G81,$G$81:$Z$81,7)</f>
        <v>1</v>
      </c>
      <c r="H83" s="83"/>
      <c r="I83" s="84"/>
      <c r="J83" s="82">
        <f>RANK(J81,$G$81:$Z$81,7)</f>
        <v>1</v>
      </c>
      <c r="K83" s="83"/>
      <c r="L83" s="84"/>
      <c r="M83" s="82">
        <f>RANK(M81,$G$81:$Z$81,7)</f>
        <v>1</v>
      </c>
      <c r="N83" s="83"/>
      <c r="O83" s="84"/>
      <c r="P83" s="82">
        <f>RANK(P81,$G$81:$Z$81,7)</f>
        <v>1</v>
      </c>
      <c r="Q83" s="83"/>
      <c r="R83" s="84"/>
      <c r="S83" s="82">
        <f>RANK(S81,$G$81:$Z$81,7)</f>
        <v>1</v>
      </c>
      <c r="T83" s="83"/>
      <c r="U83" s="84"/>
      <c r="V83" s="82">
        <f>RANK(V81,$G$81:$Z$81,7)</f>
        <v>1</v>
      </c>
      <c r="W83" s="83"/>
      <c r="X83" s="84"/>
      <c r="Y83" s="82">
        <f>RANK(Y81,$G$81:$Z$81,7)</f>
        <v>1</v>
      </c>
      <c r="Z83" s="83"/>
      <c r="AA83" s="84"/>
    </row>
    <row r="87" spans="4:31" x14ac:dyDescent="0.25">
      <c r="AE87" s="10"/>
    </row>
    <row r="88" spans="4:31" x14ac:dyDescent="0.25">
      <c r="AD88" s="10"/>
    </row>
  </sheetData>
  <mergeCells count="210">
    <mergeCell ref="G7:G8"/>
    <mergeCell ref="H7:H8"/>
    <mergeCell ref="D9:F9"/>
    <mergeCell ref="D10:F10"/>
    <mergeCell ref="D11:F11"/>
    <mergeCell ref="D14:F14"/>
    <mergeCell ref="D81:F81"/>
    <mergeCell ref="D82:F82"/>
    <mergeCell ref="C7:C8"/>
    <mergeCell ref="C75:C80"/>
    <mergeCell ref="C9:C14"/>
    <mergeCell ref="D15:F15"/>
    <mergeCell ref="D16:F16"/>
    <mergeCell ref="D17:F17"/>
    <mergeCell ref="D18:F18"/>
    <mergeCell ref="D19:F19"/>
    <mergeCell ref="B15:B20"/>
    <mergeCell ref="C15:C20"/>
    <mergeCell ref="B7:B8"/>
    <mergeCell ref="D12:F12"/>
    <mergeCell ref="D13:F13"/>
    <mergeCell ref="D7:F8"/>
    <mergeCell ref="D27:F27"/>
    <mergeCell ref="D28:F28"/>
    <mergeCell ref="D29:F29"/>
    <mergeCell ref="D30:F30"/>
    <mergeCell ref="D31:F31"/>
    <mergeCell ref="C27:C32"/>
    <mergeCell ref="B27:B32"/>
    <mergeCell ref="D21:F21"/>
    <mergeCell ref="D22:F22"/>
    <mergeCell ref="D23:F23"/>
    <mergeCell ref="D24:F24"/>
    <mergeCell ref="D25:F25"/>
    <mergeCell ref="C21:C26"/>
    <mergeCell ref="B21:B26"/>
    <mergeCell ref="D39:F39"/>
    <mergeCell ref="D40:F40"/>
    <mergeCell ref="D41:F41"/>
    <mergeCell ref="D42:F42"/>
    <mergeCell ref="D43:F43"/>
    <mergeCell ref="B39:B44"/>
    <mergeCell ref="C39:C44"/>
    <mergeCell ref="D33:F33"/>
    <mergeCell ref="D34:F34"/>
    <mergeCell ref="D35:F35"/>
    <mergeCell ref="D36:F36"/>
    <mergeCell ref="D37:F37"/>
    <mergeCell ref="C33:C38"/>
    <mergeCell ref="B33:B38"/>
    <mergeCell ref="D51:F51"/>
    <mergeCell ref="D52:F52"/>
    <mergeCell ref="D53:F53"/>
    <mergeCell ref="D54:F54"/>
    <mergeCell ref="D55:F55"/>
    <mergeCell ref="C51:C56"/>
    <mergeCell ref="B51:B56"/>
    <mergeCell ref="D45:F45"/>
    <mergeCell ref="D46:F46"/>
    <mergeCell ref="D47:F47"/>
    <mergeCell ref="D48:F48"/>
    <mergeCell ref="D49:F49"/>
    <mergeCell ref="C45:C50"/>
    <mergeCell ref="B45:B50"/>
    <mergeCell ref="D66:F66"/>
    <mergeCell ref="D67:F67"/>
    <mergeCell ref="D57:F57"/>
    <mergeCell ref="D58:F58"/>
    <mergeCell ref="D59:F59"/>
    <mergeCell ref="D60:F60"/>
    <mergeCell ref="D61:F61"/>
    <mergeCell ref="C57:C62"/>
    <mergeCell ref="B57:B62"/>
    <mergeCell ref="C63:C68"/>
    <mergeCell ref="B63:B68"/>
    <mergeCell ref="J5:L6"/>
    <mergeCell ref="J7:J8"/>
    <mergeCell ref="K7:K8"/>
    <mergeCell ref="L7:L8"/>
    <mergeCell ref="C69:C74"/>
    <mergeCell ref="B69:B74"/>
    <mergeCell ref="D20:F20"/>
    <mergeCell ref="D26:F26"/>
    <mergeCell ref="D32:F32"/>
    <mergeCell ref="D38:F38"/>
    <mergeCell ref="D44:F44"/>
    <mergeCell ref="D50:F50"/>
    <mergeCell ref="D56:F56"/>
    <mergeCell ref="D62:F62"/>
    <mergeCell ref="D68:F68"/>
    <mergeCell ref="D74:F74"/>
    <mergeCell ref="G5:I6"/>
    <mergeCell ref="I7:I8"/>
    <mergeCell ref="D69:F69"/>
    <mergeCell ref="D70:F70"/>
    <mergeCell ref="D71:F71"/>
    <mergeCell ref="D72:F72"/>
    <mergeCell ref="D73:F73"/>
    <mergeCell ref="D63:F63"/>
    <mergeCell ref="V7:V8"/>
    <mergeCell ref="W7:W8"/>
    <mergeCell ref="X7:X8"/>
    <mergeCell ref="M5:O6"/>
    <mergeCell ref="M7:M8"/>
    <mergeCell ref="N7:N8"/>
    <mergeCell ref="O7:O8"/>
    <mergeCell ref="P5:R6"/>
    <mergeCell ref="P7:P8"/>
    <mergeCell ref="Q7:Q8"/>
    <mergeCell ref="R7:R8"/>
    <mergeCell ref="AB5:AB6"/>
    <mergeCell ref="AD5:AD6"/>
    <mergeCell ref="AE5:AE6"/>
    <mergeCell ref="D83:F83"/>
    <mergeCell ref="AB7:AB13"/>
    <mergeCell ref="AD7:AD13"/>
    <mergeCell ref="AE7:AE13"/>
    <mergeCell ref="AE14:AE19"/>
    <mergeCell ref="AD14:AD19"/>
    <mergeCell ref="AB14:AB19"/>
    <mergeCell ref="AE20:AE25"/>
    <mergeCell ref="AD20:AD25"/>
    <mergeCell ref="AB20:AB25"/>
    <mergeCell ref="AE26:AE31"/>
    <mergeCell ref="AD26:AD31"/>
    <mergeCell ref="Y5:AA6"/>
    <mergeCell ref="Y7:Y8"/>
    <mergeCell ref="Z7:Z8"/>
    <mergeCell ref="AA7:AA8"/>
    <mergeCell ref="S5:U6"/>
    <mergeCell ref="S7:S8"/>
    <mergeCell ref="T7:T8"/>
    <mergeCell ref="U7:U8"/>
    <mergeCell ref="V5:X6"/>
    <mergeCell ref="AE50:AE55"/>
    <mergeCell ref="AD50:AD55"/>
    <mergeCell ref="AB50:AB55"/>
    <mergeCell ref="AC44:AC49"/>
    <mergeCell ref="AC50:AC55"/>
    <mergeCell ref="AB26:AB31"/>
    <mergeCell ref="AE32:AE37"/>
    <mergeCell ref="AD32:AD37"/>
    <mergeCell ref="AB32:AB37"/>
    <mergeCell ref="AE38:AE43"/>
    <mergeCell ref="AD38:AD43"/>
    <mergeCell ref="AB38:AB43"/>
    <mergeCell ref="AC32:AC37"/>
    <mergeCell ref="AC38:AC43"/>
    <mergeCell ref="AC5:AC6"/>
    <mergeCell ref="AC7:AC13"/>
    <mergeCell ref="AC14:AC19"/>
    <mergeCell ref="AC20:AC25"/>
    <mergeCell ref="AC26:AC31"/>
    <mergeCell ref="AE68:AE73"/>
    <mergeCell ref="AD68:AD73"/>
    <mergeCell ref="AB68:AB73"/>
    <mergeCell ref="AE74:AE79"/>
    <mergeCell ref="AD74:AD79"/>
    <mergeCell ref="AB74:AB79"/>
    <mergeCell ref="AC68:AC73"/>
    <mergeCell ref="AC74:AC79"/>
    <mergeCell ref="AE56:AE61"/>
    <mergeCell ref="AD56:AD61"/>
    <mergeCell ref="AB56:AB61"/>
    <mergeCell ref="AE62:AE67"/>
    <mergeCell ref="AD62:AD67"/>
    <mergeCell ref="AB62:AB67"/>
    <mergeCell ref="AC56:AC61"/>
    <mergeCell ref="AC62:AC67"/>
    <mergeCell ref="AE44:AE49"/>
    <mergeCell ref="AD44:AD49"/>
    <mergeCell ref="AB44:AB49"/>
    <mergeCell ref="S83:U83"/>
    <mergeCell ref="V83:X83"/>
    <mergeCell ref="Y83:AA83"/>
    <mergeCell ref="Y82:AA82"/>
    <mergeCell ref="V82:X82"/>
    <mergeCell ref="S82:U82"/>
    <mergeCell ref="G82:I82"/>
    <mergeCell ref="G83:I83"/>
    <mergeCell ref="J83:L83"/>
    <mergeCell ref="M83:O83"/>
    <mergeCell ref="P83:R83"/>
    <mergeCell ref="P82:R82"/>
    <mergeCell ref="M82:O82"/>
    <mergeCell ref="J82:L82"/>
    <mergeCell ref="V81:X81"/>
    <mergeCell ref="Y81:AA81"/>
    <mergeCell ref="B9:B14"/>
    <mergeCell ref="G14:I14"/>
    <mergeCell ref="J14:L14"/>
    <mergeCell ref="M14:O14"/>
    <mergeCell ref="P14:R14"/>
    <mergeCell ref="S14:U14"/>
    <mergeCell ref="V14:X14"/>
    <mergeCell ref="Y14:AA14"/>
    <mergeCell ref="G81:I81"/>
    <mergeCell ref="J81:L81"/>
    <mergeCell ref="M81:O81"/>
    <mergeCell ref="P81:R81"/>
    <mergeCell ref="S81:U81"/>
    <mergeCell ref="D80:F80"/>
    <mergeCell ref="B75:B80"/>
    <mergeCell ref="D75:F75"/>
    <mergeCell ref="D76:F76"/>
    <mergeCell ref="D77:F77"/>
    <mergeCell ref="D78:F78"/>
    <mergeCell ref="D79:F79"/>
    <mergeCell ref="D64:F64"/>
    <mergeCell ref="D65:F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7"/>
  <sheetViews>
    <sheetView zoomScaleNormal="100" workbookViewId="0">
      <selection activeCell="F20" sqref="F20"/>
    </sheetView>
  </sheetViews>
  <sheetFormatPr baseColWidth="10" defaultRowHeight="15" x14ac:dyDescent="0.25"/>
  <cols>
    <col min="2" max="3" width="11.42578125" style="2"/>
    <col min="4" max="4" width="12.85546875" style="2" bestFit="1" customWidth="1"/>
    <col min="5" max="5" width="12.140625" style="47" customWidth="1"/>
    <col min="6" max="11" width="12.140625" style="46" bestFit="1" customWidth="1"/>
    <col min="12" max="12" width="2.7109375" style="46" customWidth="1"/>
    <col min="13" max="14" width="8.7109375" style="46" customWidth="1"/>
    <col min="15" max="15" width="11.42578125" style="46"/>
  </cols>
  <sheetData>
    <row r="2" spans="2:15" ht="21.75" thickBot="1" x14ac:dyDescent="0.3">
      <c r="B2" s="3" t="s">
        <v>29</v>
      </c>
    </row>
    <row r="3" spans="2:15" ht="15.75" customHeight="1" x14ac:dyDescent="0.25">
      <c r="E3" s="157" t="s">
        <v>6</v>
      </c>
      <c r="F3" s="159" t="s">
        <v>7</v>
      </c>
      <c r="G3" s="159" t="s">
        <v>8</v>
      </c>
      <c r="H3" s="159" t="s">
        <v>9</v>
      </c>
      <c r="I3" s="159" t="s">
        <v>10</v>
      </c>
      <c r="J3" s="159" t="s">
        <v>11</v>
      </c>
      <c r="K3" s="159" t="s">
        <v>12</v>
      </c>
      <c r="L3" s="62"/>
      <c r="M3" s="150" t="s">
        <v>45</v>
      </c>
      <c r="N3" s="152" t="s">
        <v>46</v>
      </c>
      <c r="O3" s="152" t="s">
        <v>42</v>
      </c>
    </row>
    <row r="4" spans="2:15" ht="15.75" customHeight="1" thickBot="1" x14ac:dyDescent="0.3">
      <c r="E4" s="158"/>
      <c r="F4" s="160"/>
      <c r="G4" s="160"/>
      <c r="H4" s="160"/>
      <c r="I4" s="160"/>
      <c r="J4" s="160"/>
      <c r="K4" s="160"/>
      <c r="L4" s="63"/>
      <c r="M4" s="151"/>
      <c r="N4" s="153"/>
      <c r="O4" s="153"/>
    </row>
    <row r="5" spans="2:15" ht="15.75" thickBot="1" x14ac:dyDescent="0.3">
      <c r="B5" s="154" t="s">
        <v>25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6"/>
    </row>
    <row r="6" spans="2:15" ht="60" customHeight="1" thickBot="1" x14ac:dyDescent="0.3">
      <c r="B6" s="170" t="s">
        <v>30</v>
      </c>
      <c r="C6" s="137"/>
      <c r="D6" s="137"/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64"/>
      <c r="M6" s="54">
        <f>MIN(E6:K6)</f>
        <v>0</v>
      </c>
      <c r="N6" s="55">
        <f>MAX(E6:K6)</f>
        <v>0</v>
      </c>
      <c r="O6" s="55">
        <f>AVERAGE(E6:K6)</f>
        <v>0</v>
      </c>
    </row>
    <row r="7" spans="2:15" ht="15.75" customHeight="1" thickBot="1" x14ac:dyDescent="0.3">
      <c r="B7" s="154" t="s">
        <v>26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6"/>
    </row>
    <row r="8" spans="2:15" ht="60" customHeight="1" thickBot="1" x14ac:dyDescent="0.3">
      <c r="B8" s="171" t="s">
        <v>31</v>
      </c>
      <c r="C8" s="172"/>
      <c r="D8" s="173"/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64"/>
      <c r="M8" s="56">
        <f>MIN(E8:K8)</f>
        <v>0</v>
      </c>
      <c r="N8" s="55">
        <f>MAX(E8:K8)</f>
        <v>0</v>
      </c>
      <c r="O8" s="55">
        <f>AVERAGE(E8:K8)</f>
        <v>0</v>
      </c>
    </row>
    <row r="9" spans="2:15" ht="15.75" thickBot="1" x14ac:dyDescent="0.3">
      <c r="B9" s="154" t="s">
        <v>27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5" ht="72" customHeight="1" thickBot="1" x14ac:dyDescent="0.3">
      <c r="B10" s="165" t="s">
        <v>32</v>
      </c>
      <c r="C10" s="166"/>
      <c r="D10" s="166"/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64"/>
      <c r="M10" s="56">
        <f>MIN(E10:K10)</f>
        <v>0</v>
      </c>
      <c r="N10" s="55">
        <f>MAX(E10:K10)</f>
        <v>0</v>
      </c>
      <c r="O10" s="57">
        <f>AVERAGE(E10:K10)</f>
        <v>0</v>
      </c>
    </row>
    <row r="11" spans="2:15" ht="15.75" thickBot="1" x14ac:dyDescent="0.3">
      <c r="B11" s="154" t="s">
        <v>28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6"/>
    </row>
    <row r="12" spans="2:15" ht="45" customHeight="1" thickBot="1" x14ac:dyDescent="0.3">
      <c r="B12" s="161" t="s">
        <v>33</v>
      </c>
      <c r="C12" s="162"/>
      <c r="D12" s="162"/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65"/>
      <c r="M12" s="61">
        <f>MIN(E12:K12)</f>
        <v>0</v>
      </c>
      <c r="N12" s="55">
        <f>MAX(E12:K12)</f>
        <v>0</v>
      </c>
      <c r="O12" s="58">
        <f>AVERAGE(E12:K12)</f>
        <v>0</v>
      </c>
    </row>
    <row r="13" spans="2:15" ht="45" customHeight="1" thickBot="1" x14ac:dyDescent="0.3">
      <c r="B13" s="163" t="s">
        <v>34</v>
      </c>
      <c r="C13" s="164"/>
      <c r="D13" s="164"/>
      <c r="E13" s="49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65"/>
      <c r="M13" s="59">
        <f>MIN(E13:K13)</f>
        <v>0</v>
      </c>
      <c r="N13" s="55">
        <f>MAX(E13:K13)</f>
        <v>0</v>
      </c>
      <c r="O13" s="60">
        <f>AVERAGE(E13:K13)</f>
        <v>0</v>
      </c>
    </row>
    <row r="14" spans="2:15" ht="15.75" customHeight="1" thickBot="1" x14ac:dyDescent="0.3">
      <c r="B14" s="167" t="s">
        <v>51</v>
      </c>
      <c r="C14" s="168"/>
      <c r="D14" s="169"/>
      <c r="E14" s="68">
        <f t="shared" ref="E14:K14" si="0">SUM(E12:E13)</f>
        <v>0</v>
      </c>
      <c r="F14" s="69">
        <f t="shared" si="0"/>
        <v>0</v>
      </c>
      <c r="G14" s="70">
        <f t="shared" si="0"/>
        <v>0</v>
      </c>
      <c r="H14" s="69">
        <f t="shared" si="0"/>
        <v>0</v>
      </c>
      <c r="I14" s="71">
        <f t="shared" si="0"/>
        <v>0</v>
      </c>
      <c r="J14" s="69">
        <f t="shared" si="0"/>
        <v>0</v>
      </c>
      <c r="K14" s="68">
        <f t="shared" si="0"/>
        <v>0</v>
      </c>
      <c r="L14" s="67"/>
      <c r="M14" s="66"/>
      <c r="N14" s="54"/>
      <c r="O14" s="56"/>
    </row>
    <row r="15" spans="2:15" x14ac:dyDescent="0.25">
      <c r="D15" s="2" t="s">
        <v>49</v>
      </c>
      <c r="E15" s="47">
        <f t="shared" ref="E15:K15" si="1">SUM(E6,E8,E10,E12,E13)</f>
        <v>0</v>
      </c>
      <c r="F15" s="46">
        <f t="shared" si="1"/>
        <v>0</v>
      </c>
      <c r="G15" s="46">
        <f t="shared" si="1"/>
        <v>0</v>
      </c>
      <c r="H15" s="46">
        <f t="shared" si="1"/>
        <v>0</v>
      </c>
      <c r="I15" s="46">
        <f t="shared" si="1"/>
        <v>0</v>
      </c>
      <c r="J15" s="46">
        <f t="shared" si="1"/>
        <v>0</v>
      </c>
      <c r="K15" s="46">
        <f t="shared" si="1"/>
        <v>0</v>
      </c>
      <c r="L15" s="53"/>
      <c r="M15" s="53"/>
    </row>
    <row r="16" spans="2:15" x14ac:dyDescent="0.25">
      <c r="D16" s="2" t="s">
        <v>50</v>
      </c>
    </row>
    <row r="17" spans="2:12" s="18" customFormat="1" x14ac:dyDescent="0.25">
      <c r="B17" s="19"/>
      <c r="C17" s="19" t="s">
        <v>47</v>
      </c>
      <c r="D17" s="19"/>
      <c r="E17" s="50">
        <f>RANK(E15,$E$15:$K$15,7)</f>
        <v>1</v>
      </c>
      <c r="F17" s="50">
        <f t="shared" ref="F17:K17" si="2">RANK(F15,$E$15:$K$15,7)</f>
        <v>1</v>
      </c>
      <c r="G17" s="50">
        <f t="shared" si="2"/>
        <v>1</v>
      </c>
      <c r="H17" s="50">
        <f t="shared" si="2"/>
        <v>1</v>
      </c>
      <c r="I17" s="50">
        <f t="shared" si="2"/>
        <v>1</v>
      </c>
      <c r="J17" s="50">
        <f t="shared" si="2"/>
        <v>1</v>
      </c>
      <c r="K17" s="50">
        <f t="shared" si="2"/>
        <v>1</v>
      </c>
      <c r="L17" s="50"/>
    </row>
  </sheetData>
  <mergeCells count="20">
    <mergeCell ref="B6:D6"/>
    <mergeCell ref="B8:D8"/>
    <mergeCell ref="B7:O7"/>
    <mergeCell ref="B9:O9"/>
    <mergeCell ref="B12:D12"/>
    <mergeCell ref="B13:D13"/>
    <mergeCell ref="B10:D10"/>
    <mergeCell ref="B11:O11"/>
    <mergeCell ref="B14:D14"/>
    <mergeCell ref="M3:M4"/>
    <mergeCell ref="N3:N4"/>
    <mergeCell ref="O3:O4"/>
    <mergeCell ref="B5:O5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Coûts de production</vt:lpstr>
      <vt:lpstr>Coûts logistiques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Helpdesk</cp:lastModifiedBy>
  <dcterms:created xsi:type="dcterms:W3CDTF">2013-11-28T09:24:20Z</dcterms:created>
  <dcterms:modified xsi:type="dcterms:W3CDTF">2013-11-29T13:33:53Z</dcterms:modified>
</cp:coreProperties>
</file>