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18195" windowHeight="8160"/>
  </bookViews>
  <sheets>
    <sheet name="Paramètres" sheetId="1" r:id="rId1"/>
    <sheet name="Data" sheetId="9" state="hidden" r:id="rId2"/>
  </sheets>
  <definedNames>
    <definedName name="_xlnm._FilterDatabase" localSheetId="0" hidden="1">Paramètres!$A$1:$B$99</definedName>
    <definedName name="Base">Table2[]</definedName>
    <definedName name="Base_date">Table2[Date]</definedName>
    <definedName name="Date_depart">Paramètres!$E$6</definedName>
    <definedName name="Date_fin">Paramètres!$F$6</definedName>
    <definedName name="Duree_heure">Paramètres!$E$7</definedName>
    <definedName name="nb_cellules">COUNTIF(Plage_puiss,"&gt;0")</definedName>
    <definedName name="NbDeJour">Paramètres!$E$7</definedName>
    <definedName name="Plage_date">INDEX(Base,MATCH(Date_depart,Base_date,0),1):INDEX(Base,MATCH(Date_depart,Base_date)+NbDeJour*60,1)</definedName>
    <definedName name="Plage_puiss">INDEX(Base,MATCH(Date_depart,Base_date,0),2):INDEX(Base,MATCH(Date_depart,Base_date)+NbDeJour*60,2)</definedName>
    <definedName name="tarif">Paramètres!$C:$C</definedName>
  </definedNames>
  <calcPr calcId="144525"/>
</workbook>
</file>

<file path=xl/calcChain.xml><?xml version="1.0" encoding="utf-8"?>
<calcChain xmlns="http://schemas.openxmlformats.org/spreadsheetml/2006/main">
  <c r="F6" i="1" l="1"/>
  <c r="B8" i="9" l="1"/>
  <c r="E10" i="1" l="1"/>
  <c r="F10" i="1" s="1"/>
  <c r="E9" i="1"/>
  <c r="A4" i="9" s="1"/>
  <c r="A5" i="9" l="1"/>
</calcChain>
</file>

<file path=xl/sharedStrings.xml><?xml version="1.0" encoding="utf-8"?>
<sst xmlns="http://schemas.openxmlformats.org/spreadsheetml/2006/main" count="16" uniqueCount="14">
  <si>
    <t>Date</t>
  </si>
  <si>
    <t>Début</t>
  </si>
  <si>
    <t>Fin</t>
  </si>
  <si>
    <t>Ajouter</t>
  </si>
  <si>
    <t>Soustraire</t>
  </si>
  <si>
    <t>Opération choisie</t>
  </si>
  <si>
    <t>Ajustement de l'horaire</t>
  </si>
  <si>
    <t>Consommation sur la durée choisie</t>
  </si>
  <si>
    <t>Durée en heure</t>
  </si>
  <si>
    <t>Temps de fonctionnement</t>
  </si>
  <si>
    <t>APPAREIL ELECTRIQUE:</t>
  </si>
  <si>
    <t>W,minute</t>
  </si>
  <si>
    <t>tarif centimes du kw</t>
  </si>
  <si>
    <t>Cout  de fonctionnement EN 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</si>
</sst>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/m/yy\ h:mm;@"/>
    <numFmt numFmtId="165" formatCode="[$-40C]dddd\ d\ mmmm\ yyyy"/>
    <numFmt numFmtId="166" formatCode="[$-F400]h:mm:ss\ AM/PM"/>
    <numFmt numFmtId="167" formatCode="h:mm;@"/>
    <numFmt numFmtId="168" formatCode="##,##0.000&quot;Kw&quot;"/>
    <numFmt numFmtId="169" formatCode="h:mm\ &quot;Heures&quot;"/>
    <numFmt numFmtId="170" formatCode="##,##0&quot; Minutes                          soit&quot;"/>
    <numFmt numFmtId="171" formatCode="#,##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4"/>
      <color theme="1"/>
      <name val="Comic Sans MS"/>
      <family val="4"/>
    </font>
    <font>
      <b/>
      <sz val="11"/>
      <color theme="1"/>
      <name val="Comic Sans MS"/>
      <family val="4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8" fillId="0" borderId="0" xfId="0" applyFont="1" applyAlignment="1"/>
    <xf numFmtId="0" fontId="0" fillId="0" borderId="0" xfId="0" applyAlignment="1">
      <alignment horizontal="left" vertical="center"/>
    </xf>
    <xf numFmtId="0" fontId="0" fillId="0" borderId="0" xfId="0" applyFont="1" applyAlignment="1"/>
    <xf numFmtId="0" fontId="0" fillId="0" borderId="0" xfId="0" applyFill="1" applyBorder="1" applyAlignment="1">
      <alignment horizontal="left"/>
    </xf>
    <xf numFmtId="0" fontId="19" fillId="0" borderId="13" xfId="0" applyFont="1" applyBorder="1"/>
    <xf numFmtId="0" fontId="19" fillId="33" borderId="10" xfId="0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33" borderId="16" xfId="0" applyFont="1" applyFill="1" applyBorder="1" applyAlignment="1">
      <alignment horizontal="left"/>
    </xf>
    <xf numFmtId="164" fontId="19" fillId="34" borderId="16" xfId="0" applyNumberFormat="1" applyFont="1" applyFill="1" applyBorder="1" applyAlignment="1">
      <alignment horizontal="center" vertical="center"/>
    </xf>
    <xf numFmtId="164" fontId="19" fillId="35" borderId="16" xfId="0" applyNumberFormat="1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left"/>
    </xf>
    <xf numFmtId="1" fontId="19" fillId="34" borderId="15" xfId="0" applyNumberFormat="1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left"/>
    </xf>
    <xf numFmtId="0" fontId="19" fillId="34" borderId="11" xfId="0" applyFont="1" applyFill="1" applyBorder="1" applyAlignment="1">
      <alignment horizontal="center" vertical="center"/>
    </xf>
    <xf numFmtId="167" fontId="19" fillId="36" borderId="11" xfId="0" applyNumberFormat="1" applyFont="1" applyFill="1" applyBorder="1" applyAlignment="1">
      <alignment horizontal="center" vertical="center"/>
    </xf>
    <xf numFmtId="0" fontId="19" fillId="0" borderId="0" xfId="0" applyFont="1"/>
    <xf numFmtId="0" fontId="19" fillId="34" borderId="12" xfId="0" applyFont="1" applyFill="1" applyBorder="1" applyAlignment="1"/>
    <xf numFmtId="165" fontId="19" fillId="37" borderId="12" xfId="0" applyNumberFormat="1" applyFont="1" applyFill="1" applyBorder="1" applyAlignment="1">
      <alignment horizontal="center" vertical="center"/>
    </xf>
    <xf numFmtId="168" fontId="19" fillId="35" borderId="11" xfId="0" applyNumberFormat="1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left"/>
    </xf>
    <xf numFmtId="0" fontId="19" fillId="0" borderId="0" xfId="0" applyFont="1" applyAlignment="1"/>
    <xf numFmtId="170" fontId="20" fillId="0" borderId="0" xfId="0" applyNumberFormat="1" applyFont="1" applyAlignment="1">
      <alignment horizontal="left"/>
    </xf>
    <xf numFmtId="0" fontId="21" fillId="0" borderId="0" xfId="0" applyFont="1" applyAlignment="1">
      <alignment horizontal="center" vertical="center"/>
    </xf>
    <xf numFmtId="169" fontId="22" fillId="0" borderId="0" xfId="0" applyNumberFormat="1" applyFont="1" applyAlignment="1">
      <alignment horizontal="left"/>
    </xf>
    <xf numFmtId="171" fontId="19" fillId="35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d/m/yy\ h:mm;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C99" totalsRowShown="0">
  <autoFilter ref="A1:C99"/>
  <tableColumns count="3">
    <tableColumn id="2" name="Date" dataDxfId="2"/>
    <tableColumn id="3" name="W,minute" dataDxfId="1"/>
    <tableColumn id="1" name="tarif centimes du kw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H99"/>
  <sheetViews>
    <sheetView tabSelected="1" topLeftCell="A85" workbookViewId="0">
      <selection activeCell="A106" sqref="A106"/>
    </sheetView>
  </sheetViews>
  <sheetFormatPr baseColWidth="10" defaultColWidth="9.140625" defaultRowHeight="15" x14ac:dyDescent="0.25"/>
  <cols>
    <col min="1" max="1" width="17.7109375" style="2" customWidth="1"/>
    <col min="2" max="2" width="14.7109375" style="2" customWidth="1"/>
    <col min="3" max="3" width="22.140625" customWidth="1"/>
    <col min="4" max="4" width="37.140625" customWidth="1"/>
    <col min="5" max="5" width="38.5703125" customWidth="1"/>
    <col min="6" max="6" width="35.7109375" style="4" customWidth="1"/>
    <col min="7" max="7" width="20.7109375" style="4" customWidth="1"/>
    <col min="8" max="9" width="20.7109375" customWidth="1"/>
  </cols>
  <sheetData>
    <row r="1" spans="1:8" x14ac:dyDescent="0.25">
      <c r="A1" s="2" t="s">
        <v>0</v>
      </c>
      <c r="B1" s="2" t="s">
        <v>11</v>
      </c>
      <c r="C1" t="s">
        <v>12</v>
      </c>
    </row>
    <row r="2" spans="1:8" ht="23.25" customHeight="1" x14ac:dyDescent="0.25">
      <c r="A2" s="3">
        <v>41598.821527777778</v>
      </c>
      <c r="B2" s="2">
        <v>0</v>
      </c>
      <c r="C2" s="2">
        <v>9.16</v>
      </c>
      <c r="D2" s="30" t="s">
        <v>10</v>
      </c>
      <c r="E2" s="33"/>
      <c r="F2" s="33"/>
      <c r="G2" s="13"/>
    </row>
    <row r="3" spans="1:8" ht="16.5" x14ac:dyDescent="0.25">
      <c r="A3" s="3">
        <v>41598.822222222225</v>
      </c>
      <c r="B3" s="2">
        <v>0</v>
      </c>
      <c r="C3" s="2">
        <v>9.16</v>
      </c>
      <c r="G3" s="13"/>
    </row>
    <row r="4" spans="1:8" ht="17.25" thickBot="1" x14ac:dyDescent="0.3">
      <c r="A4" s="3">
        <v>41598.822916666664</v>
      </c>
      <c r="B4" s="2">
        <v>0</v>
      </c>
      <c r="C4" s="2">
        <v>9.16</v>
      </c>
      <c r="G4" s="13"/>
    </row>
    <row r="5" spans="1:8" ht="17.25" hidden="1" thickBot="1" x14ac:dyDescent="0.35">
      <c r="A5" s="3">
        <v>41598.823611111111</v>
      </c>
      <c r="B5" s="2">
        <v>0</v>
      </c>
      <c r="C5" s="2">
        <v>9.16</v>
      </c>
      <c r="D5" s="10"/>
      <c r="E5" s="11" t="s">
        <v>1</v>
      </c>
      <c r="F5" s="12" t="s">
        <v>2</v>
      </c>
      <c r="G5" s="23"/>
      <c r="H5" s="8"/>
    </row>
    <row r="6" spans="1:8" ht="17.25" thickBot="1" x14ac:dyDescent="0.35">
      <c r="A6" s="3">
        <v>41598.824305555558</v>
      </c>
      <c r="B6" s="2">
        <v>370.30002000000002</v>
      </c>
      <c r="C6" s="2">
        <v>9.16</v>
      </c>
      <c r="D6" s="14" t="s">
        <v>0</v>
      </c>
      <c r="E6" s="15">
        <v>41598.821527777778</v>
      </c>
      <c r="F6" s="16">
        <f>Date_depart+(NbDeJour-Data!A3)/24</f>
        <v>41598.825665509263</v>
      </c>
      <c r="G6" s="23"/>
    </row>
    <row r="7" spans="1:8" ht="17.25" thickTop="1" x14ac:dyDescent="0.3">
      <c r="A7" s="3">
        <v>41598.824999999997</v>
      </c>
      <c r="B7" s="2">
        <v>177.10002</v>
      </c>
      <c r="C7" s="2">
        <v>9.16</v>
      </c>
      <c r="D7" s="17" t="s">
        <v>8</v>
      </c>
      <c r="E7" s="18">
        <v>0.1</v>
      </c>
      <c r="F7" s="19"/>
      <c r="G7" s="23"/>
    </row>
    <row r="8" spans="1:8" ht="16.5" x14ac:dyDescent="0.3">
      <c r="A8" s="3">
        <v>41598.825694444444</v>
      </c>
      <c r="B8" s="2">
        <v>177.10002</v>
      </c>
      <c r="C8" s="2">
        <v>9.16</v>
      </c>
      <c r="D8" s="20" t="s">
        <v>6</v>
      </c>
      <c r="E8" s="21" t="s">
        <v>4</v>
      </c>
      <c r="F8" s="22">
        <v>0</v>
      </c>
      <c r="G8" s="28"/>
    </row>
    <row r="9" spans="1:8" ht="16.5" x14ac:dyDescent="0.3">
      <c r="A9" s="3">
        <v>41598.826388888891</v>
      </c>
      <c r="B9" s="2">
        <v>0</v>
      </c>
      <c r="C9" s="2">
        <v>9.16</v>
      </c>
      <c r="D9" s="20" t="s">
        <v>7</v>
      </c>
      <c r="E9" s="26">
        <f>SUM(INDEX(Base,MATCH(Date_depart,Base_date,0),2):INDEX(Base,MATCH(Date_depart,Base_date)+Duree_heure*60,2))/60/1000</f>
        <v>1.2075000999999998E-2</v>
      </c>
      <c r="G9"/>
    </row>
    <row r="10" spans="1:8" ht="19.5" x14ac:dyDescent="0.4">
      <c r="A10" s="3">
        <v>41598.82708333333</v>
      </c>
      <c r="B10" s="2">
        <v>0</v>
      </c>
      <c r="C10" s="2">
        <v>9.16</v>
      </c>
      <c r="D10" s="27" t="s">
        <v>9</v>
      </c>
      <c r="E10" s="29">
        <f>nb_cellules</f>
        <v>3</v>
      </c>
      <c r="F10" s="31">
        <f>E10/24/60</f>
        <v>2.0833333333333333E-3</v>
      </c>
      <c r="G10"/>
    </row>
    <row r="11" spans="1:8" ht="16.5" x14ac:dyDescent="0.3">
      <c r="A11" s="3">
        <v>41598.827777777777</v>
      </c>
      <c r="B11" s="2">
        <v>0</v>
      </c>
      <c r="C11" s="2">
        <v>9.16</v>
      </c>
      <c r="D11" s="27" t="s">
        <v>13</v>
      </c>
      <c r="E11" s="32"/>
      <c r="G11"/>
    </row>
    <row r="12" spans="1:8" x14ac:dyDescent="0.25">
      <c r="A12" s="3">
        <v>41598.828472222223</v>
      </c>
      <c r="B12" s="2">
        <v>0</v>
      </c>
      <c r="C12" s="2">
        <v>9.16</v>
      </c>
      <c r="D12" s="9"/>
      <c r="G12"/>
    </row>
    <row r="13" spans="1:8" x14ac:dyDescent="0.25">
      <c r="A13" s="3">
        <v>41598.82916666667</v>
      </c>
      <c r="B13" s="2">
        <v>0</v>
      </c>
      <c r="C13" s="2">
        <v>9.16</v>
      </c>
      <c r="E13" s="4"/>
      <c r="G13"/>
    </row>
    <row r="14" spans="1:8" x14ac:dyDescent="0.25">
      <c r="A14" s="3">
        <v>41598.829861111109</v>
      </c>
      <c r="B14" s="2">
        <v>0</v>
      </c>
      <c r="C14" s="2">
        <v>9.16</v>
      </c>
      <c r="E14" s="4"/>
      <c r="F14" s="5"/>
      <c r="G14"/>
    </row>
    <row r="15" spans="1:8" x14ac:dyDescent="0.25">
      <c r="A15" s="3">
        <v>41598.830555555556</v>
      </c>
      <c r="B15" s="2">
        <v>0</v>
      </c>
      <c r="C15" s="2">
        <v>9.16</v>
      </c>
      <c r="G15"/>
    </row>
    <row r="16" spans="1:8" x14ac:dyDescent="0.25">
      <c r="A16" s="3">
        <v>41598.831250000003</v>
      </c>
      <c r="B16" s="2">
        <v>0</v>
      </c>
      <c r="C16" s="2">
        <v>9.16</v>
      </c>
    </row>
    <row r="17" spans="1:3" x14ac:dyDescent="0.25">
      <c r="A17" s="3">
        <v>41598.831944444442</v>
      </c>
      <c r="B17" s="2">
        <v>0</v>
      </c>
      <c r="C17" s="2">
        <v>9.16</v>
      </c>
    </row>
    <row r="18" spans="1:3" x14ac:dyDescent="0.25">
      <c r="A18" s="3">
        <v>41598.832638888889</v>
      </c>
      <c r="B18" s="2">
        <v>354.19997999999998</v>
      </c>
      <c r="C18" s="2">
        <v>9.16</v>
      </c>
    </row>
    <row r="19" spans="1:3" x14ac:dyDescent="0.25">
      <c r="A19" s="3">
        <v>41598.833333333336</v>
      </c>
      <c r="B19" s="2">
        <v>177.10002</v>
      </c>
      <c r="C19" s="2">
        <v>9.16</v>
      </c>
    </row>
    <row r="20" spans="1:3" x14ac:dyDescent="0.25">
      <c r="A20" s="3">
        <v>41598.834027777775</v>
      </c>
      <c r="B20" s="2">
        <v>177.10002</v>
      </c>
      <c r="C20" s="2">
        <v>9.16</v>
      </c>
    </row>
    <row r="21" spans="1:3" x14ac:dyDescent="0.25">
      <c r="A21" s="3">
        <v>41598.834722222222</v>
      </c>
      <c r="B21" s="2">
        <v>0</v>
      </c>
      <c r="C21" s="2">
        <v>9.16</v>
      </c>
    </row>
    <row r="22" spans="1:3" x14ac:dyDescent="0.25">
      <c r="A22" s="3">
        <v>41598.835416666669</v>
      </c>
      <c r="B22" s="2">
        <v>0</v>
      </c>
      <c r="C22" s="2">
        <v>9.16</v>
      </c>
    </row>
    <row r="23" spans="1:3" x14ac:dyDescent="0.25">
      <c r="A23" s="3">
        <v>41598.836111111108</v>
      </c>
      <c r="B23" s="2">
        <v>0</v>
      </c>
      <c r="C23" s="2">
        <v>9.16</v>
      </c>
    </row>
    <row r="24" spans="1:3" x14ac:dyDescent="0.25">
      <c r="A24" s="3">
        <v>41598.836805555555</v>
      </c>
      <c r="B24" s="2">
        <v>0</v>
      </c>
      <c r="C24" s="2">
        <v>9.16</v>
      </c>
    </row>
    <row r="25" spans="1:3" x14ac:dyDescent="0.25">
      <c r="A25" s="3">
        <v>41598.837500000001</v>
      </c>
      <c r="B25" s="2">
        <v>0</v>
      </c>
      <c r="C25" s="2">
        <v>9.16</v>
      </c>
    </row>
    <row r="26" spans="1:3" x14ac:dyDescent="0.25">
      <c r="A26" s="3">
        <v>41598.838194444441</v>
      </c>
      <c r="B26" s="2">
        <v>322.00001999999995</v>
      </c>
      <c r="C26" s="2">
        <v>9.16</v>
      </c>
    </row>
    <row r="27" spans="1:3" x14ac:dyDescent="0.25">
      <c r="A27" s="3">
        <v>41598.838888888888</v>
      </c>
      <c r="B27" s="2">
        <v>177.10002</v>
      </c>
      <c r="C27" s="2">
        <v>9.16</v>
      </c>
    </row>
    <row r="28" spans="1:3" x14ac:dyDescent="0.25">
      <c r="A28" s="3">
        <v>41598.839583333334</v>
      </c>
      <c r="B28" s="2">
        <v>80.500019999999992</v>
      </c>
      <c r="C28" s="2">
        <v>9.16</v>
      </c>
    </row>
    <row r="29" spans="1:3" x14ac:dyDescent="0.25">
      <c r="A29" s="3">
        <v>41598.840277777781</v>
      </c>
      <c r="B29" s="2">
        <v>0</v>
      </c>
      <c r="C29" s="2">
        <v>9.16</v>
      </c>
    </row>
    <row r="30" spans="1:3" x14ac:dyDescent="0.25">
      <c r="A30" s="3">
        <v>41598.84097222222</v>
      </c>
      <c r="B30" s="2">
        <v>0</v>
      </c>
      <c r="C30" s="2">
        <v>9.16</v>
      </c>
    </row>
    <row r="31" spans="1:3" x14ac:dyDescent="0.25">
      <c r="A31" s="3">
        <v>41598.841666666667</v>
      </c>
      <c r="B31" s="2">
        <v>0</v>
      </c>
      <c r="C31" s="2">
        <v>9.16</v>
      </c>
    </row>
    <row r="32" spans="1:3" x14ac:dyDescent="0.25">
      <c r="A32" s="3">
        <v>41598.842361111114</v>
      </c>
      <c r="B32" s="2">
        <v>370.30002000000002</v>
      </c>
      <c r="C32" s="2">
        <v>9.16</v>
      </c>
    </row>
    <row r="33" spans="1:5" x14ac:dyDescent="0.25">
      <c r="A33" s="3">
        <v>41598.843055555553</v>
      </c>
      <c r="B33" s="2">
        <v>177.10002</v>
      </c>
      <c r="C33" s="2">
        <v>9.16</v>
      </c>
    </row>
    <row r="34" spans="1:5" x14ac:dyDescent="0.25">
      <c r="A34" s="3">
        <v>41598.84375</v>
      </c>
      <c r="B34" s="2">
        <v>177.10002</v>
      </c>
      <c r="C34" s="2">
        <v>9.16</v>
      </c>
    </row>
    <row r="35" spans="1:5" ht="17.25" thickBot="1" x14ac:dyDescent="0.35">
      <c r="A35" s="3">
        <v>41598.844444444447</v>
      </c>
      <c r="B35" s="2">
        <v>0</v>
      </c>
      <c r="C35" s="2">
        <v>9.16</v>
      </c>
      <c r="D35" s="24"/>
      <c r="E35" s="25"/>
    </row>
    <row r="36" spans="1:5" x14ac:dyDescent="0.25">
      <c r="A36" s="3">
        <v>41598.845138888886</v>
      </c>
      <c r="B36" s="2">
        <v>0</v>
      </c>
      <c r="C36" s="2">
        <v>9.16</v>
      </c>
    </row>
    <row r="37" spans="1:5" x14ac:dyDescent="0.25">
      <c r="A37" s="3">
        <v>41598.845833333333</v>
      </c>
      <c r="B37" s="2">
        <v>0</v>
      </c>
      <c r="C37" s="2">
        <v>9.16</v>
      </c>
    </row>
    <row r="38" spans="1:5" x14ac:dyDescent="0.25">
      <c r="A38" s="3">
        <v>41598.84652777778</v>
      </c>
      <c r="B38" s="2">
        <v>0</v>
      </c>
      <c r="C38" s="2">
        <v>9.16</v>
      </c>
    </row>
    <row r="39" spans="1:5" x14ac:dyDescent="0.25">
      <c r="A39" s="3">
        <v>41598.847222222219</v>
      </c>
      <c r="B39" s="2">
        <v>0</v>
      </c>
      <c r="C39" s="2">
        <v>9.16</v>
      </c>
    </row>
    <row r="40" spans="1:5" x14ac:dyDescent="0.25">
      <c r="A40" s="3">
        <v>41598.847916666666</v>
      </c>
      <c r="B40" s="2">
        <v>0</v>
      </c>
      <c r="C40" s="2">
        <v>9.16</v>
      </c>
    </row>
    <row r="41" spans="1:5" x14ac:dyDescent="0.25">
      <c r="A41" s="3">
        <v>41598.848611111112</v>
      </c>
      <c r="B41" s="2">
        <v>0</v>
      </c>
      <c r="C41" s="2">
        <v>9.16</v>
      </c>
    </row>
    <row r="42" spans="1:5" x14ac:dyDescent="0.25">
      <c r="A42" s="3">
        <v>41598.849305555559</v>
      </c>
      <c r="B42" s="2">
        <v>370.30002000000002</v>
      </c>
      <c r="C42" s="2">
        <v>9.16</v>
      </c>
    </row>
    <row r="43" spans="1:5" x14ac:dyDescent="0.25">
      <c r="A43" s="3">
        <v>41598.85</v>
      </c>
      <c r="B43" s="2">
        <v>177.10002</v>
      </c>
      <c r="C43" s="2">
        <v>9.16</v>
      </c>
    </row>
    <row r="44" spans="1:5" x14ac:dyDescent="0.25">
      <c r="A44" s="3">
        <v>41598.850694444445</v>
      </c>
      <c r="B44" s="2">
        <v>177.10002</v>
      </c>
      <c r="C44" s="2">
        <v>9.16</v>
      </c>
    </row>
    <row r="45" spans="1:5" x14ac:dyDescent="0.25">
      <c r="A45" s="3">
        <v>41598.851388888892</v>
      </c>
      <c r="B45" s="2">
        <v>0</v>
      </c>
      <c r="C45" s="2">
        <v>9.16</v>
      </c>
    </row>
    <row r="46" spans="1:5" x14ac:dyDescent="0.25">
      <c r="A46" s="3">
        <v>41598.852083333331</v>
      </c>
      <c r="B46" s="2">
        <v>0</v>
      </c>
      <c r="C46" s="2">
        <v>9.16</v>
      </c>
    </row>
    <row r="47" spans="1:5" x14ac:dyDescent="0.25">
      <c r="A47" s="3">
        <v>41598.852777777778</v>
      </c>
      <c r="B47" s="2">
        <v>0</v>
      </c>
      <c r="C47" s="2">
        <v>9.16</v>
      </c>
    </row>
    <row r="48" spans="1:5" x14ac:dyDescent="0.25">
      <c r="A48" s="3">
        <v>41598.853472222225</v>
      </c>
      <c r="B48" s="2">
        <v>0</v>
      </c>
      <c r="C48" s="2">
        <v>9.16</v>
      </c>
    </row>
    <row r="49" spans="1:3" x14ac:dyDescent="0.25">
      <c r="A49" s="3">
        <v>41598.854166666664</v>
      </c>
      <c r="B49" s="2">
        <v>0</v>
      </c>
      <c r="C49" s="2">
        <v>9.16</v>
      </c>
    </row>
    <row r="50" spans="1:3" x14ac:dyDescent="0.25">
      <c r="A50" s="3">
        <v>41598.854861111111</v>
      </c>
      <c r="B50" s="2">
        <v>0</v>
      </c>
      <c r="C50" s="2">
        <v>5.67</v>
      </c>
    </row>
    <row r="51" spans="1:3" x14ac:dyDescent="0.25">
      <c r="A51" s="3">
        <v>41598.855555555558</v>
      </c>
      <c r="B51" s="2">
        <v>0</v>
      </c>
      <c r="C51" s="2">
        <v>5.67</v>
      </c>
    </row>
    <row r="52" spans="1:3" x14ac:dyDescent="0.25">
      <c r="A52" s="3">
        <v>41598.856249999997</v>
      </c>
      <c r="B52" s="2">
        <v>0</v>
      </c>
      <c r="C52" s="2">
        <v>5.67</v>
      </c>
    </row>
    <row r="53" spans="1:3" x14ac:dyDescent="0.25">
      <c r="A53" s="3">
        <v>41598.856944444444</v>
      </c>
      <c r="B53" s="2">
        <v>177.10002</v>
      </c>
      <c r="C53" s="2">
        <v>5.67</v>
      </c>
    </row>
    <row r="54" spans="1:3" x14ac:dyDescent="0.25">
      <c r="A54" s="3">
        <v>41598.857638888891</v>
      </c>
      <c r="B54" s="2">
        <v>177.10002</v>
      </c>
      <c r="C54" s="2">
        <v>5.67</v>
      </c>
    </row>
    <row r="55" spans="1:3" x14ac:dyDescent="0.25">
      <c r="A55" s="3">
        <v>41598.85833333333</v>
      </c>
      <c r="B55" s="2">
        <v>0</v>
      </c>
      <c r="C55" s="2">
        <v>5.67</v>
      </c>
    </row>
    <row r="56" spans="1:3" x14ac:dyDescent="0.25">
      <c r="A56" s="3">
        <v>41598.859027777777</v>
      </c>
      <c r="B56" s="2">
        <v>0</v>
      </c>
      <c r="C56" s="2">
        <v>5.67</v>
      </c>
    </row>
    <row r="57" spans="1:3" x14ac:dyDescent="0.25">
      <c r="A57" s="3">
        <v>41598.859722222223</v>
      </c>
      <c r="B57" s="2">
        <v>0</v>
      </c>
      <c r="C57" s="2">
        <v>5.67</v>
      </c>
    </row>
    <row r="58" spans="1:3" x14ac:dyDescent="0.25">
      <c r="A58" s="3">
        <v>41598.86041666667</v>
      </c>
      <c r="B58" s="2">
        <v>0</v>
      </c>
      <c r="C58" s="2">
        <v>5.67</v>
      </c>
    </row>
    <row r="59" spans="1:3" x14ac:dyDescent="0.25">
      <c r="A59" s="3">
        <v>41598.861111111109</v>
      </c>
      <c r="B59" s="2">
        <v>0</v>
      </c>
      <c r="C59" s="2">
        <v>5.67</v>
      </c>
    </row>
    <row r="60" spans="1:3" x14ac:dyDescent="0.25">
      <c r="A60" s="3">
        <v>41598.861805555556</v>
      </c>
      <c r="B60" s="2">
        <v>0</v>
      </c>
      <c r="C60" s="2">
        <v>5.67</v>
      </c>
    </row>
    <row r="61" spans="1:3" x14ac:dyDescent="0.25">
      <c r="A61" s="3">
        <v>41598.862500000003</v>
      </c>
      <c r="B61" s="2">
        <v>0</v>
      </c>
      <c r="C61" s="2">
        <v>5.67</v>
      </c>
    </row>
    <row r="62" spans="1:3" x14ac:dyDescent="0.25">
      <c r="A62" s="3">
        <v>41598.863194444442</v>
      </c>
      <c r="B62" s="2">
        <v>354.19997999999998</v>
      </c>
      <c r="C62" s="2">
        <v>5.67</v>
      </c>
    </row>
    <row r="63" spans="1:3" x14ac:dyDescent="0.25">
      <c r="A63" s="3">
        <v>41598.863888888889</v>
      </c>
      <c r="B63" s="2">
        <v>177.10002</v>
      </c>
      <c r="C63" s="2">
        <v>5.67</v>
      </c>
    </row>
    <row r="64" spans="1:3" x14ac:dyDescent="0.25">
      <c r="A64" s="3">
        <v>41598.864583333336</v>
      </c>
      <c r="B64" s="2">
        <v>177.10002</v>
      </c>
      <c r="C64" s="2">
        <v>5.67</v>
      </c>
    </row>
    <row r="65" spans="1:3" x14ac:dyDescent="0.25">
      <c r="A65" s="3">
        <v>41598.865277777775</v>
      </c>
      <c r="B65" s="2">
        <v>0</v>
      </c>
      <c r="C65" s="2">
        <v>5.67</v>
      </c>
    </row>
    <row r="66" spans="1:3" x14ac:dyDescent="0.25">
      <c r="A66" s="3">
        <v>41598.865972222222</v>
      </c>
      <c r="B66" s="2">
        <v>0</v>
      </c>
      <c r="C66" s="2">
        <v>5.67</v>
      </c>
    </row>
    <row r="67" spans="1:3" x14ac:dyDescent="0.25">
      <c r="A67" s="3">
        <v>41598.866666666669</v>
      </c>
      <c r="B67" s="2">
        <v>0</v>
      </c>
      <c r="C67" s="2">
        <v>5.67</v>
      </c>
    </row>
    <row r="68" spans="1:3" x14ac:dyDescent="0.25">
      <c r="A68" s="3">
        <v>41598.867361111108</v>
      </c>
      <c r="B68" s="2">
        <v>0</v>
      </c>
      <c r="C68" s="2">
        <v>5.67</v>
      </c>
    </row>
    <row r="69" spans="1:3" x14ac:dyDescent="0.25">
      <c r="A69" s="3">
        <v>41598.868055555555</v>
      </c>
      <c r="B69" s="2">
        <v>0</v>
      </c>
      <c r="C69" s="2">
        <v>5.67</v>
      </c>
    </row>
    <row r="70" spans="1:3" x14ac:dyDescent="0.25">
      <c r="A70" s="3">
        <v>41598.868750000001</v>
      </c>
      <c r="B70" s="2">
        <v>0</v>
      </c>
      <c r="C70" s="2">
        <v>5.67</v>
      </c>
    </row>
    <row r="71" spans="1:3" x14ac:dyDescent="0.25">
      <c r="A71" s="3">
        <v>41598.869444444441</v>
      </c>
      <c r="B71" s="2">
        <v>0</v>
      </c>
      <c r="C71" s="2">
        <v>5.67</v>
      </c>
    </row>
    <row r="72" spans="1:3" x14ac:dyDescent="0.25">
      <c r="A72" s="3">
        <v>41598.870138888888</v>
      </c>
      <c r="B72" s="2">
        <v>0</v>
      </c>
      <c r="C72" s="2">
        <v>5.67</v>
      </c>
    </row>
    <row r="73" spans="1:3" x14ac:dyDescent="0.25">
      <c r="A73" s="3">
        <v>41598.870833333334</v>
      </c>
      <c r="B73" s="2">
        <v>322.00001999999995</v>
      </c>
      <c r="C73" s="2">
        <v>5.67</v>
      </c>
    </row>
    <row r="74" spans="1:3" x14ac:dyDescent="0.25">
      <c r="A74" s="3">
        <v>41598.871527777781</v>
      </c>
      <c r="B74" s="2">
        <v>177.10002</v>
      </c>
      <c r="C74" s="2">
        <v>5.67</v>
      </c>
    </row>
    <row r="75" spans="1:3" x14ac:dyDescent="0.25">
      <c r="A75" s="3">
        <v>41598.87222222222</v>
      </c>
      <c r="B75" s="2">
        <v>80.500019999999992</v>
      </c>
      <c r="C75" s="2">
        <v>5.67</v>
      </c>
    </row>
    <row r="76" spans="1:3" x14ac:dyDescent="0.25">
      <c r="A76" s="3">
        <v>41598.872916666667</v>
      </c>
      <c r="B76" s="2">
        <v>0</v>
      </c>
      <c r="C76" s="2">
        <v>5.67</v>
      </c>
    </row>
    <row r="77" spans="1:3" x14ac:dyDescent="0.25">
      <c r="A77" s="3">
        <v>41598.873611111114</v>
      </c>
      <c r="B77" s="2">
        <v>0</v>
      </c>
      <c r="C77" s="2">
        <v>5.67</v>
      </c>
    </row>
    <row r="78" spans="1:3" x14ac:dyDescent="0.25">
      <c r="A78" s="3">
        <v>41598.874305555553</v>
      </c>
      <c r="B78" s="2">
        <v>0</v>
      </c>
      <c r="C78" s="2">
        <v>5.67</v>
      </c>
    </row>
    <row r="79" spans="1:3" x14ac:dyDescent="0.25">
      <c r="A79" s="3">
        <v>41598.875</v>
      </c>
      <c r="B79" s="2">
        <v>0</v>
      </c>
      <c r="C79" s="2">
        <v>5.67</v>
      </c>
    </row>
    <row r="80" spans="1:3" x14ac:dyDescent="0.25">
      <c r="A80" s="3">
        <v>41598.875694444447</v>
      </c>
      <c r="B80" s="2">
        <v>0</v>
      </c>
      <c r="C80" s="2">
        <v>5.67</v>
      </c>
    </row>
    <row r="81" spans="1:3" x14ac:dyDescent="0.25">
      <c r="A81" s="3">
        <v>41598.876388888886</v>
      </c>
      <c r="B81" s="2">
        <v>0</v>
      </c>
      <c r="C81" s="2">
        <v>5.67</v>
      </c>
    </row>
    <row r="82" spans="1:3" x14ac:dyDescent="0.25">
      <c r="A82" s="3">
        <v>41598.877083333333</v>
      </c>
      <c r="B82" s="2">
        <v>0</v>
      </c>
      <c r="C82" s="2">
        <v>5.67</v>
      </c>
    </row>
    <row r="83" spans="1:3" x14ac:dyDescent="0.25">
      <c r="A83" s="3">
        <v>41598.87777777778</v>
      </c>
      <c r="B83" s="2">
        <v>0</v>
      </c>
      <c r="C83" s="2">
        <v>5.67</v>
      </c>
    </row>
    <row r="84" spans="1:3" x14ac:dyDescent="0.25">
      <c r="A84" s="3">
        <v>41598.878472222219</v>
      </c>
      <c r="B84" s="2">
        <v>273.70001999999999</v>
      </c>
      <c r="C84" s="2">
        <v>5.67</v>
      </c>
    </row>
    <row r="85" spans="1:3" x14ac:dyDescent="0.25">
      <c r="A85" s="3">
        <v>41598.879166666666</v>
      </c>
      <c r="B85" s="2">
        <v>177.10002</v>
      </c>
      <c r="C85" s="2">
        <v>5.67</v>
      </c>
    </row>
    <row r="86" spans="1:3" x14ac:dyDescent="0.25">
      <c r="A86" s="3">
        <v>41598.879861111112</v>
      </c>
      <c r="B86" s="2">
        <v>0</v>
      </c>
      <c r="C86" s="2">
        <v>5.67</v>
      </c>
    </row>
    <row r="87" spans="1:3" x14ac:dyDescent="0.25">
      <c r="A87" s="3">
        <v>41598.880555555559</v>
      </c>
      <c r="B87" s="2">
        <v>0</v>
      </c>
      <c r="C87" s="2">
        <v>5.67</v>
      </c>
    </row>
    <row r="88" spans="1:3" x14ac:dyDescent="0.25">
      <c r="A88" s="3">
        <v>41598.881249999999</v>
      </c>
      <c r="B88" s="2">
        <v>0</v>
      </c>
      <c r="C88" s="2">
        <v>5.67</v>
      </c>
    </row>
    <row r="89" spans="1:3" x14ac:dyDescent="0.25">
      <c r="A89" s="3">
        <v>41598.881944444445</v>
      </c>
      <c r="B89" s="2">
        <v>0</v>
      </c>
      <c r="C89" s="2">
        <v>5.67</v>
      </c>
    </row>
    <row r="90" spans="1:3" x14ac:dyDescent="0.25">
      <c r="A90" s="3">
        <v>41598.882638888892</v>
      </c>
      <c r="B90" s="2">
        <v>0</v>
      </c>
      <c r="C90" s="2">
        <v>5.67</v>
      </c>
    </row>
    <row r="91" spans="1:3" x14ac:dyDescent="0.25">
      <c r="A91" s="3">
        <v>41598.883333333331</v>
      </c>
      <c r="B91" s="2">
        <v>0</v>
      </c>
      <c r="C91" s="2">
        <v>5.67</v>
      </c>
    </row>
    <row r="92" spans="1:3" x14ac:dyDescent="0.25">
      <c r="A92" s="3">
        <v>41598.884027777778</v>
      </c>
      <c r="B92" s="2">
        <v>0</v>
      </c>
      <c r="C92" s="2">
        <v>5.67</v>
      </c>
    </row>
    <row r="93" spans="1:3" x14ac:dyDescent="0.25">
      <c r="A93" s="3">
        <v>41598.884722222225</v>
      </c>
      <c r="B93" s="2">
        <v>0</v>
      </c>
      <c r="C93" s="2">
        <v>5.67</v>
      </c>
    </row>
    <row r="94" spans="1:3" x14ac:dyDescent="0.25">
      <c r="A94" s="3">
        <v>41598.885416666664</v>
      </c>
      <c r="B94" s="2">
        <v>0</v>
      </c>
      <c r="C94" s="2">
        <v>5.67</v>
      </c>
    </row>
    <row r="95" spans="1:3" x14ac:dyDescent="0.25">
      <c r="A95" s="3">
        <v>41598.886111111111</v>
      </c>
      <c r="B95" s="2">
        <v>273.70001999999999</v>
      </c>
      <c r="C95" s="2">
        <v>5.67</v>
      </c>
    </row>
    <row r="96" spans="1:3" x14ac:dyDescent="0.25">
      <c r="A96" s="3">
        <v>41598.886805555558</v>
      </c>
      <c r="B96" s="2">
        <v>177.10002</v>
      </c>
      <c r="C96" s="2">
        <v>5.67</v>
      </c>
    </row>
    <row r="97" spans="1:3" x14ac:dyDescent="0.25">
      <c r="A97" s="3">
        <v>41598.887499999997</v>
      </c>
      <c r="B97" s="2">
        <v>177.10002</v>
      </c>
      <c r="C97" s="2">
        <v>5.67</v>
      </c>
    </row>
    <row r="98" spans="1:3" x14ac:dyDescent="0.25">
      <c r="A98" s="3">
        <v>41598.888194444444</v>
      </c>
      <c r="B98" s="2">
        <v>177.10002</v>
      </c>
      <c r="C98" s="2">
        <v>5.67</v>
      </c>
    </row>
    <row r="99" spans="1:3" x14ac:dyDescent="0.25">
      <c r="A99" s="3">
        <v>41598.888888888891</v>
      </c>
      <c r="B99" s="2">
        <v>177.10002</v>
      </c>
      <c r="C99" s="2">
        <v>5.67</v>
      </c>
    </row>
  </sheetData>
  <mergeCells count="1">
    <mergeCell ref="E2:F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Data!$A$4:$A$5</xm:f>
          </x14:formula1>
          <xm:sqref>D35</xm:sqref>
        </x14:dataValidation>
        <x14:dataValidation type="list" allowBlank="1" showInputMessage="1" showErrorMessage="1">
          <x14:formula1>
            <xm:f>Data!$A$6:$A$7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workbookViewId="0">
      <selection activeCell="A5" sqref="A5"/>
    </sheetView>
  </sheetViews>
  <sheetFormatPr baseColWidth="10" defaultColWidth="9.140625" defaultRowHeight="15" x14ac:dyDescent="0.25"/>
  <sheetData>
    <row r="3" spans="1:2" x14ac:dyDescent="0.25">
      <c r="A3" s="1">
        <v>6.9444444444444447E-4</v>
      </c>
    </row>
    <row r="4" spans="1:2" x14ac:dyDescent="0.25">
      <c r="A4" s="7" t="str">
        <f>"Courbe de charge du "&amp;TEXT(Date_depart,"jjjj j mmmm aaaa")&amp;"| Consommation : "&amp;TEXT(Paramètres!E9,"# ###")&amp;" kWh"</f>
        <v>Courbe de charge du mercredi 20 novembre 2013| Consommation :  kWh</v>
      </c>
    </row>
    <row r="5" spans="1:2" x14ac:dyDescent="0.25">
      <c r="A5" s="7" t="str">
        <f>"Courbe de charge du "&amp;TEXT(Date_depart,"jjjj j ")&amp;"au "&amp;TEXT(Date_fin,"jjjj j mmmm aaaa")&amp;"| Consommation : "&amp;TEXT(Paramètres!E9,"# ###")&amp;" kWh"</f>
        <v>Courbe de charge du mercredi 20 au mercredi 20 novembre 2013| Consommation :  kWh</v>
      </c>
    </row>
    <row r="6" spans="1:2" x14ac:dyDescent="0.25">
      <c r="A6" s="8" t="s">
        <v>3</v>
      </c>
      <c r="B6" s="6">
        <v>1</v>
      </c>
    </row>
    <row r="7" spans="1:2" x14ac:dyDescent="0.25">
      <c r="A7" t="s">
        <v>4</v>
      </c>
      <c r="B7">
        <v>-1</v>
      </c>
    </row>
    <row r="8" spans="1:2" x14ac:dyDescent="0.25">
      <c r="A8" t="s">
        <v>5</v>
      </c>
      <c r="B8">
        <f>INDEX(A6:B7,MATCH(Paramètres!E8,A6:A7,1),2)</f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Paramètres</vt:lpstr>
      <vt:lpstr>Data</vt:lpstr>
      <vt:lpstr>Base</vt:lpstr>
      <vt:lpstr>Base_date</vt:lpstr>
      <vt:lpstr>Date_depart</vt:lpstr>
      <vt:lpstr>Date_fin</vt:lpstr>
      <vt:lpstr>Duree_heure</vt:lpstr>
      <vt:lpstr>NbDeJour</vt:lpstr>
      <vt:lpstr>tarif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NICOLLE</dc:creator>
  <cp:lastModifiedBy>Luc</cp:lastModifiedBy>
  <dcterms:created xsi:type="dcterms:W3CDTF">2012-09-23T15:57:35Z</dcterms:created>
  <dcterms:modified xsi:type="dcterms:W3CDTF">2013-12-03T20:51:44Z</dcterms:modified>
</cp:coreProperties>
</file>