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855" windowHeight="11985"/>
  </bookViews>
  <sheets>
    <sheet name="Collecte de la veille" sheetId="1" r:id="rId1"/>
    <sheet name="Collect sur une semaine" sheetId="2" r:id="rId2"/>
    <sheet name="Cumul Data" sheetId="3" r:id="rId3"/>
  </sheets>
  <calcPr calcId="124519"/>
</workbook>
</file>

<file path=xl/calcChain.xml><?xml version="1.0" encoding="utf-8"?>
<calcChain xmlns="http://schemas.openxmlformats.org/spreadsheetml/2006/main">
  <c r="E1" i="2"/>
  <c r="E8"/>
  <c r="E7"/>
  <c r="E6"/>
  <c r="E5"/>
  <c r="E4"/>
  <c r="E3"/>
  <c r="E2"/>
  <c r="E2" i="1"/>
</calcChain>
</file>

<file path=xl/sharedStrings.xml><?xml version="1.0" encoding="utf-8"?>
<sst xmlns="http://schemas.openxmlformats.org/spreadsheetml/2006/main" count="841" uniqueCount="139">
  <si>
    <t>22/11/2013</t>
  </si>
  <si>
    <t>21/11/2013</t>
  </si>
  <si>
    <t>20/11/2013</t>
  </si>
  <si>
    <t>19/11/2013</t>
  </si>
  <si>
    <t>18/11/2013</t>
  </si>
  <si>
    <t>17/11/2013</t>
  </si>
  <si>
    <t>16/11/2013</t>
  </si>
  <si>
    <t>15/11/2013</t>
  </si>
  <si>
    <t>23/11/2013</t>
  </si>
  <si>
    <t>Lot200322953</t>
  </si>
  <si>
    <t>ZONEWORK</t>
  </si>
  <si>
    <t>AUTR</t>
  </si>
  <si>
    <t>FFP50BE2-01</t>
  </si>
  <si>
    <t>Lot200325951VL</t>
  </si>
  <si>
    <t>MADDO01F</t>
  </si>
  <si>
    <t>MADDO</t>
  </si>
  <si>
    <t>TEST</t>
  </si>
  <si>
    <t>KUV21</t>
  </si>
  <si>
    <t>Lot200326139</t>
  </si>
  <si>
    <t>FA0DQ212</t>
  </si>
  <si>
    <t>FA0DQC</t>
  </si>
  <si>
    <t>OVL</t>
  </si>
  <si>
    <t>KUV15</t>
  </si>
  <si>
    <t>Lot200327529</t>
  </si>
  <si>
    <t>ERR</t>
  </si>
  <si>
    <t>Lot200330950R</t>
  </si>
  <si>
    <t>MANDP94F</t>
  </si>
  <si>
    <t>MANDP</t>
  </si>
  <si>
    <t>KUV19</t>
  </si>
  <si>
    <t>Lot200331973</t>
  </si>
  <si>
    <t>F93DPA9F</t>
  </si>
  <si>
    <t>F93DPALU</t>
  </si>
  <si>
    <t>KUV07</t>
  </si>
  <si>
    <t>Lot200334680RW</t>
  </si>
  <si>
    <t>MACDE21F</t>
  </si>
  <si>
    <t>MACDE</t>
  </si>
  <si>
    <t>SCAN</t>
  </si>
  <si>
    <t>Lot200334903</t>
  </si>
  <si>
    <t>KUV10</t>
  </si>
  <si>
    <t>Lot200336658</t>
  </si>
  <si>
    <t>KUV17</t>
  </si>
  <si>
    <t>Lot200337108</t>
  </si>
  <si>
    <t>F93DP10F</t>
  </si>
  <si>
    <t>TRAK</t>
  </si>
  <si>
    <t>Lot200339077</t>
  </si>
  <si>
    <t>Lot200340457</t>
  </si>
  <si>
    <t>MAADE36F</t>
  </si>
  <si>
    <t>MAADE3</t>
  </si>
  <si>
    <t>CD</t>
  </si>
  <si>
    <t>Lot200340507</t>
  </si>
  <si>
    <t>FA0DQ27P</t>
  </si>
  <si>
    <t>FA0DQP</t>
  </si>
  <si>
    <t>KUV18</t>
  </si>
  <si>
    <t>Lot200340583</t>
  </si>
  <si>
    <t>M80DH42F</t>
  </si>
  <si>
    <t>M80DH</t>
  </si>
  <si>
    <t>KUV13</t>
  </si>
  <si>
    <t>Lot200340646A</t>
  </si>
  <si>
    <t>MAADE15F</t>
  </si>
  <si>
    <t>MAADE2</t>
  </si>
  <si>
    <t>KUV06</t>
  </si>
  <si>
    <t>Lot200341019DYN</t>
  </si>
  <si>
    <t>H83SHA1F</t>
  </si>
  <si>
    <t>H83SHA</t>
  </si>
  <si>
    <t>DYN</t>
  </si>
  <si>
    <t>KUV11</t>
  </si>
  <si>
    <t>Lot200341048RW</t>
  </si>
  <si>
    <t>F8HDT82F</t>
  </si>
  <si>
    <t>F8HDT3</t>
  </si>
  <si>
    <t>Lot200341075</t>
  </si>
  <si>
    <t>Lot200342164</t>
  </si>
  <si>
    <t>MA0DQ10F</t>
  </si>
  <si>
    <t>MA0DQ2</t>
  </si>
  <si>
    <t>KUV16</t>
  </si>
  <si>
    <t>Lot200342180</t>
  </si>
  <si>
    <t>F90DP40F</t>
  </si>
  <si>
    <t>F90DP</t>
  </si>
  <si>
    <t>Lot200342199FAT</t>
  </si>
  <si>
    <t>M80DH75F</t>
  </si>
  <si>
    <t>KUV03</t>
  </si>
  <si>
    <t>Lot200342200</t>
  </si>
  <si>
    <t>KIL05</t>
  </si>
  <si>
    <t>Lot200342229</t>
  </si>
  <si>
    <t>F93DPA3F</t>
  </si>
  <si>
    <t>Lot200342239</t>
  </si>
  <si>
    <t>MA0DQ43F</t>
  </si>
  <si>
    <t>MA0DQ3</t>
  </si>
  <si>
    <t>Lot200343381DY</t>
  </si>
  <si>
    <t>Lot200343405</t>
  </si>
  <si>
    <t>FA0DQ39P</t>
  </si>
  <si>
    <t>Lot200343549</t>
  </si>
  <si>
    <t>Lot200343608</t>
  </si>
  <si>
    <t>Lot200343757NOUA</t>
  </si>
  <si>
    <t>F8HDD24F</t>
  </si>
  <si>
    <t>F8HDD</t>
  </si>
  <si>
    <t>PREA</t>
  </si>
  <si>
    <t>Lot200344079FAT</t>
  </si>
  <si>
    <t>F8HDT61F</t>
  </si>
  <si>
    <t>F8HDTA</t>
  </si>
  <si>
    <t>KUV08</t>
  </si>
  <si>
    <t>Lot200344234</t>
  </si>
  <si>
    <t>FA0DQ36P</t>
  </si>
  <si>
    <t>KUV14</t>
  </si>
  <si>
    <t>Lot200344302</t>
  </si>
  <si>
    <t>F8HDT63F</t>
  </si>
  <si>
    <t>F8HDT4</t>
  </si>
  <si>
    <t>Lot200344311</t>
  </si>
  <si>
    <t>F93DPA7F</t>
  </si>
  <si>
    <t>Lot200344897DYN</t>
  </si>
  <si>
    <t>Lot200344986</t>
  </si>
  <si>
    <t>Lot200345459EDG</t>
  </si>
  <si>
    <t>KUV04</t>
  </si>
  <si>
    <t>Lot200345992CA</t>
  </si>
  <si>
    <t>F8EDT02F</t>
  </si>
  <si>
    <t>F8EDT</t>
  </si>
  <si>
    <t>KUV20</t>
  </si>
  <si>
    <t>Lot200346040</t>
  </si>
  <si>
    <t>Lot200346047RW</t>
  </si>
  <si>
    <t>F90DQ43F</t>
  </si>
  <si>
    <t>F90DQ</t>
  </si>
  <si>
    <t>Lot200346096PIL</t>
  </si>
  <si>
    <t>F8EDT06F</t>
  </si>
  <si>
    <t>F8EDTRAP</t>
  </si>
  <si>
    <t>Lot200346642FAT</t>
  </si>
  <si>
    <t>MA0DQ93F</t>
  </si>
  <si>
    <t>Lot200346717</t>
  </si>
  <si>
    <t>date</t>
  </si>
  <si>
    <t>H start extract</t>
  </si>
  <si>
    <t>Date extract</t>
  </si>
  <si>
    <t>H fin extract</t>
  </si>
  <si>
    <t>job</t>
  </si>
  <si>
    <t>nbr</t>
  </si>
  <si>
    <t>tec</t>
  </si>
  <si>
    <t>code</t>
  </si>
  <si>
    <t>filtre</t>
  </si>
  <si>
    <t>techv</t>
  </si>
  <si>
    <t>R</t>
  </si>
  <si>
    <t>Til</t>
  </si>
  <si>
    <t>Date aujourd'hui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</si>
</sst>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21" fontId="0" fillId="0" borderId="0" xfId="0" applyNumberFormat="1"/>
    <xf numFmtId="0" fontId="1" fillId="0" borderId="0" xfId="0" applyFont="1" applyAlignment="1">
      <alignment horizontal="center"/>
    </xf>
    <xf numFmtId="14" fontId="0" fillId="0" borderId="0" xfId="0" applyNumberFormat="1"/>
    <xf numFmtId="14" fontId="0" fillId="0" borderId="1" xfId="0" applyNumberFormat="1" applyBorder="1"/>
    <xf numFmtId="14" fontId="0" fillId="0" borderId="0" xfId="0" applyNumberFormat="1" applyBorder="1"/>
    <xf numFmtId="0" fontId="0" fillId="2" borderId="0" xfId="0" applyFill="1"/>
    <xf numFmtId="0" fontId="0" fillId="3" borderId="0" xfId="0" applyFill="1"/>
    <xf numFmtId="14" fontId="0" fillId="4" borderId="1" xfId="0" applyNumberFormat="1" applyFill="1" applyBorder="1"/>
    <xf numFmtId="0" fontId="0" fillId="4" borderId="0" xfId="0" applyFill="1"/>
    <xf numFmtId="14" fontId="0" fillId="5" borderId="1" xfId="0" applyNumberFormat="1" applyFill="1" applyBorder="1"/>
    <xf numFmtId="0" fontId="0" fillId="5" borderId="0" xfId="0" applyFill="1"/>
    <xf numFmtId="14" fontId="0" fillId="2" borderId="1" xfId="0" applyNumberFormat="1" applyFill="1" applyBorder="1"/>
    <xf numFmtId="14" fontId="0" fillId="6" borderId="1" xfId="0" applyNumberFormat="1" applyFill="1" applyBorder="1"/>
    <xf numFmtId="0" fontId="0" fillId="6" borderId="0" xfId="0" applyFill="1"/>
    <xf numFmtId="14" fontId="0" fillId="7" borderId="1" xfId="0" applyNumberFormat="1" applyFill="1" applyBorder="1"/>
    <xf numFmtId="0" fontId="0" fillId="7" borderId="0" xfId="0" applyFill="1"/>
    <xf numFmtId="14" fontId="0" fillId="8" borderId="1" xfId="0" applyNumberFormat="1" applyFill="1" applyBorder="1"/>
    <xf numFmtId="14" fontId="0" fillId="9" borderId="1" xfId="0" applyNumberFormat="1" applyFill="1" applyBorder="1"/>
    <xf numFmtId="0" fontId="0" fillId="9" borderId="0" xfId="0" applyFill="1"/>
    <xf numFmtId="0" fontId="0" fillId="8" borderId="0" xfId="0" applyFill="1"/>
    <xf numFmtId="14" fontId="0" fillId="10" borderId="1" xfId="0" applyNumberFormat="1" applyFill="1" applyBorder="1"/>
    <xf numFmtId="0" fontId="0" fillId="1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323849</xdr:colOff>
      <xdr:row>0</xdr:row>
      <xdr:rowOff>0</xdr:rowOff>
    </xdr:from>
    <xdr:to>
      <xdr:col>3</xdr:col>
      <xdr:colOff>1343025</xdr:colOff>
      <xdr:row>3</xdr:row>
      <xdr:rowOff>0</xdr:rowOff>
    </xdr:to>
    <xdr:sp macro="" textlink="">
      <xdr:nvSpPr>
        <xdr:cNvPr id="2" name="Étiquette 1"/>
        <xdr:cNvSpPr/>
      </xdr:nvSpPr>
      <xdr:spPr>
        <a:xfrm>
          <a:off x="2276474" y="0"/>
          <a:ext cx="1781176" cy="581025"/>
        </a:xfrm>
        <a:prstGeom prst="plaqu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Extract Report Daily du </a:t>
          </a:r>
          <a:r>
            <a:rPr lang="fr-FR"/>
            <a:t> </a:t>
          </a:r>
          <a:endParaRPr lang="fr-FR" sz="1100"/>
        </a:p>
      </xdr:txBody>
    </xdr:sp>
    <xdr:clientData/>
  </xdr:twoCellAnchor>
  <xdr:twoCellAnchor>
    <xdr:from>
      <xdr:col>6</xdr:col>
      <xdr:colOff>152400</xdr:colOff>
      <xdr:row>0</xdr:row>
      <xdr:rowOff>28575</xdr:rowOff>
    </xdr:from>
    <xdr:to>
      <xdr:col>10</xdr:col>
      <xdr:colOff>95250</xdr:colOff>
      <xdr:row>7</xdr:row>
      <xdr:rowOff>85725</xdr:rowOff>
    </xdr:to>
    <xdr:sp macro="" textlink="">
      <xdr:nvSpPr>
        <xdr:cNvPr id="4" name="Rectangle à coins arrondis 3"/>
        <xdr:cNvSpPr/>
      </xdr:nvSpPr>
      <xdr:spPr>
        <a:xfrm>
          <a:off x="6038850" y="28575"/>
          <a:ext cx="2457450" cy="1409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Onglet  qui  sera</a:t>
          </a:r>
          <a:r>
            <a:rPr lang="fr-FR" sz="1100" baseline="0"/>
            <a:t>  a chaque  fois effacer  lors d'une nouvelle extract  journalier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323849</xdr:colOff>
      <xdr:row>0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2" name="Étiquette 1"/>
        <xdr:cNvSpPr/>
      </xdr:nvSpPr>
      <xdr:spPr>
        <a:xfrm>
          <a:off x="2505074" y="0"/>
          <a:ext cx="1200151" cy="1600200"/>
        </a:xfrm>
        <a:prstGeom prst="plaqu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Extract Report Daily du </a:t>
          </a:r>
          <a:r>
            <a:rPr lang="fr-FR"/>
            <a:t> </a:t>
          </a:r>
          <a:endParaRPr lang="fr-FR" sz="1100"/>
        </a:p>
      </xdr:txBody>
    </xdr:sp>
    <xdr:clientData/>
  </xdr:twoCellAnchor>
  <xdr:twoCellAnchor>
    <xdr:from>
      <xdr:col>6</xdr:col>
      <xdr:colOff>180975</xdr:colOff>
      <xdr:row>0</xdr:row>
      <xdr:rowOff>114300</xdr:rowOff>
    </xdr:from>
    <xdr:to>
      <xdr:col>9</xdr:col>
      <xdr:colOff>352425</xdr:colOff>
      <xdr:row>7</xdr:row>
      <xdr:rowOff>123825</xdr:rowOff>
    </xdr:to>
    <xdr:sp macro="" textlink="">
      <xdr:nvSpPr>
        <xdr:cNvPr id="3" name="Rectangle à coins arrondis 2"/>
        <xdr:cNvSpPr/>
      </xdr:nvSpPr>
      <xdr:spPr>
        <a:xfrm>
          <a:off x="5410200" y="114300"/>
          <a:ext cx="2457450" cy="1409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Onglet  qui  sera</a:t>
          </a:r>
          <a:r>
            <a:rPr lang="fr-FR" sz="1100" baseline="0"/>
            <a:t>  a chaque  fois effacer  lors d'une nouvelle extract sur une periode de 8  jours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333375</xdr:colOff>
      <xdr:row>1</xdr:row>
      <xdr:rowOff>114300</xdr:rowOff>
    </xdr:from>
    <xdr:to>
      <xdr:col>17</xdr:col>
      <xdr:colOff>504825</xdr:colOff>
      <xdr:row>9</xdr:row>
      <xdr:rowOff>19050</xdr:rowOff>
    </xdr:to>
    <xdr:sp macro="" textlink="">
      <xdr:nvSpPr>
        <xdr:cNvPr id="2" name="Rectangle à coins arrondis 1"/>
        <xdr:cNvSpPr/>
      </xdr:nvSpPr>
      <xdr:spPr>
        <a:xfrm>
          <a:off x="9058275" y="304800"/>
          <a:ext cx="2457450" cy="1409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Onglet  qui  s'incremente  tout le long  des extracts journaliers  qui</a:t>
          </a:r>
          <a:r>
            <a:rPr lang="fr-FR" sz="1100" baseline="0"/>
            <a:t> n'admet aucun doublon  pour mémoire  et  servira comme Datas Danalyse Mensuel/ annuel etc... </a:t>
          </a:r>
          <a:r>
            <a:rPr lang="fr-FR" sz="1100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8"/>
  <sheetViews>
    <sheetView tabSelected="1" workbookViewId="0">
      <selection activeCell="K22" sqref="K22"/>
    </sheetView>
  </sheetViews>
  <sheetFormatPr baseColWidth="10" defaultRowHeight="15"/>
  <cols>
    <col min="1" max="2" width="17.85546875" customWidth="1"/>
    <col min="4" max="4" width="20.28515625" customWidth="1"/>
    <col min="6" max="13" width="9.42578125" customWidth="1"/>
  </cols>
  <sheetData>
    <row r="1" spans="1:13" ht="15.75" thickBot="1">
      <c r="B1" s="3"/>
      <c r="E1" s="5"/>
    </row>
    <row r="2" spans="1:13" ht="15.75" thickBot="1">
      <c r="A2" t="s">
        <v>138</v>
      </c>
      <c r="B2" s="3">
        <v>41601</v>
      </c>
      <c r="E2" s="4">
        <f>B2-1</f>
        <v>41600</v>
      </c>
    </row>
    <row r="10" spans="1:13">
      <c r="A10" s="2" t="s">
        <v>126</v>
      </c>
      <c r="B10" s="2" t="s">
        <v>127</v>
      </c>
      <c r="C10" s="2" t="s">
        <v>128</v>
      </c>
      <c r="D10" s="2" t="s">
        <v>129</v>
      </c>
      <c r="E10" s="2" t="s">
        <v>130</v>
      </c>
      <c r="F10" s="2" t="s">
        <v>131</v>
      </c>
      <c r="G10" s="2" t="s">
        <v>132</v>
      </c>
      <c r="H10" s="2" t="s">
        <v>133</v>
      </c>
      <c r="I10" s="2" t="s">
        <v>134</v>
      </c>
      <c r="J10" s="2" t="s">
        <v>135</v>
      </c>
      <c r="K10" s="2" t="s">
        <v>136</v>
      </c>
      <c r="L10" s="2" t="s">
        <v>133</v>
      </c>
      <c r="M10" s="2" t="s">
        <v>137</v>
      </c>
    </row>
    <row r="11" spans="1:13">
      <c r="A11" s="7" t="s">
        <v>0</v>
      </c>
      <c r="B11" s="1">
        <v>0.26041666666666669</v>
      </c>
      <c r="C11" t="s">
        <v>8</v>
      </c>
      <c r="D11" s="1">
        <v>0.28991898148148149</v>
      </c>
      <c r="E11" t="s">
        <v>9</v>
      </c>
      <c r="F11">
        <v>2</v>
      </c>
      <c r="G11" t="s">
        <v>78</v>
      </c>
      <c r="H11">
        <v>1205</v>
      </c>
      <c r="I11" t="s">
        <v>10</v>
      </c>
      <c r="J11" t="s">
        <v>12</v>
      </c>
      <c r="K11" t="s">
        <v>11</v>
      </c>
      <c r="L11">
        <v>1205</v>
      </c>
      <c r="M11" t="s">
        <v>65</v>
      </c>
    </row>
    <row r="12" spans="1:13">
      <c r="A12" s="7" t="s">
        <v>0</v>
      </c>
      <c r="B12" s="1">
        <v>0.26041666666666669</v>
      </c>
      <c r="C12" t="s">
        <v>8</v>
      </c>
      <c r="D12" s="1">
        <v>0.47180555555555559</v>
      </c>
      <c r="E12" t="s">
        <v>13</v>
      </c>
      <c r="F12">
        <v>1</v>
      </c>
      <c r="G12" t="s">
        <v>14</v>
      </c>
      <c r="H12">
        <v>3500</v>
      </c>
      <c r="I12" t="s">
        <v>10</v>
      </c>
      <c r="J12" t="s">
        <v>15</v>
      </c>
      <c r="K12" t="s">
        <v>16</v>
      </c>
      <c r="L12">
        <v>3500</v>
      </c>
      <c r="M12" t="s">
        <v>17</v>
      </c>
    </row>
    <row r="13" spans="1:13">
      <c r="A13" s="7" t="s">
        <v>0</v>
      </c>
      <c r="B13" s="1">
        <v>0.26041666666666669</v>
      </c>
      <c r="C13" t="s">
        <v>8</v>
      </c>
      <c r="D13" s="1">
        <v>0.64618055555555554</v>
      </c>
      <c r="E13" t="s">
        <v>18</v>
      </c>
      <c r="F13">
        <v>25</v>
      </c>
      <c r="G13" t="s">
        <v>19</v>
      </c>
      <c r="H13">
        <v>8750</v>
      </c>
      <c r="I13" t="s">
        <v>10</v>
      </c>
      <c r="J13" t="s">
        <v>20</v>
      </c>
      <c r="K13" t="s">
        <v>21</v>
      </c>
      <c r="L13">
        <v>8750</v>
      </c>
      <c r="M13" t="s">
        <v>22</v>
      </c>
    </row>
    <row r="14" spans="1:13">
      <c r="A14" s="7" t="s">
        <v>1</v>
      </c>
      <c r="B14" s="1">
        <v>0.26041666666666669</v>
      </c>
      <c r="C14" t="s">
        <v>8</v>
      </c>
      <c r="D14" s="1">
        <v>0.15410879629629629</v>
      </c>
      <c r="E14" t="s">
        <v>23</v>
      </c>
      <c r="F14">
        <v>17</v>
      </c>
      <c r="G14" t="s">
        <v>19</v>
      </c>
      <c r="H14">
        <v>8750</v>
      </c>
      <c r="I14" t="s">
        <v>10</v>
      </c>
      <c r="J14" t="s">
        <v>20</v>
      </c>
      <c r="K14" t="s">
        <v>24</v>
      </c>
      <c r="L14">
        <v>8750</v>
      </c>
      <c r="M14" t="s">
        <v>22</v>
      </c>
    </row>
    <row r="15" spans="1:13">
      <c r="A15" s="7" t="s">
        <v>1</v>
      </c>
      <c r="B15" s="1">
        <v>0.26041666666666669</v>
      </c>
      <c r="C15" t="s">
        <v>8</v>
      </c>
      <c r="D15" s="1">
        <v>0.73766203703703714</v>
      </c>
      <c r="E15" t="s">
        <v>25</v>
      </c>
      <c r="F15">
        <v>7</v>
      </c>
      <c r="G15" t="s">
        <v>26</v>
      </c>
      <c r="H15">
        <v>2248</v>
      </c>
      <c r="I15" t="s">
        <v>10</v>
      </c>
      <c r="J15" t="s">
        <v>27</v>
      </c>
      <c r="K15" t="s">
        <v>16</v>
      </c>
      <c r="L15">
        <v>2248</v>
      </c>
      <c r="M15" t="s">
        <v>28</v>
      </c>
    </row>
    <row r="16" spans="1:13">
      <c r="A16" s="7" t="s">
        <v>1</v>
      </c>
      <c r="B16" s="1">
        <v>0.26041666666666669</v>
      </c>
      <c r="C16" t="s">
        <v>8</v>
      </c>
      <c r="D16" s="1">
        <v>0.29210648148148149</v>
      </c>
      <c r="E16" t="s">
        <v>29</v>
      </c>
      <c r="F16">
        <v>13</v>
      </c>
      <c r="G16" t="s">
        <v>30</v>
      </c>
      <c r="H16">
        <v>5200</v>
      </c>
      <c r="I16" t="s">
        <v>10</v>
      </c>
      <c r="J16" t="s">
        <v>31</v>
      </c>
      <c r="K16" t="s">
        <v>11</v>
      </c>
      <c r="L16">
        <v>5200</v>
      </c>
      <c r="M16" t="s">
        <v>32</v>
      </c>
    </row>
    <row r="17" spans="1:13">
      <c r="A17" s="7" t="s">
        <v>1</v>
      </c>
      <c r="B17" s="1">
        <v>0.26041666666666669</v>
      </c>
      <c r="C17" t="s">
        <v>8</v>
      </c>
      <c r="D17" s="1">
        <v>0.4618518518518519</v>
      </c>
      <c r="E17" t="s">
        <v>33</v>
      </c>
      <c r="F17">
        <v>4</v>
      </c>
      <c r="G17" t="s">
        <v>34</v>
      </c>
      <c r="H17">
        <v>8250</v>
      </c>
      <c r="I17" t="s">
        <v>10</v>
      </c>
      <c r="J17" t="s">
        <v>35</v>
      </c>
      <c r="K17" t="s">
        <v>36</v>
      </c>
      <c r="L17">
        <v>8250</v>
      </c>
      <c r="M17" t="s">
        <v>28</v>
      </c>
    </row>
    <row r="18" spans="1:13">
      <c r="A18" s="7" t="s">
        <v>1</v>
      </c>
      <c r="B18" s="1">
        <v>0.26041666666666669</v>
      </c>
      <c r="C18" t="s">
        <v>8</v>
      </c>
      <c r="D18" s="1">
        <v>0.28510416666666666</v>
      </c>
      <c r="E18" t="s">
        <v>37</v>
      </c>
      <c r="F18">
        <v>2</v>
      </c>
      <c r="G18" t="s">
        <v>26</v>
      </c>
      <c r="H18">
        <v>3800</v>
      </c>
      <c r="I18" t="s">
        <v>10</v>
      </c>
      <c r="J18" t="s">
        <v>27</v>
      </c>
      <c r="K18" t="s">
        <v>11</v>
      </c>
      <c r="L18">
        <v>3800</v>
      </c>
      <c r="M18" t="s">
        <v>38</v>
      </c>
    </row>
  </sheetData>
  <pageMargins left="0.7" right="0.7" top="0.75" bottom="0.75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6"/>
  <sheetViews>
    <sheetView workbookViewId="0">
      <selection activeCell="M1" sqref="M1"/>
    </sheetView>
  </sheetViews>
  <sheetFormatPr baseColWidth="10" defaultRowHeight="15"/>
  <cols>
    <col min="1" max="1" width="16.28515625" customWidth="1"/>
    <col min="2" max="2" width="16.42578125" customWidth="1"/>
  </cols>
  <sheetData>
    <row r="1" spans="1:13" ht="15.75" thickBot="1">
      <c r="E1" s="8">
        <f>$B$2-8</f>
        <v>41593</v>
      </c>
    </row>
    <row r="2" spans="1:13" ht="15.75" thickBot="1">
      <c r="A2" t="s">
        <v>138</v>
      </c>
      <c r="B2" s="3">
        <v>41601</v>
      </c>
      <c r="E2" s="10">
        <f>$B$2-7</f>
        <v>41594</v>
      </c>
    </row>
    <row r="3" spans="1:13" ht="15.75" thickBot="1">
      <c r="E3" s="12">
        <f>$B$2-6</f>
        <v>41595</v>
      </c>
    </row>
    <row r="4" spans="1:13" ht="15.75" thickBot="1">
      <c r="E4" s="13">
        <f>$B$2-5</f>
        <v>41596</v>
      </c>
    </row>
    <row r="5" spans="1:13" ht="15.75" thickBot="1">
      <c r="E5" s="15">
        <f>$B$2-4</f>
        <v>41597</v>
      </c>
    </row>
    <row r="6" spans="1:13" ht="15.75" thickBot="1">
      <c r="E6" s="18">
        <f>$B$2-3</f>
        <v>41598</v>
      </c>
    </row>
    <row r="7" spans="1:13" ht="15.75" thickBot="1">
      <c r="E7" s="17">
        <f>$B$2-2</f>
        <v>41599</v>
      </c>
    </row>
    <row r="8" spans="1:13" ht="15.75" thickBot="1">
      <c r="E8" s="21">
        <f>$B$2-1</f>
        <v>41600</v>
      </c>
    </row>
    <row r="10" spans="1:13">
      <c r="A10" s="2" t="s">
        <v>126</v>
      </c>
      <c r="B10" s="2" t="s">
        <v>127</v>
      </c>
      <c r="C10" s="2" t="s">
        <v>128</v>
      </c>
      <c r="D10" s="2" t="s">
        <v>129</v>
      </c>
      <c r="E10" s="2" t="s">
        <v>130</v>
      </c>
      <c r="F10" s="2" t="s">
        <v>131</v>
      </c>
      <c r="G10" s="2" t="s">
        <v>132</v>
      </c>
      <c r="H10" s="2" t="s">
        <v>133</v>
      </c>
      <c r="I10" s="2" t="s">
        <v>134</v>
      </c>
      <c r="J10" s="2" t="s">
        <v>135</v>
      </c>
      <c r="K10" s="2" t="s">
        <v>136</v>
      </c>
      <c r="L10" s="2" t="s">
        <v>133</v>
      </c>
      <c r="M10" s="2" t="s">
        <v>137</v>
      </c>
    </row>
    <row r="11" spans="1:13">
      <c r="A11" s="9" t="s">
        <v>7</v>
      </c>
      <c r="B11" s="1">
        <v>0.26041666666666669</v>
      </c>
      <c r="C11" t="s">
        <v>8</v>
      </c>
      <c r="D11" s="1">
        <v>0.19324074074074074</v>
      </c>
      <c r="E11" t="s">
        <v>123</v>
      </c>
      <c r="F11">
        <v>3</v>
      </c>
      <c r="G11" t="s">
        <v>124</v>
      </c>
      <c r="H11">
        <v>2450</v>
      </c>
      <c r="I11" t="s">
        <v>10</v>
      </c>
      <c r="J11" t="s">
        <v>86</v>
      </c>
      <c r="K11" t="s">
        <v>24</v>
      </c>
      <c r="L11">
        <v>2450</v>
      </c>
      <c r="M11" t="s">
        <v>40</v>
      </c>
    </row>
    <row r="12" spans="1:13">
      <c r="A12" s="9" t="s">
        <v>7</v>
      </c>
      <c r="B12" s="1">
        <v>0.26041666666666669</v>
      </c>
      <c r="C12" t="s">
        <v>8</v>
      </c>
      <c r="D12" s="1">
        <v>0.63219907407407405</v>
      </c>
      <c r="E12" t="s">
        <v>125</v>
      </c>
      <c r="F12">
        <v>25</v>
      </c>
      <c r="G12" t="s">
        <v>83</v>
      </c>
      <c r="H12">
        <v>2300</v>
      </c>
      <c r="I12" t="s">
        <v>10</v>
      </c>
      <c r="J12" t="s">
        <v>31</v>
      </c>
      <c r="K12" t="s">
        <v>21</v>
      </c>
      <c r="L12">
        <v>2300</v>
      </c>
      <c r="M12" t="s">
        <v>73</v>
      </c>
    </row>
    <row r="13" spans="1:13">
      <c r="A13" s="9" t="s">
        <v>7</v>
      </c>
      <c r="B13" s="1">
        <v>0.26041666666666669</v>
      </c>
      <c r="C13" t="s">
        <v>8</v>
      </c>
      <c r="D13" s="1">
        <v>0.63219907407407405</v>
      </c>
      <c r="E13" t="s">
        <v>125</v>
      </c>
      <c r="F13">
        <v>25</v>
      </c>
      <c r="G13" t="s">
        <v>83</v>
      </c>
      <c r="H13">
        <v>2300</v>
      </c>
      <c r="I13" t="s">
        <v>10</v>
      </c>
      <c r="J13" t="s">
        <v>31</v>
      </c>
      <c r="K13" t="s">
        <v>21</v>
      </c>
      <c r="L13">
        <v>2300</v>
      </c>
      <c r="M13" t="s">
        <v>73</v>
      </c>
    </row>
    <row r="14" spans="1:13">
      <c r="A14" s="11" t="s">
        <v>6</v>
      </c>
      <c r="B14" s="1">
        <v>0.26041666666666669</v>
      </c>
      <c r="C14" t="s">
        <v>8</v>
      </c>
      <c r="D14" s="1">
        <v>0.41324074074074074</v>
      </c>
      <c r="E14" t="s">
        <v>108</v>
      </c>
      <c r="F14">
        <v>4</v>
      </c>
      <c r="G14" t="s">
        <v>75</v>
      </c>
      <c r="H14">
        <v>3373</v>
      </c>
      <c r="I14" t="s">
        <v>10</v>
      </c>
      <c r="J14" t="s">
        <v>76</v>
      </c>
      <c r="K14" t="s">
        <v>64</v>
      </c>
      <c r="L14">
        <v>3373</v>
      </c>
      <c r="M14" t="s">
        <v>17</v>
      </c>
    </row>
    <row r="15" spans="1:13">
      <c r="A15" s="11" t="s">
        <v>6</v>
      </c>
      <c r="B15" s="1">
        <v>0.26041666666666669</v>
      </c>
      <c r="C15" t="s">
        <v>8</v>
      </c>
      <c r="D15" s="1">
        <v>0.35575231481481479</v>
      </c>
      <c r="E15" t="s">
        <v>109</v>
      </c>
      <c r="F15">
        <v>13</v>
      </c>
      <c r="G15" t="s">
        <v>14</v>
      </c>
      <c r="H15">
        <v>2450</v>
      </c>
      <c r="I15" t="s">
        <v>10</v>
      </c>
      <c r="J15" t="s">
        <v>15</v>
      </c>
      <c r="K15" t="s">
        <v>21</v>
      </c>
      <c r="L15">
        <v>2450</v>
      </c>
      <c r="M15" t="s">
        <v>40</v>
      </c>
    </row>
    <row r="16" spans="1:13">
      <c r="A16" s="11" t="s">
        <v>6</v>
      </c>
      <c r="B16" s="1">
        <v>0.26041666666666669</v>
      </c>
      <c r="C16" t="s">
        <v>8</v>
      </c>
      <c r="D16" s="1">
        <v>0.90113425925925927</v>
      </c>
      <c r="E16" t="s">
        <v>110</v>
      </c>
      <c r="F16">
        <v>1</v>
      </c>
      <c r="G16" t="s">
        <v>78</v>
      </c>
      <c r="H16">
        <v>3000</v>
      </c>
      <c r="I16" t="s">
        <v>10</v>
      </c>
      <c r="J16" t="s">
        <v>55</v>
      </c>
      <c r="K16" t="s">
        <v>95</v>
      </c>
      <c r="L16">
        <v>3000</v>
      </c>
      <c r="M16" t="s">
        <v>111</v>
      </c>
    </row>
    <row r="17" spans="1:13">
      <c r="A17" s="11" t="s">
        <v>6</v>
      </c>
      <c r="B17" s="1">
        <v>0.26041666666666669</v>
      </c>
      <c r="C17" t="s">
        <v>8</v>
      </c>
      <c r="D17" s="1">
        <v>0.7605439814814815</v>
      </c>
      <c r="E17" t="s">
        <v>112</v>
      </c>
      <c r="F17">
        <v>1</v>
      </c>
      <c r="G17" t="s">
        <v>113</v>
      </c>
      <c r="H17">
        <v>2250</v>
      </c>
      <c r="I17" t="s">
        <v>10</v>
      </c>
      <c r="J17" t="s">
        <v>114</v>
      </c>
      <c r="K17" t="s">
        <v>24</v>
      </c>
      <c r="L17">
        <v>2250</v>
      </c>
      <c r="M17" t="s">
        <v>115</v>
      </c>
    </row>
    <row r="18" spans="1:13">
      <c r="A18" s="11" t="s">
        <v>6</v>
      </c>
      <c r="B18" s="1">
        <v>0.26041666666666669</v>
      </c>
      <c r="C18" t="s">
        <v>8</v>
      </c>
      <c r="D18" s="1">
        <v>0.41935185185185181</v>
      </c>
      <c r="E18" t="s">
        <v>116</v>
      </c>
      <c r="F18">
        <v>25</v>
      </c>
      <c r="G18" t="s">
        <v>107</v>
      </c>
      <c r="H18">
        <v>1600</v>
      </c>
      <c r="I18" t="s">
        <v>10</v>
      </c>
      <c r="J18" t="s">
        <v>31</v>
      </c>
      <c r="K18" t="s">
        <v>21</v>
      </c>
      <c r="L18">
        <v>1600</v>
      </c>
      <c r="M18" t="s">
        <v>99</v>
      </c>
    </row>
    <row r="19" spans="1:13">
      <c r="A19" s="11" t="s">
        <v>6</v>
      </c>
      <c r="B19" s="1">
        <v>0.26041666666666669</v>
      </c>
      <c r="C19" t="s">
        <v>8</v>
      </c>
      <c r="D19" s="1">
        <v>0.63937500000000003</v>
      </c>
      <c r="E19" t="s">
        <v>117</v>
      </c>
      <c r="F19">
        <v>1</v>
      </c>
      <c r="G19" t="s">
        <v>118</v>
      </c>
      <c r="H19">
        <v>2250</v>
      </c>
      <c r="I19" t="s">
        <v>10</v>
      </c>
      <c r="J19" t="s">
        <v>119</v>
      </c>
      <c r="K19" t="s">
        <v>36</v>
      </c>
      <c r="L19">
        <v>2250</v>
      </c>
      <c r="M19" t="s">
        <v>115</v>
      </c>
    </row>
    <row r="20" spans="1:13">
      <c r="A20" s="11" t="s">
        <v>6</v>
      </c>
      <c r="B20" s="1">
        <v>0.26041666666666669</v>
      </c>
      <c r="C20" t="s">
        <v>8</v>
      </c>
      <c r="D20" s="1">
        <v>0.74245370370370367</v>
      </c>
      <c r="E20" t="s">
        <v>120</v>
      </c>
      <c r="F20">
        <v>1</v>
      </c>
      <c r="G20" t="s">
        <v>121</v>
      </c>
      <c r="H20">
        <v>2250</v>
      </c>
      <c r="I20" t="s">
        <v>10</v>
      </c>
      <c r="J20" t="s">
        <v>122</v>
      </c>
      <c r="K20" t="s">
        <v>11</v>
      </c>
      <c r="L20">
        <v>2250</v>
      </c>
      <c r="M20" t="s">
        <v>99</v>
      </c>
    </row>
    <row r="21" spans="1:13">
      <c r="A21" s="11" t="s">
        <v>6</v>
      </c>
      <c r="B21" s="1">
        <v>0.26041666666666669</v>
      </c>
      <c r="C21" t="s">
        <v>8</v>
      </c>
      <c r="D21" s="1">
        <v>2.8460648148148148E-2</v>
      </c>
      <c r="E21" t="s">
        <v>120</v>
      </c>
      <c r="F21">
        <v>1</v>
      </c>
      <c r="G21" t="s">
        <v>121</v>
      </c>
      <c r="H21">
        <v>2300</v>
      </c>
      <c r="I21" t="s">
        <v>10</v>
      </c>
      <c r="J21" t="s">
        <v>122</v>
      </c>
      <c r="K21" t="s">
        <v>11</v>
      </c>
      <c r="L21">
        <v>2250</v>
      </c>
      <c r="M21" t="s">
        <v>99</v>
      </c>
    </row>
    <row r="22" spans="1:13">
      <c r="A22" s="11" t="s">
        <v>6</v>
      </c>
      <c r="B22" s="1">
        <v>0.26041666666666669</v>
      </c>
      <c r="C22" t="s">
        <v>8</v>
      </c>
      <c r="D22" s="1">
        <v>0.16673611111111111</v>
      </c>
      <c r="E22" t="s">
        <v>120</v>
      </c>
      <c r="F22">
        <v>1</v>
      </c>
      <c r="G22" t="s">
        <v>121</v>
      </c>
      <c r="H22">
        <v>2300</v>
      </c>
      <c r="I22" t="s">
        <v>10</v>
      </c>
      <c r="J22" t="s">
        <v>122</v>
      </c>
      <c r="K22" t="s">
        <v>24</v>
      </c>
      <c r="L22">
        <v>2250</v>
      </c>
      <c r="M22" t="s">
        <v>99</v>
      </c>
    </row>
    <row r="23" spans="1:13">
      <c r="A23" s="6" t="s">
        <v>5</v>
      </c>
      <c r="B23" s="1">
        <v>0.26041666666666669</v>
      </c>
      <c r="C23" t="s">
        <v>8</v>
      </c>
      <c r="D23" s="1">
        <v>0.94737268518518514</v>
      </c>
      <c r="E23" t="s">
        <v>96</v>
      </c>
      <c r="F23">
        <v>3</v>
      </c>
      <c r="G23" t="s">
        <v>97</v>
      </c>
      <c r="H23">
        <v>3750</v>
      </c>
      <c r="I23" t="s">
        <v>10</v>
      </c>
      <c r="J23" t="s">
        <v>98</v>
      </c>
      <c r="K23" t="s">
        <v>24</v>
      </c>
      <c r="L23">
        <v>3750</v>
      </c>
      <c r="M23" t="s">
        <v>99</v>
      </c>
    </row>
    <row r="24" spans="1:13">
      <c r="A24" s="6" t="s">
        <v>5</v>
      </c>
      <c r="B24" s="1">
        <v>0.26041666666666669</v>
      </c>
      <c r="C24" t="s">
        <v>8</v>
      </c>
      <c r="D24" s="1">
        <v>4.0729166666666664E-2</v>
      </c>
      <c r="E24" t="s">
        <v>100</v>
      </c>
      <c r="F24">
        <v>25</v>
      </c>
      <c r="G24" t="s">
        <v>101</v>
      </c>
      <c r="H24">
        <v>3300</v>
      </c>
      <c r="I24" t="s">
        <v>10</v>
      </c>
      <c r="J24" t="s">
        <v>51</v>
      </c>
      <c r="K24" t="s">
        <v>21</v>
      </c>
      <c r="L24">
        <v>3300</v>
      </c>
      <c r="M24" t="s">
        <v>102</v>
      </c>
    </row>
    <row r="25" spans="1:13">
      <c r="A25" s="6" t="s">
        <v>5</v>
      </c>
      <c r="B25" s="1">
        <v>0.26041666666666669</v>
      </c>
      <c r="C25" t="s">
        <v>8</v>
      </c>
      <c r="D25" s="1">
        <v>0.78357638888888881</v>
      </c>
      <c r="E25" t="s">
        <v>103</v>
      </c>
      <c r="F25">
        <v>25</v>
      </c>
      <c r="G25" t="s">
        <v>104</v>
      </c>
      <c r="H25">
        <v>3800</v>
      </c>
      <c r="I25" t="s">
        <v>10</v>
      </c>
      <c r="J25" t="s">
        <v>105</v>
      </c>
      <c r="K25" t="s">
        <v>21</v>
      </c>
      <c r="L25">
        <v>3800</v>
      </c>
      <c r="M25" t="s">
        <v>17</v>
      </c>
    </row>
    <row r="26" spans="1:13">
      <c r="A26" s="6" t="s">
        <v>5</v>
      </c>
      <c r="B26" s="1">
        <v>0.26041666666666669</v>
      </c>
      <c r="C26" t="s">
        <v>8</v>
      </c>
      <c r="D26" s="1">
        <v>0.57642361111111107</v>
      </c>
      <c r="E26" t="s">
        <v>106</v>
      </c>
      <c r="F26">
        <v>18</v>
      </c>
      <c r="G26" t="s">
        <v>107</v>
      </c>
      <c r="H26">
        <v>1600</v>
      </c>
      <c r="I26" t="s">
        <v>10</v>
      </c>
      <c r="J26" t="s">
        <v>31</v>
      </c>
      <c r="K26" t="s">
        <v>24</v>
      </c>
      <c r="L26">
        <v>1600</v>
      </c>
      <c r="M26" t="s">
        <v>52</v>
      </c>
    </row>
    <row r="27" spans="1:13">
      <c r="A27" s="14" t="s">
        <v>4</v>
      </c>
      <c r="B27" s="1">
        <v>0.26041666666666669</v>
      </c>
      <c r="C27" t="s">
        <v>8</v>
      </c>
      <c r="D27" s="1">
        <v>0.24913194444444445</v>
      </c>
      <c r="E27" t="s">
        <v>91</v>
      </c>
      <c r="F27">
        <v>19</v>
      </c>
      <c r="G27" t="s">
        <v>78</v>
      </c>
      <c r="H27">
        <v>5700</v>
      </c>
      <c r="I27" t="s">
        <v>10</v>
      </c>
      <c r="J27" t="s">
        <v>55</v>
      </c>
      <c r="K27" t="s">
        <v>11</v>
      </c>
      <c r="L27">
        <v>5700</v>
      </c>
      <c r="M27" t="s">
        <v>81</v>
      </c>
    </row>
    <row r="28" spans="1:13">
      <c r="A28" s="14" t="s">
        <v>4</v>
      </c>
      <c r="B28" s="1">
        <v>0.26041666666666669</v>
      </c>
      <c r="C28" t="s">
        <v>8</v>
      </c>
      <c r="D28" s="1">
        <v>0.89681712962962967</v>
      </c>
      <c r="E28" t="s">
        <v>92</v>
      </c>
      <c r="F28">
        <v>0</v>
      </c>
      <c r="G28" t="s">
        <v>93</v>
      </c>
      <c r="H28">
        <v>2090</v>
      </c>
      <c r="I28" t="s">
        <v>10</v>
      </c>
      <c r="J28" t="s">
        <v>94</v>
      </c>
      <c r="K28" t="s">
        <v>95</v>
      </c>
      <c r="L28">
        <v>2090</v>
      </c>
      <c r="M28" t="s">
        <v>79</v>
      </c>
    </row>
    <row r="29" spans="1:13">
      <c r="A29" s="16" t="s">
        <v>3</v>
      </c>
      <c r="B29" s="1">
        <v>0.26041666666666669</v>
      </c>
      <c r="C29" t="s">
        <v>8</v>
      </c>
      <c r="D29" s="1">
        <v>0.54028935185185178</v>
      </c>
      <c r="E29" t="s">
        <v>61</v>
      </c>
      <c r="F29">
        <v>1</v>
      </c>
      <c r="G29" t="s">
        <v>62</v>
      </c>
      <c r="H29">
        <v>7500</v>
      </c>
      <c r="I29" t="s">
        <v>10</v>
      </c>
      <c r="J29" t="s">
        <v>63</v>
      </c>
      <c r="K29" t="s">
        <v>64</v>
      </c>
      <c r="L29">
        <v>7500</v>
      </c>
      <c r="M29" t="s">
        <v>65</v>
      </c>
    </row>
    <row r="30" spans="1:13">
      <c r="A30" s="16" t="s">
        <v>3</v>
      </c>
      <c r="B30" s="1">
        <v>0.26041666666666669</v>
      </c>
      <c r="C30" t="s">
        <v>8</v>
      </c>
      <c r="D30" s="1">
        <v>7.9062499999999994E-2</v>
      </c>
      <c r="E30" t="s">
        <v>66</v>
      </c>
      <c r="F30">
        <v>1</v>
      </c>
      <c r="G30" t="s">
        <v>67</v>
      </c>
      <c r="H30">
        <v>6000</v>
      </c>
      <c r="I30" t="s">
        <v>10</v>
      </c>
      <c r="J30" t="s">
        <v>68</v>
      </c>
      <c r="K30" t="s">
        <v>43</v>
      </c>
      <c r="L30">
        <v>6000</v>
      </c>
      <c r="M30" t="s">
        <v>65</v>
      </c>
    </row>
    <row r="31" spans="1:13">
      <c r="A31" s="16" t="s">
        <v>3</v>
      </c>
      <c r="B31" s="1">
        <v>0.26041666666666669</v>
      </c>
      <c r="C31" t="s">
        <v>8</v>
      </c>
      <c r="D31" s="1">
        <v>1.5092592592592593E-2</v>
      </c>
      <c r="E31" t="s">
        <v>69</v>
      </c>
      <c r="F31">
        <v>25</v>
      </c>
      <c r="G31" t="s">
        <v>62</v>
      </c>
      <c r="H31">
        <v>7790</v>
      </c>
      <c r="I31" t="s">
        <v>10</v>
      </c>
      <c r="J31" t="s">
        <v>63</v>
      </c>
      <c r="K31" t="s">
        <v>43</v>
      </c>
      <c r="L31">
        <v>7790</v>
      </c>
      <c r="M31" t="s">
        <v>65</v>
      </c>
    </row>
    <row r="32" spans="1:13">
      <c r="A32" s="16" t="s">
        <v>3</v>
      </c>
      <c r="B32" s="1">
        <v>0.26041666666666669</v>
      </c>
      <c r="C32" t="s">
        <v>8</v>
      </c>
      <c r="D32" s="1">
        <v>0.76268518518518524</v>
      </c>
      <c r="E32" t="s">
        <v>70</v>
      </c>
      <c r="F32">
        <v>25</v>
      </c>
      <c r="G32" t="s">
        <v>71</v>
      </c>
      <c r="H32">
        <v>4700</v>
      </c>
      <c r="I32" t="s">
        <v>10</v>
      </c>
      <c r="J32" t="s">
        <v>72</v>
      </c>
      <c r="K32" t="s">
        <v>48</v>
      </c>
      <c r="L32">
        <v>4700</v>
      </c>
      <c r="M32" t="s">
        <v>73</v>
      </c>
    </row>
    <row r="33" spans="1:13">
      <c r="A33" s="16" t="s">
        <v>3</v>
      </c>
      <c r="B33" s="1">
        <v>0.26041666666666669</v>
      </c>
      <c r="C33" t="s">
        <v>8</v>
      </c>
      <c r="D33" s="1">
        <v>0.77025462962962965</v>
      </c>
      <c r="E33" t="s">
        <v>74</v>
      </c>
      <c r="F33">
        <v>25</v>
      </c>
      <c r="G33" t="s">
        <v>75</v>
      </c>
      <c r="H33">
        <v>5200</v>
      </c>
      <c r="I33" t="s">
        <v>10</v>
      </c>
      <c r="J33" t="s">
        <v>76</v>
      </c>
      <c r="K33" t="s">
        <v>21</v>
      </c>
      <c r="L33">
        <v>5200</v>
      </c>
      <c r="M33" t="s">
        <v>32</v>
      </c>
    </row>
    <row r="34" spans="1:13">
      <c r="A34" s="16" t="s">
        <v>3</v>
      </c>
      <c r="B34" s="1">
        <v>0.26041666666666669</v>
      </c>
      <c r="C34" t="s">
        <v>8</v>
      </c>
      <c r="D34" s="1">
        <v>0.15486111111111112</v>
      </c>
      <c r="E34" t="s">
        <v>74</v>
      </c>
      <c r="F34">
        <v>7</v>
      </c>
      <c r="G34" t="s">
        <v>75</v>
      </c>
      <c r="H34">
        <v>5200</v>
      </c>
      <c r="I34" t="s">
        <v>10</v>
      </c>
      <c r="J34" t="s">
        <v>76</v>
      </c>
      <c r="K34" t="s">
        <v>24</v>
      </c>
      <c r="L34">
        <v>5200</v>
      </c>
      <c r="M34" t="s">
        <v>32</v>
      </c>
    </row>
    <row r="35" spans="1:13">
      <c r="A35" s="16" t="s">
        <v>3</v>
      </c>
      <c r="B35" s="1">
        <v>0.26041666666666669</v>
      </c>
      <c r="C35" t="s">
        <v>8</v>
      </c>
      <c r="D35" s="1">
        <v>0.93586805555555552</v>
      </c>
      <c r="E35" t="s">
        <v>77</v>
      </c>
      <c r="F35">
        <v>3</v>
      </c>
      <c r="G35" t="s">
        <v>78</v>
      </c>
      <c r="H35">
        <v>5600</v>
      </c>
      <c r="I35" t="s">
        <v>10</v>
      </c>
      <c r="J35" t="s">
        <v>55</v>
      </c>
      <c r="K35" t="s">
        <v>36</v>
      </c>
      <c r="L35">
        <v>5600</v>
      </c>
      <c r="M35" t="s">
        <v>79</v>
      </c>
    </row>
    <row r="36" spans="1:13">
      <c r="A36" s="16" t="s">
        <v>3</v>
      </c>
      <c r="B36" s="1">
        <v>0.26041666666666669</v>
      </c>
      <c r="C36" t="s">
        <v>8</v>
      </c>
      <c r="D36" s="1">
        <v>0.24359953703703704</v>
      </c>
      <c r="E36" t="s">
        <v>80</v>
      </c>
      <c r="F36">
        <v>25</v>
      </c>
      <c r="G36" t="s">
        <v>78</v>
      </c>
      <c r="H36">
        <v>5700</v>
      </c>
      <c r="I36" t="s">
        <v>10</v>
      </c>
      <c r="J36" t="s">
        <v>55</v>
      </c>
      <c r="K36" t="s">
        <v>21</v>
      </c>
      <c r="L36">
        <v>5700</v>
      </c>
      <c r="M36" t="s">
        <v>81</v>
      </c>
    </row>
    <row r="37" spans="1:13">
      <c r="A37" s="16" t="s">
        <v>3</v>
      </c>
      <c r="B37" s="1">
        <v>0.26041666666666669</v>
      </c>
      <c r="C37" t="s">
        <v>8</v>
      </c>
      <c r="D37" s="1">
        <v>0.7876967592592593</v>
      </c>
      <c r="E37" t="s">
        <v>82</v>
      </c>
      <c r="F37">
        <v>25</v>
      </c>
      <c r="G37" t="s">
        <v>83</v>
      </c>
      <c r="H37">
        <v>6000</v>
      </c>
      <c r="I37" t="s">
        <v>10</v>
      </c>
      <c r="J37" t="s">
        <v>31</v>
      </c>
      <c r="K37" t="s">
        <v>21</v>
      </c>
      <c r="L37">
        <v>6000</v>
      </c>
      <c r="M37" t="s">
        <v>38</v>
      </c>
    </row>
    <row r="38" spans="1:13">
      <c r="A38" s="16" t="s">
        <v>3</v>
      </c>
      <c r="B38" s="1">
        <v>0.26041666666666669</v>
      </c>
      <c r="C38" t="s">
        <v>8</v>
      </c>
      <c r="D38" s="1">
        <v>0.73898148148148157</v>
      </c>
      <c r="E38" t="s">
        <v>84</v>
      </c>
      <c r="F38">
        <v>25</v>
      </c>
      <c r="G38" t="s">
        <v>85</v>
      </c>
      <c r="H38">
        <v>4210</v>
      </c>
      <c r="I38" t="s">
        <v>10</v>
      </c>
      <c r="J38" t="s">
        <v>86</v>
      </c>
      <c r="K38" t="s">
        <v>11</v>
      </c>
      <c r="L38">
        <v>4210</v>
      </c>
      <c r="M38" t="s">
        <v>60</v>
      </c>
    </row>
    <row r="39" spans="1:13">
      <c r="A39" s="16" t="s">
        <v>3</v>
      </c>
      <c r="B39" s="1">
        <v>0.26041666666666669</v>
      </c>
      <c r="C39" t="s">
        <v>8</v>
      </c>
      <c r="D39" s="1">
        <v>0.38998842592592592</v>
      </c>
      <c r="E39" t="s">
        <v>87</v>
      </c>
      <c r="F39">
        <v>1</v>
      </c>
      <c r="G39" t="s">
        <v>75</v>
      </c>
      <c r="H39">
        <v>4700</v>
      </c>
      <c r="I39" t="s">
        <v>10</v>
      </c>
      <c r="J39" t="s">
        <v>76</v>
      </c>
      <c r="K39" t="s">
        <v>64</v>
      </c>
      <c r="L39">
        <v>4700</v>
      </c>
      <c r="M39" t="s">
        <v>73</v>
      </c>
    </row>
    <row r="40" spans="1:13">
      <c r="A40" s="16" t="s">
        <v>3</v>
      </c>
      <c r="B40" s="1">
        <v>0.26041666666666669</v>
      </c>
      <c r="C40" t="s">
        <v>8</v>
      </c>
      <c r="D40" s="1">
        <v>8.8252314814814811E-2</v>
      </c>
      <c r="E40" t="s">
        <v>88</v>
      </c>
      <c r="F40">
        <v>25</v>
      </c>
      <c r="G40" t="s">
        <v>89</v>
      </c>
      <c r="H40">
        <v>2900</v>
      </c>
      <c r="I40" t="s">
        <v>10</v>
      </c>
      <c r="J40" t="s">
        <v>51</v>
      </c>
      <c r="K40" t="s">
        <v>36</v>
      </c>
      <c r="L40">
        <v>2900</v>
      </c>
      <c r="M40" t="s">
        <v>52</v>
      </c>
    </row>
    <row r="41" spans="1:13">
      <c r="A41" s="16" t="s">
        <v>3</v>
      </c>
      <c r="B41" s="1">
        <v>0.26041666666666669</v>
      </c>
      <c r="C41" t="s">
        <v>8</v>
      </c>
      <c r="D41" s="1">
        <v>0.40666666666666668</v>
      </c>
      <c r="E41" t="s">
        <v>90</v>
      </c>
      <c r="F41">
        <v>25</v>
      </c>
      <c r="G41" t="s">
        <v>42</v>
      </c>
      <c r="H41">
        <v>3373</v>
      </c>
      <c r="I41" t="s">
        <v>10</v>
      </c>
      <c r="J41" t="s">
        <v>31</v>
      </c>
      <c r="K41" t="s">
        <v>43</v>
      </c>
      <c r="L41">
        <v>3373</v>
      </c>
      <c r="M41" t="s">
        <v>73</v>
      </c>
    </row>
    <row r="42" spans="1:13">
      <c r="A42" s="19" t="s">
        <v>2</v>
      </c>
      <c r="B42" s="1">
        <v>0.26041666666666669</v>
      </c>
      <c r="C42" t="s">
        <v>8</v>
      </c>
      <c r="D42" s="1">
        <v>0.64361111111111113</v>
      </c>
      <c r="E42" t="s">
        <v>39</v>
      </c>
      <c r="F42">
        <v>25</v>
      </c>
      <c r="G42" t="s">
        <v>19</v>
      </c>
      <c r="H42">
        <v>8750</v>
      </c>
      <c r="I42" t="s">
        <v>10</v>
      </c>
      <c r="J42" t="s">
        <v>20</v>
      </c>
      <c r="K42" t="s">
        <v>21</v>
      </c>
      <c r="L42">
        <v>8750</v>
      </c>
      <c r="M42" t="s">
        <v>40</v>
      </c>
    </row>
    <row r="43" spans="1:13">
      <c r="A43" s="19" t="s">
        <v>2</v>
      </c>
      <c r="B43" s="1">
        <v>0.26041666666666669</v>
      </c>
      <c r="C43" t="s">
        <v>8</v>
      </c>
      <c r="D43" s="1">
        <v>0.41100694444444441</v>
      </c>
      <c r="E43" t="s">
        <v>41</v>
      </c>
      <c r="F43">
        <v>24</v>
      </c>
      <c r="G43" t="s">
        <v>42</v>
      </c>
      <c r="H43">
        <v>7500</v>
      </c>
      <c r="I43" t="s">
        <v>10</v>
      </c>
      <c r="J43" t="s">
        <v>31</v>
      </c>
      <c r="K43" t="s">
        <v>43</v>
      </c>
      <c r="L43">
        <v>7500</v>
      </c>
      <c r="M43" t="s">
        <v>22</v>
      </c>
    </row>
    <row r="44" spans="1:13">
      <c r="A44" s="19" t="s">
        <v>2</v>
      </c>
      <c r="B44" s="1">
        <v>0.26041666666666669</v>
      </c>
      <c r="C44" t="s">
        <v>8</v>
      </c>
      <c r="D44" s="1">
        <v>0.99464120370370368</v>
      </c>
      <c r="E44" t="s">
        <v>44</v>
      </c>
      <c r="F44">
        <v>25</v>
      </c>
      <c r="G44" t="s">
        <v>19</v>
      </c>
      <c r="H44">
        <v>8116</v>
      </c>
      <c r="I44" t="s">
        <v>10</v>
      </c>
      <c r="J44" t="s">
        <v>20</v>
      </c>
      <c r="K44" t="s">
        <v>21</v>
      </c>
      <c r="L44">
        <v>8116</v>
      </c>
      <c r="M44" t="s">
        <v>38</v>
      </c>
    </row>
    <row r="45" spans="1:13">
      <c r="A45" s="19" t="s">
        <v>2</v>
      </c>
      <c r="B45" s="1">
        <v>0.26041666666666669</v>
      </c>
      <c r="C45" t="s">
        <v>8</v>
      </c>
      <c r="D45" s="1">
        <v>0.77717592592592588</v>
      </c>
      <c r="E45" t="s">
        <v>45</v>
      </c>
      <c r="F45">
        <v>25</v>
      </c>
      <c r="G45" t="s">
        <v>46</v>
      </c>
      <c r="H45">
        <v>6000</v>
      </c>
      <c r="I45" t="s">
        <v>10</v>
      </c>
      <c r="J45" t="s">
        <v>47</v>
      </c>
      <c r="K45" t="s">
        <v>48</v>
      </c>
      <c r="L45">
        <v>6000</v>
      </c>
      <c r="M45" t="s">
        <v>38</v>
      </c>
    </row>
    <row r="46" spans="1:13">
      <c r="A46" s="19" t="s">
        <v>2</v>
      </c>
      <c r="B46" s="1">
        <v>0.26041666666666669</v>
      </c>
      <c r="C46" t="s">
        <v>8</v>
      </c>
      <c r="D46" s="1">
        <v>0.23856481481481481</v>
      </c>
      <c r="E46" t="s">
        <v>49</v>
      </c>
      <c r="F46">
        <v>25</v>
      </c>
      <c r="G46" t="s">
        <v>50</v>
      </c>
      <c r="H46">
        <v>5282</v>
      </c>
      <c r="I46" t="s">
        <v>10</v>
      </c>
      <c r="J46" t="s">
        <v>51</v>
      </c>
      <c r="K46" t="s">
        <v>43</v>
      </c>
      <c r="L46">
        <v>5282</v>
      </c>
      <c r="M46" t="s">
        <v>52</v>
      </c>
    </row>
    <row r="47" spans="1:13">
      <c r="A47" s="19" t="s">
        <v>2</v>
      </c>
      <c r="B47" s="1">
        <v>0.26041666666666669</v>
      </c>
      <c r="C47" t="s">
        <v>8</v>
      </c>
      <c r="D47" s="1">
        <v>0.95439814814814816</v>
      </c>
      <c r="E47" t="s">
        <v>53</v>
      </c>
      <c r="F47">
        <v>25</v>
      </c>
      <c r="G47" t="s">
        <v>54</v>
      </c>
      <c r="H47">
        <v>7200</v>
      </c>
      <c r="I47" t="s">
        <v>10</v>
      </c>
      <c r="J47" t="s">
        <v>55</v>
      </c>
      <c r="K47" t="s">
        <v>43</v>
      </c>
      <c r="L47">
        <v>7200</v>
      </c>
      <c r="M47" t="s">
        <v>56</v>
      </c>
    </row>
    <row r="48" spans="1:13">
      <c r="A48" s="19" t="s">
        <v>2</v>
      </c>
      <c r="B48" s="1">
        <v>0.26041666666666669</v>
      </c>
      <c r="C48" t="s">
        <v>8</v>
      </c>
      <c r="D48" s="1">
        <v>0.71751157407407407</v>
      </c>
      <c r="E48" t="s">
        <v>57</v>
      </c>
      <c r="F48">
        <v>25</v>
      </c>
      <c r="G48" t="s">
        <v>58</v>
      </c>
      <c r="H48">
        <v>4650</v>
      </c>
      <c r="I48" t="s">
        <v>10</v>
      </c>
      <c r="J48" t="s">
        <v>59</v>
      </c>
      <c r="K48" t="s">
        <v>43</v>
      </c>
      <c r="L48">
        <v>4650</v>
      </c>
      <c r="M48" t="s">
        <v>60</v>
      </c>
    </row>
    <row r="49" spans="1:13">
      <c r="A49" s="20" t="s">
        <v>1</v>
      </c>
      <c r="B49" s="1">
        <v>0.26041666666666669</v>
      </c>
      <c r="C49" t="s">
        <v>8</v>
      </c>
      <c r="D49" s="1">
        <v>0.15410879629629629</v>
      </c>
      <c r="E49" t="s">
        <v>23</v>
      </c>
      <c r="F49">
        <v>17</v>
      </c>
      <c r="G49" t="s">
        <v>19</v>
      </c>
      <c r="H49">
        <v>8750</v>
      </c>
      <c r="I49" t="s">
        <v>10</v>
      </c>
      <c r="J49" t="s">
        <v>20</v>
      </c>
      <c r="K49" t="s">
        <v>24</v>
      </c>
      <c r="L49">
        <v>8750</v>
      </c>
      <c r="M49" t="s">
        <v>22</v>
      </c>
    </row>
    <row r="50" spans="1:13">
      <c r="A50" s="20" t="s">
        <v>1</v>
      </c>
      <c r="B50" s="1">
        <v>0.26041666666666669</v>
      </c>
      <c r="C50" t="s">
        <v>8</v>
      </c>
      <c r="D50" s="1">
        <v>0.73766203703703714</v>
      </c>
      <c r="E50" t="s">
        <v>25</v>
      </c>
      <c r="F50">
        <v>7</v>
      </c>
      <c r="G50" t="s">
        <v>26</v>
      </c>
      <c r="H50">
        <v>2248</v>
      </c>
      <c r="I50" t="s">
        <v>10</v>
      </c>
      <c r="J50" t="s">
        <v>27</v>
      </c>
      <c r="K50" t="s">
        <v>16</v>
      </c>
      <c r="L50">
        <v>2248</v>
      </c>
      <c r="M50" t="s">
        <v>28</v>
      </c>
    </row>
    <row r="51" spans="1:13">
      <c r="A51" s="20" t="s">
        <v>1</v>
      </c>
      <c r="B51" s="1">
        <v>0.26041666666666669</v>
      </c>
      <c r="C51" t="s">
        <v>8</v>
      </c>
      <c r="D51" s="1">
        <v>0.29210648148148149</v>
      </c>
      <c r="E51" t="s">
        <v>29</v>
      </c>
      <c r="F51">
        <v>13</v>
      </c>
      <c r="G51" t="s">
        <v>30</v>
      </c>
      <c r="H51">
        <v>5200</v>
      </c>
      <c r="I51" t="s">
        <v>10</v>
      </c>
      <c r="J51" t="s">
        <v>31</v>
      </c>
      <c r="K51" t="s">
        <v>11</v>
      </c>
      <c r="L51">
        <v>5200</v>
      </c>
      <c r="M51" t="s">
        <v>32</v>
      </c>
    </row>
    <row r="52" spans="1:13">
      <c r="A52" s="20" t="s">
        <v>1</v>
      </c>
      <c r="B52" s="1">
        <v>0.26041666666666669</v>
      </c>
      <c r="C52" t="s">
        <v>8</v>
      </c>
      <c r="D52" s="1">
        <v>0.4618518518518519</v>
      </c>
      <c r="E52" t="s">
        <v>33</v>
      </c>
      <c r="F52">
        <v>4</v>
      </c>
      <c r="G52" t="s">
        <v>34</v>
      </c>
      <c r="H52">
        <v>8250</v>
      </c>
      <c r="I52" t="s">
        <v>10</v>
      </c>
      <c r="J52" t="s">
        <v>35</v>
      </c>
      <c r="K52" t="s">
        <v>36</v>
      </c>
      <c r="L52">
        <v>8250</v>
      </c>
      <c r="M52" t="s">
        <v>28</v>
      </c>
    </row>
    <row r="53" spans="1:13">
      <c r="A53" s="20" t="s">
        <v>1</v>
      </c>
      <c r="B53" s="1">
        <v>0.26041666666666669</v>
      </c>
      <c r="C53" t="s">
        <v>8</v>
      </c>
      <c r="D53" s="1">
        <v>0.28510416666666666</v>
      </c>
      <c r="E53" t="s">
        <v>37</v>
      </c>
      <c r="F53">
        <v>2</v>
      </c>
      <c r="G53" t="s">
        <v>26</v>
      </c>
      <c r="H53">
        <v>3800</v>
      </c>
      <c r="I53" t="s">
        <v>10</v>
      </c>
      <c r="J53" t="s">
        <v>27</v>
      </c>
      <c r="K53" t="s">
        <v>11</v>
      </c>
      <c r="L53">
        <v>3800</v>
      </c>
      <c r="M53" t="s">
        <v>38</v>
      </c>
    </row>
    <row r="54" spans="1:13">
      <c r="A54" s="22" t="s">
        <v>0</v>
      </c>
      <c r="B54" s="1">
        <v>0.26041666666666669</v>
      </c>
      <c r="C54" t="s">
        <v>8</v>
      </c>
      <c r="D54" s="1">
        <v>0.28991898148148149</v>
      </c>
      <c r="E54" t="s">
        <v>9</v>
      </c>
      <c r="F54">
        <v>2</v>
      </c>
      <c r="G54" t="s">
        <v>78</v>
      </c>
      <c r="H54">
        <v>1205</v>
      </c>
      <c r="I54" t="s">
        <v>10</v>
      </c>
      <c r="J54" t="s">
        <v>12</v>
      </c>
      <c r="K54" t="s">
        <v>11</v>
      </c>
      <c r="L54">
        <v>1205</v>
      </c>
      <c r="M54" t="s">
        <v>65</v>
      </c>
    </row>
    <row r="55" spans="1:13">
      <c r="A55" s="22" t="s">
        <v>0</v>
      </c>
      <c r="B55" s="1">
        <v>0.26041666666666669</v>
      </c>
      <c r="C55" t="s">
        <v>8</v>
      </c>
      <c r="D55" s="1">
        <v>0.47180555555555559</v>
      </c>
      <c r="E55" t="s">
        <v>13</v>
      </c>
      <c r="F55">
        <v>1</v>
      </c>
      <c r="G55" t="s">
        <v>14</v>
      </c>
      <c r="H55">
        <v>3500</v>
      </c>
      <c r="I55" t="s">
        <v>10</v>
      </c>
      <c r="J55" t="s">
        <v>15</v>
      </c>
      <c r="K55" t="s">
        <v>16</v>
      </c>
      <c r="L55">
        <v>3500</v>
      </c>
      <c r="M55" t="s">
        <v>17</v>
      </c>
    </row>
    <row r="56" spans="1:13">
      <c r="A56" s="22" t="s">
        <v>0</v>
      </c>
      <c r="B56" s="1">
        <v>0.26041666666666669</v>
      </c>
      <c r="C56" t="s">
        <v>8</v>
      </c>
      <c r="D56" s="1">
        <v>0.64618055555555554</v>
      </c>
      <c r="E56" t="s">
        <v>18</v>
      </c>
      <c r="F56">
        <v>25</v>
      </c>
      <c r="G56" t="s">
        <v>19</v>
      </c>
      <c r="H56">
        <v>8750</v>
      </c>
      <c r="I56" t="s">
        <v>10</v>
      </c>
      <c r="J56" t="s">
        <v>20</v>
      </c>
      <c r="K56" t="s">
        <v>21</v>
      </c>
      <c r="L56">
        <v>8750</v>
      </c>
      <c r="M56" t="s">
        <v>22</v>
      </c>
    </row>
  </sheetData>
  <sortState ref="H2:T53">
    <sortCondition ref="H1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N53"/>
  <sheetViews>
    <sheetView workbookViewId="0">
      <selection activeCell="A18" sqref="A18"/>
    </sheetView>
  </sheetViews>
  <sheetFormatPr baseColWidth="10" defaultRowHeight="15"/>
  <cols>
    <col min="3" max="3" width="9.85546875" customWidth="1"/>
    <col min="5" max="5" width="9" customWidth="1"/>
    <col min="6" max="6" width="16" customWidth="1"/>
    <col min="7" max="7" width="3.85546875" customWidth="1"/>
    <col min="8" max="8" width="9.42578125" customWidth="1"/>
    <col min="9" max="9" width="7.140625" customWidth="1"/>
    <col min="11" max="11" width="10.140625" customWidth="1"/>
    <col min="12" max="12" width="5.85546875" customWidth="1"/>
    <col min="13" max="13" width="6.7109375" customWidth="1"/>
    <col min="14" max="14" width="7.140625" customWidth="1"/>
  </cols>
  <sheetData>
    <row r="1" spans="2:14" s="2" customFormat="1">
      <c r="B1" s="2" t="s">
        <v>126</v>
      </c>
      <c r="C1" s="2" t="s">
        <v>127</v>
      </c>
      <c r="D1" s="2" t="s">
        <v>128</v>
      </c>
      <c r="E1" s="2" t="s">
        <v>129</v>
      </c>
      <c r="F1" s="2" t="s">
        <v>130</v>
      </c>
      <c r="G1" s="2" t="s">
        <v>131</v>
      </c>
      <c r="H1" s="2" t="s">
        <v>132</v>
      </c>
      <c r="I1" s="2" t="s">
        <v>133</v>
      </c>
      <c r="J1" s="2" t="s">
        <v>134</v>
      </c>
      <c r="K1" s="2" t="s">
        <v>135</v>
      </c>
      <c r="L1" s="2" t="s">
        <v>136</v>
      </c>
      <c r="M1" s="2" t="s">
        <v>133</v>
      </c>
      <c r="N1" s="2" t="s">
        <v>137</v>
      </c>
    </row>
    <row r="2" spans="2:14">
      <c r="B2" t="s">
        <v>0</v>
      </c>
      <c r="C2" s="1">
        <v>0.26041666666666669</v>
      </c>
      <c r="D2" t="s">
        <v>8</v>
      </c>
      <c r="E2" s="1">
        <v>0.28991898148148149</v>
      </c>
      <c r="F2" t="s">
        <v>9</v>
      </c>
      <c r="G2">
        <v>2</v>
      </c>
      <c r="H2" t="s">
        <v>78</v>
      </c>
      <c r="I2">
        <v>1205</v>
      </c>
      <c r="J2" t="s">
        <v>10</v>
      </c>
      <c r="K2" t="s">
        <v>12</v>
      </c>
      <c r="L2" t="s">
        <v>11</v>
      </c>
      <c r="M2">
        <v>1205</v>
      </c>
      <c r="N2" t="s">
        <v>65</v>
      </c>
    </row>
    <row r="3" spans="2:14">
      <c r="B3" t="s">
        <v>0</v>
      </c>
      <c r="C3" s="1">
        <v>0.26041666666666669</v>
      </c>
      <c r="D3" t="s">
        <v>8</v>
      </c>
      <c r="E3" s="1">
        <v>0.47180555555555559</v>
      </c>
      <c r="F3" t="s">
        <v>13</v>
      </c>
      <c r="G3">
        <v>1</v>
      </c>
      <c r="H3" t="s">
        <v>14</v>
      </c>
      <c r="I3">
        <v>3500</v>
      </c>
      <c r="J3" t="s">
        <v>10</v>
      </c>
      <c r="K3" t="s">
        <v>15</v>
      </c>
      <c r="L3" t="s">
        <v>16</v>
      </c>
      <c r="M3">
        <v>3500</v>
      </c>
      <c r="N3" t="s">
        <v>17</v>
      </c>
    </row>
    <row r="4" spans="2:14">
      <c r="B4" t="s">
        <v>0</v>
      </c>
      <c r="C4" s="1">
        <v>0.26041666666666669</v>
      </c>
      <c r="D4" t="s">
        <v>8</v>
      </c>
      <c r="E4" s="1">
        <v>0.64618055555555554</v>
      </c>
      <c r="F4" t="s">
        <v>18</v>
      </c>
      <c r="G4">
        <v>25</v>
      </c>
      <c r="H4" t="s">
        <v>19</v>
      </c>
      <c r="I4">
        <v>8750</v>
      </c>
      <c r="J4" t="s">
        <v>10</v>
      </c>
      <c r="K4" t="s">
        <v>20</v>
      </c>
      <c r="L4" t="s">
        <v>21</v>
      </c>
      <c r="M4">
        <v>8750</v>
      </c>
      <c r="N4" t="s">
        <v>22</v>
      </c>
    </row>
    <row r="5" spans="2:14">
      <c r="B5" t="s">
        <v>1</v>
      </c>
      <c r="C5" s="1">
        <v>0.26041666666666669</v>
      </c>
      <c r="D5" t="s">
        <v>8</v>
      </c>
      <c r="E5" s="1">
        <v>0.15410879629629629</v>
      </c>
      <c r="F5" t="s">
        <v>23</v>
      </c>
      <c r="G5">
        <v>17</v>
      </c>
      <c r="H5" t="s">
        <v>19</v>
      </c>
      <c r="I5">
        <v>8750</v>
      </c>
      <c r="J5" t="s">
        <v>10</v>
      </c>
      <c r="K5" t="s">
        <v>20</v>
      </c>
      <c r="L5" t="s">
        <v>24</v>
      </c>
      <c r="M5">
        <v>8750</v>
      </c>
      <c r="N5" t="s">
        <v>22</v>
      </c>
    </row>
    <row r="6" spans="2:14">
      <c r="B6" t="s">
        <v>1</v>
      </c>
      <c r="C6" s="1">
        <v>0.26041666666666669</v>
      </c>
      <c r="D6" t="s">
        <v>8</v>
      </c>
      <c r="E6" s="1">
        <v>0.73766203703703714</v>
      </c>
      <c r="F6" t="s">
        <v>25</v>
      </c>
      <c r="G6">
        <v>7</v>
      </c>
      <c r="H6" t="s">
        <v>26</v>
      </c>
      <c r="I6">
        <v>2248</v>
      </c>
      <c r="J6" t="s">
        <v>10</v>
      </c>
      <c r="K6" t="s">
        <v>27</v>
      </c>
      <c r="L6" t="s">
        <v>16</v>
      </c>
      <c r="M6">
        <v>2248</v>
      </c>
      <c r="N6" t="s">
        <v>28</v>
      </c>
    </row>
    <row r="7" spans="2:14" ht="13.5" customHeight="1">
      <c r="B7" t="s">
        <v>1</v>
      </c>
      <c r="C7" s="1">
        <v>0.26041666666666669</v>
      </c>
      <c r="D7" t="s">
        <v>8</v>
      </c>
      <c r="E7" s="1">
        <v>0.29210648148148149</v>
      </c>
      <c r="F7" t="s">
        <v>29</v>
      </c>
      <c r="G7">
        <v>13</v>
      </c>
      <c r="H7" t="s">
        <v>30</v>
      </c>
      <c r="I7">
        <v>5200</v>
      </c>
      <c r="J7" t="s">
        <v>10</v>
      </c>
      <c r="K7" t="s">
        <v>31</v>
      </c>
      <c r="L7" t="s">
        <v>11</v>
      </c>
      <c r="M7">
        <v>5200</v>
      </c>
      <c r="N7" t="s">
        <v>32</v>
      </c>
    </row>
    <row r="8" spans="2:14">
      <c r="B8" t="s">
        <v>1</v>
      </c>
      <c r="C8" s="1">
        <v>0.26041666666666669</v>
      </c>
      <c r="D8" t="s">
        <v>8</v>
      </c>
      <c r="E8" s="1">
        <v>0.4618518518518519</v>
      </c>
      <c r="F8" t="s">
        <v>33</v>
      </c>
      <c r="G8">
        <v>4</v>
      </c>
      <c r="H8" t="s">
        <v>34</v>
      </c>
      <c r="I8">
        <v>8250</v>
      </c>
      <c r="J8" t="s">
        <v>10</v>
      </c>
      <c r="K8" t="s">
        <v>35</v>
      </c>
      <c r="L8" t="s">
        <v>36</v>
      </c>
      <c r="M8">
        <v>8250</v>
      </c>
      <c r="N8" t="s">
        <v>28</v>
      </c>
    </row>
    <row r="9" spans="2:14">
      <c r="B9" t="s">
        <v>1</v>
      </c>
      <c r="C9" s="1">
        <v>0.26041666666666669</v>
      </c>
      <c r="D9" t="s">
        <v>8</v>
      </c>
      <c r="E9" s="1">
        <v>0.28510416666666666</v>
      </c>
      <c r="F9" t="s">
        <v>37</v>
      </c>
      <c r="G9">
        <v>2</v>
      </c>
      <c r="H9" t="s">
        <v>26</v>
      </c>
      <c r="I9">
        <v>3800</v>
      </c>
      <c r="J9" t="s">
        <v>10</v>
      </c>
      <c r="K9" t="s">
        <v>27</v>
      </c>
      <c r="L9" t="s">
        <v>11</v>
      </c>
      <c r="M9">
        <v>3800</v>
      </c>
      <c r="N9" t="s">
        <v>38</v>
      </c>
    </row>
    <row r="10" spans="2:14">
      <c r="C10" s="1"/>
      <c r="E10" s="1"/>
    </row>
    <row r="11" spans="2:14">
      <c r="B11" t="s">
        <v>2</v>
      </c>
      <c r="C11" s="1">
        <v>0.26041666666666669</v>
      </c>
      <c r="D11" t="s">
        <v>8</v>
      </c>
      <c r="E11" s="1">
        <v>0.64361111111111113</v>
      </c>
      <c r="F11" t="s">
        <v>39</v>
      </c>
      <c r="G11">
        <v>25</v>
      </c>
      <c r="H11" t="s">
        <v>19</v>
      </c>
      <c r="I11">
        <v>8750</v>
      </c>
      <c r="J11" t="s">
        <v>10</v>
      </c>
      <c r="K11" t="s">
        <v>20</v>
      </c>
      <c r="L11" t="s">
        <v>21</v>
      </c>
      <c r="M11">
        <v>8750</v>
      </c>
      <c r="N11" t="s">
        <v>40</v>
      </c>
    </row>
    <row r="12" spans="2:14">
      <c r="B12" t="s">
        <v>2</v>
      </c>
      <c r="C12" s="1">
        <v>0.26041666666666669</v>
      </c>
      <c r="D12" t="s">
        <v>8</v>
      </c>
      <c r="E12" s="1">
        <v>0.41100694444444441</v>
      </c>
      <c r="F12" t="s">
        <v>41</v>
      </c>
      <c r="G12">
        <v>24</v>
      </c>
      <c r="H12" t="s">
        <v>42</v>
      </c>
      <c r="I12">
        <v>7500</v>
      </c>
      <c r="J12" t="s">
        <v>10</v>
      </c>
      <c r="K12" t="s">
        <v>31</v>
      </c>
      <c r="L12" t="s">
        <v>43</v>
      </c>
      <c r="M12">
        <v>7500</v>
      </c>
      <c r="N12" t="s">
        <v>22</v>
      </c>
    </row>
    <row r="13" spans="2:14">
      <c r="B13" t="s">
        <v>2</v>
      </c>
      <c r="C13" s="1">
        <v>0.26041666666666669</v>
      </c>
      <c r="D13" t="s">
        <v>8</v>
      </c>
      <c r="E13" s="1">
        <v>0.99464120370370368</v>
      </c>
      <c r="F13" t="s">
        <v>44</v>
      </c>
      <c r="G13">
        <v>25</v>
      </c>
      <c r="H13" t="s">
        <v>19</v>
      </c>
      <c r="I13">
        <v>8116</v>
      </c>
      <c r="J13" t="s">
        <v>10</v>
      </c>
      <c r="K13" t="s">
        <v>20</v>
      </c>
      <c r="L13" t="s">
        <v>21</v>
      </c>
      <c r="M13">
        <v>8116</v>
      </c>
      <c r="N13" t="s">
        <v>38</v>
      </c>
    </row>
    <row r="14" spans="2:14">
      <c r="B14" t="s">
        <v>2</v>
      </c>
      <c r="C14" s="1">
        <v>0.26041666666666669</v>
      </c>
      <c r="D14" t="s">
        <v>8</v>
      </c>
      <c r="E14" s="1">
        <v>0.77717592592592588</v>
      </c>
      <c r="F14" t="s">
        <v>45</v>
      </c>
      <c r="G14">
        <v>25</v>
      </c>
      <c r="H14" t="s">
        <v>46</v>
      </c>
      <c r="I14">
        <v>6000</v>
      </c>
      <c r="J14" t="s">
        <v>10</v>
      </c>
      <c r="K14" t="s">
        <v>47</v>
      </c>
      <c r="L14" t="s">
        <v>48</v>
      </c>
      <c r="M14">
        <v>6000</v>
      </c>
      <c r="N14" t="s">
        <v>38</v>
      </c>
    </row>
    <row r="15" spans="2:14">
      <c r="B15" t="s">
        <v>2</v>
      </c>
      <c r="C15" s="1">
        <v>0.26041666666666669</v>
      </c>
      <c r="D15" t="s">
        <v>8</v>
      </c>
      <c r="E15" s="1">
        <v>0.23856481481481481</v>
      </c>
      <c r="F15" t="s">
        <v>49</v>
      </c>
      <c r="G15">
        <v>25</v>
      </c>
      <c r="H15" t="s">
        <v>50</v>
      </c>
      <c r="I15">
        <v>5282</v>
      </c>
      <c r="J15" t="s">
        <v>10</v>
      </c>
      <c r="K15" t="s">
        <v>51</v>
      </c>
      <c r="L15" t="s">
        <v>43</v>
      </c>
      <c r="M15">
        <v>5282</v>
      </c>
      <c r="N15" t="s">
        <v>52</v>
      </c>
    </row>
    <row r="16" spans="2:14">
      <c r="B16" t="s">
        <v>2</v>
      </c>
      <c r="C16" s="1">
        <v>0.26041666666666669</v>
      </c>
      <c r="D16" t="s">
        <v>8</v>
      </c>
      <c r="E16" s="1">
        <v>0.95439814814814816</v>
      </c>
      <c r="F16" t="s">
        <v>53</v>
      </c>
      <c r="G16">
        <v>25</v>
      </c>
      <c r="H16" t="s">
        <v>54</v>
      </c>
      <c r="I16">
        <v>7200</v>
      </c>
      <c r="J16" t="s">
        <v>10</v>
      </c>
      <c r="K16" t="s">
        <v>55</v>
      </c>
      <c r="L16" t="s">
        <v>43</v>
      </c>
      <c r="M16">
        <v>7200</v>
      </c>
      <c r="N16" t="s">
        <v>56</v>
      </c>
    </row>
    <row r="17" spans="2:14">
      <c r="B17" t="s">
        <v>2</v>
      </c>
      <c r="C17" s="1">
        <v>0.26041666666666669</v>
      </c>
      <c r="D17" t="s">
        <v>8</v>
      </c>
      <c r="E17" s="1">
        <v>0.71751157407407407</v>
      </c>
      <c r="F17" t="s">
        <v>57</v>
      </c>
      <c r="G17">
        <v>25</v>
      </c>
      <c r="H17" t="s">
        <v>58</v>
      </c>
      <c r="I17">
        <v>4650</v>
      </c>
      <c r="J17" t="s">
        <v>10</v>
      </c>
      <c r="K17" t="s">
        <v>59</v>
      </c>
      <c r="L17" t="s">
        <v>43</v>
      </c>
      <c r="M17">
        <v>4650</v>
      </c>
      <c r="N17" t="s">
        <v>60</v>
      </c>
    </row>
    <row r="18" spans="2:14">
      <c r="C18" s="1"/>
      <c r="E18" s="1"/>
    </row>
    <row r="19" spans="2:14">
      <c r="B19" t="s">
        <v>3</v>
      </c>
      <c r="C19" s="1">
        <v>0.26041666666666669</v>
      </c>
      <c r="D19" t="s">
        <v>8</v>
      </c>
      <c r="E19" s="1">
        <v>0.54028935185185178</v>
      </c>
      <c r="F19" t="s">
        <v>61</v>
      </c>
      <c r="G19">
        <v>1</v>
      </c>
      <c r="H19" t="s">
        <v>62</v>
      </c>
      <c r="I19">
        <v>7500</v>
      </c>
      <c r="J19" t="s">
        <v>10</v>
      </c>
      <c r="K19" t="s">
        <v>63</v>
      </c>
      <c r="L19" t="s">
        <v>64</v>
      </c>
      <c r="M19">
        <v>7500</v>
      </c>
      <c r="N19" t="s">
        <v>65</v>
      </c>
    </row>
    <row r="20" spans="2:14">
      <c r="B20" t="s">
        <v>3</v>
      </c>
      <c r="C20" s="1">
        <v>0.26041666666666669</v>
      </c>
      <c r="D20" t="s">
        <v>8</v>
      </c>
      <c r="E20" s="1">
        <v>7.9062499999999994E-2</v>
      </c>
      <c r="F20" t="s">
        <v>66</v>
      </c>
      <c r="G20">
        <v>1</v>
      </c>
      <c r="H20" t="s">
        <v>67</v>
      </c>
      <c r="I20">
        <v>6000</v>
      </c>
      <c r="J20" t="s">
        <v>10</v>
      </c>
      <c r="K20" t="s">
        <v>68</v>
      </c>
      <c r="L20" t="s">
        <v>43</v>
      </c>
      <c r="M20">
        <v>6000</v>
      </c>
      <c r="N20" t="s">
        <v>65</v>
      </c>
    </row>
    <row r="21" spans="2:14">
      <c r="B21" t="s">
        <v>3</v>
      </c>
      <c r="C21" s="1">
        <v>0.26041666666666669</v>
      </c>
      <c r="D21" t="s">
        <v>8</v>
      </c>
      <c r="E21" s="1">
        <v>1.5092592592592593E-2</v>
      </c>
      <c r="F21" t="s">
        <v>69</v>
      </c>
      <c r="G21">
        <v>25</v>
      </c>
      <c r="H21" t="s">
        <v>62</v>
      </c>
      <c r="I21">
        <v>7790</v>
      </c>
      <c r="J21" t="s">
        <v>10</v>
      </c>
      <c r="K21" t="s">
        <v>63</v>
      </c>
      <c r="L21" t="s">
        <v>43</v>
      </c>
      <c r="M21">
        <v>7790</v>
      </c>
      <c r="N21" t="s">
        <v>65</v>
      </c>
    </row>
    <row r="22" spans="2:14">
      <c r="B22" t="s">
        <v>3</v>
      </c>
      <c r="C22" s="1">
        <v>0.26041666666666669</v>
      </c>
      <c r="D22" t="s">
        <v>8</v>
      </c>
      <c r="E22" s="1">
        <v>0.76268518518518524</v>
      </c>
      <c r="F22" t="s">
        <v>70</v>
      </c>
      <c r="G22">
        <v>25</v>
      </c>
      <c r="H22" t="s">
        <v>71</v>
      </c>
      <c r="I22">
        <v>4700</v>
      </c>
      <c r="J22" t="s">
        <v>10</v>
      </c>
      <c r="K22" t="s">
        <v>72</v>
      </c>
      <c r="L22" t="s">
        <v>48</v>
      </c>
      <c r="M22">
        <v>4700</v>
      </c>
      <c r="N22" t="s">
        <v>73</v>
      </c>
    </row>
    <row r="23" spans="2:14">
      <c r="B23" t="s">
        <v>3</v>
      </c>
      <c r="C23" s="1">
        <v>0.26041666666666669</v>
      </c>
      <c r="D23" t="s">
        <v>8</v>
      </c>
      <c r="E23" s="1">
        <v>0.77025462962962965</v>
      </c>
      <c r="F23" t="s">
        <v>74</v>
      </c>
      <c r="G23">
        <v>25</v>
      </c>
      <c r="H23" t="s">
        <v>75</v>
      </c>
      <c r="I23">
        <v>5200</v>
      </c>
      <c r="J23" t="s">
        <v>10</v>
      </c>
      <c r="K23" t="s">
        <v>76</v>
      </c>
      <c r="L23" t="s">
        <v>21</v>
      </c>
      <c r="M23">
        <v>5200</v>
      </c>
      <c r="N23" t="s">
        <v>32</v>
      </c>
    </row>
    <row r="24" spans="2:14">
      <c r="B24" t="s">
        <v>3</v>
      </c>
      <c r="C24" s="1">
        <v>0.26041666666666669</v>
      </c>
      <c r="D24" t="s">
        <v>8</v>
      </c>
      <c r="E24" s="1">
        <v>0.15486111111111112</v>
      </c>
      <c r="F24" t="s">
        <v>74</v>
      </c>
      <c r="G24">
        <v>7</v>
      </c>
      <c r="H24" t="s">
        <v>75</v>
      </c>
      <c r="I24">
        <v>5200</v>
      </c>
      <c r="J24" t="s">
        <v>10</v>
      </c>
      <c r="K24" t="s">
        <v>76</v>
      </c>
      <c r="L24" t="s">
        <v>24</v>
      </c>
      <c r="M24">
        <v>5200</v>
      </c>
      <c r="N24" t="s">
        <v>32</v>
      </c>
    </row>
    <row r="25" spans="2:14">
      <c r="B25" t="s">
        <v>3</v>
      </c>
      <c r="C25" s="1">
        <v>0.26041666666666669</v>
      </c>
      <c r="D25" t="s">
        <v>8</v>
      </c>
      <c r="E25" s="1">
        <v>0.93586805555555552</v>
      </c>
      <c r="F25" t="s">
        <v>77</v>
      </c>
      <c r="G25">
        <v>3</v>
      </c>
      <c r="H25" t="s">
        <v>78</v>
      </c>
      <c r="I25">
        <v>5600</v>
      </c>
      <c r="J25" t="s">
        <v>10</v>
      </c>
      <c r="K25" t="s">
        <v>55</v>
      </c>
      <c r="L25" t="s">
        <v>36</v>
      </c>
      <c r="M25">
        <v>5600</v>
      </c>
      <c r="N25" t="s">
        <v>79</v>
      </c>
    </row>
    <row r="26" spans="2:14">
      <c r="B26" t="s">
        <v>3</v>
      </c>
      <c r="C26" s="1">
        <v>0.26041666666666669</v>
      </c>
      <c r="D26" t="s">
        <v>8</v>
      </c>
      <c r="E26" s="1">
        <v>0.24359953703703704</v>
      </c>
      <c r="F26" t="s">
        <v>80</v>
      </c>
      <c r="G26">
        <v>25</v>
      </c>
      <c r="H26" t="s">
        <v>78</v>
      </c>
      <c r="I26">
        <v>5700</v>
      </c>
      <c r="J26" t="s">
        <v>10</v>
      </c>
      <c r="K26" t="s">
        <v>55</v>
      </c>
      <c r="L26" t="s">
        <v>21</v>
      </c>
      <c r="M26">
        <v>5700</v>
      </c>
      <c r="N26" t="s">
        <v>81</v>
      </c>
    </row>
    <row r="27" spans="2:14">
      <c r="B27" t="s">
        <v>3</v>
      </c>
      <c r="C27" s="1">
        <v>0.26041666666666669</v>
      </c>
      <c r="D27" t="s">
        <v>8</v>
      </c>
      <c r="E27" s="1">
        <v>0.7876967592592593</v>
      </c>
      <c r="F27" t="s">
        <v>82</v>
      </c>
      <c r="G27">
        <v>25</v>
      </c>
      <c r="H27" t="s">
        <v>83</v>
      </c>
      <c r="I27">
        <v>6000</v>
      </c>
      <c r="J27" t="s">
        <v>10</v>
      </c>
      <c r="K27" t="s">
        <v>31</v>
      </c>
      <c r="L27" t="s">
        <v>21</v>
      </c>
      <c r="M27">
        <v>6000</v>
      </c>
      <c r="N27" t="s">
        <v>38</v>
      </c>
    </row>
    <row r="28" spans="2:14">
      <c r="B28" t="s">
        <v>3</v>
      </c>
      <c r="C28" s="1">
        <v>0.26041666666666669</v>
      </c>
      <c r="D28" t="s">
        <v>8</v>
      </c>
      <c r="E28" s="1">
        <v>0.73898148148148157</v>
      </c>
      <c r="F28" t="s">
        <v>84</v>
      </c>
      <c r="G28">
        <v>25</v>
      </c>
      <c r="H28" t="s">
        <v>85</v>
      </c>
      <c r="I28">
        <v>4210</v>
      </c>
      <c r="J28" t="s">
        <v>10</v>
      </c>
      <c r="K28" t="s">
        <v>86</v>
      </c>
      <c r="L28" t="s">
        <v>11</v>
      </c>
      <c r="M28">
        <v>4210</v>
      </c>
      <c r="N28" t="s">
        <v>60</v>
      </c>
    </row>
    <row r="29" spans="2:14">
      <c r="B29" t="s">
        <v>3</v>
      </c>
      <c r="C29" s="1">
        <v>0.26041666666666669</v>
      </c>
      <c r="D29" t="s">
        <v>8</v>
      </c>
      <c r="E29" s="1">
        <v>0.38998842592592592</v>
      </c>
      <c r="F29" t="s">
        <v>87</v>
      </c>
      <c r="G29">
        <v>1</v>
      </c>
      <c r="H29" t="s">
        <v>75</v>
      </c>
      <c r="I29">
        <v>4700</v>
      </c>
      <c r="J29" t="s">
        <v>10</v>
      </c>
      <c r="K29" t="s">
        <v>76</v>
      </c>
      <c r="L29" t="s">
        <v>64</v>
      </c>
      <c r="M29">
        <v>4700</v>
      </c>
      <c r="N29" t="s">
        <v>73</v>
      </c>
    </row>
    <row r="30" spans="2:14">
      <c r="B30" t="s">
        <v>3</v>
      </c>
      <c r="C30" s="1">
        <v>0.26041666666666669</v>
      </c>
      <c r="D30" t="s">
        <v>8</v>
      </c>
      <c r="E30" s="1">
        <v>8.8252314814814811E-2</v>
      </c>
      <c r="F30" t="s">
        <v>88</v>
      </c>
      <c r="G30">
        <v>25</v>
      </c>
      <c r="H30" t="s">
        <v>89</v>
      </c>
      <c r="I30">
        <v>2900</v>
      </c>
      <c r="J30" t="s">
        <v>10</v>
      </c>
      <c r="K30" t="s">
        <v>51</v>
      </c>
      <c r="L30" t="s">
        <v>36</v>
      </c>
      <c r="M30">
        <v>2900</v>
      </c>
      <c r="N30" t="s">
        <v>52</v>
      </c>
    </row>
    <row r="31" spans="2:14">
      <c r="B31" t="s">
        <v>3</v>
      </c>
      <c r="C31" s="1">
        <v>0.26041666666666669</v>
      </c>
      <c r="D31" t="s">
        <v>8</v>
      </c>
      <c r="E31" s="1">
        <v>0.40666666666666668</v>
      </c>
      <c r="F31" t="s">
        <v>90</v>
      </c>
      <c r="G31">
        <v>25</v>
      </c>
      <c r="H31" t="s">
        <v>42</v>
      </c>
      <c r="I31">
        <v>3373</v>
      </c>
      <c r="J31" t="s">
        <v>10</v>
      </c>
      <c r="K31" t="s">
        <v>31</v>
      </c>
      <c r="L31" t="s">
        <v>43</v>
      </c>
      <c r="M31">
        <v>3373</v>
      </c>
      <c r="N31" t="s">
        <v>73</v>
      </c>
    </row>
    <row r="32" spans="2:14">
      <c r="C32" s="1"/>
      <c r="E32" s="1"/>
    </row>
    <row r="33" spans="2:14">
      <c r="B33" t="s">
        <v>4</v>
      </c>
      <c r="C33" s="1">
        <v>0.26041666666666669</v>
      </c>
      <c r="D33" t="s">
        <v>8</v>
      </c>
      <c r="E33" s="1">
        <v>0.24913194444444445</v>
      </c>
      <c r="F33" t="s">
        <v>91</v>
      </c>
      <c r="G33">
        <v>19</v>
      </c>
      <c r="H33" t="s">
        <v>78</v>
      </c>
      <c r="I33">
        <v>5700</v>
      </c>
      <c r="J33" t="s">
        <v>10</v>
      </c>
      <c r="K33" t="s">
        <v>55</v>
      </c>
      <c r="L33" t="s">
        <v>11</v>
      </c>
      <c r="M33">
        <v>5700</v>
      </c>
      <c r="N33" t="s">
        <v>81</v>
      </c>
    </row>
    <row r="34" spans="2:14">
      <c r="B34" t="s">
        <v>4</v>
      </c>
      <c r="C34" s="1">
        <v>0.26041666666666669</v>
      </c>
      <c r="D34" t="s">
        <v>8</v>
      </c>
      <c r="E34" s="1">
        <v>0.89681712962962967</v>
      </c>
      <c r="F34" t="s">
        <v>92</v>
      </c>
      <c r="G34">
        <v>0</v>
      </c>
      <c r="H34" t="s">
        <v>93</v>
      </c>
      <c r="I34">
        <v>2090</v>
      </c>
      <c r="J34" t="s">
        <v>10</v>
      </c>
      <c r="K34" t="s">
        <v>94</v>
      </c>
      <c r="L34" t="s">
        <v>95</v>
      </c>
      <c r="M34">
        <v>2090</v>
      </c>
      <c r="N34" t="s">
        <v>79</v>
      </c>
    </row>
    <row r="35" spans="2:14">
      <c r="C35" s="1"/>
      <c r="E35" s="1"/>
    </row>
    <row r="36" spans="2:14">
      <c r="B36" t="s">
        <v>5</v>
      </c>
      <c r="C36" s="1">
        <v>0.26041666666666669</v>
      </c>
      <c r="D36" t="s">
        <v>8</v>
      </c>
      <c r="E36" s="1">
        <v>0.94737268518518514</v>
      </c>
      <c r="F36" t="s">
        <v>96</v>
      </c>
      <c r="G36">
        <v>3</v>
      </c>
      <c r="H36" t="s">
        <v>97</v>
      </c>
      <c r="I36">
        <v>3750</v>
      </c>
      <c r="J36" t="s">
        <v>10</v>
      </c>
      <c r="K36" t="s">
        <v>98</v>
      </c>
      <c r="L36" t="s">
        <v>24</v>
      </c>
      <c r="M36">
        <v>3750</v>
      </c>
      <c r="N36" t="s">
        <v>99</v>
      </c>
    </row>
    <row r="37" spans="2:14">
      <c r="B37" t="s">
        <v>5</v>
      </c>
      <c r="C37" s="1">
        <v>0.26041666666666669</v>
      </c>
      <c r="D37" t="s">
        <v>8</v>
      </c>
      <c r="E37" s="1">
        <v>4.0729166666666664E-2</v>
      </c>
      <c r="F37" t="s">
        <v>100</v>
      </c>
      <c r="G37">
        <v>25</v>
      </c>
      <c r="H37" t="s">
        <v>101</v>
      </c>
      <c r="I37">
        <v>3300</v>
      </c>
      <c r="J37" t="s">
        <v>10</v>
      </c>
      <c r="K37" t="s">
        <v>51</v>
      </c>
      <c r="L37" t="s">
        <v>21</v>
      </c>
      <c r="M37">
        <v>3300</v>
      </c>
      <c r="N37" t="s">
        <v>102</v>
      </c>
    </row>
    <row r="38" spans="2:14">
      <c r="B38" t="s">
        <v>5</v>
      </c>
      <c r="C38" s="1">
        <v>0.26041666666666669</v>
      </c>
      <c r="D38" t="s">
        <v>8</v>
      </c>
      <c r="E38" s="1">
        <v>0.78357638888888881</v>
      </c>
      <c r="F38" t="s">
        <v>103</v>
      </c>
      <c r="G38">
        <v>25</v>
      </c>
      <c r="H38" t="s">
        <v>104</v>
      </c>
      <c r="I38">
        <v>3800</v>
      </c>
      <c r="J38" t="s">
        <v>10</v>
      </c>
      <c r="K38" t="s">
        <v>105</v>
      </c>
      <c r="L38" t="s">
        <v>21</v>
      </c>
      <c r="M38">
        <v>3800</v>
      </c>
      <c r="N38" t="s">
        <v>17</v>
      </c>
    </row>
    <row r="39" spans="2:14">
      <c r="B39" t="s">
        <v>5</v>
      </c>
      <c r="C39" s="1">
        <v>0.26041666666666669</v>
      </c>
      <c r="D39" t="s">
        <v>8</v>
      </c>
      <c r="E39" s="1">
        <v>0.57642361111111107</v>
      </c>
      <c r="F39" t="s">
        <v>106</v>
      </c>
      <c r="G39">
        <v>18</v>
      </c>
      <c r="H39" t="s">
        <v>107</v>
      </c>
      <c r="I39">
        <v>1600</v>
      </c>
      <c r="J39" t="s">
        <v>10</v>
      </c>
      <c r="K39" t="s">
        <v>31</v>
      </c>
      <c r="L39" t="s">
        <v>24</v>
      </c>
      <c r="M39">
        <v>1600</v>
      </c>
      <c r="N39" t="s">
        <v>52</v>
      </c>
    </row>
    <row r="40" spans="2:14">
      <c r="C40" s="1"/>
      <c r="E40" s="1"/>
    </row>
    <row r="41" spans="2:14">
      <c r="B41" t="s">
        <v>6</v>
      </c>
      <c r="C41" s="1">
        <v>0.26041666666666669</v>
      </c>
      <c r="D41" t="s">
        <v>8</v>
      </c>
      <c r="E41" s="1">
        <v>0.41324074074074074</v>
      </c>
      <c r="F41" t="s">
        <v>108</v>
      </c>
      <c r="G41">
        <v>4</v>
      </c>
      <c r="H41" t="s">
        <v>75</v>
      </c>
      <c r="I41">
        <v>3373</v>
      </c>
      <c r="J41" t="s">
        <v>10</v>
      </c>
      <c r="K41" t="s">
        <v>76</v>
      </c>
      <c r="L41" t="s">
        <v>64</v>
      </c>
      <c r="M41">
        <v>3373</v>
      </c>
      <c r="N41" t="s">
        <v>17</v>
      </c>
    </row>
    <row r="42" spans="2:14">
      <c r="B42" t="s">
        <v>6</v>
      </c>
      <c r="C42" s="1">
        <v>0.26041666666666669</v>
      </c>
      <c r="D42" t="s">
        <v>8</v>
      </c>
      <c r="E42" s="1">
        <v>0.35575231481481479</v>
      </c>
      <c r="F42" t="s">
        <v>109</v>
      </c>
      <c r="G42">
        <v>13</v>
      </c>
      <c r="H42" t="s">
        <v>14</v>
      </c>
      <c r="I42">
        <v>2450</v>
      </c>
      <c r="J42" t="s">
        <v>10</v>
      </c>
      <c r="K42" t="s">
        <v>15</v>
      </c>
      <c r="L42" t="s">
        <v>21</v>
      </c>
      <c r="M42">
        <v>2450</v>
      </c>
      <c r="N42" t="s">
        <v>40</v>
      </c>
    </row>
    <row r="43" spans="2:14">
      <c r="B43" t="s">
        <v>6</v>
      </c>
      <c r="C43" s="1">
        <v>0.26041666666666669</v>
      </c>
      <c r="D43" t="s">
        <v>8</v>
      </c>
      <c r="E43" s="1">
        <v>0.90113425925925927</v>
      </c>
      <c r="F43" t="s">
        <v>110</v>
      </c>
      <c r="G43">
        <v>1</v>
      </c>
      <c r="H43" t="s">
        <v>78</v>
      </c>
      <c r="I43">
        <v>3000</v>
      </c>
      <c r="J43" t="s">
        <v>10</v>
      </c>
      <c r="K43" t="s">
        <v>55</v>
      </c>
      <c r="L43" t="s">
        <v>95</v>
      </c>
      <c r="M43">
        <v>3000</v>
      </c>
      <c r="N43" t="s">
        <v>111</v>
      </c>
    </row>
    <row r="44" spans="2:14">
      <c r="B44" t="s">
        <v>6</v>
      </c>
      <c r="C44" s="1">
        <v>0.26041666666666669</v>
      </c>
      <c r="D44" t="s">
        <v>8</v>
      </c>
      <c r="E44" s="1">
        <v>0.7605439814814815</v>
      </c>
      <c r="F44" t="s">
        <v>112</v>
      </c>
      <c r="G44">
        <v>1</v>
      </c>
      <c r="H44" t="s">
        <v>113</v>
      </c>
      <c r="I44">
        <v>2250</v>
      </c>
      <c r="J44" t="s">
        <v>10</v>
      </c>
      <c r="K44" t="s">
        <v>114</v>
      </c>
      <c r="L44" t="s">
        <v>24</v>
      </c>
      <c r="M44">
        <v>2250</v>
      </c>
      <c r="N44" t="s">
        <v>115</v>
      </c>
    </row>
    <row r="45" spans="2:14">
      <c r="B45" t="s">
        <v>6</v>
      </c>
      <c r="C45" s="1">
        <v>0.26041666666666669</v>
      </c>
      <c r="D45" t="s">
        <v>8</v>
      </c>
      <c r="E45" s="1">
        <v>0.41935185185185181</v>
      </c>
      <c r="F45" t="s">
        <v>116</v>
      </c>
      <c r="G45">
        <v>25</v>
      </c>
      <c r="H45" t="s">
        <v>107</v>
      </c>
      <c r="I45">
        <v>1600</v>
      </c>
      <c r="J45" t="s">
        <v>10</v>
      </c>
      <c r="K45" t="s">
        <v>31</v>
      </c>
      <c r="L45" t="s">
        <v>21</v>
      </c>
      <c r="M45">
        <v>1600</v>
      </c>
      <c r="N45" t="s">
        <v>99</v>
      </c>
    </row>
    <row r="46" spans="2:14">
      <c r="B46" t="s">
        <v>6</v>
      </c>
      <c r="C46" s="1">
        <v>0.26041666666666669</v>
      </c>
      <c r="D46" t="s">
        <v>8</v>
      </c>
      <c r="E46" s="1">
        <v>0.63937500000000003</v>
      </c>
      <c r="F46" t="s">
        <v>117</v>
      </c>
      <c r="G46">
        <v>1</v>
      </c>
      <c r="H46" t="s">
        <v>118</v>
      </c>
      <c r="I46">
        <v>2250</v>
      </c>
      <c r="J46" t="s">
        <v>10</v>
      </c>
      <c r="K46" t="s">
        <v>119</v>
      </c>
      <c r="L46" t="s">
        <v>36</v>
      </c>
      <c r="M46">
        <v>2250</v>
      </c>
      <c r="N46" t="s">
        <v>115</v>
      </c>
    </row>
    <row r="47" spans="2:14">
      <c r="B47" t="s">
        <v>6</v>
      </c>
      <c r="C47" s="1">
        <v>0.26041666666666669</v>
      </c>
      <c r="D47" t="s">
        <v>8</v>
      </c>
      <c r="E47" s="1">
        <v>0.74245370370370367</v>
      </c>
      <c r="F47" t="s">
        <v>120</v>
      </c>
      <c r="G47">
        <v>1</v>
      </c>
      <c r="H47" t="s">
        <v>121</v>
      </c>
      <c r="I47">
        <v>2250</v>
      </c>
      <c r="J47" t="s">
        <v>10</v>
      </c>
      <c r="K47" t="s">
        <v>122</v>
      </c>
      <c r="L47" t="s">
        <v>11</v>
      </c>
      <c r="M47">
        <v>2250</v>
      </c>
      <c r="N47" t="s">
        <v>99</v>
      </c>
    </row>
    <row r="48" spans="2:14">
      <c r="B48" t="s">
        <v>6</v>
      </c>
      <c r="C48" s="1">
        <v>0.26041666666666669</v>
      </c>
      <c r="D48" t="s">
        <v>8</v>
      </c>
      <c r="E48" s="1">
        <v>2.8460648148148148E-2</v>
      </c>
      <c r="F48" t="s">
        <v>120</v>
      </c>
      <c r="G48">
        <v>1</v>
      </c>
      <c r="H48" t="s">
        <v>121</v>
      </c>
      <c r="I48">
        <v>2300</v>
      </c>
      <c r="J48" t="s">
        <v>10</v>
      </c>
      <c r="K48" t="s">
        <v>122</v>
      </c>
      <c r="L48" t="s">
        <v>11</v>
      </c>
      <c r="M48">
        <v>2250</v>
      </c>
      <c r="N48" t="s">
        <v>99</v>
      </c>
    </row>
    <row r="49" spans="2:14">
      <c r="B49" t="s">
        <v>6</v>
      </c>
      <c r="C49" s="1">
        <v>0.26041666666666669</v>
      </c>
      <c r="D49" t="s">
        <v>8</v>
      </c>
      <c r="E49" s="1">
        <v>0.16673611111111111</v>
      </c>
      <c r="F49" t="s">
        <v>120</v>
      </c>
      <c r="G49">
        <v>1</v>
      </c>
      <c r="H49" t="s">
        <v>121</v>
      </c>
      <c r="I49">
        <v>2300</v>
      </c>
      <c r="J49" t="s">
        <v>10</v>
      </c>
      <c r="K49" t="s">
        <v>122</v>
      </c>
      <c r="L49" t="s">
        <v>24</v>
      </c>
      <c r="M49">
        <v>2250</v>
      </c>
      <c r="N49" t="s">
        <v>99</v>
      </c>
    </row>
    <row r="50" spans="2:14">
      <c r="C50" s="1"/>
      <c r="E50" s="1"/>
    </row>
    <row r="51" spans="2:14">
      <c r="B51" t="s">
        <v>7</v>
      </c>
      <c r="C51" s="1">
        <v>0.26041666666666669</v>
      </c>
      <c r="D51" t="s">
        <v>8</v>
      </c>
      <c r="E51" s="1">
        <v>0.19324074074074074</v>
      </c>
      <c r="F51" t="s">
        <v>123</v>
      </c>
      <c r="G51">
        <v>3</v>
      </c>
      <c r="H51" t="s">
        <v>124</v>
      </c>
      <c r="I51">
        <v>2450</v>
      </c>
      <c r="J51" t="s">
        <v>10</v>
      </c>
      <c r="K51" t="s">
        <v>86</v>
      </c>
      <c r="L51" t="s">
        <v>24</v>
      </c>
      <c r="M51">
        <v>2450</v>
      </c>
      <c r="N51" t="s">
        <v>40</v>
      </c>
    </row>
    <row r="52" spans="2:14">
      <c r="B52" t="s">
        <v>7</v>
      </c>
      <c r="C52" s="1">
        <v>0.26041666666666669</v>
      </c>
      <c r="D52" t="s">
        <v>8</v>
      </c>
      <c r="E52" s="1">
        <v>0.63219907407407405</v>
      </c>
      <c r="F52" t="s">
        <v>125</v>
      </c>
      <c r="G52">
        <v>25</v>
      </c>
      <c r="H52" t="s">
        <v>83</v>
      </c>
      <c r="I52">
        <v>2300</v>
      </c>
      <c r="J52" t="s">
        <v>10</v>
      </c>
      <c r="K52" t="s">
        <v>31</v>
      </c>
      <c r="L52" t="s">
        <v>21</v>
      </c>
      <c r="M52">
        <v>2300</v>
      </c>
      <c r="N52" t="s">
        <v>73</v>
      </c>
    </row>
    <row r="53" spans="2:14">
      <c r="B53" t="s">
        <v>7</v>
      </c>
      <c r="C53" s="1">
        <v>0.26041666666666669</v>
      </c>
      <c r="D53" t="s">
        <v>8</v>
      </c>
      <c r="E53" s="1">
        <v>0.63219907407407405</v>
      </c>
      <c r="F53" t="s">
        <v>125</v>
      </c>
      <c r="G53">
        <v>25</v>
      </c>
      <c r="H53" t="s">
        <v>83</v>
      </c>
      <c r="I53">
        <v>2300</v>
      </c>
      <c r="J53" t="s">
        <v>10</v>
      </c>
      <c r="K53" t="s">
        <v>31</v>
      </c>
      <c r="L53" t="s">
        <v>21</v>
      </c>
      <c r="M53">
        <v>2300</v>
      </c>
      <c r="N53" t="s">
        <v>73</v>
      </c>
    </row>
  </sheetData>
  <pageMargins left="0.7" right="0.7" top="0.75" bottom="0.75" header="0.3" footer="0.3"/>
  <pageSetup paperSize="9" orientation="portrait" horizontalDpi="12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Collecte de la veille</vt:lpstr>
      <vt:lpstr>Collect sur une semaine</vt:lpstr>
      <vt:lpstr>Cumul 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DALOYANA</cp:lastModifiedBy>
  <dcterms:created xsi:type="dcterms:W3CDTF">2013-11-28T13:15:05Z</dcterms:created>
  <dcterms:modified xsi:type="dcterms:W3CDTF">2013-11-28T15:03:17Z</dcterms:modified>
</cp:coreProperties>
</file>