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9255" windowHeight="8670" activeTab="1"/>
  </bookViews>
  <sheets>
    <sheet name="Datas" sheetId="1" r:id="rId1"/>
    <sheet name="Interface" sheetId="2" r:id="rId2"/>
    <sheet name="Feuil3" sheetId="3" r:id="rId3"/>
  </sheets>
  <definedNames>
    <definedName name="Exp">Datas!$A$21:$A$27</definedName>
    <definedName name="EXPLIST">Datas!$B$21:$B$27</definedName>
    <definedName name="Ext">Datas!$A$5:$A$11</definedName>
    <definedName name="EXTLIST">Datas!$B$5:$B$10</definedName>
    <definedName name="Int">Datas!$A$13:$A$19</definedName>
    <definedName name="INTLIST">Datas!$B$13:$B$19</definedName>
  </definedNames>
  <calcPr calcId="124519"/>
</workbook>
</file>

<file path=xl/calcChain.xml><?xml version="1.0" encoding="utf-8"?>
<calcChain xmlns="http://schemas.openxmlformats.org/spreadsheetml/2006/main">
  <c r="B6" i="2"/>
  <c r="E6" s="1"/>
  <c r="H6" s="1"/>
  <c r="B2"/>
  <c r="E2" s="1"/>
  <c r="H2" s="1"/>
  <c r="B4"/>
  <c r="E4" s="1"/>
  <c r="G4" s="1"/>
  <c r="C6" i="1"/>
  <c r="C7"/>
  <c r="C8"/>
  <c r="C9"/>
  <c r="C12"/>
  <c r="C13"/>
  <c r="C14"/>
  <c r="C15"/>
  <c r="C16"/>
  <c r="C17"/>
  <c r="C18"/>
  <c r="C20"/>
  <c r="C21"/>
  <c r="C22"/>
  <c r="C23"/>
  <c r="C24"/>
  <c r="C25"/>
  <c r="C26"/>
  <c r="C5"/>
  <c r="G6" i="2" l="1"/>
  <c r="G2"/>
  <c r="H4"/>
</calcChain>
</file>

<file path=xl/sharedStrings.xml><?xml version="1.0" encoding="utf-8"?>
<sst xmlns="http://schemas.openxmlformats.org/spreadsheetml/2006/main" count="82" uniqueCount="39">
  <si>
    <t>Ext = Personnel Exterieur</t>
  </si>
  <si>
    <t>Int = Personnel Interne</t>
  </si>
  <si>
    <t>S1</t>
  </si>
  <si>
    <t>S2</t>
  </si>
  <si>
    <t>S3</t>
  </si>
  <si>
    <t>Exp &lt; 1 ans</t>
  </si>
  <si>
    <t>Exp &lt; 2 ans</t>
  </si>
  <si>
    <t>Exp &lt; 3 ans</t>
  </si>
  <si>
    <t>Exp = Expert</t>
  </si>
  <si>
    <t>SX</t>
  </si>
  <si>
    <t>Exp &gt; 3 ans</t>
  </si>
  <si>
    <t>Tel</t>
  </si>
  <si>
    <t>Adresse</t>
  </si>
  <si>
    <t>xx</t>
  </si>
  <si>
    <t xml:space="preserve">Ext </t>
  </si>
  <si>
    <t xml:space="preserve">Int </t>
  </si>
  <si>
    <t xml:space="preserve">Exp </t>
  </si>
  <si>
    <t>S1 Electricien</t>
  </si>
  <si>
    <t>S2 Coordinateur</t>
  </si>
  <si>
    <t>S1 Motoriste</t>
  </si>
  <si>
    <t>S3 Frigoriste</t>
  </si>
  <si>
    <t>S4 Technicien Cadre</t>
  </si>
  <si>
    <t>S1 Chauffeur</t>
  </si>
  <si>
    <t>S33 Electricien</t>
  </si>
  <si>
    <t>S22 Coordinateur</t>
  </si>
  <si>
    <t>S17 Motoriste</t>
  </si>
  <si>
    <t>S44 Technicien Cadre</t>
  </si>
  <si>
    <t>S6 Chauffeur</t>
  </si>
  <si>
    <t>S22 Frigoriste</t>
  </si>
  <si>
    <t>Recherche de faisabilité</t>
  </si>
  <si>
    <t xml:space="preserve">en A = 1 seul liste deroulante qui me donne le choix </t>
  </si>
  <si>
    <t>Ext  Int ou Exp</t>
  </si>
  <si>
    <t>en C = 1 seul Liste deroulante  selon choix en A</t>
  </si>
  <si>
    <t>si A = Ext  donc en C = ExtList</t>
  </si>
  <si>
    <t>si A = Int  donc en C = IntList</t>
  </si>
  <si>
    <t>si A = Exp  donc en C = ExpList</t>
  </si>
  <si>
    <t xml:space="preserve">Pour les Experts  A  remplacer par TextBox </t>
  </si>
  <si>
    <t xml:space="preserve">selon le mot rentrer alors C fabrique une Liste deroulante </t>
  </si>
  <si>
    <t>contenant le Mot spécifier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</si>
</sst>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3" fillId="3" borderId="0" xfId="0" applyFont="1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3" borderId="0" xfId="0" applyFont="1" applyFill="1"/>
    <xf numFmtId="0" fontId="4" fillId="3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workbookViewId="0">
      <selection activeCell="E8" sqref="E8"/>
    </sheetView>
  </sheetViews>
  <sheetFormatPr baseColWidth="10" defaultRowHeight="15"/>
  <cols>
    <col min="1" max="1" width="4.140625" customWidth="1"/>
    <col min="2" max="2" width="25.42578125" customWidth="1"/>
  </cols>
  <sheetData>
    <row r="1" spans="1:11">
      <c r="G1" t="s">
        <v>0</v>
      </c>
      <c r="J1" t="s">
        <v>2</v>
      </c>
      <c r="K1" t="s">
        <v>5</v>
      </c>
    </row>
    <row r="2" spans="1:11">
      <c r="G2" t="s">
        <v>1</v>
      </c>
      <c r="J2" t="s">
        <v>3</v>
      </c>
      <c r="K2" t="s">
        <v>6</v>
      </c>
    </row>
    <row r="3" spans="1:11">
      <c r="G3" t="s">
        <v>8</v>
      </c>
      <c r="J3" t="s">
        <v>4</v>
      </c>
      <c r="K3" t="s">
        <v>7</v>
      </c>
    </row>
    <row r="4" spans="1:11">
      <c r="E4" t="s">
        <v>11</v>
      </c>
      <c r="F4" t="s">
        <v>12</v>
      </c>
      <c r="J4" t="s">
        <v>9</v>
      </c>
      <c r="K4" t="s">
        <v>10</v>
      </c>
    </row>
    <row r="5" spans="1:11">
      <c r="A5" t="s">
        <v>14</v>
      </c>
      <c r="B5" t="s">
        <v>17</v>
      </c>
      <c r="C5" t="str">
        <f>A5&amp;B5</f>
        <v>Ext S1 Electricien</v>
      </c>
      <c r="E5">
        <v>12</v>
      </c>
      <c r="F5" t="s">
        <v>13</v>
      </c>
    </row>
    <row r="6" spans="1:11">
      <c r="A6" t="s">
        <v>14</v>
      </c>
      <c r="B6" t="s">
        <v>18</v>
      </c>
      <c r="C6" t="str">
        <f t="shared" ref="C6:C26" si="0">A6&amp;B6</f>
        <v>Ext S2 Coordinateur</v>
      </c>
      <c r="E6">
        <v>44</v>
      </c>
      <c r="F6" t="s">
        <v>13</v>
      </c>
    </row>
    <row r="7" spans="1:11">
      <c r="A7" t="s">
        <v>14</v>
      </c>
      <c r="B7" t="s">
        <v>19</v>
      </c>
      <c r="C7" t="str">
        <f t="shared" si="0"/>
        <v>Ext S1 Motoriste</v>
      </c>
      <c r="E7">
        <v>22</v>
      </c>
      <c r="F7" t="s">
        <v>13</v>
      </c>
    </row>
    <row r="8" spans="1:11">
      <c r="A8" t="s">
        <v>14</v>
      </c>
      <c r="B8" t="s">
        <v>20</v>
      </c>
      <c r="C8" t="str">
        <f t="shared" si="0"/>
        <v>Ext S3 Frigoriste</v>
      </c>
      <c r="E8">
        <v>56</v>
      </c>
      <c r="F8" t="s">
        <v>13</v>
      </c>
    </row>
    <row r="9" spans="1:11">
      <c r="A9" t="s">
        <v>14</v>
      </c>
      <c r="B9" t="s">
        <v>21</v>
      </c>
      <c r="C9" t="str">
        <f t="shared" si="0"/>
        <v>Ext S4 Technicien Cadre</v>
      </c>
      <c r="E9">
        <v>77</v>
      </c>
      <c r="F9" t="s">
        <v>13</v>
      </c>
    </row>
    <row r="12" spans="1:11">
      <c r="C12" t="str">
        <f t="shared" si="0"/>
        <v/>
      </c>
    </row>
    <row r="13" spans="1:11">
      <c r="A13" t="s">
        <v>15</v>
      </c>
      <c r="B13" t="s">
        <v>17</v>
      </c>
      <c r="C13" t="str">
        <f t="shared" si="0"/>
        <v>Int S1 Electricien</v>
      </c>
      <c r="E13">
        <v>55</v>
      </c>
      <c r="F13" t="s">
        <v>13</v>
      </c>
    </row>
    <row r="14" spans="1:11">
      <c r="A14" t="s">
        <v>15</v>
      </c>
      <c r="B14" t="s">
        <v>18</v>
      </c>
      <c r="C14" t="str">
        <f t="shared" si="0"/>
        <v>Int S2 Coordinateur</v>
      </c>
      <c r="E14">
        <v>36</v>
      </c>
      <c r="F14" t="s">
        <v>13</v>
      </c>
    </row>
    <row r="15" spans="1:11">
      <c r="A15" t="s">
        <v>15</v>
      </c>
      <c r="B15" t="s">
        <v>19</v>
      </c>
      <c r="C15" t="str">
        <f t="shared" si="0"/>
        <v>Int S1 Motoriste</v>
      </c>
      <c r="E15">
        <v>71</v>
      </c>
      <c r="F15" t="s">
        <v>13</v>
      </c>
    </row>
    <row r="16" spans="1:11">
      <c r="A16" t="s">
        <v>15</v>
      </c>
      <c r="B16" t="s">
        <v>20</v>
      </c>
      <c r="C16" t="str">
        <f t="shared" si="0"/>
        <v>Int S3 Frigoriste</v>
      </c>
      <c r="E16">
        <v>26</v>
      </c>
      <c r="F16" t="s">
        <v>13</v>
      </c>
    </row>
    <row r="17" spans="1:6">
      <c r="A17" t="s">
        <v>15</v>
      </c>
      <c r="B17" t="s">
        <v>21</v>
      </c>
      <c r="C17" t="str">
        <f t="shared" si="0"/>
        <v>Int S4 Technicien Cadre</v>
      </c>
      <c r="E17">
        <v>88</v>
      </c>
      <c r="F17" t="s">
        <v>13</v>
      </c>
    </row>
    <row r="18" spans="1:6">
      <c r="A18" t="s">
        <v>15</v>
      </c>
      <c r="B18" t="s">
        <v>22</v>
      </c>
      <c r="C18" t="str">
        <f t="shared" si="0"/>
        <v>Int S1 Chauffeur</v>
      </c>
      <c r="E18">
        <v>77</v>
      </c>
      <c r="F18" t="s">
        <v>13</v>
      </c>
    </row>
    <row r="20" spans="1:6">
      <c r="C20" t="str">
        <f t="shared" si="0"/>
        <v/>
      </c>
    </row>
    <row r="21" spans="1:6">
      <c r="A21" t="s">
        <v>16</v>
      </c>
      <c r="B21" t="s">
        <v>23</v>
      </c>
      <c r="C21" t="str">
        <f t="shared" si="0"/>
        <v>Exp S33 Electricien</v>
      </c>
      <c r="E21">
        <v>1</v>
      </c>
      <c r="F21" t="s">
        <v>13</v>
      </c>
    </row>
    <row r="22" spans="1:6">
      <c r="A22" t="s">
        <v>16</v>
      </c>
      <c r="B22" t="s">
        <v>24</v>
      </c>
      <c r="C22" t="str">
        <f t="shared" si="0"/>
        <v>Exp S22 Coordinateur</v>
      </c>
      <c r="E22">
        <v>9</v>
      </c>
      <c r="F22" t="s">
        <v>13</v>
      </c>
    </row>
    <row r="23" spans="1:6">
      <c r="A23" t="s">
        <v>16</v>
      </c>
      <c r="B23" t="s">
        <v>25</v>
      </c>
      <c r="C23" t="str">
        <f t="shared" si="0"/>
        <v>Exp S17 Motoriste</v>
      </c>
      <c r="E23">
        <v>4</v>
      </c>
      <c r="F23" t="s">
        <v>13</v>
      </c>
    </row>
    <row r="24" spans="1:6">
      <c r="A24" t="s">
        <v>16</v>
      </c>
      <c r="B24" t="s">
        <v>26</v>
      </c>
      <c r="C24" t="str">
        <f t="shared" si="0"/>
        <v>Exp S44 Technicien Cadre</v>
      </c>
      <c r="E24">
        <v>3</v>
      </c>
      <c r="F24" t="s">
        <v>13</v>
      </c>
    </row>
    <row r="25" spans="1:6">
      <c r="A25" t="s">
        <v>16</v>
      </c>
      <c r="B25" t="s">
        <v>27</v>
      </c>
      <c r="C25" t="str">
        <f t="shared" si="0"/>
        <v>Exp S6 Chauffeur</v>
      </c>
      <c r="E25">
        <v>2</v>
      </c>
      <c r="F25" t="s">
        <v>13</v>
      </c>
    </row>
    <row r="26" spans="1:6">
      <c r="A26" t="s">
        <v>16</v>
      </c>
      <c r="B26" t="s">
        <v>28</v>
      </c>
      <c r="C26" t="str">
        <f t="shared" si="0"/>
        <v>Exp S22 Frigoriste</v>
      </c>
      <c r="E26">
        <v>7</v>
      </c>
      <c r="F26" t="s">
        <v>13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3"/>
  <sheetViews>
    <sheetView tabSelected="1" workbookViewId="0">
      <selection activeCell="M26" sqref="M26"/>
    </sheetView>
  </sheetViews>
  <sheetFormatPr baseColWidth="10" defaultRowHeight="15"/>
  <cols>
    <col min="1" max="1" width="7.42578125" customWidth="1"/>
    <col min="3" max="3" width="20.7109375" customWidth="1"/>
    <col min="5" max="5" width="23.140625" customWidth="1"/>
    <col min="7" max="7" width="15.28515625" customWidth="1"/>
    <col min="8" max="8" width="15.7109375" customWidth="1"/>
  </cols>
  <sheetData>
    <row r="1" spans="1:8">
      <c r="G1" t="s">
        <v>11</v>
      </c>
      <c r="H1" t="s">
        <v>12</v>
      </c>
    </row>
    <row r="2" spans="1:8">
      <c r="A2" s="3" t="s">
        <v>14</v>
      </c>
      <c r="B2" s="4" t="str">
        <f>IF(A2&gt;0,"Ext ","")</f>
        <v xml:space="preserve">Ext </v>
      </c>
      <c r="C2" s="1" t="s">
        <v>19</v>
      </c>
      <c r="D2" s="2"/>
      <c r="E2" s="5" t="str">
        <f>B2&amp;C2</f>
        <v>Ext S1 Motoriste</v>
      </c>
      <c r="G2" s="6">
        <f>VLOOKUP(E2,Datas!C3:F24,3,FALSE)</f>
        <v>22</v>
      </c>
      <c r="H2" s="6" t="str">
        <f>VLOOKUP(E2,Datas!C3:G24,4,FALSE)</f>
        <v>xx</v>
      </c>
    </row>
    <row r="3" spans="1:8">
      <c r="A3" s="2"/>
      <c r="B3" s="4"/>
      <c r="C3" s="2"/>
      <c r="D3" s="2"/>
      <c r="E3" s="5"/>
      <c r="G3" s="6"/>
      <c r="H3" s="6"/>
    </row>
    <row r="4" spans="1:8">
      <c r="A4" s="3" t="s">
        <v>15</v>
      </c>
      <c r="B4" s="4" t="str">
        <f>IF(A4&gt;0,"Int ","")</f>
        <v xml:space="preserve">Int </v>
      </c>
      <c r="C4" s="1" t="s">
        <v>19</v>
      </c>
      <c r="D4" s="2"/>
      <c r="E4" s="5" t="str">
        <f t="shared" ref="E4:E6" si="0">B4&amp;C4</f>
        <v>Int S1 Motoriste</v>
      </c>
      <c r="G4" s="6">
        <f>VLOOKUP(E4,Datas!C5:F26,3,FALSE)</f>
        <v>71</v>
      </c>
      <c r="H4" s="6" t="str">
        <f>VLOOKUP(E4,Datas!C5:G26,4,FALSE)</f>
        <v>xx</v>
      </c>
    </row>
    <row r="5" spans="1:8">
      <c r="A5" s="2"/>
      <c r="B5" s="4"/>
      <c r="C5" s="2"/>
      <c r="D5" s="2"/>
      <c r="E5" s="5"/>
      <c r="G5" s="6"/>
      <c r="H5" s="6"/>
    </row>
    <row r="6" spans="1:8">
      <c r="A6" s="3" t="s">
        <v>16</v>
      </c>
      <c r="B6" s="4" t="str">
        <f>IF(A6&gt;0,"Exp ","")</f>
        <v xml:space="preserve">Exp </v>
      </c>
      <c r="C6" s="1" t="s">
        <v>25</v>
      </c>
      <c r="D6" s="2"/>
      <c r="E6" s="5" t="str">
        <f t="shared" si="0"/>
        <v>Exp S17 Motoriste</v>
      </c>
      <c r="G6" s="6">
        <f>VLOOKUP(E6,Datas!C7:F28,3,FALSE)</f>
        <v>4</v>
      </c>
      <c r="H6" s="6" t="str">
        <f>VLOOKUP(E6,Datas!C7:G28,4,FALSE)</f>
        <v>xx</v>
      </c>
    </row>
    <row r="7" spans="1:8">
      <c r="A7" s="2"/>
      <c r="B7" s="2"/>
      <c r="C7" s="2"/>
      <c r="D7" s="2"/>
    </row>
    <row r="8" spans="1:8">
      <c r="A8" s="2"/>
      <c r="B8" s="2"/>
      <c r="C8" s="2"/>
      <c r="D8" s="2"/>
    </row>
    <row r="9" spans="1:8">
      <c r="A9" s="2"/>
      <c r="B9" s="2"/>
      <c r="C9" s="2"/>
      <c r="D9" s="2"/>
    </row>
    <row r="10" spans="1:8">
      <c r="A10" s="2"/>
      <c r="B10" s="2"/>
      <c r="C10" s="2"/>
      <c r="D10" s="2"/>
    </row>
    <row r="11" spans="1:8">
      <c r="A11" s="2" t="s">
        <v>29</v>
      </c>
      <c r="B11" s="2"/>
      <c r="C11" s="2"/>
      <c r="D11" s="2"/>
    </row>
    <row r="12" spans="1:8">
      <c r="A12" s="7" t="s">
        <v>30</v>
      </c>
      <c r="B12" s="7"/>
      <c r="C12" s="7"/>
      <c r="D12" s="7"/>
    </row>
    <row r="13" spans="1:8">
      <c r="A13" s="7" t="s">
        <v>31</v>
      </c>
      <c r="B13" s="7"/>
      <c r="C13" s="7"/>
      <c r="D13" s="7"/>
    </row>
    <row r="14" spans="1:8">
      <c r="A14" s="9"/>
      <c r="B14" s="9"/>
      <c r="C14" s="9"/>
      <c r="D14" s="9"/>
    </row>
    <row r="15" spans="1:8">
      <c r="A15" s="8" t="s">
        <v>32</v>
      </c>
      <c r="B15" s="8"/>
      <c r="C15" s="8"/>
      <c r="D15" s="2"/>
    </row>
    <row r="16" spans="1:8">
      <c r="A16" s="8" t="s">
        <v>33</v>
      </c>
      <c r="B16" s="8"/>
      <c r="C16" s="8"/>
      <c r="D16" s="2"/>
    </row>
    <row r="17" spans="1:4">
      <c r="A17" s="8" t="s">
        <v>34</v>
      </c>
      <c r="B17" s="8"/>
      <c r="C17" s="8"/>
      <c r="D17" s="2"/>
    </row>
    <row r="18" spans="1:4">
      <c r="A18" s="8" t="s">
        <v>35</v>
      </c>
      <c r="B18" s="8"/>
      <c r="C18" s="8"/>
      <c r="D18" s="2"/>
    </row>
    <row r="19" spans="1:4">
      <c r="A19" s="9"/>
      <c r="B19" s="9"/>
      <c r="C19" s="9"/>
      <c r="D19" s="9"/>
    </row>
    <row r="20" spans="1:4">
      <c r="A20" s="2" t="s">
        <v>36</v>
      </c>
      <c r="B20" s="2"/>
      <c r="C20" s="2"/>
      <c r="D20" s="2"/>
    </row>
    <row r="21" spans="1:4">
      <c r="A21" s="2" t="s">
        <v>37</v>
      </c>
      <c r="B21" s="2"/>
      <c r="C21" s="2"/>
      <c r="D21" s="2"/>
    </row>
    <row r="22" spans="1:4">
      <c r="A22" s="2" t="s">
        <v>38</v>
      </c>
      <c r="B22" s="2"/>
      <c r="C22" s="2"/>
      <c r="D22" s="2"/>
    </row>
    <row r="23" spans="1:4">
      <c r="A23" s="2"/>
      <c r="B23" s="2"/>
      <c r="C23" s="2"/>
      <c r="D23" s="2"/>
    </row>
  </sheetData>
  <dataValidations count="6">
    <dataValidation type="list" allowBlank="1" showInputMessage="1" showErrorMessage="1" sqref="A2">
      <formula1>Ext</formula1>
    </dataValidation>
    <dataValidation type="list" allowBlank="1" showInputMessage="1" showErrorMessage="1" sqref="A4">
      <formula1>Int</formula1>
    </dataValidation>
    <dataValidation type="list" allowBlank="1" showInputMessage="1" showErrorMessage="1" sqref="A6">
      <formula1>Exp</formula1>
    </dataValidation>
    <dataValidation type="list" allowBlank="1" showInputMessage="1" showErrorMessage="1" sqref="C2">
      <formula1>EXTLIST</formula1>
    </dataValidation>
    <dataValidation type="list" allowBlank="1" showInputMessage="1" showErrorMessage="1" sqref="C4">
      <formula1 xml:space="preserve"> INTLIST</formula1>
    </dataValidation>
    <dataValidation type="list" allowBlank="1" showInputMessage="1" showErrorMessage="1" sqref="C6">
      <formula1>EXPLIST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Datas</vt:lpstr>
      <vt:lpstr>Interface</vt:lpstr>
      <vt:lpstr>Feuil3</vt:lpstr>
      <vt:lpstr>Exp</vt:lpstr>
      <vt:lpstr>EXPLIST</vt:lpstr>
      <vt:lpstr>Ext</vt:lpstr>
      <vt:lpstr>EXTLIST</vt:lpstr>
      <vt:lpstr>Int</vt:lpstr>
      <vt:lpstr>INTLIST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2015-03-12T09:10:45Z</dcterms:created>
  <dcterms:modified xsi:type="dcterms:W3CDTF">2015-03-12T10:06:45Z</dcterms:modified>
</cp:coreProperties>
</file>