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showInkAnnotation="0" autoCompressPictures="0"/>
  <bookViews>
    <workbookView xWindow="340" yWindow="560" windowWidth="8000" windowHeight="4740"/>
  </bookViews>
  <sheets>
    <sheet name="recapitultaifs" sheetId="10" r:id="rId1"/>
    <sheet name="Productifs" sheetId="11" r:id="rId2"/>
    <sheet name="5038" sheetId="8" r:id="rId3"/>
  </sheets>
  <definedNames>
    <definedName name="liste">Productifs!$B$3:$B$11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10" l="1"/>
  <c r="B4" i="10"/>
  <c r="B5" i="10"/>
</calcChain>
</file>

<file path=xl/sharedStrings.xml><?xml version="1.0" encoding="utf-8"?>
<sst xmlns="http://schemas.openxmlformats.org/spreadsheetml/2006/main" count="108" uniqueCount="92">
  <si>
    <t>                             ==========================================</t>
  </si>
  <si>
    <t>                             !  CONCERNANT LES CLIENTS                </t>
  </si>
  <si>
    <t>       ANALYSE  ANNUELLE  de 01 JAN 2015 a :               </t>
  </si>
  <si>
    <t>                             ==========================================       ( * = Sans Regroupement  )</t>
  </si>
  <si>
    <t>                                                                                                                        </t>
  </si>
  <si>
    <t>                                                         </t>
  </si>
  <si>
    <t>==================================================================================================================================</t>
  </si>
  <si>
    <t>              </t>
  </si>
  <si>
    <t>                                                      </t>
  </si>
  <si>
    <t>                 CUMUL PERIODE                             </t>
  </si>
  <si>
    <t>----------------------------------------------------------------------------------------------------------------------------------</t>
  </si>
  <si>
    <t>   </t>
  </si>
  <si>
    <t>          </t>
  </si>
  <si>
    <t>       R  E  A  L  I  S  E             </t>
  </si>
  <si>
    <t>        </t>
  </si>
  <si>
    <t>     </t>
  </si>
  <si>
    <t>        R  E  A  L  I  S  E                </t>
  </si>
  <si>
    <t>         </t>
  </si>
  <si>
    <t> CR</t>
  </si>
  <si>
    <t> LIBELLE  </t>
  </si>
  <si>
    <t>  BRUT    </t>
  </si>
  <si>
    <t> REMISE </t>
  </si>
  <si>
    <t>  NET     </t>
  </si>
  <si>
    <t>  QTE   </t>
  </si>
  <si>
    <t>OBJECTIF</t>
  </si>
  <si>
    <t> %   </t>
  </si>
  <si>
    <t> BRUT      </t>
  </si>
  <si>
    <t>  REMISE  </t>
  </si>
  <si>
    <t>   NET     </t>
  </si>
  <si>
    <t>OBJECTIF </t>
  </si>
  <si>
    <t>20F 20 FAMILLE</t>
  </si>
  <si>
    <t>72M MICHELIN  </t>
  </si>
  <si>
    <t>72O KORMORAN  </t>
  </si>
  <si>
    <t>ATT ATTELAGE (</t>
  </si>
  <si>
    <t>AUD AUDIO (ACC</t>
  </si>
  <si>
    <t>CAT TOTAL GENE</t>
  </si>
  <si>
    <t>CHP CAT H.PNEU</t>
  </si>
  <si>
    <t>EUR CAT - EURO</t>
  </si>
  <si>
    <t>F01 FREINAGE (</t>
  </si>
  <si>
    <t>F02 FILTRATION</t>
  </si>
  <si>
    <t>F03 BATTERIES </t>
  </si>
  <si>
    <t>F04 ECHAPPEMEN</t>
  </si>
  <si>
    <t>F05 BALAIS EV </t>
  </si>
  <si>
    <t>F06 AMORTISSEU</t>
  </si>
  <si>
    <t>F07 BOUGIES (2</t>
  </si>
  <si>
    <t>F08 DISTRIB CO</t>
  </si>
  <si>
    <t>F09 MACH TOURN</t>
  </si>
  <si>
    <t>F10 TRANSMISSI</t>
  </si>
  <si>
    <t>F12 VITRES/PRO</t>
  </si>
  <si>
    <t>F13 RADIATEURS</t>
  </si>
  <si>
    <t>F14 MOTEUR ES </t>
  </si>
  <si>
    <t>F15 RETROVISEU</t>
  </si>
  <si>
    <t>F16 EMBRAYAGE </t>
  </si>
  <si>
    <t>F18 COLLAGE (2</t>
  </si>
  <si>
    <t>F19 LIQ REFROI</t>
  </si>
  <si>
    <t>F20 ACCESSOIRE</t>
  </si>
  <si>
    <t>PNE PNEUMATIQU</t>
  </si>
  <si>
    <t>ROU ROUE ALLIA</t>
  </si>
  <si>
    <t>HUI HUILE     </t>
  </si>
  <si>
    <t>HIN HABILLAGE </t>
  </si>
  <si>
    <t>F17 INGREDIENT</t>
  </si>
  <si>
    <t>F11 PLAQUES PO</t>
  </si>
  <si>
    <t>COM COMMUNICAT</t>
  </si>
  <si>
    <t>73C CONTINENTA</t>
  </si>
  <si>
    <t>ACI ACCESSOIRE</t>
  </si>
  <si>
    <t>PEX MKG SS REG</t>
  </si>
  <si>
    <t>71S SAVA      </t>
  </si>
  <si>
    <t>05038                : AGT PRESBURGO C.SARL     5 RUE CAMELINAT                59770 MARLY                                        </t>
  </si>
  <si>
    <t>SODIVA                       EDITION DES STATISTIQUES SUR L'AXE PRODUIT                  Edite le 20 NOV 2015            Page   8 </t>
  </si>
  <si>
    <t>CUMUL OCTOBRE 2015</t>
  </si>
  <si>
    <t>COMPTE</t>
  </si>
  <si>
    <t>COMPTE :</t>
  </si>
  <si>
    <t>NOMBRE DE PRODUCTIFS</t>
  </si>
  <si>
    <t>NOMBRE DE PRODUCTIFS :</t>
  </si>
  <si>
    <t>NOM</t>
  </si>
  <si>
    <t>DU SARS</t>
  </si>
  <si>
    <t>NICASTRI</t>
  </si>
  <si>
    <t>CAUDRELIER</t>
  </si>
  <si>
    <t>ZMUDA</t>
  </si>
  <si>
    <t>MONUMENT</t>
  </si>
  <si>
    <t>AS DE TREFLE</t>
  </si>
  <si>
    <t>LOSSON</t>
  </si>
  <si>
    <t>PRESBURGO</t>
  </si>
  <si>
    <t>PNEUMATIQUES</t>
  </si>
  <si>
    <t>QTE PNEU
CUMUL
OCTOBRE 2015</t>
  </si>
  <si>
    <t>QTE PNEU
CUMUL
OCTOBRE 2014</t>
  </si>
  <si>
    <t xml:space="preserve">%
</t>
  </si>
  <si>
    <t xml:space="preserve">OBJECTIF
</t>
  </si>
  <si>
    <t xml:space="preserve">ATTEINTE
REMUNERATION 2015
</t>
  </si>
  <si>
    <t>NOM :</t>
  </si>
  <si>
    <t>OBJECTIFS EURO</t>
  </si>
  <si>
    <t>OBJECTIFS PNEU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</si>
</sst>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5" x14ac:knownFonts="1">
    <font>
      <sz val="11"/>
      <name val="Calibri"/>
    </font>
    <font>
      <sz val="11"/>
      <color rgb="FF000000"/>
      <name val="Courier New"/>
    </font>
    <font>
      <sz val="16"/>
      <name val="Calibri"/>
    </font>
    <font>
      <u/>
      <sz val="11"/>
      <color theme="10"/>
      <name val="Calibri"/>
    </font>
    <font>
      <u/>
      <sz val="11"/>
      <color theme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1" fillId="0" borderId="0" xfId="0" applyFont="1"/>
    <xf numFmtId="164" fontId="0" fillId="0" borderId="0" xfId="0" applyNumberForma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3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A10" sqref="A10"/>
    </sheetView>
  </sheetViews>
  <sheetFormatPr baseColWidth="10" defaultRowHeight="20" x14ac:dyDescent="0"/>
  <cols>
    <col min="1" max="1" width="30.83203125" style="5" customWidth="1"/>
    <col min="2" max="2" width="27.33203125" style="5" customWidth="1"/>
    <col min="3" max="3" width="10.83203125" style="5"/>
    <col min="4" max="4" width="17.1640625" style="5" customWidth="1"/>
    <col min="5" max="5" width="26.1640625" style="5" customWidth="1"/>
    <col min="6" max="6" width="24.5" style="5" customWidth="1"/>
    <col min="7" max="16384" width="10.83203125" style="5"/>
  </cols>
  <sheetData>
    <row r="1" spans="1:5">
      <c r="A1" s="4" t="s">
        <v>69</v>
      </c>
      <c r="B1" s="4"/>
      <c r="C1" s="4"/>
    </row>
    <row r="3" spans="1:5">
      <c r="A3" s="5" t="s">
        <v>71</v>
      </c>
      <c r="B3" s="7">
        <v>5038</v>
      </c>
    </row>
    <row r="4" spans="1:5">
      <c r="A4" s="5" t="s">
        <v>89</v>
      </c>
      <c r="B4" s="7" t="str">
        <f>VLOOKUP(B3,Productifs!A3:C11,2,0)</f>
        <v>PRESBURGO</v>
      </c>
    </row>
    <row r="5" spans="1:5">
      <c r="A5" s="6" t="s">
        <v>73</v>
      </c>
      <c r="B5" s="7">
        <f>VLOOKUP(B3,Productifs!A2:C11,3,0)</f>
        <v>2</v>
      </c>
      <c r="C5" s="6"/>
    </row>
    <row r="6" spans="1:5">
      <c r="A6" s="6"/>
      <c r="B6" s="6"/>
      <c r="C6" s="6"/>
    </row>
    <row r="8" spans="1:5">
      <c r="A8" s="5" t="s">
        <v>83</v>
      </c>
    </row>
    <row r="9" spans="1:5" s="7" customFormat="1" ht="60">
      <c r="A9" s="8" t="s">
        <v>84</v>
      </c>
      <c r="B9" s="8" t="s">
        <v>85</v>
      </c>
      <c r="C9" s="8" t="s">
        <v>86</v>
      </c>
      <c r="D9" s="8" t="s">
        <v>87</v>
      </c>
      <c r="E9" s="8" t="s">
        <v>88</v>
      </c>
    </row>
    <row r="10" spans="1:5" s="7" customFormat="1">
      <c r="A10" s="8"/>
      <c r="B10" s="8"/>
      <c r="C10" s="8"/>
      <c r="D10" s="8">
        <f>VLOOKUP(B3,Productifs!A3:E11,5,0)</f>
        <v>300</v>
      </c>
      <c r="E10" s="8"/>
    </row>
  </sheetData>
  <mergeCells count="1">
    <mergeCell ref="A1:C1"/>
  </mergeCells>
  <pageMargins left="0.75" right="0.75" top="1" bottom="1" header="0.5" footer="0.5"/>
  <pageSetup paperSize="8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Productifs!$A$3:$A$11</xm:f>
          </x14:formula1>
          <xm:sqref>B3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"/>
  <sheetViews>
    <sheetView workbookViewId="0">
      <selection activeCell="E10" sqref="E10"/>
    </sheetView>
  </sheetViews>
  <sheetFormatPr baseColWidth="10" defaultRowHeight="20" x14ac:dyDescent="0"/>
  <cols>
    <col min="1" max="1" width="11.1640625" style="7" bestFit="1" customWidth="1"/>
    <col min="2" max="2" width="16.33203125" style="7" bestFit="1" customWidth="1"/>
    <col min="3" max="3" width="29.6640625" style="7" bestFit="1" customWidth="1"/>
    <col min="4" max="4" width="19.6640625" style="7" bestFit="1" customWidth="1"/>
    <col min="5" max="5" width="19.5" style="7" bestFit="1" customWidth="1"/>
    <col min="6" max="16384" width="10.83203125" style="7"/>
  </cols>
  <sheetData>
    <row r="2" spans="1:5">
      <c r="A2" s="7" t="s">
        <v>70</v>
      </c>
      <c r="B2" s="7" t="s">
        <v>74</v>
      </c>
      <c r="C2" s="7" t="s">
        <v>72</v>
      </c>
      <c r="D2" s="7" t="s">
        <v>90</v>
      </c>
      <c r="E2" s="7" t="s">
        <v>91</v>
      </c>
    </row>
    <row r="3" spans="1:5">
      <c r="A3" s="7">
        <v>1899</v>
      </c>
      <c r="B3" s="7" t="s">
        <v>75</v>
      </c>
      <c r="C3" s="7">
        <v>2</v>
      </c>
      <c r="D3" s="7">
        <v>10000</v>
      </c>
      <c r="E3" s="7">
        <v>300</v>
      </c>
    </row>
    <row r="4" spans="1:5">
      <c r="A4" s="7">
        <v>2006</v>
      </c>
      <c r="B4" s="7" t="s">
        <v>76</v>
      </c>
      <c r="C4" s="7">
        <v>2</v>
      </c>
      <c r="D4" s="7">
        <v>10000</v>
      </c>
      <c r="E4" s="7">
        <v>300</v>
      </c>
    </row>
    <row r="5" spans="1:5">
      <c r="A5" s="7">
        <v>2525</v>
      </c>
      <c r="B5" s="7" t="s">
        <v>77</v>
      </c>
      <c r="C5" s="7">
        <v>1</v>
      </c>
      <c r="D5" s="7">
        <v>5000</v>
      </c>
      <c r="E5" s="7">
        <v>150</v>
      </c>
    </row>
    <row r="6" spans="1:5">
      <c r="A6" s="7">
        <v>2622</v>
      </c>
      <c r="B6" s="7" t="s">
        <v>78</v>
      </c>
      <c r="C6" s="7">
        <v>2</v>
      </c>
      <c r="D6" s="7">
        <v>10000</v>
      </c>
      <c r="E6" s="7">
        <v>300</v>
      </c>
    </row>
    <row r="7" spans="1:5">
      <c r="A7" s="7">
        <v>2624</v>
      </c>
      <c r="B7" s="7" t="s">
        <v>79</v>
      </c>
      <c r="C7" s="7">
        <v>1</v>
      </c>
      <c r="D7" s="7">
        <v>5000</v>
      </c>
      <c r="E7" s="7">
        <v>150</v>
      </c>
    </row>
    <row r="8" spans="1:5">
      <c r="A8" s="7">
        <v>2626</v>
      </c>
      <c r="B8" s="7" t="s">
        <v>80</v>
      </c>
      <c r="C8" s="7">
        <v>1</v>
      </c>
      <c r="D8" s="7">
        <v>5000</v>
      </c>
      <c r="E8" s="7">
        <v>150</v>
      </c>
    </row>
    <row r="9" spans="1:5">
      <c r="A9" s="7">
        <v>3012</v>
      </c>
      <c r="B9" s="7" t="s">
        <v>81</v>
      </c>
      <c r="C9" s="7">
        <v>1</v>
      </c>
      <c r="D9" s="7">
        <v>5000</v>
      </c>
      <c r="E9" s="7">
        <v>150</v>
      </c>
    </row>
    <row r="10" spans="1:5">
      <c r="A10" s="7">
        <v>5038</v>
      </c>
      <c r="B10" s="7" t="s">
        <v>82</v>
      </c>
      <c r="C10" s="7">
        <v>2</v>
      </c>
      <c r="D10" s="7">
        <v>10000</v>
      </c>
      <c r="E10" s="7">
        <v>300</v>
      </c>
    </row>
    <row r="11" spans="1:5">
      <c r="A11" s="7">
        <v>11006</v>
      </c>
      <c r="B11" s="7" t="s">
        <v>75</v>
      </c>
      <c r="C11" s="7">
        <v>2</v>
      </c>
      <c r="D11" s="7">
        <v>10000</v>
      </c>
      <c r="E11" s="7">
        <v>300</v>
      </c>
    </row>
  </sheetData>
  <pageMargins left="0.75" right="0.75" top="1" bottom="1" header="0.5" footer="0.5"/>
  <pageSetup paperSize="8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opLeftCell="A33" workbookViewId="0">
      <selection activeCell="A51" sqref="A51:XFD51"/>
    </sheetView>
  </sheetViews>
  <sheetFormatPr baseColWidth="10" defaultRowHeight="14" x14ac:dyDescent="0"/>
  <cols>
    <col min="1" max="1" width="5.1640625" customWidth="1"/>
    <col min="2" max="3" width="14.33203125" customWidth="1"/>
    <col min="4" max="4" width="11.6640625" customWidth="1"/>
    <col min="5" max="5" width="14.33203125" customWidth="1"/>
    <col min="6" max="7" width="11.6640625" customWidth="1"/>
    <col min="8" max="8" width="7.83203125" customWidth="1"/>
    <col min="9" max="9" width="1.33203125" customWidth="1"/>
    <col min="10" max="10" width="15.6640625" customWidth="1"/>
    <col min="11" max="11" width="14.33203125" customWidth="1"/>
    <col min="12" max="12" width="15.6640625" customWidth="1"/>
    <col min="13" max="13" width="11.6640625" customWidth="1"/>
    <col min="14" max="14" width="13" customWidth="1"/>
    <col min="15" max="15" width="6.5" customWidth="1"/>
  </cols>
  <sheetData>
    <row r="1" spans="1:16">
      <c r="A1" s="2" t="s">
        <v>68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6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>
      <c r="A3" s="2" t="s">
        <v>1</v>
      </c>
      <c r="B3" s="3"/>
      <c r="C3" s="3"/>
      <c r="D3" s="3"/>
      <c r="E3" s="3"/>
      <c r="F3" s="3"/>
      <c r="G3" s="3"/>
      <c r="H3" s="3"/>
      <c r="I3" s="3"/>
      <c r="J3" s="2" t="s">
        <v>2</v>
      </c>
      <c r="K3" s="3"/>
      <c r="L3" s="3"/>
      <c r="M3" s="3"/>
      <c r="N3" s="3"/>
      <c r="O3" s="3"/>
    </row>
    <row r="4" spans="1:16">
      <c r="A4" s="2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>
      <c r="A5" s="2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7" spans="1:16">
      <c r="A7" s="2" t="s">
        <v>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>
      <c r="A8" s="2" t="s">
        <v>5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>
      <c r="A9" s="2" t="s">
        <v>67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6">
      <c r="A10" s="2" t="s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6">
      <c r="A11" s="2" t="s">
        <v>7</v>
      </c>
      <c r="B11" s="3"/>
      <c r="C11" s="2" t="s">
        <v>8</v>
      </c>
      <c r="D11" s="3"/>
      <c r="E11" s="3"/>
      <c r="F11" s="3"/>
      <c r="G11" s="3"/>
      <c r="H11" s="3"/>
      <c r="I11" s="1"/>
      <c r="J11" s="2" t="s">
        <v>9</v>
      </c>
      <c r="K11" s="3"/>
      <c r="L11" s="3"/>
      <c r="M11" s="3"/>
      <c r="N11" s="3"/>
      <c r="O11" s="3"/>
    </row>
    <row r="12" spans="1:16">
      <c r="A12" s="2" t="s">
        <v>10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6">
      <c r="A13" s="1" t="s">
        <v>11</v>
      </c>
      <c r="B13" s="1" t="s">
        <v>12</v>
      </c>
      <c r="C13" s="2" t="s">
        <v>13</v>
      </c>
      <c r="D13" s="3"/>
      <c r="E13" s="3"/>
      <c r="F13" s="3"/>
      <c r="G13" s="1" t="s">
        <v>14</v>
      </c>
      <c r="H13" s="1" t="s">
        <v>15</v>
      </c>
      <c r="I13" s="1"/>
      <c r="J13" s="2" t="s">
        <v>16</v>
      </c>
      <c r="K13" s="3"/>
      <c r="L13" s="3"/>
      <c r="M13" s="3"/>
      <c r="N13" s="1" t="s">
        <v>17</v>
      </c>
      <c r="O13" s="1" t="s">
        <v>15</v>
      </c>
    </row>
    <row r="14" spans="1:16">
      <c r="A14" s="1" t="s">
        <v>18</v>
      </c>
      <c r="B14" s="1" t="s">
        <v>19</v>
      </c>
      <c r="C14" s="1" t="s">
        <v>20</v>
      </c>
      <c r="D14" s="1" t="s">
        <v>21</v>
      </c>
      <c r="E14" s="1" t="s">
        <v>22</v>
      </c>
      <c r="F14" s="1" t="s">
        <v>23</v>
      </c>
      <c r="G14" s="1" t="s">
        <v>24</v>
      </c>
      <c r="H14" s="1" t="s">
        <v>25</v>
      </c>
      <c r="I14" s="1"/>
      <c r="J14" s="1" t="s">
        <v>26</v>
      </c>
      <c r="K14" s="1" t="s">
        <v>27</v>
      </c>
      <c r="L14" s="1" t="s">
        <v>28</v>
      </c>
      <c r="M14" s="1" t="s">
        <v>23</v>
      </c>
      <c r="N14" s="1" t="s">
        <v>29</v>
      </c>
      <c r="O14" s="1" t="s">
        <v>25</v>
      </c>
    </row>
    <row r="15" spans="1:16">
      <c r="A15" s="2" t="s">
        <v>10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6">
      <c r="A16" s="2" t="s">
        <v>30</v>
      </c>
      <c r="B16" s="3"/>
      <c r="C16" s="1">
        <v>23.959</v>
      </c>
      <c r="D16" s="1">
        <v>10.118</v>
      </c>
      <c r="E16" s="1">
        <v>13.84</v>
      </c>
      <c r="F16" s="1">
        <v>1474</v>
      </c>
      <c r="G16" s="1">
        <v>0</v>
      </c>
      <c r="H16" s="1">
        <v>0</v>
      </c>
      <c r="I16" s="1"/>
      <c r="J16" s="1">
        <v>94.441999999999993</v>
      </c>
      <c r="K16" s="1">
        <v>37.950000000000003</v>
      </c>
      <c r="L16" s="1">
        <v>56.491999999999997</v>
      </c>
      <c r="M16" s="1">
        <v>3556</v>
      </c>
      <c r="N16" s="1">
        <v>0</v>
      </c>
      <c r="O16" s="1">
        <v>0</v>
      </c>
    </row>
    <row r="17" spans="1:15">
      <c r="A17" s="2" t="s">
        <v>66</v>
      </c>
      <c r="B17" s="3"/>
      <c r="C17" s="1">
        <v>0</v>
      </c>
      <c r="D17" s="1">
        <v>0</v>
      </c>
      <c r="E17" s="1">
        <v>0</v>
      </c>
      <c r="F17" s="1" t="s">
        <v>14</v>
      </c>
      <c r="G17" s="1">
        <v>0</v>
      </c>
      <c r="H17" s="1">
        <v>0</v>
      </c>
      <c r="I17" s="1"/>
      <c r="J17" s="1">
        <v>526</v>
      </c>
      <c r="K17" s="1">
        <v>237</v>
      </c>
      <c r="L17" s="1">
        <v>289</v>
      </c>
      <c r="M17" s="1">
        <v>2</v>
      </c>
      <c r="N17" s="1">
        <v>0</v>
      </c>
      <c r="O17" s="1">
        <v>0</v>
      </c>
    </row>
    <row r="18" spans="1:15">
      <c r="A18" s="2" t="s">
        <v>31</v>
      </c>
      <c r="B18" s="3"/>
      <c r="C18" s="1">
        <v>9.5020000000000007</v>
      </c>
      <c r="D18" s="1">
        <v>3.871</v>
      </c>
      <c r="E18" s="1">
        <v>5.6319999999999997</v>
      </c>
      <c r="F18" s="1">
        <v>59</v>
      </c>
      <c r="G18" s="1">
        <v>0</v>
      </c>
      <c r="H18" s="1">
        <v>0</v>
      </c>
      <c r="I18" s="1"/>
      <c r="J18" s="1">
        <v>29.143999999999998</v>
      </c>
      <c r="K18" s="1">
        <v>11.946</v>
      </c>
      <c r="L18" s="1">
        <v>17.199000000000002</v>
      </c>
      <c r="M18" s="1">
        <v>218</v>
      </c>
      <c r="N18" s="1">
        <v>0</v>
      </c>
      <c r="O18" s="1">
        <v>0</v>
      </c>
    </row>
    <row r="19" spans="1:15">
      <c r="A19" s="2" t="s">
        <v>32</v>
      </c>
      <c r="B19" s="3"/>
      <c r="C19" s="1">
        <v>471</v>
      </c>
      <c r="D19" s="1">
        <v>204</v>
      </c>
      <c r="E19" s="1">
        <v>268</v>
      </c>
      <c r="F19" s="1">
        <v>6</v>
      </c>
      <c r="G19" s="1">
        <v>0</v>
      </c>
      <c r="H19" s="1">
        <v>0</v>
      </c>
      <c r="I19" s="1"/>
      <c r="J19" s="1">
        <v>1.19</v>
      </c>
      <c r="K19" s="1">
        <v>498</v>
      </c>
      <c r="L19" s="1">
        <v>692</v>
      </c>
      <c r="M19" s="1">
        <v>18</v>
      </c>
      <c r="N19" s="1">
        <v>0</v>
      </c>
      <c r="O19" s="1">
        <v>0</v>
      </c>
    </row>
    <row r="20" spans="1:15">
      <c r="A20" s="2" t="s">
        <v>63</v>
      </c>
      <c r="B20" s="3"/>
      <c r="C20" s="1">
        <v>232</v>
      </c>
      <c r="D20" s="1">
        <v>104</v>
      </c>
      <c r="E20" s="1">
        <v>128</v>
      </c>
      <c r="F20" s="1">
        <v>1</v>
      </c>
      <c r="G20" s="1">
        <v>0</v>
      </c>
      <c r="H20" s="1">
        <v>0</v>
      </c>
      <c r="I20" s="1"/>
      <c r="J20" s="1">
        <v>326</v>
      </c>
      <c r="K20" s="1">
        <v>141</v>
      </c>
      <c r="L20" s="1">
        <v>185</v>
      </c>
      <c r="M20" s="1">
        <v>2</v>
      </c>
      <c r="N20" s="1">
        <v>0</v>
      </c>
      <c r="O20" s="1">
        <v>0</v>
      </c>
    </row>
    <row r="21" spans="1:15">
      <c r="A21" s="2" t="s">
        <v>64</v>
      </c>
      <c r="B21" s="3"/>
      <c r="C21" s="1">
        <v>0</v>
      </c>
      <c r="D21" s="1">
        <v>0</v>
      </c>
      <c r="E21" s="1">
        <v>0</v>
      </c>
      <c r="F21" s="1" t="s">
        <v>14</v>
      </c>
      <c r="G21" s="1">
        <v>0</v>
      </c>
      <c r="H21" s="1">
        <v>0</v>
      </c>
      <c r="I21" s="1"/>
      <c r="J21" s="1">
        <v>23</v>
      </c>
      <c r="K21" s="1">
        <v>5</v>
      </c>
      <c r="L21" s="1">
        <v>18</v>
      </c>
      <c r="M21" s="1">
        <v>1</v>
      </c>
      <c r="N21" s="1">
        <v>0</v>
      </c>
      <c r="O21" s="1">
        <v>0</v>
      </c>
    </row>
    <row r="22" spans="1:15">
      <c r="A22" s="2" t="s">
        <v>33</v>
      </c>
      <c r="B22" s="3"/>
      <c r="C22" s="1">
        <v>47</v>
      </c>
      <c r="D22" s="1">
        <v>9</v>
      </c>
      <c r="E22" s="1">
        <v>37</v>
      </c>
      <c r="F22" s="1">
        <v>2</v>
      </c>
      <c r="G22" s="1">
        <v>0</v>
      </c>
      <c r="H22" s="1">
        <v>0</v>
      </c>
      <c r="I22" s="1"/>
      <c r="J22" s="1">
        <v>93</v>
      </c>
      <c r="K22" s="1">
        <v>26</v>
      </c>
      <c r="L22" s="1">
        <v>67</v>
      </c>
      <c r="M22" s="1">
        <v>4</v>
      </c>
      <c r="N22" s="1">
        <v>0</v>
      </c>
      <c r="O22" s="1">
        <v>0</v>
      </c>
    </row>
    <row r="23" spans="1:15">
      <c r="A23" s="2" t="s">
        <v>34</v>
      </c>
      <c r="B23" s="3"/>
      <c r="C23" s="1">
        <v>10</v>
      </c>
      <c r="D23" s="1">
        <v>2</v>
      </c>
      <c r="E23" s="1">
        <v>9</v>
      </c>
      <c r="F23" s="1">
        <v>1</v>
      </c>
      <c r="G23" s="1">
        <v>0</v>
      </c>
      <c r="H23" s="1">
        <v>0</v>
      </c>
      <c r="I23" s="1"/>
      <c r="J23" s="1">
        <v>399</v>
      </c>
      <c r="K23" s="1">
        <v>52</v>
      </c>
      <c r="L23" s="1">
        <v>347</v>
      </c>
      <c r="M23" s="1">
        <v>8</v>
      </c>
      <c r="N23" s="1">
        <v>0</v>
      </c>
      <c r="O23" s="1">
        <v>0</v>
      </c>
    </row>
    <row r="24" spans="1:15">
      <c r="A24" s="2" t="s">
        <v>35</v>
      </c>
      <c r="B24" s="3"/>
      <c r="C24" s="1">
        <v>53.375</v>
      </c>
      <c r="D24" s="1">
        <v>18.407</v>
      </c>
      <c r="E24" s="1">
        <v>34.968000000000004</v>
      </c>
      <c r="F24" s="1">
        <v>2283</v>
      </c>
      <c r="G24" s="1">
        <v>0</v>
      </c>
      <c r="H24" s="1">
        <v>0</v>
      </c>
      <c r="I24" s="1"/>
      <c r="J24" s="1">
        <v>235.964</v>
      </c>
      <c r="K24" s="1">
        <v>73.634</v>
      </c>
      <c r="L24" s="1">
        <v>162.33000000000001</v>
      </c>
      <c r="M24" s="1">
        <v>7343</v>
      </c>
      <c r="N24" s="1">
        <v>0</v>
      </c>
      <c r="O24" s="1">
        <v>0</v>
      </c>
    </row>
    <row r="25" spans="1:15">
      <c r="A25" s="2" t="s">
        <v>36</v>
      </c>
      <c r="B25" s="3"/>
      <c r="C25" s="1">
        <v>39.298999999999999</v>
      </c>
      <c r="D25" s="1">
        <v>12.731999999999999</v>
      </c>
      <c r="E25" s="1">
        <v>26.567</v>
      </c>
      <c r="F25" s="1">
        <v>2162</v>
      </c>
      <c r="G25" s="1">
        <v>0</v>
      </c>
      <c r="H25" s="1">
        <v>0</v>
      </c>
      <c r="I25" s="1"/>
      <c r="J25" s="1">
        <v>188.57599999999999</v>
      </c>
      <c r="K25" s="1">
        <v>54.716000000000001</v>
      </c>
      <c r="L25" s="1">
        <v>133.86000000000001</v>
      </c>
      <c r="M25" s="1">
        <v>6900</v>
      </c>
      <c r="N25" s="1">
        <v>0</v>
      </c>
      <c r="O25" s="1">
        <v>0</v>
      </c>
    </row>
    <row r="26" spans="1:15">
      <c r="A26" s="2" t="s">
        <v>62</v>
      </c>
      <c r="B26" s="3"/>
      <c r="C26" s="1">
        <v>0</v>
      </c>
      <c r="D26" s="1">
        <v>0</v>
      </c>
      <c r="E26" s="1">
        <v>0</v>
      </c>
      <c r="F26" s="1" t="s">
        <v>14</v>
      </c>
      <c r="G26" s="1">
        <v>0</v>
      </c>
      <c r="H26" s="1">
        <v>0</v>
      </c>
      <c r="I26" s="1"/>
      <c r="J26" s="1">
        <v>677</v>
      </c>
      <c r="K26" s="1">
        <v>34</v>
      </c>
      <c r="L26" s="1">
        <v>643</v>
      </c>
      <c r="M26" s="1">
        <v>4</v>
      </c>
      <c r="N26" s="1">
        <v>0</v>
      </c>
      <c r="O26" s="1">
        <v>0</v>
      </c>
    </row>
    <row r="27" spans="1:15">
      <c r="A27" s="2" t="s">
        <v>37</v>
      </c>
      <c r="B27" s="3"/>
      <c r="C27" s="1">
        <v>618</v>
      </c>
      <c r="D27" s="1">
        <v>235</v>
      </c>
      <c r="E27" s="1">
        <v>383</v>
      </c>
      <c r="F27" s="1">
        <v>40</v>
      </c>
      <c r="G27" s="1">
        <v>0</v>
      </c>
      <c r="H27" s="1">
        <v>0</v>
      </c>
      <c r="I27" s="1"/>
      <c r="J27" s="1">
        <v>3.5590000000000002</v>
      </c>
      <c r="K27" s="1">
        <v>1.28</v>
      </c>
      <c r="L27" s="1">
        <v>2.2789999999999999</v>
      </c>
      <c r="M27" s="1">
        <v>136</v>
      </c>
      <c r="N27" s="1">
        <v>0</v>
      </c>
      <c r="O27" s="1">
        <v>0</v>
      </c>
    </row>
    <row r="28" spans="1:15">
      <c r="A28" s="2" t="s">
        <v>38</v>
      </c>
      <c r="B28" s="3"/>
      <c r="C28" s="1">
        <v>2.3159999999999998</v>
      </c>
      <c r="D28" s="1">
        <v>1.1870000000000001</v>
      </c>
      <c r="E28" s="1">
        <v>1.129</v>
      </c>
      <c r="F28" s="1">
        <v>37</v>
      </c>
      <c r="G28" s="1">
        <v>0</v>
      </c>
      <c r="H28" s="1">
        <v>0</v>
      </c>
      <c r="I28" s="1"/>
      <c r="J28" s="1">
        <v>10.997999999999999</v>
      </c>
      <c r="K28" s="1">
        <v>5.1420000000000003</v>
      </c>
      <c r="L28" s="1">
        <v>5.8570000000000002</v>
      </c>
      <c r="M28" s="1">
        <v>161</v>
      </c>
      <c r="N28" s="1">
        <v>0</v>
      </c>
      <c r="O28" s="1">
        <v>0</v>
      </c>
    </row>
    <row r="29" spans="1:15">
      <c r="A29" s="2" t="s">
        <v>39</v>
      </c>
      <c r="B29" s="3"/>
      <c r="C29" s="1">
        <v>5.9710000000000001</v>
      </c>
      <c r="D29" s="1">
        <v>2.8959999999999999</v>
      </c>
      <c r="E29" s="1">
        <v>3.0750000000000002</v>
      </c>
      <c r="F29" s="1">
        <v>299</v>
      </c>
      <c r="G29" s="1">
        <v>0</v>
      </c>
      <c r="H29" s="1">
        <v>0</v>
      </c>
      <c r="I29" s="1"/>
      <c r="J29" s="1">
        <v>22.821000000000002</v>
      </c>
      <c r="K29" s="1">
        <v>10.561</v>
      </c>
      <c r="L29" s="1">
        <v>12.26</v>
      </c>
      <c r="M29" s="1">
        <v>1009</v>
      </c>
      <c r="N29" s="1">
        <v>0</v>
      </c>
      <c r="O29" s="1">
        <v>0</v>
      </c>
    </row>
    <row r="30" spans="1:15">
      <c r="A30" s="2" t="s">
        <v>40</v>
      </c>
      <c r="B30" s="3"/>
      <c r="C30" s="1">
        <v>2.5190000000000001</v>
      </c>
      <c r="D30" s="1">
        <v>1.171</v>
      </c>
      <c r="E30" s="1">
        <v>1.349</v>
      </c>
      <c r="F30" s="1">
        <v>22</v>
      </c>
      <c r="G30" s="1">
        <v>0</v>
      </c>
      <c r="H30" s="1">
        <v>0</v>
      </c>
      <c r="I30" s="1"/>
      <c r="J30" s="1">
        <v>5.681</v>
      </c>
      <c r="K30" s="1">
        <v>2.6190000000000002</v>
      </c>
      <c r="L30" s="1">
        <v>3.0630000000000002</v>
      </c>
      <c r="M30" s="1">
        <v>48</v>
      </c>
      <c r="N30" s="1">
        <v>0</v>
      </c>
      <c r="O30" s="1">
        <v>0</v>
      </c>
    </row>
    <row r="31" spans="1:15">
      <c r="A31" s="2" t="s">
        <v>41</v>
      </c>
      <c r="B31" s="3"/>
      <c r="C31" s="1">
        <v>1.53</v>
      </c>
      <c r="D31" s="1">
        <v>506</v>
      </c>
      <c r="E31" s="1">
        <v>1.024</v>
      </c>
      <c r="F31" s="1">
        <v>6</v>
      </c>
      <c r="G31" s="1">
        <v>0</v>
      </c>
      <c r="H31" s="1">
        <v>0</v>
      </c>
      <c r="I31" s="1"/>
      <c r="J31" s="1">
        <v>4.0650000000000004</v>
      </c>
      <c r="K31" s="1">
        <v>1.4570000000000001</v>
      </c>
      <c r="L31" s="1">
        <v>2.6080000000000001</v>
      </c>
      <c r="M31" s="1">
        <v>18</v>
      </c>
      <c r="N31" s="1">
        <v>0</v>
      </c>
      <c r="O31" s="1">
        <v>0</v>
      </c>
    </row>
    <row r="32" spans="1:15">
      <c r="A32" s="2" t="s">
        <v>42</v>
      </c>
      <c r="B32" s="3"/>
      <c r="C32" s="1">
        <v>1.9610000000000001</v>
      </c>
      <c r="D32" s="1">
        <v>784</v>
      </c>
      <c r="E32" s="1">
        <v>1.177</v>
      </c>
      <c r="F32" s="1">
        <v>62</v>
      </c>
      <c r="G32" s="1">
        <v>0</v>
      </c>
      <c r="H32" s="1">
        <v>0</v>
      </c>
      <c r="I32" s="1"/>
      <c r="J32" s="1">
        <v>3.5449999999999999</v>
      </c>
      <c r="K32" s="1">
        <v>1.488</v>
      </c>
      <c r="L32" s="1">
        <v>2.0569999999999999</v>
      </c>
      <c r="M32" s="1">
        <v>102</v>
      </c>
      <c r="N32" s="1">
        <v>0</v>
      </c>
      <c r="O32" s="1">
        <v>0</v>
      </c>
    </row>
    <row r="33" spans="1:15">
      <c r="A33" s="2" t="s">
        <v>43</v>
      </c>
      <c r="B33" s="3"/>
      <c r="C33" s="1">
        <v>432</v>
      </c>
      <c r="D33" s="1">
        <v>186</v>
      </c>
      <c r="E33" s="1">
        <v>246</v>
      </c>
      <c r="F33" s="1">
        <v>5</v>
      </c>
      <c r="G33" s="1">
        <v>0</v>
      </c>
      <c r="H33" s="1">
        <v>0</v>
      </c>
      <c r="I33" s="1"/>
      <c r="J33" s="1">
        <v>1.347</v>
      </c>
      <c r="K33" s="1">
        <v>579</v>
      </c>
      <c r="L33" s="1">
        <v>768</v>
      </c>
      <c r="M33" s="1">
        <v>13</v>
      </c>
      <c r="N33" s="1">
        <v>0</v>
      </c>
      <c r="O33" s="1">
        <v>0</v>
      </c>
    </row>
    <row r="34" spans="1:15">
      <c r="A34" s="2" t="s">
        <v>44</v>
      </c>
      <c r="B34" s="3"/>
      <c r="C34" s="1">
        <v>122</v>
      </c>
      <c r="D34" s="1">
        <v>49</v>
      </c>
      <c r="E34" s="1">
        <v>73</v>
      </c>
      <c r="F34" s="1">
        <v>8</v>
      </c>
      <c r="G34" s="1">
        <v>0</v>
      </c>
      <c r="H34" s="1">
        <v>0</v>
      </c>
      <c r="I34" s="1"/>
      <c r="J34" s="1">
        <v>1.272</v>
      </c>
      <c r="K34" s="1">
        <v>509</v>
      </c>
      <c r="L34" s="1">
        <v>763</v>
      </c>
      <c r="M34" s="1">
        <v>126</v>
      </c>
      <c r="N34" s="1">
        <v>0</v>
      </c>
      <c r="O34" s="1">
        <v>0</v>
      </c>
    </row>
    <row r="35" spans="1:15">
      <c r="A35" s="2" t="s">
        <v>45</v>
      </c>
      <c r="B35" s="3"/>
      <c r="C35" s="1">
        <v>4.1820000000000004</v>
      </c>
      <c r="D35" s="1">
        <v>1.66</v>
      </c>
      <c r="E35" s="1">
        <v>2.5219999999999998</v>
      </c>
      <c r="F35" s="1">
        <v>37</v>
      </c>
      <c r="G35" s="1">
        <v>0</v>
      </c>
      <c r="H35" s="1">
        <v>0</v>
      </c>
      <c r="I35" s="1"/>
      <c r="J35" s="1">
        <v>14.167</v>
      </c>
      <c r="K35" s="1">
        <v>6.2009999999999996</v>
      </c>
      <c r="L35" s="1">
        <v>7.9660000000000002</v>
      </c>
      <c r="M35" s="1">
        <v>125</v>
      </c>
      <c r="N35" s="1">
        <v>0</v>
      </c>
      <c r="O35" s="1">
        <v>0</v>
      </c>
    </row>
    <row r="36" spans="1:15">
      <c r="A36" s="2" t="s">
        <v>46</v>
      </c>
      <c r="B36" s="3"/>
      <c r="C36" s="1">
        <v>995</v>
      </c>
      <c r="D36" s="1">
        <v>398</v>
      </c>
      <c r="E36" s="1">
        <v>597</v>
      </c>
      <c r="F36" s="1">
        <v>3</v>
      </c>
      <c r="G36" s="1">
        <v>0</v>
      </c>
      <c r="H36" s="1">
        <v>0</v>
      </c>
      <c r="I36" s="1"/>
      <c r="J36" s="1">
        <v>4.907</v>
      </c>
      <c r="K36" s="1">
        <v>1.9630000000000001</v>
      </c>
      <c r="L36" s="1">
        <v>2.944</v>
      </c>
      <c r="M36" s="1">
        <v>14</v>
      </c>
      <c r="N36" s="1">
        <v>0</v>
      </c>
      <c r="O36" s="1">
        <v>0</v>
      </c>
    </row>
    <row r="37" spans="1:15">
      <c r="A37" s="2" t="s">
        <v>47</v>
      </c>
      <c r="B37" s="3"/>
      <c r="C37" s="1">
        <v>0</v>
      </c>
      <c r="D37" s="1">
        <v>0</v>
      </c>
      <c r="E37" s="1">
        <v>0</v>
      </c>
      <c r="F37" s="1" t="s">
        <v>14</v>
      </c>
      <c r="G37" s="1">
        <v>0</v>
      </c>
      <c r="H37" s="1">
        <v>0</v>
      </c>
      <c r="I37" s="1"/>
      <c r="J37" s="1">
        <v>350</v>
      </c>
      <c r="K37" s="1">
        <v>112</v>
      </c>
      <c r="L37" s="1">
        <v>238</v>
      </c>
      <c r="M37" s="1">
        <v>2</v>
      </c>
      <c r="N37" s="1">
        <v>0</v>
      </c>
      <c r="O37" s="1">
        <v>0</v>
      </c>
    </row>
    <row r="38" spans="1:15">
      <c r="A38" s="2" t="s">
        <v>61</v>
      </c>
      <c r="B38" s="3"/>
      <c r="C38" s="1">
        <v>0</v>
      </c>
      <c r="D38" s="1">
        <v>0</v>
      </c>
      <c r="E38" s="1">
        <v>0</v>
      </c>
      <c r="F38" s="1" t="s">
        <v>14</v>
      </c>
      <c r="G38" s="1">
        <v>0</v>
      </c>
      <c r="H38" s="1">
        <v>0</v>
      </c>
      <c r="I38" s="1"/>
      <c r="J38" s="1">
        <v>225</v>
      </c>
      <c r="K38" s="1">
        <v>0</v>
      </c>
      <c r="L38" s="1">
        <v>225</v>
      </c>
      <c r="M38" s="1">
        <v>20</v>
      </c>
      <c r="N38" s="1">
        <v>0</v>
      </c>
      <c r="O38" s="1">
        <v>0</v>
      </c>
    </row>
    <row r="39" spans="1:15">
      <c r="A39" s="2" t="s">
        <v>48</v>
      </c>
      <c r="B39" s="3"/>
      <c r="C39" s="1">
        <v>1.675</v>
      </c>
      <c r="D39" s="1">
        <v>646</v>
      </c>
      <c r="E39" s="1">
        <v>1.0289999999999999</v>
      </c>
      <c r="F39" s="1">
        <v>7</v>
      </c>
      <c r="G39" s="1">
        <v>0</v>
      </c>
      <c r="H39" s="1">
        <v>0</v>
      </c>
      <c r="I39" s="1"/>
      <c r="J39" s="1">
        <v>6.9169999999999998</v>
      </c>
      <c r="K39" s="1">
        <v>2.7090000000000001</v>
      </c>
      <c r="L39" s="1">
        <v>4.2080000000000002</v>
      </c>
      <c r="M39" s="1">
        <v>39</v>
      </c>
      <c r="N39" s="1">
        <v>0</v>
      </c>
      <c r="O39" s="1">
        <v>0</v>
      </c>
    </row>
    <row r="40" spans="1:15">
      <c r="A40" s="2" t="s">
        <v>49</v>
      </c>
      <c r="B40" s="3"/>
      <c r="C40" s="1">
        <v>0</v>
      </c>
      <c r="D40" s="1">
        <v>0</v>
      </c>
      <c r="E40" s="1">
        <v>0</v>
      </c>
      <c r="F40" s="1" t="s">
        <v>14</v>
      </c>
      <c r="G40" s="1">
        <v>0</v>
      </c>
      <c r="H40" s="1">
        <v>0</v>
      </c>
      <c r="I40" s="1"/>
      <c r="J40" s="1">
        <v>1.212</v>
      </c>
      <c r="K40" s="1">
        <v>457</v>
      </c>
      <c r="L40" s="1">
        <v>756</v>
      </c>
      <c r="M40" s="1">
        <v>8</v>
      </c>
      <c r="N40" s="1">
        <v>0</v>
      </c>
      <c r="O40" s="1">
        <v>0</v>
      </c>
    </row>
    <row r="41" spans="1:15">
      <c r="A41" s="2" t="s">
        <v>50</v>
      </c>
      <c r="B41" s="3"/>
      <c r="C41" s="1">
        <v>0</v>
      </c>
      <c r="D41" s="1">
        <v>0</v>
      </c>
      <c r="E41" s="1">
        <v>0</v>
      </c>
      <c r="F41" s="1" t="s">
        <v>14</v>
      </c>
      <c r="G41" s="1">
        <v>0</v>
      </c>
      <c r="H41" s="1">
        <v>0</v>
      </c>
      <c r="I41" s="1"/>
      <c r="J41" s="1">
        <v>2.8570000000000002</v>
      </c>
      <c r="K41" s="1">
        <v>714</v>
      </c>
      <c r="L41" s="1">
        <v>2.1429999999999998</v>
      </c>
      <c r="M41" s="1">
        <v>1</v>
      </c>
      <c r="N41" s="1">
        <v>0</v>
      </c>
      <c r="O41" s="1">
        <v>0</v>
      </c>
    </row>
    <row r="42" spans="1:15">
      <c r="A42" s="2" t="s">
        <v>51</v>
      </c>
      <c r="B42" s="3"/>
      <c r="C42" s="1">
        <v>368</v>
      </c>
      <c r="D42" s="1">
        <v>103</v>
      </c>
      <c r="E42" s="1">
        <v>265</v>
      </c>
      <c r="F42" s="1">
        <v>3</v>
      </c>
      <c r="G42" s="1">
        <v>0</v>
      </c>
      <c r="H42" s="1">
        <v>0</v>
      </c>
      <c r="I42" s="1"/>
      <c r="J42" s="1">
        <v>856</v>
      </c>
      <c r="K42" s="1">
        <v>235</v>
      </c>
      <c r="L42" s="1">
        <v>621</v>
      </c>
      <c r="M42" s="1">
        <v>9</v>
      </c>
      <c r="N42" s="1">
        <v>0</v>
      </c>
      <c r="O42" s="1">
        <v>0</v>
      </c>
    </row>
    <row r="43" spans="1:15">
      <c r="A43" s="2" t="s">
        <v>52</v>
      </c>
      <c r="B43" s="3"/>
      <c r="C43" s="1">
        <v>163</v>
      </c>
      <c r="D43" s="1">
        <v>82</v>
      </c>
      <c r="E43" s="1">
        <v>82</v>
      </c>
      <c r="F43" s="1">
        <v>1</v>
      </c>
      <c r="G43" s="1">
        <v>0</v>
      </c>
      <c r="H43" s="1">
        <v>0</v>
      </c>
      <c r="I43" s="1"/>
      <c r="J43" s="1">
        <v>4.5510000000000002</v>
      </c>
      <c r="K43" s="1">
        <v>1.867</v>
      </c>
      <c r="L43" s="1">
        <v>2.6840000000000002</v>
      </c>
      <c r="M43" s="1">
        <v>15</v>
      </c>
      <c r="N43" s="1">
        <v>0</v>
      </c>
      <c r="O43" s="1">
        <v>0</v>
      </c>
    </row>
    <row r="44" spans="1:15">
      <c r="A44" s="2" t="s">
        <v>60</v>
      </c>
      <c r="B44" s="3"/>
      <c r="C44" s="1">
        <v>646</v>
      </c>
      <c r="D44" s="1">
        <v>111</v>
      </c>
      <c r="E44" s="1">
        <v>535</v>
      </c>
      <c r="F44" s="1">
        <v>853</v>
      </c>
      <c r="G44" s="1">
        <v>0</v>
      </c>
      <c r="H44" s="1">
        <v>0</v>
      </c>
      <c r="I44" s="1"/>
      <c r="J44" s="1">
        <v>4.93</v>
      </c>
      <c r="K44" s="1">
        <v>231</v>
      </c>
      <c r="L44" s="1">
        <v>4.6989999999999998</v>
      </c>
      <c r="M44" s="1">
        <v>1516</v>
      </c>
      <c r="N44" s="1">
        <v>0</v>
      </c>
      <c r="O44" s="1">
        <v>0</v>
      </c>
    </row>
    <row r="45" spans="1:15">
      <c r="A45" s="2" t="s">
        <v>53</v>
      </c>
      <c r="B45" s="3"/>
      <c r="C45" s="1">
        <v>285</v>
      </c>
      <c r="D45" s="1">
        <v>57</v>
      </c>
      <c r="E45" s="1">
        <v>228</v>
      </c>
      <c r="F45" s="1">
        <v>1</v>
      </c>
      <c r="G45" s="1">
        <v>0</v>
      </c>
      <c r="H45" s="1">
        <v>0</v>
      </c>
      <c r="I45" s="1"/>
      <c r="J45" s="1">
        <v>325</v>
      </c>
      <c r="K45" s="1">
        <v>63</v>
      </c>
      <c r="L45" s="1">
        <v>262</v>
      </c>
      <c r="M45" s="1">
        <v>6</v>
      </c>
      <c r="N45" s="1">
        <v>0</v>
      </c>
      <c r="O45" s="1">
        <v>0</v>
      </c>
    </row>
    <row r="46" spans="1:15">
      <c r="A46" s="2" t="s">
        <v>54</v>
      </c>
      <c r="B46" s="3"/>
      <c r="C46" s="1">
        <v>45</v>
      </c>
      <c r="D46" s="1">
        <v>14</v>
      </c>
      <c r="E46" s="1">
        <v>30</v>
      </c>
      <c r="F46" s="1">
        <v>3</v>
      </c>
      <c r="G46" s="1">
        <v>0</v>
      </c>
      <c r="H46" s="1">
        <v>0</v>
      </c>
      <c r="I46" s="1"/>
      <c r="J46" s="1">
        <v>1.234</v>
      </c>
      <c r="K46" s="1">
        <v>328</v>
      </c>
      <c r="L46" s="1">
        <v>906</v>
      </c>
      <c r="M46" s="1">
        <v>35</v>
      </c>
      <c r="N46" s="1">
        <v>0</v>
      </c>
      <c r="O46" s="1">
        <v>0</v>
      </c>
    </row>
    <row r="47" spans="1:15">
      <c r="A47" s="2" t="s">
        <v>55</v>
      </c>
      <c r="B47" s="3"/>
      <c r="C47" s="1">
        <v>750</v>
      </c>
      <c r="D47" s="1">
        <v>270</v>
      </c>
      <c r="E47" s="1">
        <v>480</v>
      </c>
      <c r="F47" s="1">
        <v>127</v>
      </c>
      <c r="G47" s="1">
        <v>0</v>
      </c>
      <c r="H47" s="1">
        <v>0</v>
      </c>
      <c r="I47" s="1"/>
      <c r="J47" s="1">
        <v>2.1829999999999998</v>
      </c>
      <c r="K47" s="1">
        <v>717</v>
      </c>
      <c r="L47" s="1">
        <v>1.466</v>
      </c>
      <c r="M47" s="1">
        <v>289</v>
      </c>
      <c r="N47" s="1">
        <v>0</v>
      </c>
      <c r="O47" s="1">
        <v>0</v>
      </c>
    </row>
    <row r="48" spans="1:15">
      <c r="A48" s="2" t="s">
        <v>59</v>
      </c>
      <c r="B48" s="3"/>
      <c r="C48" s="1">
        <v>-2</v>
      </c>
      <c r="D48" s="1">
        <v>0</v>
      </c>
      <c r="E48" s="1">
        <v>-2</v>
      </c>
      <c r="F48" s="1">
        <v>0</v>
      </c>
      <c r="G48" s="1">
        <v>0</v>
      </c>
      <c r="H48" s="1">
        <v>0</v>
      </c>
      <c r="I48" s="1"/>
      <c r="J48" s="1">
        <v>99</v>
      </c>
      <c r="K48" s="1">
        <v>20</v>
      </c>
      <c r="L48" s="1">
        <v>79</v>
      </c>
      <c r="M48" s="1">
        <v>3</v>
      </c>
      <c r="N48" s="1">
        <v>0</v>
      </c>
      <c r="O48" s="1">
        <v>0</v>
      </c>
    </row>
    <row r="49" spans="1:15">
      <c r="A49" s="2" t="s">
        <v>58</v>
      </c>
      <c r="B49" s="3"/>
      <c r="C49" s="1">
        <v>18</v>
      </c>
      <c r="D49" s="1">
        <v>5</v>
      </c>
      <c r="E49" s="1">
        <v>14</v>
      </c>
      <c r="F49" s="1">
        <v>2</v>
      </c>
      <c r="G49" s="1">
        <v>0</v>
      </c>
      <c r="H49" s="1">
        <v>0</v>
      </c>
      <c r="I49" s="1"/>
      <c r="J49" s="1">
        <v>127</v>
      </c>
      <c r="K49" s="1">
        <v>21</v>
      </c>
      <c r="L49" s="1">
        <v>106</v>
      </c>
      <c r="M49" s="1">
        <v>6</v>
      </c>
      <c r="N49" s="1">
        <v>0</v>
      </c>
      <c r="O49" s="1">
        <v>0</v>
      </c>
    </row>
    <row r="50" spans="1:15">
      <c r="A50" s="2" t="s">
        <v>65</v>
      </c>
      <c r="B50" s="3"/>
      <c r="C50" s="1">
        <v>0</v>
      </c>
      <c r="D50" s="1">
        <v>0</v>
      </c>
      <c r="E50" s="1">
        <v>0</v>
      </c>
      <c r="F50" s="1" t="s">
        <v>14</v>
      </c>
      <c r="G50" s="1">
        <v>0</v>
      </c>
      <c r="H50" s="1">
        <v>0</v>
      </c>
      <c r="I50" s="1"/>
      <c r="J50" s="1">
        <v>149</v>
      </c>
      <c r="K50" s="1">
        <v>0</v>
      </c>
      <c r="L50" s="1">
        <v>149</v>
      </c>
      <c r="M50" s="1">
        <v>1</v>
      </c>
      <c r="N50" s="1">
        <v>0</v>
      </c>
      <c r="O50" s="1">
        <v>0</v>
      </c>
    </row>
    <row r="51" spans="1:15">
      <c r="A51" s="2" t="s">
        <v>56</v>
      </c>
      <c r="B51" s="3"/>
      <c r="C51" s="1">
        <v>10.206</v>
      </c>
      <c r="D51" s="1">
        <v>4.1790000000000003</v>
      </c>
      <c r="E51" s="1">
        <v>6.0270000000000001</v>
      </c>
      <c r="F51" s="1">
        <v>66</v>
      </c>
      <c r="G51" s="1">
        <v>0</v>
      </c>
      <c r="H51" s="1">
        <v>0</v>
      </c>
      <c r="I51" s="1"/>
      <c r="J51" s="1">
        <v>31.187000000000001</v>
      </c>
      <c r="K51" s="1">
        <v>12.821</v>
      </c>
      <c r="L51" s="1">
        <v>18.366</v>
      </c>
      <c r="M51" s="1">
        <v>240</v>
      </c>
      <c r="N51" s="1">
        <v>0</v>
      </c>
      <c r="O51" s="1">
        <v>0</v>
      </c>
    </row>
    <row r="52" spans="1:15">
      <c r="A52" s="2" t="s">
        <v>57</v>
      </c>
      <c r="B52" s="3"/>
      <c r="C52" s="1">
        <v>0</v>
      </c>
      <c r="D52" s="1">
        <v>0</v>
      </c>
      <c r="E52" s="1">
        <v>0</v>
      </c>
      <c r="F52" s="1" t="s">
        <v>14</v>
      </c>
      <c r="G52" s="1">
        <v>0</v>
      </c>
      <c r="H52" s="1">
        <v>0</v>
      </c>
      <c r="I52" s="1"/>
      <c r="J52" s="1">
        <v>711</v>
      </c>
      <c r="K52" s="1">
        <v>142</v>
      </c>
      <c r="L52" s="1">
        <v>569</v>
      </c>
      <c r="M52" s="1">
        <v>3</v>
      </c>
      <c r="N52" s="1">
        <v>0</v>
      </c>
      <c r="O52" s="1">
        <v>0</v>
      </c>
    </row>
    <row r="53" spans="1:15">
      <c r="A53" s="2" t="s">
        <v>10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</sheetData>
  <mergeCells count="55">
    <mergeCell ref="A5:P5"/>
    <mergeCell ref="A7:P7"/>
    <mergeCell ref="A8:P8"/>
    <mergeCell ref="A9:O9"/>
    <mergeCell ref="A10:O10"/>
    <mergeCell ref="A1:O1"/>
    <mergeCell ref="A2:P2"/>
    <mergeCell ref="A3:I3"/>
    <mergeCell ref="J3:O3"/>
    <mergeCell ref="A4:P4"/>
    <mergeCell ref="A11:B11"/>
    <mergeCell ref="C11:H11"/>
    <mergeCell ref="J11:O11"/>
    <mergeCell ref="A12:O12"/>
    <mergeCell ref="C13:F13"/>
    <mergeCell ref="J13:M13"/>
    <mergeCell ref="A20:B20"/>
    <mergeCell ref="A21:B21"/>
    <mergeCell ref="A22:B22"/>
    <mergeCell ref="A23:B23"/>
    <mergeCell ref="A24:B24"/>
    <mergeCell ref="A15:O15"/>
    <mergeCell ref="A16:B16"/>
    <mergeCell ref="A17:B17"/>
    <mergeCell ref="A18:B18"/>
    <mergeCell ref="A19:B19"/>
    <mergeCell ref="A30:B30"/>
    <mergeCell ref="A31:B31"/>
    <mergeCell ref="A32:B32"/>
    <mergeCell ref="A33:B33"/>
    <mergeCell ref="A34:B34"/>
    <mergeCell ref="A25:B25"/>
    <mergeCell ref="A26:B26"/>
    <mergeCell ref="A27:B27"/>
    <mergeCell ref="A28:B28"/>
    <mergeCell ref="A29:B29"/>
    <mergeCell ref="A40:B40"/>
    <mergeCell ref="A41:B41"/>
    <mergeCell ref="A42:B42"/>
    <mergeCell ref="A43:B43"/>
    <mergeCell ref="A44:B44"/>
    <mergeCell ref="A35:B35"/>
    <mergeCell ref="A36:B36"/>
    <mergeCell ref="A37:B37"/>
    <mergeCell ref="A38:B38"/>
    <mergeCell ref="A39:B39"/>
    <mergeCell ref="A50:B50"/>
    <mergeCell ref="A51:B51"/>
    <mergeCell ref="A52:B52"/>
    <mergeCell ref="A53:O53"/>
    <mergeCell ref="A45:B45"/>
    <mergeCell ref="A46:B46"/>
    <mergeCell ref="A47:B47"/>
    <mergeCell ref="A48:B48"/>
    <mergeCell ref="A49:B49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recapitultaifs</vt:lpstr>
      <vt:lpstr>Productifs</vt:lpstr>
      <vt:lpstr>5038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Reynolds and Reynolds</dc:creator>
  <cp:lastModifiedBy>Dimitri Lassoie</cp:lastModifiedBy>
  <dcterms:created xsi:type="dcterms:W3CDTF">2015-11-20T07:31:11Z</dcterms:created>
  <dcterms:modified xsi:type="dcterms:W3CDTF">2015-11-22T10:13:58Z</dcterms:modified>
</cp:coreProperties>
</file>