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0" yWindow="0" windowWidth="25600" windowHeight="13740" tabRatio="500" firstSheet="11" activeTab="16"/>
  </bookViews>
  <sheets>
    <sheet name="Sommaire" sheetId="27" r:id="rId1"/>
    <sheet name="Doudous" sheetId="26" state="hidden" r:id="rId2"/>
    <sheet name="Couvertures" sheetId="12" r:id="rId3"/>
    <sheet name="Attaches tétines" sheetId="1" state="hidden" r:id="rId4"/>
    <sheet name="Bavoirs" sheetId="10" r:id="rId5"/>
    <sheet name="Mini bavoirs" sheetId="28" r:id="rId6"/>
    <sheet name="Bavettes et Lingettes" sheetId="11" r:id="rId7"/>
    <sheet name="Langes" sheetId="29" r:id="rId8"/>
    <sheet name="Bouillottes" sheetId="14" r:id="rId9"/>
    <sheet name="Coussins" sheetId="18" r:id="rId10"/>
    <sheet name="Guirlande" sheetId="20" r:id="rId11"/>
    <sheet name="Protège carnet de santé" sheetId="19" r:id="rId12"/>
    <sheet name="Affiches" sheetId="13" r:id="rId13"/>
    <sheet name="Accessoires" sheetId="16" r:id="rId14"/>
    <sheet name="Stickers" sheetId="15" r:id="rId15"/>
    <sheet name="sets de table" sheetId="24" r:id="rId16"/>
    <sheet name="Recap" sheetId="30" r:id="rId17"/>
  </sheets>
  <definedNames>
    <definedName name="_xlnm.Print_Area" localSheetId="3">'Attaches tétines'!$A$1:$F$28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6" i="24" l="1"/>
  <c r="D14" i="19"/>
  <c r="D56" i="18"/>
  <c r="D33" i="14"/>
  <c r="D33" i="28"/>
  <c r="D60" i="10"/>
  <c r="D34" i="12"/>
  <c r="D38" i="11"/>
  <c r="D20" i="20"/>
  <c r="E4" i="10"/>
  <c r="F4" i="10"/>
  <c r="E5" i="10"/>
  <c r="F5" i="10"/>
  <c r="E6" i="10"/>
  <c r="F6" i="10"/>
  <c r="E7" i="10"/>
  <c r="F7" i="10"/>
  <c r="E8" i="10"/>
  <c r="F8" i="10"/>
  <c r="E9" i="10"/>
  <c r="F9" i="10"/>
  <c r="E10" i="10"/>
  <c r="F10" i="10"/>
  <c r="E11" i="10"/>
  <c r="F11" i="10"/>
  <c r="E12" i="10"/>
  <c r="F12" i="10"/>
  <c r="E13" i="10"/>
  <c r="F13" i="10"/>
  <c r="E14" i="10"/>
  <c r="F14" i="10"/>
  <c r="E15" i="10"/>
  <c r="F15" i="10"/>
  <c r="E16" i="10"/>
  <c r="F16" i="10"/>
  <c r="E17" i="10"/>
  <c r="F17" i="10"/>
  <c r="E18" i="10"/>
  <c r="F18" i="10"/>
  <c r="E19" i="10"/>
  <c r="F19" i="10"/>
  <c r="E20" i="10"/>
  <c r="F20" i="10"/>
  <c r="E21" i="10"/>
  <c r="F21" i="10"/>
  <c r="E22" i="10"/>
  <c r="F22" i="10"/>
  <c r="E23" i="10"/>
  <c r="F23" i="10"/>
  <c r="E24" i="10"/>
  <c r="F24" i="10"/>
  <c r="E25" i="10"/>
  <c r="F25" i="10"/>
  <c r="E26" i="10"/>
  <c r="F26" i="10"/>
  <c r="E27" i="10"/>
  <c r="F27" i="10"/>
  <c r="E28" i="10"/>
  <c r="F28" i="10"/>
  <c r="E29" i="10"/>
  <c r="F29" i="10"/>
  <c r="E30" i="10"/>
  <c r="F30" i="10"/>
  <c r="E31" i="10"/>
  <c r="F31" i="10"/>
  <c r="E32" i="10"/>
  <c r="F32" i="10"/>
  <c r="E33" i="10"/>
  <c r="F33" i="10"/>
  <c r="E34" i="10"/>
  <c r="F34" i="10"/>
  <c r="E35" i="10"/>
  <c r="F35" i="10"/>
  <c r="E36" i="10"/>
  <c r="F36" i="10"/>
  <c r="E37" i="10"/>
  <c r="F37" i="10"/>
  <c r="E38" i="10"/>
  <c r="F38" i="10"/>
  <c r="E39" i="10"/>
  <c r="F39" i="10"/>
  <c r="E40" i="10"/>
  <c r="F40" i="10"/>
  <c r="E41" i="10"/>
  <c r="F41" i="10"/>
  <c r="E42" i="10"/>
  <c r="F42" i="10"/>
  <c r="E43" i="10"/>
  <c r="F43" i="10"/>
  <c r="E44" i="10"/>
  <c r="F44" i="10"/>
  <c r="E45" i="10"/>
  <c r="F45" i="10"/>
  <c r="E46" i="10"/>
  <c r="F46" i="10"/>
  <c r="E47" i="10"/>
  <c r="F47" i="10"/>
  <c r="E48" i="10"/>
  <c r="F48" i="10"/>
  <c r="E49" i="10"/>
  <c r="F49" i="10"/>
  <c r="E50" i="10"/>
  <c r="F50" i="10"/>
  <c r="E51" i="10"/>
  <c r="F51" i="10"/>
  <c r="E52" i="10"/>
  <c r="F52" i="10"/>
  <c r="E53" i="10"/>
  <c r="F53" i="10"/>
  <c r="E54" i="10"/>
  <c r="F54" i="10"/>
  <c r="E55" i="10"/>
  <c r="F55" i="10"/>
  <c r="E56" i="10"/>
  <c r="F56" i="10"/>
  <c r="E57" i="10"/>
  <c r="F57" i="10"/>
  <c r="E58" i="10"/>
  <c r="F58" i="10"/>
  <c r="E59" i="10"/>
  <c r="F59" i="10"/>
  <c r="F60" i="10"/>
  <c r="E4" i="24"/>
  <c r="F4" i="24"/>
  <c r="E5" i="24"/>
  <c r="F5" i="24"/>
  <c r="E6" i="24"/>
  <c r="F6" i="24"/>
  <c r="E7" i="24"/>
  <c r="F7" i="24"/>
  <c r="E8" i="24"/>
  <c r="F8" i="24"/>
  <c r="E9" i="24"/>
  <c r="F9" i="24"/>
  <c r="E10" i="24"/>
  <c r="F10" i="24"/>
  <c r="E11" i="24"/>
  <c r="F11" i="24"/>
  <c r="E12" i="24"/>
  <c r="F12" i="24"/>
  <c r="E13" i="24"/>
  <c r="F13" i="24"/>
  <c r="E14" i="24"/>
  <c r="F14" i="24"/>
  <c r="E15" i="24"/>
  <c r="F15" i="24"/>
  <c r="F16" i="24"/>
  <c r="E5" i="18"/>
  <c r="F5" i="18"/>
  <c r="E6" i="18"/>
  <c r="F6" i="18"/>
  <c r="E7" i="18"/>
  <c r="F7" i="18"/>
  <c r="E8" i="18"/>
  <c r="F8" i="18"/>
  <c r="E9" i="18"/>
  <c r="F9" i="18"/>
  <c r="E10" i="18"/>
  <c r="F10" i="18"/>
  <c r="E11" i="18"/>
  <c r="F11" i="18"/>
  <c r="E12" i="18"/>
  <c r="F12" i="18"/>
  <c r="E13" i="18"/>
  <c r="F13" i="18"/>
  <c r="E14" i="18"/>
  <c r="F14" i="18"/>
  <c r="E15" i="18"/>
  <c r="F15" i="18"/>
  <c r="E16" i="18"/>
  <c r="F16" i="18"/>
  <c r="E17" i="18"/>
  <c r="F17" i="18"/>
  <c r="E18" i="18"/>
  <c r="F18" i="18"/>
  <c r="E19" i="18"/>
  <c r="F19" i="18"/>
  <c r="E20" i="18"/>
  <c r="F20" i="18"/>
  <c r="E21" i="18"/>
  <c r="F21" i="18"/>
  <c r="E22" i="18"/>
  <c r="F22" i="18"/>
  <c r="E23" i="18"/>
  <c r="F23" i="18"/>
  <c r="E24" i="18"/>
  <c r="F24" i="18"/>
  <c r="E25" i="18"/>
  <c r="F25" i="18"/>
  <c r="E26" i="18"/>
  <c r="F26" i="18"/>
  <c r="E27" i="18"/>
  <c r="F27" i="18"/>
  <c r="E28" i="18"/>
  <c r="F28" i="18"/>
  <c r="E29" i="18"/>
  <c r="F29" i="18"/>
  <c r="E30" i="18"/>
  <c r="F30" i="18"/>
  <c r="E31" i="18"/>
  <c r="F31" i="18"/>
  <c r="E32" i="18"/>
  <c r="F32" i="18"/>
  <c r="E33" i="18"/>
  <c r="F33" i="18"/>
  <c r="E34" i="18"/>
  <c r="F34" i="18"/>
  <c r="E35" i="18"/>
  <c r="F35" i="18"/>
  <c r="E36" i="18"/>
  <c r="F36" i="18"/>
  <c r="E37" i="18"/>
  <c r="F37" i="18"/>
  <c r="E38" i="18"/>
  <c r="F38" i="18"/>
  <c r="E39" i="18"/>
  <c r="F39" i="18"/>
  <c r="E40" i="18"/>
  <c r="F40" i="18"/>
  <c r="E41" i="18"/>
  <c r="F41" i="18"/>
  <c r="E42" i="18"/>
  <c r="F42" i="18"/>
  <c r="E43" i="18"/>
  <c r="F43" i="18"/>
  <c r="E44" i="18"/>
  <c r="F44" i="18"/>
  <c r="E45" i="18"/>
  <c r="F45" i="18"/>
  <c r="E46" i="18"/>
  <c r="F46" i="18"/>
  <c r="E47" i="18"/>
  <c r="F47" i="18"/>
  <c r="E48" i="18"/>
  <c r="F48" i="18"/>
  <c r="E49" i="18"/>
  <c r="F49" i="18"/>
  <c r="E50" i="18"/>
  <c r="F50" i="18"/>
  <c r="E51" i="18"/>
  <c r="F51" i="18"/>
  <c r="E52" i="18"/>
  <c r="F52" i="18"/>
  <c r="E53" i="18"/>
  <c r="F53" i="18"/>
  <c r="E54" i="18"/>
  <c r="F54" i="18"/>
  <c r="E55" i="18"/>
  <c r="F55" i="18"/>
  <c r="F56" i="18"/>
  <c r="E4" i="14"/>
  <c r="F4" i="14"/>
  <c r="E5" i="14"/>
  <c r="F5" i="14"/>
  <c r="E6" i="14"/>
  <c r="F6" i="14"/>
  <c r="E7" i="14"/>
  <c r="F7" i="14"/>
  <c r="E8" i="14"/>
  <c r="F8" i="14"/>
  <c r="E9" i="14"/>
  <c r="F9" i="14"/>
  <c r="E10" i="14"/>
  <c r="F10" i="14"/>
  <c r="E11" i="14"/>
  <c r="F11" i="14"/>
  <c r="E12" i="14"/>
  <c r="F12" i="14"/>
  <c r="E13" i="14"/>
  <c r="F13" i="14"/>
  <c r="E14" i="14"/>
  <c r="F14" i="14"/>
  <c r="E15" i="14"/>
  <c r="F15" i="14"/>
  <c r="E16" i="14"/>
  <c r="F16" i="14"/>
  <c r="E17" i="14"/>
  <c r="F17" i="14"/>
  <c r="E18" i="14"/>
  <c r="F18" i="14"/>
  <c r="E19" i="14"/>
  <c r="F19" i="14"/>
  <c r="E20" i="14"/>
  <c r="F20" i="14"/>
  <c r="E22" i="14"/>
  <c r="F22" i="14"/>
  <c r="E23" i="14"/>
  <c r="F23" i="14"/>
  <c r="E24" i="14"/>
  <c r="F24" i="14"/>
  <c r="E25" i="14"/>
  <c r="F25" i="14"/>
  <c r="E26" i="14"/>
  <c r="F26" i="14"/>
  <c r="E27" i="14"/>
  <c r="F27" i="14"/>
  <c r="E28" i="14"/>
  <c r="F28" i="14"/>
  <c r="E29" i="14"/>
  <c r="F29" i="14"/>
  <c r="E30" i="14"/>
  <c r="F30" i="14"/>
  <c r="E31" i="14"/>
  <c r="F31" i="14"/>
  <c r="F33" i="14"/>
  <c r="E4" i="11"/>
  <c r="F4" i="11"/>
  <c r="E5" i="11"/>
  <c r="F5" i="11"/>
  <c r="E6" i="11"/>
  <c r="F6" i="11"/>
  <c r="E7" i="11"/>
  <c r="F7" i="11"/>
  <c r="E8" i="11"/>
  <c r="F8" i="11"/>
  <c r="E9" i="11"/>
  <c r="F9" i="11"/>
  <c r="E10" i="11"/>
  <c r="F10" i="11"/>
  <c r="E11" i="11"/>
  <c r="F11" i="11"/>
  <c r="E12" i="11"/>
  <c r="F12" i="11"/>
  <c r="E13" i="11"/>
  <c r="F13" i="11"/>
  <c r="E14" i="11"/>
  <c r="F14" i="11"/>
  <c r="E15" i="11"/>
  <c r="F15" i="11"/>
  <c r="E16" i="11"/>
  <c r="F16" i="11"/>
  <c r="E17" i="11"/>
  <c r="F17" i="11"/>
  <c r="E18" i="11"/>
  <c r="F18" i="11"/>
  <c r="E19" i="11"/>
  <c r="F19" i="11"/>
  <c r="E20" i="11"/>
  <c r="F20" i="11"/>
  <c r="E21" i="11"/>
  <c r="F21" i="11"/>
  <c r="E22" i="11"/>
  <c r="F22" i="11"/>
  <c r="E23" i="11"/>
  <c r="F23" i="11"/>
  <c r="E24" i="11"/>
  <c r="F24" i="11"/>
  <c r="E25" i="11"/>
  <c r="F25" i="11"/>
  <c r="E26" i="11"/>
  <c r="F26" i="11"/>
  <c r="E27" i="11"/>
  <c r="F27" i="11"/>
  <c r="E28" i="11"/>
  <c r="F28" i="11"/>
  <c r="E29" i="11"/>
  <c r="F29" i="11"/>
  <c r="E30" i="11"/>
  <c r="F30" i="11"/>
  <c r="E31" i="11"/>
  <c r="F31" i="11"/>
  <c r="E32" i="11"/>
  <c r="F32" i="11"/>
  <c r="E33" i="11"/>
  <c r="F33" i="11"/>
  <c r="E34" i="11"/>
  <c r="F34" i="11"/>
  <c r="E35" i="11"/>
  <c r="F35" i="11"/>
  <c r="E36" i="11"/>
  <c r="F36" i="11"/>
  <c r="E37" i="11"/>
  <c r="F37" i="11"/>
  <c r="F38" i="11"/>
  <c r="E4" i="28"/>
  <c r="F4" i="28"/>
  <c r="E5" i="28"/>
  <c r="F5" i="28"/>
  <c r="E6" i="28"/>
  <c r="F6" i="28"/>
  <c r="E7" i="28"/>
  <c r="F7" i="28"/>
  <c r="E8" i="28"/>
  <c r="F8" i="28"/>
  <c r="E9" i="28"/>
  <c r="F9" i="28"/>
  <c r="E10" i="28"/>
  <c r="F10" i="28"/>
  <c r="E11" i="28"/>
  <c r="F11" i="28"/>
  <c r="E12" i="28"/>
  <c r="F12" i="28"/>
  <c r="E13" i="28"/>
  <c r="F13" i="28"/>
  <c r="E14" i="28"/>
  <c r="F14" i="28"/>
  <c r="E15" i="28"/>
  <c r="F15" i="28"/>
  <c r="E16" i="28"/>
  <c r="F16" i="28"/>
  <c r="E17" i="28"/>
  <c r="F17" i="28"/>
  <c r="E18" i="28"/>
  <c r="F18" i="28"/>
  <c r="E19" i="28"/>
  <c r="F19" i="28"/>
  <c r="E20" i="28"/>
  <c r="F20" i="28"/>
  <c r="E21" i="28"/>
  <c r="F21" i="28"/>
  <c r="E22" i="28"/>
  <c r="F22" i="28"/>
  <c r="E23" i="28"/>
  <c r="F23" i="28"/>
  <c r="E24" i="28"/>
  <c r="F24" i="28"/>
  <c r="E25" i="28"/>
  <c r="F25" i="28"/>
  <c r="E26" i="28"/>
  <c r="F26" i="28"/>
  <c r="E27" i="28"/>
  <c r="F27" i="28"/>
  <c r="E28" i="28"/>
  <c r="F28" i="28"/>
  <c r="E29" i="28"/>
  <c r="F29" i="28"/>
  <c r="E30" i="28"/>
  <c r="F30" i="28"/>
  <c r="E31" i="28"/>
  <c r="F31" i="28"/>
  <c r="E32" i="28"/>
  <c r="F32" i="28"/>
  <c r="F33" i="28"/>
  <c r="E4" i="12"/>
  <c r="F4" i="12"/>
  <c r="E5" i="12"/>
  <c r="F5" i="12"/>
  <c r="E6" i="12"/>
  <c r="F6" i="12"/>
  <c r="E7" i="12"/>
  <c r="F7" i="12"/>
  <c r="E8" i="12"/>
  <c r="F8" i="12"/>
  <c r="E9" i="12"/>
  <c r="F9" i="12"/>
  <c r="E10" i="12"/>
  <c r="F10" i="12"/>
  <c r="E11" i="12"/>
  <c r="F11" i="12"/>
  <c r="E12" i="12"/>
  <c r="F12" i="12"/>
  <c r="E13" i="12"/>
  <c r="F13" i="12"/>
  <c r="E14" i="12"/>
  <c r="F14" i="12"/>
  <c r="E15" i="12"/>
  <c r="F15" i="12"/>
  <c r="E16" i="12"/>
  <c r="F16" i="12"/>
  <c r="E17" i="12"/>
  <c r="F17" i="12"/>
  <c r="E18" i="12"/>
  <c r="F18" i="12"/>
  <c r="E19" i="12"/>
  <c r="F19" i="12"/>
  <c r="E20" i="12"/>
  <c r="F20" i="12"/>
  <c r="E21" i="12"/>
  <c r="F21" i="12"/>
  <c r="E22" i="12"/>
  <c r="F22" i="12"/>
  <c r="E23" i="12"/>
  <c r="F23" i="12"/>
  <c r="E24" i="12"/>
  <c r="F24" i="12"/>
  <c r="E25" i="12"/>
  <c r="F25" i="12"/>
  <c r="E26" i="12"/>
  <c r="F26" i="12"/>
  <c r="F34" i="12"/>
  <c r="E4" i="19"/>
  <c r="F4" i="19"/>
  <c r="E5" i="19"/>
  <c r="F5" i="19"/>
  <c r="E6" i="19"/>
  <c r="F6" i="19"/>
  <c r="E7" i="19"/>
  <c r="F7" i="19"/>
  <c r="E8" i="19"/>
  <c r="F8" i="19"/>
  <c r="E9" i="19"/>
  <c r="F9" i="19"/>
  <c r="E10" i="19"/>
  <c r="F10" i="19"/>
  <c r="E11" i="19"/>
  <c r="F11" i="19"/>
  <c r="E12" i="19"/>
  <c r="F12" i="19"/>
  <c r="E13" i="19"/>
  <c r="F13" i="19"/>
  <c r="F14" i="19"/>
  <c r="D25" i="29"/>
  <c r="E32" i="14"/>
  <c r="F21" i="14"/>
  <c r="D63" i="15"/>
  <c r="E4" i="15"/>
  <c r="F4" i="15"/>
  <c r="E5" i="15"/>
  <c r="F5" i="15"/>
  <c r="E6" i="15"/>
  <c r="F6" i="15"/>
  <c r="E7" i="15"/>
  <c r="F7" i="15"/>
  <c r="E8" i="15"/>
  <c r="F8" i="15"/>
  <c r="E9" i="15"/>
  <c r="F9" i="15"/>
  <c r="E10" i="15"/>
  <c r="F10" i="15"/>
  <c r="E11" i="15"/>
  <c r="F11" i="15"/>
  <c r="E12" i="15"/>
  <c r="F12" i="15"/>
  <c r="E13" i="15"/>
  <c r="F13" i="15"/>
  <c r="E14" i="15"/>
  <c r="F14" i="15"/>
  <c r="E15" i="15"/>
  <c r="F15" i="15"/>
  <c r="E16" i="15"/>
  <c r="F16" i="15"/>
  <c r="E17" i="15"/>
  <c r="F17" i="15"/>
  <c r="E18" i="15"/>
  <c r="F18" i="15"/>
  <c r="E19" i="15"/>
  <c r="F19" i="15"/>
  <c r="E20" i="15"/>
  <c r="F20" i="15"/>
  <c r="E21" i="15"/>
  <c r="F21" i="15"/>
  <c r="E22" i="15"/>
  <c r="F22" i="15"/>
  <c r="E23" i="15"/>
  <c r="F23" i="15"/>
  <c r="E24" i="15"/>
  <c r="F24" i="15"/>
  <c r="E25" i="15"/>
  <c r="F25" i="15"/>
  <c r="E26" i="15"/>
  <c r="F26" i="15"/>
  <c r="E27" i="15"/>
  <c r="F27" i="15"/>
  <c r="E28" i="15"/>
  <c r="F28" i="15"/>
  <c r="E29" i="15"/>
  <c r="F29" i="15"/>
  <c r="E30" i="15"/>
  <c r="F30" i="15"/>
  <c r="E31" i="15"/>
  <c r="F31" i="15"/>
  <c r="E32" i="15"/>
  <c r="F32" i="15"/>
  <c r="E33" i="15"/>
  <c r="F33" i="15"/>
  <c r="E34" i="15"/>
  <c r="F34" i="15"/>
  <c r="E35" i="15"/>
  <c r="F35" i="15"/>
  <c r="E36" i="15"/>
  <c r="F36" i="15"/>
  <c r="E37" i="15"/>
  <c r="F37" i="15"/>
  <c r="E38" i="15"/>
  <c r="F38" i="15"/>
  <c r="E39" i="15"/>
  <c r="F39" i="15"/>
  <c r="E40" i="15"/>
  <c r="F40" i="15"/>
  <c r="E41" i="15"/>
  <c r="F41" i="15"/>
  <c r="E42" i="15"/>
  <c r="F42" i="15"/>
  <c r="E43" i="15"/>
  <c r="F43" i="15"/>
  <c r="E44" i="15"/>
  <c r="F44" i="15"/>
  <c r="E45" i="15"/>
  <c r="F45" i="15"/>
  <c r="E46" i="15"/>
  <c r="F46" i="15"/>
  <c r="E47" i="15"/>
  <c r="F47" i="15"/>
  <c r="E48" i="15"/>
  <c r="F48" i="15"/>
  <c r="E49" i="15"/>
  <c r="F49" i="15"/>
  <c r="E50" i="15"/>
  <c r="F50" i="15"/>
  <c r="E51" i="15"/>
  <c r="F51" i="15"/>
  <c r="E52" i="15"/>
  <c r="F52" i="15"/>
  <c r="E53" i="15"/>
  <c r="F53" i="15"/>
  <c r="E54" i="15"/>
  <c r="F54" i="15"/>
  <c r="E55" i="15"/>
  <c r="F55" i="15"/>
  <c r="E56" i="15"/>
  <c r="F56" i="15"/>
  <c r="E57" i="15"/>
  <c r="F57" i="15"/>
  <c r="E58" i="15"/>
  <c r="F58" i="15"/>
  <c r="E59" i="15"/>
  <c r="F59" i="15"/>
  <c r="E60" i="15"/>
  <c r="F60" i="15"/>
  <c r="E61" i="15"/>
  <c r="F61" i="15"/>
  <c r="E62" i="15"/>
  <c r="F62" i="15"/>
  <c r="F63" i="15"/>
  <c r="E4" i="18"/>
  <c r="D126" i="16"/>
  <c r="E125" i="16"/>
  <c r="E124" i="16"/>
  <c r="E95" i="16"/>
  <c r="E96" i="16"/>
  <c r="E97" i="16"/>
  <c r="E98" i="16"/>
  <c r="E99" i="16"/>
  <c r="E100" i="16"/>
  <c r="E101" i="16"/>
  <c r="E102" i="16"/>
  <c r="E103" i="16"/>
  <c r="E104" i="16"/>
  <c r="E105" i="16"/>
  <c r="E106" i="16"/>
  <c r="E107" i="16"/>
  <c r="E108" i="16"/>
  <c r="E109" i="16"/>
  <c r="E110" i="16"/>
  <c r="E111" i="16"/>
  <c r="E112" i="16"/>
  <c r="E113" i="16"/>
  <c r="E114" i="16"/>
  <c r="E115" i="16"/>
  <c r="E116" i="16"/>
  <c r="E117" i="16"/>
  <c r="E118" i="16"/>
  <c r="E119" i="16"/>
  <c r="E120" i="16"/>
  <c r="E121" i="16"/>
  <c r="E122" i="16"/>
  <c r="E123" i="16"/>
  <c r="E94" i="16"/>
  <c r="E65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93" i="16"/>
  <c r="E6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47" i="16"/>
  <c r="E48" i="16"/>
  <c r="E49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34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5" i="16"/>
  <c r="E4" i="16"/>
  <c r="D7" i="13"/>
  <c r="E5" i="13"/>
  <c r="E6" i="13"/>
  <c r="E4" i="13"/>
  <c r="D28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4" i="1"/>
  <c r="F4" i="1"/>
  <c r="F27" i="1"/>
  <c r="F26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8" i="1"/>
  <c r="F4" i="18"/>
  <c r="D27" i="26"/>
  <c r="E4" i="26"/>
  <c r="F4" i="26"/>
  <c r="E5" i="26"/>
  <c r="F5" i="26"/>
  <c r="E6" i="26"/>
  <c r="F6" i="26"/>
  <c r="E7" i="26"/>
  <c r="F7" i="26"/>
  <c r="E8" i="26"/>
  <c r="F8" i="26"/>
  <c r="E9" i="26"/>
  <c r="F9" i="26"/>
  <c r="E10" i="26"/>
  <c r="F10" i="26"/>
  <c r="E11" i="26"/>
  <c r="F11" i="26"/>
  <c r="E12" i="26"/>
  <c r="F12" i="26"/>
  <c r="E13" i="26"/>
  <c r="F13" i="26"/>
  <c r="E14" i="26"/>
  <c r="F14" i="26"/>
  <c r="E15" i="26"/>
  <c r="F15" i="26"/>
  <c r="E16" i="26"/>
  <c r="F16" i="26"/>
  <c r="E17" i="26"/>
  <c r="F17" i="26"/>
  <c r="E18" i="26"/>
  <c r="F18" i="26"/>
  <c r="E19" i="26"/>
  <c r="F19" i="26"/>
  <c r="E20" i="26"/>
  <c r="F20" i="26"/>
  <c r="E21" i="26"/>
  <c r="F21" i="26"/>
  <c r="E22" i="26"/>
  <c r="F22" i="26"/>
  <c r="E23" i="26"/>
  <c r="F23" i="26"/>
  <c r="E24" i="26"/>
  <c r="F24" i="26"/>
  <c r="E25" i="26"/>
  <c r="F25" i="26"/>
  <c r="E26" i="26"/>
  <c r="F26" i="26"/>
  <c r="F27" i="26"/>
  <c r="F4" i="16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F50" i="16"/>
  <c r="F51" i="16"/>
  <c r="F52" i="16"/>
  <c r="F53" i="16"/>
  <c r="F54" i="16"/>
  <c r="F55" i="16"/>
  <c r="F56" i="16"/>
  <c r="F57" i="16"/>
  <c r="F58" i="16"/>
  <c r="F125" i="16"/>
  <c r="F59" i="16"/>
  <c r="F60" i="16"/>
  <c r="F61" i="16"/>
  <c r="F62" i="16"/>
  <c r="F63" i="16"/>
  <c r="F64" i="16"/>
  <c r="F65" i="16"/>
  <c r="F66" i="16"/>
  <c r="F67" i="16"/>
  <c r="F68" i="16"/>
  <c r="F69" i="16"/>
  <c r="F70" i="16"/>
  <c r="F71" i="16"/>
  <c r="F72" i="16"/>
  <c r="F73" i="16"/>
  <c r="F74" i="16"/>
  <c r="F75" i="16"/>
  <c r="F76" i="16"/>
  <c r="F77" i="16"/>
  <c r="F78" i="16"/>
  <c r="F79" i="16"/>
  <c r="F80" i="16"/>
  <c r="F81" i="16"/>
  <c r="F82" i="16"/>
  <c r="F83" i="16"/>
  <c r="F84" i="16"/>
  <c r="F85" i="16"/>
  <c r="F86" i="16"/>
  <c r="F87" i="16"/>
  <c r="F88" i="16"/>
  <c r="F89" i="16"/>
  <c r="F90" i="16"/>
  <c r="F91" i="16"/>
  <c r="F92" i="16"/>
  <c r="F93" i="16"/>
  <c r="F94" i="16"/>
  <c r="F95" i="16"/>
  <c r="F96" i="16"/>
  <c r="F97" i="16"/>
  <c r="F98" i="16"/>
  <c r="F99" i="16"/>
  <c r="F100" i="16"/>
  <c r="F101" i="16"/>
  <c r="F102" i="16"/>
  <c r="F103" i="16"/>
  <c r="F104" i="16"/>
  <c r="F105" i="16"/>
  <c r="F106" i="16"/>
  <c r="F107" i="16"/>
  <c r="F108" i="16"/>
  <c r="F109" i="16"/>
  <c r="F110" i="16"/>
  <c r="F111" i="16"/>
  <c r="F112" i="16"/>
  <c r="F113" i="16"/>
  <c r="F114" i="16"/>
  <c r="F115" i="16"/>
  <c r="F116" i="16"/>
  <c r="F117" i="16"/>
  <c r="F118" i="16"/>
  <c r="F119" i="16"/>
  <c r="F120" i="16"/>
  <c r="F121" i="16"/>
  <c r="F122" i="16"/>
  <c r="F123" i="16"/>
  <c r="F124" i="16"/>
  <c r="F126" i="16"/>
  <c r="F4" i="13"/>
  <c r="F5" i="13"/>
  <c r="F6" i="13"/>
  <c r="F7" i="13"/>
  <c r="E24" i="29"/>
  <c r="F24" i="29"/>
  <c r="E23" i="29"/>
  <c r="F23" i="29"/>
  <c r="E22" i="29"/>
  <c r="F22" i="29"/>
  <c r="E14" i="29"/>
  <c r="F14" i="29"/>
  <c r="E13" i="29"/>
  <c r="F13" i="29"/>
  <c r="E5" i="29"/>
  <c r="F5" i="29"/>
  <c r="E6" i="29"/>
  <c r="F6" i="29"/>
  <c r="E7" i="29"/>
  <c r="F7" i="29"/>
  <c r="E8" i="29"/>
  <c r="F8" i="29"/>
  <c r="E9" i="29"/>
  <c r="F9" i="29"/>
  <c r="E10" i="29"/>
  <c r="F10" i="29"/>
  <c r="E11" i="29"/>
  <c r="F11" i="29"/>
  <c r="E12" i="29"/>
  <c r="F12" i="29"/>
  <c r="E15" i="29"/>
  <c r="F15" i="29"/>
  <c r="E16" i="29"/>
  <c r="F16" i="29"/>
  <c r="E17" i="29"/>
  <c r="F17" i="29"/>
  <c r="E18" i="29"/>
  <c r="F18" i="29"/>
  <c r="E19" i="29"/>
  <c r="F19" i="29"/>
  <c r="E20" i="29"/>
  <c r="F20" i="29"/>
  <c r="E21" i="29"/>
  <c r="F21" i="29"/>
  <c r="E4" i="29"/>
  <c r="F4" i="29"/>
  <c r="F25" i="29"/>
  <c r="E19" i="20"/>
  <c r="F19" i="20"/>
  <c r="E18" i="20"/>
  <c r="F18" i="20"/>
  <c r="E17" i="20"/>
  <c r="F17" i="20"/>
  <c r="E16" i="20"/>
  <c r="F16" i="20"/>
  <c r="E15" i="20"/>
  <c r="F15" i="20"/>
  <c r="E14" i="20"/>
  <c r="F14" i="20"/>
  <c r="E13" i="20"/>
  <c r="F13" i="20"/>
  <c r="E12" i="20"/>
  <c r="F12" i="20"/>
  <c r="E11" i="20"/>
  <c r="F11" i="20"/>
  <c r="E10" i="20"/>
  <c r="F10" i="20"/>
  <c r="E9" i="20"/>
  <c r="F9" i="20"/>
  <c r="E8" i="20"/>
  <c r="F8" i="20"/>
  <c r="E7" i="20"/>
  <c r="F7" i="20"/>
  <c r="E6" i="20"/>
  <c r="F6" i="20"/>
  <c r="E5" i="20"/>
  <c r="F5" i="20"/>
  <c r="E4" i="20"/>
  <c r="F4" i="20"/>
  <c r="F20" i="20"/>
</calcChain>
</file>

<file path=xl/sharedStrings.xml><?xml version="1.0" encoding="utf-8"?>
<sst xmlns="http://schemas.openxmlformats.org/spreadsheetml/2006/main" count="1697" uniqueCount="742">
  <si>
    <t>Badges 50mm</t>
  </si>
  <si>
    <t>Magnet 50mm</t>
  </si>
  <si>
    <t>Miroir 50mm</t>
  </si>
  <si>
    <t>Porte clefs décapsuleur 50mm</t>
  </si>
  <si>
    <t>Set de table recto verso</t>
  </si>
  <si>
    <t>Description de l'article</t>
  </si>
  <si>
    <t xml:space="preserve">BON DE COMMANDE CAROTTE &amp; CIE
</t>
  </si>
  <si>
    <t>Référence</t>
  </si>
  <si>
    <t>Motif</t>
  </si>
  <si>
    <t>Quantité</t>
  </si>
  <si>
    <t>Prix unitaire</t>
  </si>
  <si>
    <t>Total</t>
  </si>
  <si>
    <t>NORD</t>
  </si>
  <si>
    <t>ABC</t>
  </si>
  <si>
    <t>Chiffres</t>
  </si>
  <si>
    <t>Affiche illustrée A3</t>
  </si>
  <si>
    <t>AFF001</t>
  </si>
  <si>
    <t>AFF002</t>
  </si>
  <si>
    <t>AFF003</t>
  </si>
  <si>
    <t>Attache tétine</t>
  </si>
  <si>
    <t>Pluie</t>
  </si>
  <si>
    <t>Dinos</t>
  </si>
  <si>
    <t>Ecailles2</t>
  </si>
  <si>
    <t>Géométrique2</t>
  </si>
  <si>
    <t>Faons</t>
  </si>
  <si>
    <t>Pastilles</t>
  </si>
  <si>
    <t>Fleurs vintages</t>
  </si>
  <si>
    <t>Animaux de cirque</t>
  </si>
  <si>
    <t>Arlequin</t>
  </si>
  <si>
    <t>Super Héro</t>
  </si>
  <si>
    <t>Pois multicolores</t>
  </si>
  <si>
    <t>Etoiles fond bleu foncé</t>
  </si>
  <si>
    <t>Chats</t>
  </si>
  <si>
    <t>Nœuds</t>
  </si>
  <si>
    <t>Renards</t>
  </si>
  <si>
    <t>Brisures oranges</t>
  </si>
  <si>
    <t>Flamands roses</t>
  </si>
  <si>
    <t>Cornets de glaces</t>
  </si>
  <si>
    <t>Combi WV</t>
  </si>
  <si>
    <t>AT009</t>
  </si>
  <si>
    <t>AT010</t>
  </si>
  <si>
    <t>AT011</t>
  </si>
  <si>
    <t>AT012</t>
  </si>
  <si>
    <t>AT013</t>
  </si>
  <si>
    <t>AT014</t>
  </si>
  <si>
    <t>AT015</t>
  </si>
  <si>
    <t>AT016</t>
  </si>
  <si>
    <t>AT018</t>
  </si>
  <si>
    <t>AT019</t>
  </si>
  <si>
    <t>AT020</t>
  </si>
  <si>
    <t>AT021</t>
  </si>
  <si>
    <t>AT022</t>
  </si>
  <si>
    <t>AT023</t>
  </si>
  <si>
    <t>AT024</t>
  </si>
  <si>
    <t>AT025</t>
  </si>
  <si>
    <t>AT026</t>
  </si>
  <si>
    <t>BAD001</t>
  </si>
  <si>
    <t>BAD002</t>
  </si>
  <si>
    <t>BAD003</t>
  </si>
  <si>
    <t>BAD004</t>
  </si>
  <si>
    <t>BAD005</t>
  </si>
  <si>
    <t>BAD006</t>
  </si>
  <si>
    <t>BAD007</t>
  </si>
  <si>
    <t>BAD008</t>
  </si>
  <si>
    <t>BAD009</t>
  </si>
  <si>
    <t>BAD010</t>
  </si>
  <si>
    <t>BAD011</t>
  </si>
  <si>
    <t>BAD012</t>
  </si>
  <si>
    <t>BAD013</t>
  </si>
  <si>
    <t>BAD014</t>
  </si>
  <si>
    <t>BAD015</t>
  </si>
  <si>
    <t>BAD016</t>
  </si>
  <si>
    <t>BAD017</t>
  </si>
  <si>
    <t>BAD018</t>
  </si>
  <si>
    <t>BAD019</t>
  </si>
  <si>
    <t>BAD020</t>
  </si>
  <si>
    <t>BAD021</t>
  </si>
  <si>
    <t>BAD022</t>
  </si>
  <si>
    <t>BAD023</t>
  </si>
  <si>
    <t>BAD024</t>
  </si>
  <si>
    <t>BAD025</t>
  </si>
  <si>
    <t>BAD026</t>
  </si>
  <si>
    <t>BAD027</t>
  </si>
  <si>
    <t>BAD028</t>
  </si>
  <si>
    <t>BAD029</t>
  </si>
  <si>
    <t>BAD030</t>
  </si>
  <si>
    <t>BAV005</t>
  </si>
  <si>
    <t>Bavette d'épaule</t>
  </si>
  <si>
    <t>Etoiles fond bleu marine</t>
  </si>
  <si>
    <t>Cornets de glace</t>
  </si>
  <si>
    <t>BAV006</t>
  </si>
  <si>
    <t>BAV010</t>
  </si>
  <si>
    <t>BAV011</t>
  </si>
  <si>
    <t>BAV013</t>
  </si>
  <si>
    <t>BAV014</t>
  </si>
  <si>
    <t>BAV015</t>
  </si>
  <si>
    <t>BAV016</t>
  </si>
  <si>
    <t>BAV017</t>
  </si>
  <si>
    <t>BAV018</t>
  </si>
  <si>
    <t>BAV019</t>
  </si>
  <si>
    <t>BAV020</t>
  </si>
  <si>
    <t>BAV021</t>
  </si>
  <si>
    <t>Jurassic Safari</t>
  </si>
  <si>
    <t>Fairy Scandinavia</t>
  </si>
  <si>
    <t>Circus</t>
  </si>
  <si>
    <t>Super Teddy</t>
  </si>
  <si>
    <t>Arty Cats</t>
  </si>
  <si>
    <t>Little Fox</t>
  </si>
  <si>
    <t>California Dreamin'</t>
  </si>
  <si>
    <t>Bouillotte sèche avec liens</t>
  </si>
  <si>
    <t>BOU009</t>
  </si>
  <si>
    <t>BOU010</t>
  </si>
  <si>
    <t>BOU011</t>
  </si>
  <si>
    <t>BOU012</t>
  </si>
  <si>
    <t>Dinosaure</t>
  </si>
  <si>
    <t>Faon</t>
  </si>
  <si>
    <t>Poire</t>
  </si>
  <si>
    <t>Bouillotte sèche illustrée</t>
  </si>
  <si>
    <t>Chat</t>
  </si>
  <si>
    <t>Patte de renard</t>
  </si>
  <si>
    <t>Cornet de glace</t>
  </si>
  <si>
    <t>Usine orange</t>
  </si>
  <si>
    <t>Usine bleue</t>
  </si>
  <si>
    <t>Usine bordeaux</t>
  </si>
  <si>
    <t>BOUDI</t>
  </si>
  <si>
    <t>BOUFA</t>
  </si>
  <si>
    <t>BOUPO</t>
  </si>
  <si>
    <t>BOUTED</t>
  </si>
  <si>
    <t>BOUCHA</t>
  </si>
  <si>
    <t>BOUPAT</t>
  </si>
  <si>
    <t>BOUCOR</t>
  </si>
  <si>
    <t>BOUSI1</t>
  </si>
  <si>
    <t>BOUSI2</t>
  </si>
  <si>
    <t>BOUSI3</t>
  </si>
  <si>
    <t>Coussin illustré</t>
  </si>
  <si>
    <t>Chouette</t>
  </si>
  <si>
    <t>POW</t>
  </si>
  <si>
    <t>Girafe</t>
  </si>
  <si>
    <t>Renard</t>
  </si>
  <si>
    <t>Flamand rose</t>
  </si>
  <si>
    <t>COUDIN</t>
  </si>
  <si>
    <t>COUCHO</t>
  </si>
  <si>
    <t>COUGIR</t>
  </si>
  <si>
    <t>COUPOW</t>
  </si>
  <si>
    <t>COUCHA</t>
  </si>
  <si>
    <t>COUREN</t>
  </si>
  <si>
    <t>COUFLA</t>
  </si>
  <si>
    <t>BAMDIN</t>
  </si>
  <si>
    <t>BAMCHO</t>
  </si>
  <si>
    <t>BAMGIR</t>
  </si>
  <si>
    <t>BAMPOW</t>
  </si>
  <si>
    <t>BAMCHA</t>
  </si>
  <si>
    <t>BAMREN</t>
  </si>
  <si>
    <t>CL005</t>
  </si>
  <si>
    <t>CL006</t>
  </si>
  <si>
    <t>CL007</t>
  </si>
  <si>
    <t>CL009</t>
  </si>
  <si>
    <t>CL010</t>
  </si>
  <si>
    <t>CL011</t>
  </si>
  <si>
    <t>Animaux</t>
  </si>
  <si>
    <t>Flamants roses</t>
  </si>
  <si>
    <t xml:space="preserve">Coussin rond </t>
  </si>
  <si>
    <t>Coussin long</t>
  </si>
  <si>
    <t>CR009</t>
  </si>
  <si>
    <t>CR010</t>
  </si>
  <si>
    <t>CR012</t>
  </si>
  <si>
    <t>CR013</t>
  </si>
  <si>
    <t>CR014</t>
  </si>
  <si>
    <t>CR015</t>
  </si>
  <si>
    <t>CR016</t>
  </si>
  <si>
    <t>Super héro</t>
  </si>
  <si>
    <t>Couverture nomade 4 en 1</t>
  </si>
  <si>
    <t>COUV005</t>
  </si>
  <si>
    <t>COUV006</t>
  </si>
  <si>
    <t>COUV007</t>
  </si>
  <si>
    <t>COUV008</t>
  </si>
  <si>
    <t>COUV009</t>
  </si>
  <si>
    <t>COUV010</t>
  </si>
  <si>
    <t>COUV012</t>
  </si>
  <si>
    <t>COUV013</t>
  </si>
  <si>
    <t>COUV014</t>
  </si>
  <si>
    <t>COUV015</t>
  </si>
  <si>
    <t>COUV016</t>
  </si>
  <si>
    <t>COUV017</t>
  </si>
  <si>
    <t>COUV018</t>
  </si>
  <si>
    <t>COUV019</t>
  </si>
  <si>
    <t>COUV020</t>
  </si>
  <si>
    <t>COUV021</t>
  </si>
  <si>
    <t>Grenouille</t>
  </si>
  <si>
    <t>Cigogne</t>
  </si>
  <si>
    <t>Crocodile</t>
  </si>
  <si>
    <t>Renne chocolat</t>
  </si>
  <si>
    <t>Renne rouge</t>
  </si>
  <si>
    <t>Cochon</t>
  </si>
  <si>
    <t>Souris beige</t>
  </si>
  <si>
    <t>Souris grise</t>
  </si>
  <si>
    <t>Dragon</t>
  </si>
  <si>
    <t>Lama</t>
  </si>
  <si>
    <t>Mouton</t>
  </si>
  <si>
    <t>Singe</t>
  </si>
  <si>
    <t>Eléphant</t>
  </si>
  <si>
    <t>Cheval</t>
  </si>
  <si>
    <t>Jaguar</t>
  </si>
  <si>
    <t>Pingouin</t>
  </si>
  <si>
    <t>Serpent</t>
  </si>
  <si>
    <t>Zèbre</t>
  </si>
  <si>
    <t>Vache</t>
  </si>
  <si>
    <t>Panthère</t>
  </si>
  <si>
    <t>Lion</t>
  </si>
  <si>
    <t>Doudou</t>
  </si>
  <si>
    <t>DOU001</t>
  </si>
  <si>
    <t>DOU002</t>
  </si>
  <si>
    <t>DOU003</t>
  </si>
  <si>
    <t>DOU004</t>
  </si>
  <si>
    <t>DOU005</t>
  </si>
  <si>
    <t>DOU006</t>
  </si>
  <si>
    <t>DOU007</t>
  </si>
  <si>
    <t>DOU008</t>
  </si>
  <si>
    <t>DOU009</t>
  </si>
  <si>
    <t>DOU010</t>
  </si>
  <si>
    <t>DOU011</t>
  </si>
  <si>
    <t>DOU012</t>
  </si>
  <si>
    <t>DOU013</t>
  </si>
  <si>
    <t>DOU014</t>
  </si>
  <si>
    <t>DOU015</t>
  </si>
  <si>
    <t>DOU016</t>
  </si>
  <si>
    <t>DOU017</t>
  </si>
  <si>
    <t>DOU018</t>
  </si>
  <si>
    <t>DOU019</t>
  </si>
  <si>
    <t>DOU020</t>
  </si>
  <si>
    <t>DOU021</t>
  </si>
  <si>
    <t>DOU022</t>
  </si>
  <si>
    <t>DOU023</t>
  </si>
  <si>
    <t>FLEX001</t>
  </si>
  <si>
    <t>Flex thermocollant coudières</t>
  </si>
  <si>
    <t>Argent paillettes</t>
  </si>
  <si>
    <t>Noires paillettes</t>
  </si>
  <si>
    <t>FLEX002</t>
  </si>
  <si>
    <t>Dorées paillettes</t>
  </si>
  <si>
    <t>Bronze irisé</t>
  </si>
  <si>
    <t>FLEX003</t>
  </si>
  <si>
    <t>FLEX004</t>
  </si>
  <si>
    <t>Fluo rose</t>
  </si>
  <si>
    <t>FLEX005</t>
  </si>
  <si>
    <t>Flex thermocollant grande étoile</t>
  </si>
  <si>
    <t>Fluo jaune</t>
  </si>
  <si>
    <t>FLEX006</t>
  </si>
  <si>
    <t>FLEX007</t>
  </si>
  <si>
    <t>FLEX008</t>
  </si>
  <si>
    <t>FLEX009</t>
  </si>
  <si>
    <t>FLEX010</t>
  </si>
  <si>
    <t>FLEX011</t>
  </si>
  <si>
    <t>FLEX012</t>
  </si>
  <si>
    <t>Flex thermocollant nuages</t>
  </si>
  <si>
    <t>FLEX014</t>
  </si>
  <si>
    <t>FLEX015</t>
  </si>
  <si>
    <t>FLEX017</t>
  </si>
  <si>
    <t>FLEX018</t>
  </si>
  <si>
    <t>Flex thermocollant papillon</t>
  </si>
  <si>
    <t>FLEX019</t>
  </si>
  <si>
    <t>FLEX020</t>
  </si>
  <si>
    <t>FLEX021</t>
  </si>
  <si>
    <t>FLEX022</t>
  </si>
  <si>
    <t>Flex thermocollant lapin</t>
  </si>
  <si>
    <t>FLEX023</t>
  </si>
  <si>
    <t>Flex thermocollant lots triangles</t>
  </si>
  <si>
    <t>FLEX024</t>
  </si>
  <si>
    <t>FLEX025</t>
  </si>
  <si>
    <t>FLEX026</t>
  </si>
  <si>
    <t>FLEX027</t>
  </si>
  <si>
    <t>FLEX028</t>
  </si>
  <si>
    <t>FLEX029</t>
  </si>
  <si>
    <t>FLEX030</t>
  </si>
  <si>
    <t>FLEX031</t>
  </si>
  <si>
    <t>FLEX032</t>
  </si>
  <si>
    <t>FLEX033</t>
  </si>
  <si>
    <t>Flex thermocollant lots étoiles</t>
  </si>
  <si>
    <t>FLEX034</t>
  </si>
  <si>
    <t>FLEX035</t>
  </si>
  <si>
    <t>FLEX036</t>
  </si>
  <si>
    <t>Flex moustache</t>
  </si>
  <si>
    <t>FLEX037</t>
  </si>
  <si>
    <t>FLEX038</t>
  </si>
  <si>
    <t>FLEX039</t>
  </si>
  <si>
    <t>FLEX040</t>
  </si>
  <si>
    <t>Flex Bulle BD</t>
  </si>
  <si>
    <t>FLEX041</t>
  </si>
  <si>
    <t>FLEX042</t>
  </si>
  <si>
    <t>FLEX043</t>
  </si>
  <si>
    <t>FLEX044</t>
  </si>
  <si>
    <t>FLEX045</t>
  </si>
  <si>
    <t>FLEX046</t>
  </si>
  <si>
    <t>FLEX047</t>
  </si>
  <si>
    <t>FLEX048</t>
  </si>
  <si>
    <t>FLEX050</t>
  </si>
  <si>
    <t>Flex Masque de super héro</t>
  </si>
  <si>
    <t>FLEX051</t>
  </si>
  <si>
    <t>FLEX052</t>
  </si>
  <si>
    <t>FLEX053</t>
  </si>
  <si>
    <t>FLEX054</t>
  </si>
  <si>
    <t>Flex Tête de chat</t>
  </si>
  <si>
    <t>Grand bavoir classique éponge</t>
  </si>
  <si>
    <t>BAVCLA009</t>
  </si>
  <si>
    <t>BAVCLA010</t>
  </si>
  <si>
    <t>BAVCLA011</t>
  </si>
  <si>
    <t>BAVCLA012</t>
  </si>
  <si>
    <t>BAVCLA013</t>
  </si>
  <si>
    <t>BAVCLA015</t>
  </si>
  <si>
    <t>BAVCLA016</t>
  </si>
  <si>
    <t>BAVCLA019</t>
  </si>
  <si>
    <t>BAVCLA020</t>
  </si>
  <si>
    <t>BAVCLA021</t>
  </si>
  <si>
    <t>BAVCLA022</t>
  </si>
  <si>
    <t>BAVCLA024</t>
  </si>
  <si>
    <t>BAVCLA023</t>
  </si>
  <si>
    <t>BAVCLA025</t>
  </si>
  <si>
    <t>BAVCLA026</t>
  </si>
  <si>
    <t>BAVCLA014</t>
  </si>
  <si>
    <t>Grand bavoir bandana</t>
  </si>
  <si>
    <t>Grand bavoir fleur</t>
  </si>
  <si>
    <t>BAVBAN005</t>
  </si>
  <si>
    <t>BAVBAN004</t>
  </si>
  <si>
    <t>BAVBAN006</t>
  </si>
  <si>
    <t>BAVBAN007</t>
  </si>
  <si>
    <t>BAVBAN008</t>
  </si>
  <si>
    <t>BAVBAN009</t>
  </si>
  <si>
    <t>BAVBAN010</t>
  </si>
  <si>
    <t>BAVBAN011</t>
  </si>
  <si>
    <t>BAVBAN012</t>
  </si>
  <si>
    <t>BAVBAN013</t>
  </si>
  <si>
    <t>BAVFLE007</t>
  </si>
  <si>
    <t>BAVFLE009</t>
  </si>
  <si>
    <t>BAVFLE010</t>
  </si>
  <si>
    <t>BAVFLE011</t>
  </si>
  <si>
    <t>BAVFLE012</t>
  </si>
  <si>
    <t>Mini bavoir bandana</t>
  </si>
  <si>
    <t>MINBAV009</t>
  </si>
  <si>
    <t>MINBAV010</t>
  </si>
  <si>
    <t>MINBAV011</t>
  </si>
  <si>
    <t>MINBAV012</t>
  </si>
  <si>
    <t>MINBAV013</t>
  </si>
  <si>
    <t>MINBAV014</t>
  </si>
  <si>
    <t>MINBAV015</t>
  </si>
  <si>
    <t>MINBAV016</t>
  </si>
  <si>
    <t>MINBAV019</t>
  </si>
  <si>
    <t>MINBAV020</t>
  </si>
  <si>
    <t>MINBAV021</t>
  </si>
  <si>
    <t>MINBAV022</t>
  </si>
  <si>
    <t>MINBAV023</t>
  </si>
  <si>
    <t>MINBAV024</t>
  </si>
  <si>
    <t>MINBAV025</t>
  </si>
  <si>
    <t>MINBAV026</t>
  </si>
  <si>
    <t>GUI001</t>
  </si>
  <si>
    <t>GUI002</t>
  </si>
  <si>
    <t>GUI003</t>
  </si>
  <si>
    <t>GUI004</t>
  </si>
  <si>
    <t>GUI005</t>
  </si>
  <si>
    <t>GUI006</t>
  </si>
  <si>
    <t>GUI008</t>
  </si>
  <si>
    <t>GUI009</t>
  </si>
  <si>
    <t>GUI010</t>
  </si>
  <si>
    <t>GUI011</t>
  </si>
  <si>
    <t>Guirlande de 9 fanions</t>
  </si>
  <si>
    <t>Lot de 10 lingettes lavables</t>
  </si>
  <si>
    <t>LIN007</t>
  </si>
  <si>
    <t>LIN009</t>
  </si>
  <si>
    <t>LIN010</t>
  </si>
  <si>
    <t>LIN011</t>
  </si>
  <si>
    <t>LIN012</t>
  </si>
  <si>
    <t>MAG001</t>
  </si>
  <si>
    <t>MAG003</t>
  </si>
  <si>
    <t>MAG004</t>
  </si>
  <si>
    <t>MAG005</t>
  </si>
  <si>
    <t>MAG006</t>
  </si>
  <si>
    <t>MAG007</t>
  </si>
  <si>
    <t>MAG008</t>
  </si>
  <si>
    <t>MAG009</t>
  </si>
  <si>
    <t>MAG010</t>
  </si>
  <si>
    <t>MAG011</t>
  </si>
  <si>
    <t>MAG012</t>
  </si>
  <si>
    <t>MAG013</t>
  </si>
  <si>
    <t>MAG014</t>
  </si>
  <si>
    <t>MAG015</t>
  </si>
  <si>
    <t>MAG016</t>
  </si>
  <si>
    <t>MAG017</t>
  </si>
  <si>
    <t>MAG018</t>
  </si>
  <si>
    <t>MAG019</t>
  </si>
  <si>
    <t>MAG020</t>
  </si>
  <si>
    <t>MAG021</t>
  </si>
  <si>
    <t>MAG022</t>
  </si>
  <si>
    <t>MAG023</t>
  </si>
  <si>
    <t>MAG024</t>
  </si>
  <si>
    <t>MAG025</t>
  </si>
  <si>
    <t>MAG026</t>
  </si>
  <si>
    <t>MAG027</t>
  </si>
  <si>
    <t>MAG028</t>
  </si>
  <si>
    <t>MAG029</t>
  </si>
  <si>
    <t>MAG030</t>
  </si>
  <si>
    <t>MIR001</t>
  </si>
  <si>
    <t>MIR002</t>
  </si>
  <si>
    <t>MIR003</t>
  </si>
  <si>
    <t>MIR004</t>
  </si>
  <si>
    <t>MIR005</t>
  </si>
  <si>
    <t>MIR006</t>
  </si>
  <si>
    <t>MIR007</t>
  </si>
  <si>
    <t>MIR008</t>
  </si>
  <si>
    <t>MIR009</t>
  </si>
  <si>
    <t>MIR010</t>
  </si>
  <si>
    <t>MIR011</t>
  </si>
  <si>
    <t>MIR012</t>
  </si>
  <si>
    <t>MIR013</t>
  </si>
  <si>
    <t>MIR014</t>
  </si>
  <si>
    <t>MIR015</t>
  </si>
  <si>
    <t>MIR016</t>
  </si>
  <si>
    <t>MIR017</t>
  </si>
  <si>
    <t>MIR018</t>
  </si>
  <si>
    <t>MIR019</t>
  </si>
  <si>
    <t>MIR020</t>
  </si>
  <si>
    <t>MIR021</t>
  </si>
  <si>
    <t>MIR022</t>
  </si>
  <si>
    <t>MIR023</t>
  </si>
  <si>
    <t>MIR024</t>
  </si>
  <si>
    <t>MIR025</t>
  </si>
  <si>
    <t>MIR026</t>
  </si>
  <si>
    <t>MIR027</t>
  </si>
  <si>
    <t>MIR028</t>
  </si>
  <si>
    <t>MIR029</t>
  </si>
  <si>
    <t>MIR030</t>
  </si>
  <si>
    <t>PC001</t>
  </si>
  <si>
    <t>PC002</t>
  </si>
  <si>
    <t>PC003</t>
  </si>
  <si>
    <t>PC004</t>
  </si>
  <si>
    <t>PC005</t>
  </si>
  <si>
    <t>PC006</t>
  </si>
  <si>
    <t>PC007</t>
  </si>
  <si>
    <t>PC008</t>
  </si>
  <si>
    <t>PC009</t>
  </si>
  <si>
    <t>PC010</t>
  </si>
  <si>
    <t>PC011</t>
  </si>
  <si>
    <t>PC012</t>
  </si>
  <si>
    <t>PC013</t>
  </si>
  <si>
    <t>PC014</t>
  </si>
  <si>
    <t>PC015</t>
  </si>
  <si>
    <t>PC016</t>
  </si>
  <si>
    <t>PC017</t>
  </si>
  <si>
    <t>PC018</t>
  </si>
  <si>
    <t>PC019</t>
  </si>
  <si>
    <t>PC020</t>
  </si>
  <si>
    <t>PC021</t>
  </si>
  <si>
    <t>PC022</t>
  </si>
  <si>
    <t>PC023</t>
  </si>
  <si>
    <t>PC024</t>
  </si>
  <si>
    <t>PC025</t>
  </si>
  <si>
    <t>PC026</t>
  </si>
  <si>
    <t>PC027</t>
  </si>
  <si>
    <t>PC028</t>
  </si>
  <si>
    <t>PC029</t>
  </si>
  <si>
    <t>PC030</t>
  </si>
  <si>
    <t>SET007</t>
  </si>
  <si>
    <t>SET008</t>
  </si>
  <si>
    <t>SET009</t>
  </si>
  <si>
    <t>SET010</t>
  </si>
  <si>
    <t>SET013</t>
  </si>
  <si>
    <t>SET015</t>
  </si>
  <si>
    <t>AT027</t>
  </si>
  <si>
    <t>BAVCLA027</t>
  </si>
  <si>
    <t>BAVCLA028</t>
  </si>
  <si>
    <t>MINBAV027</t>
  </si>
  <si>
    <t>MINBAV028</t>
  </si>
  <si>
    <t xml:space="preserve"> </t>
  </si>
  <si>
    <t>Quantités</t>
  </si>
  <si>
    <t>%</t>
  </si>
  <si>
    <t xml:space="preserve"> Quantités </t>
  </si>
  <si>
    <t xml:space="preserve"> Prix unitaire </t>
  </si>
  <si>
    <t>BON DE COMMANDE CAROTTE &amp; CIE</t>
  </si>
  <si>
    <t xml:space="preserve">  Quantités  </t>
  </si>
  <si>
    <t xml:space="preserve">  Prix unitaire  </t>
  </si>
  <si>
    <t>AT001</t>
  </si>
  <si>
    <t>Bolt2</t>
  </si>
  <si>
    <t>AT002</t>
  </si>
  <si>
    <t>AT006</t>
  </si>
  <si>
    <t>AT008</t>
  </si>
  <si>
    <t>Oiseaux</t>
  </si>
  <si>
    <t>Pois violet</t>
  </si>
  <si>
    <t>Chevrons2</t>
  </si>
  <si>
    <t>BAVCLA006</t>
  </si>
  <si>
    <t>BAVCLA007</t>
  </si>
  <si>
    <t>Fruits</t>
  </si>
  <si>
    <t>AT005</t>
  </si>
  <si>
    <t>MINBAV006</t>
  </si>
  <si>
    <t>BAVFLE004</t>
  </si>
  <si>
    <t>COUV004</t>
  </si>
  <si>
    <t>COUV002</t>
  </si>
  <si>
    <t>Géomérique2</t>
  </si>
  <si>
    <t>COUV022</t>
  </si>
  <si>
    <t>COUV023</t>
  </si>
  <si>
    <t>BOU013</t>
  </si>
  <si>
    <t>BOGOU1</t>
  </si>
  <si>
    <t>Goutte jaune</t>
  </si>
  <si>
    <t>Goutte rose</t>
  </si>
  <si>
    <t>Camion</t>
  </si>
  <si>
    <t>BOGOU2</t>
  </si>
  <si>
    <t>BOCAM</t>
  </si>
  <si>
    <t>BOZOZ</t>
  </si>
  <si>
    <t>Zozio</t>
  </si>
  <si>
    <t>Pour les bouillottes à 20€</t>
  </si>
  <si>
    <t>Pour les bouillottes à 25€</t>
  </si>
  <si>
    <t>Pour les bouillottes à 30€</t>
  </si>
  <si>
    <t>COUCOMB</t>
  </si>
  <si>
    <t>BAMCOMB</t>
  </si>
  <si>
    <t>CL002</t>
  </si>
  <si>
    <t>CL004</t>
  </si>
  <si>
    <t>CL008</t>
  </si>
  <si>
    <t>CR017</t>
  </si>
  <si>
    <t xml:space="preserve">   Quantités   </t>
  </si>
  <si>
    <t xml:space="preserve">   Prix unitaire   </t>
  </si>
  <si>
    <t>Petit coussin illustré</t>
  </si>
  <si>
    <t>Grand coussin illustré</t>
  </si>
  <si>
    <t>Pour les petits coussins illustrés et fin de série - 28€</t>
  </si>
  <si>
    <t>Pour les coussins ronds - 30€</t>
  </si>
  <si>
    <t>Pour les coussins illustrés - 35€</t>
  </si>
  <si>
    <t xml:space="preserve">    Quantités    </t>
  </si>
  <si>
    <t xml:space="preserve">    Prix unitaire    </t>
  </si>
  <si>
    <t xml:space="preserve">      Quantités      </t>
  </si>
  <si>
    <t xml:space="preserve">      Prix unitaire      </t>
  </si>
  <si>
    <t>Boite à musique</t>
  </si>
  <si>
    <t>TOT001</t>
  </si>
  <si>
    <t>TOT002</t>
  </si>
  <si>
    <t xml:space="preserve">Totebag </t>
  </si>
  <si>
    <t>Montagnes</t>
  </si>
  <si>
    <t>Petits doudous</t>
  </si>
  <si>
    <t>Petits stickers</t>
  </si>
  <si>
    <t>Grands stickers</t>
  </si>
  <si>
    <t>Coudières</t>
  </si>
  <si>
    <t>Flaments roses</t>
  </si>
  <si>
    <t>Doudous</t>
  </si>
  <si>
    <t>Couvertures</t>
  </si>
  <si>
    <t>Bavettes et Lingettes</t>
  </si>
  <si>
    <t>Bouillottes</t>
  </si>
  <si>
    <t>Coussins</t>
  </si>
  <si>
    <t>Guirlande</t>
  </si>
  <si>
    <t>Affiches</t>
  </si>
  <si>
    <t>Accessoires</t>
  </si>
  <si>
    <t>Stickers</t>
  </si>
  <si>
    <t>Sets de table</t>
  </si>
  <si>
    <t>Bavoirs</t>
  </si>
  <si>
    <t>Mini bavoirs</t>
  </si>
  <si>
    <t>TOTAL</t>
  </si>
  <si>
    <t>Grands doudous</t>
  </si>
  <si>
    <t>Pour les badges</t>
  </si>
  <si>
    <t>Pour les magnets</t>
  </si>
  <si>
    <t>Pour les miroirs</t>
  </si>
  <si>
    <t>Pour les porte-clefs décapsuleurs</t>
  </si>
  <si>
    <t>Pour les totebags</t>
  </si>
  <si>
    <t>BOUELE</t>
  </si>
  <si>
    <t>COUGOU</t>
  </si>
  <si>
    <t>Coussin illustré- fin de série</t>
  </si>
  <si>
    <t>Space invaders</t>
  </si>
  <si>
    <t>Tetris</t>
  </si>
  <si>
    <t>Pixels</t>
  </si>
  <si>
    <t>COUV024</t>
  </si>
  <si>
    <t>COUV025</t>
  </si>
  <si>
    <t>COUV026</t>
  </si>
  <si>
    <t>AT028</t>
  </si>
  <si>
    <t>BAVCLA029</t>
  </si>
  <si>
    <t>BAVCLA030</t>
  </si>
  <si>
    <t>BAVCLA031</t>
  </si>
  <si>
    <t>BAVBAN014</t>
  </si>
  <si>
    <t>BAVBAN015</t>
  </si>
  <si>
    <t>BAVBAN016</t>
  </si>
  <si>
    <t>MINBAV029</t>
  </si>
  <si>
    <t>MINBAV030</t>
  </si>
  <si>
    <t>MINBAV031</t>
  </si>
  <si>
    <t>BAV022</t>
  </si>
  <si>
    <t>BAV023</t>
  </si>
  <si>
    <t>BAV024</t>
  </si>
  <si>
    <t>Video Games</t>
  </si>
  <si>
    <t>LIN014</t>
  </si>
  <si>
    <t>BOSPA</t>
  </si>
  <si>
    <t>Space invader jaune</t>
  </si>
  <si>
    <t>Flamant rose</t>
  </si>
  <si>
    <t>BAMFLAM</t>
  </si>
  <si>
    <t>CR018</t>
  </si>
  <si>
    <t>CR019</t>
  </si>
  <si>
    <t>CR020</t>
  </si>
  <si>
    <t>CL012</t>
  </si>
  <si>
    <t>CL013</t>
  </si>
  <si>
    <t>CL014</t>
  </si>
  <si>
    <t>GUI012</t>
  </si>
  <si>
    <t>STIC001</t>
  </si>
  <si>
    <t>STIC002</t>
  </si>
  <si>
    <t>STIC003</t>
  </si>
  <si>
    <t>STIC004</t>
  </si>
  <si>
    <t>STIC005</t>
  </si>
  <si>
    <t>Lot de 10 stickers cahier</t>
  </si>
  <si>
    <t>Stickers cahier</t>
  </si>
  <si>
    <t>STIC006</t>
  </si>
  <si>
    <t>STIC007</t>
  </si>
  <si>
    <t>STIC008</t>
  </si>
  <si>
    <t>SET016</t>
  </si>
  <si>
    <t>SET017</t>
  </si>
  <si>
    <t>Space invaders rouge</t>
  </si>
  <si>
    <t>Space invaders jaune</t>
  </si>
  <si>
    <t>Pour les coussins longs et grands coussins illustrés - 39€</t>
  </si>
  <si>
    <t>Pour les petites BAM - 45€</t>
  </si>
  <si>
    <t>Toutes les boites à musiques sont vendues avec leur pochon en coton bio siglé Carotte &amp; Cie</t>
  </si>
  <si>
    <t>BOU014</t>
  </si>
  <si>
    <t>LAN001</t>
  </si>
  <si>
    <t>LAN002</t>
  </si>
  <si>
    <t>LAN003</t>
  </si>
  <si>
    <t>LAN004</t>
  </si>
  <si>
    <t>LAN005</t>
  </si>
  <si>
    <t>LAN006</t>
  </si>
  <si>
    <t>LAN007</t>
  </si>
  <si>
    <t>LAN008</t>
  </si>
  <si>
    <t>LAN009</t>
  </si>
  <si>
    <t>Lange 55X50cm</t>
  </si>
  <si>
    <t>Flament rose</t>
  </si>
  <si>
    <t>MAXLAN001</t>
  </si>
  <si>
    <t>Lange 100X100cm</t>
  </si>
  <si>
    <t>Chaque lot de lingettes est vendu avec son petit pochon en coton bio siglé Carotte &amp; Cie</t>
  </si>
  <si>
    <t>Pour les grandes boites à musiques - 55 €</t>
  </si>
  <si>
    <t>California Dreamin' (flamants)</t>
  </si>
  <si>
    <t>BOU015</t>
  </si>
  <si>
    <t>BOU016</t>
  </si>
  <si>
    <t>Licornes &amp; Diamants</t>
  </si>
  <si>
    <t>BOU017</t>
  </si>
  <si>
    <t>80's Forever</t>
  </si>
  <si>
    <t>BOU018</t>
  </si>
  <si>
    <t>Polar Bear</t>
  </si>
  <si>
    <t>Iceberg</t>
  </si>
  <si>
    <t>Diamant</t>
  </si>
  <si>
    <t>K7</t>
  </si>
  <si>
    <t>BODIA</t>
  </si>
  <si>
    <t>BOK7</t>
  </si>
  <si>
    <t>BOICE</t>
  </si>
  <si>
    <t>SET018</t>
  </si>
  <si>
    <t>SET011</t>
  </si>
  <si>
    <t>SET012</t>
  </si>
  <si>
    <t>SET014</t>
  </si>
  <si>
    <t>Ours polaire</t>
  </si>
  <si>
    <t>Diamants</t>
  </si>
  <si>
    <t xml:space="preserve"> COUV027</t>
  </si>
  <si>
    <t xml:space="preserve"> COUV028</t>
  </si>
  <si>
    <t xml:space="preserve"> COUV029</t>
  </si>
  <si>
    <t xml:space="preserve"> COUV030</t>
  </si>
  <si>
    <t xml:space="preserve"> COUV031</t>
  </si>
  <si>
    <t xml:space="preserve"> COUV032</t>
  </si>
  <si>
    <t>Licornes</t>
  </si>
  <si>
    <t>Ghettoblaster</t>
  </si>
  <si>
    <t>Play</t>
  </si>
  <si>
    <t>Ours polaires</t>
  </si>
  <si>
    <t>Triangles bleus</t>
  </si>
  <si>
    <t>Poils d'ours</t>
  </si>
  <si>
    <t xml:space="preserve"> COUV033</t>
  </si>
  <si>
    <t>BAVCLA032</t>
  </si>
  <si>
    <t>BAVCLA033</t>
  </si>
  <si>
    <t>BAVCLA034</t>
  </si>
  <si>
    <t>BAVCLA035</t>
  </si>
  <si>
    <t>BAVCLA036</t>
  </si>
  <si>
    <t>BAVCLA037</t>
  </si>
  <si>
    <t>BAVCLA038</t>
  </si>
  <si>
    <t>BAVFLE013</t>
  </si>
  <si>
    <t>BAVFLE014</t>
  </si>
  <si>
    <t>BAVBAN017</t>
  </si>
  <si>
    <t>BAVBAN018</t>
  </si>
  <si>
    <t>BAVBAN019</t>
  </si>
  <si>
    <t>BAVBAN020</t>
  </si>
  <si>
    <t>BAVBAN021</t>
  </si>
  <si>
    <t>MINBAV032</t>
  </si>
  <si>
    <t>MINBAV033</t>
  </si>
  <si>
    <t>MINBAV034</t>
  </si>
  <si>
    <t>MINBAV035</t>
  </si>
  <si>
    <t>MINBAV036</t>
  </si>
  <si>
    <t>MINBAV037</t>
  </si>
  <si>
    <t>MINBAV038</t>
  </si>
  <si>
    <t>BAV025</t>
  </si>
  <si>
    <t>BAV026</t>
  </si>
  <si>
    <t>BAV027</t>
  </si>
  <si>
    <t>BAV028</t>
  </si>
  <si>
    <t>BAV029</t>
  </si>
  <si>
    <t>BAV030</t>
  </si>
  <si>
    <t>BAV031</t>
  </si>
  <si>
    <t>LIN015</t>
  </si>
  <si>
    <t>LIN016</t>
  </si>
  <si>
    <t>LIN017</t>
  </si>
  <si>
    <t>LIN018</t>
  </si>
  <si>
    <t>LAN010</t>
  </si>
  <si>
    <t>LAN011</t>
  </si>
  <si>
    <t>MAXLAN002</t>
  </si>
  <si>
    <t>MAXLAN003</t>
  </si>
  <si>
    <t>MAXLAN004</t>
  </si>
  <si>
    <t>MAXLAN005</t>
  </si>
  <si>
    <t>MAXLAN006</t>
  </si>
  <si>
    <t>MAXLAN007</t>
  </si>
  <si>
    <t>MAXLAN008</t>
  </si>
  <si>
    <t>MAXLAN009</t>
  </si>
  <si>
    <t>MAXLAN010</t>
  </si>
  <si>
    <t>Licorne &amp; diamants</t>
  </si>
  <si>
    <t>BAMLIC</t>
  </si>
  <si>
    <t>BAMGHE</t>
  </si>
  <si>
    <t>BAMOUR</t>
  </si>
  <si>
    <t>Ours blanc</t>
  </si>
  <si>
    <t>Licorne</t>
  </si>
  <si>
    <t>COULIC</t>
  </si>
  <si>
    <t>COUGHE</t>
  </si>
  <si>
    <t>COURS</t>
  </si>
  <si>
    <t>CL015</t>
  </si>
  <si>
    <t>CL016</t>
  </si>
  <si>
    <t>CL017</t>
  </si>
  <si>
    <t>CR021</t>
  </si>
  <si>
    <t>CR022</t>
  </si>
  <si>
    <t>CR023</t>
  </si>
  <si>
    <t>Guirlande de 9 fanions (arrondis)</t>
  </si>
  <si>
    <t>Protège carnet de santé</t>
  </si>
  <si>
    <t>PCS001</t>
  </si>
  <si>
    <t>Space invader</t>
  </si>
  <si>
    <t>Combi VW</t>
  </si>
  <si>
    <t>PCS002</t>
  </si>
  <si>
    <t>PCS003</t>
  </si>
  <si>
    <t>PCS004</t>
  </si>
  <si>
    <t>PCS005</t>
  </si>
  <si>
    <t>PCS006</t>
  </si>
  <si>
    <t>PCS007</t>
  </si>
  <si>
    <t>PCS008</t>
  </si>
  <si>
    <t>PCS009</t>
  </si>
  <si>
    <t>PCS010</t>
  </si>
  <si>
    <t>Prix de vente conseillé: 30,00€</t>
  </si>
  <si>
    <t>MAG002</t>
  </si>
  <si>
    <t>Lingettes: PVC 24,90€</t>
  </si>
  <si>
    <t>Bavette: PVC 20;00€</t>
  </si>
  <si>
    <t>Lange: PVC 20,00 €</t>
  </si>
  <si>
    <t>Maxi Lange: PVC 32,00 €</t>
  </si>
  <si>
    <t>GUI007</t>
  </si>
  <si>
    <t>GUIR001</t>
  </si>
  <si>
    <t>GUIR002</t>
  </si>
  <si>
    <t>GUIR003</t>
  </si>
  <si>
    <t>GUIR004</t>
  </si>
  <si>
    <t>Guirlande: PVC 24,90 €</t>
  </si>
  <si>
    <t>California Dreamin' (Flamingo)</t>
  </si>
  <si>
    <t>California Dreamin' (Combi WV)</t>
  </si>
  <si>
    <t>Video Game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</si>
</sst>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€&quot;_ ;_ * \(#,##0.00\)\ &quot;€&quot;_ ;_ * &quot;-&quot;??_)\ &quot;€&quot;_ ;_ @_ "/>
    <numFmt numFmtId="165" formatCode="#,##0.00\ &quot;€&quot;"/>
  </numFmts>
  <fonts count="10" x14ac:knownFonts="1">
    <font>
      <sz val="12"/>
      <color theme="1"/>
      <name val="Calibri"/>
      <family val="2"/>
      <scheme val="minor"/>
    </font>
    <font>
      <b/>
      <sz val="22"/>
      <color theme="1"/>
      <name val="Calibri"/>
      <scheme val="minor"/>
    </font>
    <font>
      <b/>
      <sz val="16"/>
      <color theme="1"/>
      <name val="Calibri"/>
      <scheme val="minor"/>
    </font>
    <font>
      <sz val="10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000000"/>
      <name val="Calibri"/>
      <scheme val="minor"/>
    </font>
    <font>
      <b/>
      <sz val="22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4BACC6"/>
        <bgColor rgb="FF000000"/>
      </patternFill>
    </fill>
  </fills>
  <borders count="26">
    <border>
      <left/>
      <right/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rgb="FF000000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/>
      <diagonal/>
    </border>
  </borders>
  <cellStyleXfs count="922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6">
    <xf numFmtId="0" fontId="0" fillId="0" borderId="0" xfId="0"/>
    <xf numFmtId="0" fontId="3" fillId="0" borderId="2" xfId="0" applyFont="1" applyBorder="1"/>
    <xf numFmtId="0" fontId="0" fillId="0" borderId="3" xfId="0" applyFont="1" applyBorder="1" applyAlignment="1">
      <alignment horizontal="center"/>
    </xf>
    <xf numFmtId="0" fontId="3" fillId="0" borderId="4" xfId="0" applyFont="1" applyBorder="1"/>
    <xf numFmtId="0" fontId="0" fillId="0" borderId="5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5" xfId="0" applyFont="1" applyBorder="1" applyAlignment="1"/>
    <xf numFmtId="0" fontId="6" fillId="0" borderId="5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7" xfId="0" applyBorder="1"/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14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2" fillId="0" borderId="7" xfId="0" applyFont="1" applyFill="1" applyBorder="1" applyAlignment="1">
      <alignment horizontal="center" vertical="center"/>
    </xf>
    <xf numFmtId="10" fontId="0" fillId="0" borderId="0" xfId="0" applyNumberFormat="1"/>
    <xf numFmtId="10" fontId="0" fillId="0" borderId="0" xfId="0" applyNumberFormat="1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164" fontId="8" fillId="0" borderId="14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0" xfId="0" applyFont="1"/>
    <xf numFmtId="165" fontId="6" fillId="0" borderId="0" xfId="0" applyNumberFormat="1" applyFont="1"/>
    <xf numFmtId="10" fontId="6" fillId="0" borderId="0" xfId="0" applyNumberFormat="1" applyFont="1" applyAlignment="1">
      <alignment horizontal="right"/>
    </xf>
    <xf numFmtId="10" fontId="6" fillId="0" borderId="0" xfId="0" applyNumberFormat="1" applyFont="1"/>
    <xf numFmtId="0" fontId="0" fillId="0" borderId="9" xfId="0" applyBorder="1"/>
    <xf numFmtId="0" fontId="8" fillId="0" borderId="2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8" fillId="0" borderId="1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0" fillId="0" borderId="15" xfId="0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5" xfId="0" applyFont="1" applyBorder="1"/>
    <xf numFmtId="0" fontId="0" fillId="0" borderId="9" xfId="0" applyFont="1" applyFill="1" applyBorder="1" applyAlignment="1">
      <alignment horizontal="left"/>
    </xf>
    <xf numFmtId="0" fontId="0" fillId="0" borderId="10" xfId="0" applyFont="1" applyFill="1" applyBorder="1" applyAlignment="1">
      <alignment horizontal="left"/>
    </xf>
    <xf numFmtId="164" fontId="3" fillId="0" borderId="5" xfId="0" applyNumberFormat="1" applyFont="1" applyBorder="1" applyAlignment="1">
      <alignment horizontal="center" vertical="center"/>
    </xf>
    <xf numFmtId="0" fontId="6" fillId="0" borderId="9" xfId="0" applyFont="1" applyBorder="1"/>
    <xf numFmtId="0" fontId="6" fillId="0" borderId="9" xfId="0" applyFont="1" applyBorder="1" applyAlignment="1">
      <alignment horizontal="left"/>
    </xf>
    <xf numFmtId="0" fontId="6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719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6" fillId="0" borderId="4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/>
    <xf numFmtId="0" fontId="6" fillId="0" borderId="23" xfId="0" applyFont="1" applyBorder="1" applyAlignment="1">
      <alignment horizontal="left"/>
    </xf>
    <xf numFmtId="164" fontId="3" fillId="0" borderId="3" xfId="0" applyNumberFormat="1" applyFont="1" applyBorder="1" applyAlignment="1">
      <alignment horizontal="center" vertical="center"/>
    </xf>
    <xf numFmtId="0" fontId="3" fillId="0" borderId="24" xfId="0" applyFont="1" applyBorder="1"/>
    <xf numFmtId="0" fontId="0" fillId="0" borderId="21" xfId="0" applyFont="1" applyBorder="1" applyAlignment="1">
      <alignment horizontal="left"/>
    </xf>
    <xf numFmtId="0" fontId="0" fillId="0" borderId="22" xfId="0" applyFont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3" fillId="0" borderId="25" xfId="0" applyFont="1" applyBorder="1"/>
    <xf numFmtId="0" fontId="6" fillId="0" borderId="25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0" fillId="0" borderId="10" xfId="0" applyBorder="1"/>
    <xf numFmtId="0" fontId="4" fillId="0" borderId="0" xfId="719" quotePrefix="1" applyAlignment="1">
      <alignment horizontal="center"/>
    </xf>
    <xf numFmtId="0" fontId="9" fillId="3" borderId="8" xfId="0" applyFont="1" applyFill="1" applyBorder="1" applyAlignment="1">
      <alignment horizontal="center" vertical="top" wrapText="1"/>
    </xf>
    <xf numFmtId="0" fontId="9" fillId="3" borderId="9" xfId="0" applyFont="1" applyFill="1" applyBorder="1" applyAlignment="1">
      <alignment horizontal="center" vertical="top" wrapText="1"/>
    </xf>
    <xf numFmtId="0" fontId="9" fillId="3" borderId="16" xfId="0" applyFont="1" applyFill="1" applyBorder="1" applyAlignment="1">
      <alignment horizontal="center" vertical="top" wrapText="1"/>
    </xf>
    <xf numFmtId="0" fontId="9" fillId="3" borderId="17" xfId="0" applyFont="1" applyFill="1" applyBorder="1" applyAlignment="1">
      <alignment horizontal="center" vertical="top" wrapText="1"/>
    </xf>
    <xf numFmtId="0" fontId="9" fillId="3" borderId="18" xfId="0" applyFont="1" applyFill="1" applyBorder="1" applyAlignment="1">
      <alignment horizontal="center" vertical="top" wrapText="1"/>
    </xf>
    <xf numFmtId="0" fontId="9" fillId="3" borderId="19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</cellXfs>
  <cellStyles count="92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1" builtinId="9" hidden="1"/>
    <cellStyle name="Lien hypertexte visité" xfId="722" builtinId="9" hidden="1"/>
    <cellStyle name="Lien hypertexte visité" xfId="723" builtinId="9" hidden="1"/>
    <cellStyle name="Lien hypertexte visité" xfId="724" builtinId="9" hidden="1"/>
    <cellStyle name="Lien hypertexte visité" xfId="725" builtinId="9" hidden="1"/>
    <cellStyle name="Lien hypertexte visité" xfId="726" builtinId="9" hidden="1"/>
    <cellStyle name="Lien hypertexte visité" xfId="727" builtinId="9" hidden="1"/>
    <cellStyle name="Lien hypertexte visité" xfId="728" builtinId="9" hidden="1"/>
    <cellStyle name="Lien hypertexte visité" xfId="729" builtinId="9" hidden="1"/>
    <cellStyle name="Lien hypertexte visité" xfId="730" builtinId="9" hidden="1"/>
    <cellStyle name="Lien hypertexte visité" xfId="731" builtinId="9" hidden="1"/>
    <cellStyle name="Lien hypertexte visité" xfId="732" builtinId="9" hidden="1"/>
    <cellStyle name="Lien hypertexte visité" xfId="733" builtinId="9" hidden="1"/>
    <cellStyle name="Lien hypertexte visité" xfId="734" builtinId="9" hidden="1"/>
    <cellStyle name="Lien hypertexte visité" xfId="735" builtinId="9" hidden="1"/>
    <cellStyle name="Lien hypertexte visité" xfId="736" builtinId="9" hidden="1"/>
    <cellStyle name="Lien hypertexte visité" xfId="737" builtinId="9" hidden="1"/>
    <cellStyle name="Lien hypertexte visité" xfId="738" builtinId="9" hidden="1"/>
    <cellStyle name="Lien hypertexte visité" xfId="739" builtinId="9" hidden="1"/>
    <cellStyle name="Lien hypertexte visité" xfId="740" builtinId="9" hidden="1"/>
    <cellStyle name="Lien hypertexte visité" xfId="741" builtinId="9" hidden="1"/>
    <cellStyle name="Lien hypertexte visité" xfId="742" builtinId="9" hidden="1"/>
    <cellStyle name="Lien hypertexte visité" xfId="743" builtinId="9" hidden="1"/>
    <cellStyle name="Lien hypertexte visité" xfId="744" builtinId="9" hidden="1"/>
    <cellStyle name="Lien hypertexte visité" xfId="745" builtinId="9" hidden="1"/>
    <cellStyle name="Lien hypertexte visité" xfId="746" builtinId="9" hidden="1"/>
    <cellStyle name="Lien hypertexte visité" xfId="747" builtinId="9" hidden="1"/>
    <cellStyle name="Lien hypertexte visité" xfId="748" builtinId="9" hidden="1"/>
    <cellStyle name="Lien hypertexte visité" xfId="749" builtinId="9" hidden="1"/>
    <cellStyle name="Lien hypertexte visité" xfId="750" builtinId="9" hidden="1"/>
    <cellStyle name="Lien hypertexte visité" xfId="751" builtinId="9" hidden="1"/>
    <cellStyle name="Lien hypertexte visité" xfId="752" builtinId="9" hidden="1"/>
    <cellStyle name="Lien hypertexte visité" xfId="753" builtinId="9" hidden="1"/>
    <cellStyle name="Lien hypertexte visité" xfId="754" builtinId="9" hidden="1"/>
    <cellStyle name="Lien hypertexte visité" xfId="755" builtinId="9" hidden="1"/>
    <cellStyle name="Lien hypertexte visité" xfId="756" builtinId="9" hidden="1"/>
    <cellStyle name="Lien hypertexte visité" xfId="757" builtinId="9" hidden="1"/>
    <cellStyle name="Lien hypertexte visité" xfId="758" builtinId="9" hidden="1"/>
    <cellStyle name="Lien hypertexte visité" xfId="759" builtinId="9" hidden="1"/>
    <cellStyle name="Lien hypertexte visité" xfId="760" builtinId="9" hidden="1"/>
    <cellStyle name="Lien hypertexte visité" xfId="761" builtinId="9" hidden="1"/>
    <cellStyle name="Lien hypertexte visité" xfId="762" builtinId="9" hidden="1"/>
    <cellStyle name="Lien hypertexte visité" xfId="763" builtinId="9" hidden="1"/>
    <cellStyle name="Lien hypertexte visité" xfId="764" builtinId="9" hidden="1"/>
    <cellStyle name="Lien hypertexte visité" xfId="765" builtinId="9" hidden="1"/>
    <cellStyle name="Lien hypertexte visité" xfId="766" builtinId="9" hidden="1"/>
    <cellStyle name="Lien hypertexte visité" xfId="767" builtinId="9" hidden="1"/>
    <cellStyle name="Lien hypertexte visité" xfId="768" builtinId="9" hidden="1"/>
    <cellStyle name="Lien hypertexte visité" xfId="769" builtinId="9" hidden="1"/>
    <cellStyle name="Lien hypertexte visité" xfId="770" builtinId="9" hidden="1"/>
    <cellStyle name="Lien hypertexte visité" xfId="771" builtinId="9" hidden="1"/>
    <cellStyle name="Lien hypertexte visité" xfId="772" builtinId="9" hidden="1"/>
    <cellStyle name="Lien hypertexte visité" xfId="773" builtinId="9" hidden="1"/>
    <cellStyle name="Lien hypertexte visité" xfId="774" builtinId="9" hidden="1"/>
    <cellStyle name="Lien hypertexte visité" xfId="775" builtinId="9" hidden="1"/>
    <cellStyle name="Lien hypertexte visité" xfId="776" builtinId="9" hidden="1"/>
    <cellStyle name="Lien hypertexte visité" xfId="777" builtinId="9" hidden="1"/>
    <cellStyle name="Lien hypertexte visité" xfId="778" builtinId="9" hidden="1"/>
    <cellStyle name="Lien hypertexte visité" xfId="779" builtinId="9" hidden="1"/>
    <cellStyle name="Lien hypertexte visité" xfId="780" builtinId="9" hidden="1"/>
    <cellStyle name="Lien hypertexte visité" xfId="781" builtinId="9" hidden="1"/>
    <cellStyle name="Lien hypertexte visité" xfId="782" builtinId="9" hidden="1"/>
    <cellStyle name="Lien hypertexte visité" xfId="783" builtinId="9" hidden="1"/>
    <cellStyle name="Lien hypertexte visité" xfId="784" builtinId="9" hidden="1"/>
    <cellStyle name="Lien hypertexte visité" xfId="785" builtinId="9" hidden="1"/>
    <cellStyle name="Lien hypertexte visité" xfId="786" builtinId="9" hidden="1"/>
    <cellStyle name="Lien hypertexte visité" xfId="787" builtinId="9" hidden="1"/>
    <cellStyle name="Lien hypertexte visité" xfId="788" builtinId="9" hidden="1"/>
    <cellStyle name="Lien hypertexte visité" xfId="789" builtinId="9" hidden="1"/>
    <cellStyle name="Lien hypertexte visité" xfId="790" builtinId="9" hidden="1"/>
    <cellStyle name="Lien hypertexte visité" xfId="791" builtinId="9" hidden="1"/>
    <cellStyle name="Lien hypertexte visité" xfId="792" builtinId="9" hidden="1"/>
    <cellStyle name="Lien hypertexte visité" xfId="793" builtinId="9" hidden="1"/>
    <cellStyle name="Lien hypertexte visité" xfId="794" builtinId="9" hidden="1"/>
    <cellStyle name="Lien hypertexte visité" xfId="795" builtinId="9" hidden="1"/>
    <cellStyle name="Lien hypertexte visité" xfId="796" builtinId="9" hidden="1"/>
    <cellStyle name="Lien hypertexte visité" xfId="797" builtinId="9" hidden="1"/>
    <cellStyle name="Lien hypertexte visité" xfId="798" builtinId="9" hidden="1"/>
    <cellStyle name="Lien hypertexte visité" xfId="799" builtinId="9" hidden="1"/>
    <cellStyle name="Lien hypertexte visité" xfId="800" builtinId="9" hidden="1"/>
    <cellStyle name="Lien hypertexte visité" xfId="801" builtinId="9" hidden="1"/>
    <cellStyle name="Lien hypertexte visité" xfId="802" builtinId="9" hidden="1"/>
    <cellStyle name="Lien hypertexte visité" xfId="803" builtinId="9" hidden="1"/>
    <cellStyle name="Lien hypertexte visité" xfId="804" builtinId="9" hidden="1"/>
    <cellStyle name="Lien hypertexte visité" xfId="805" builtinId="9" hidden="1"/>
    <cellStyle name="Lien hypertexte visité" xfId="806" builtinId="9" hidden="1"/>
    <cellStyle name="Lien hypertexte visité" xfId="807" builtinId="9" hidden="1"/>
    <cellStyle name="Lien hypertexte visité" xfId="808" builtinId="9" hidden="1"/>
    <cellStyle name="Lien hypertexte visité" xfId="809" builtinId="9" hidden="1"/>
    <cellStyle name="Lien hypertexte visité" xfId="810" builtinId="9" hidden="1"/>
    <cellStyle name="Lien hypertexte visité" xfId="811" builtinId="9" hidden="1"/>
    <cellStyle name="Lien hypertexte visité" xfId="812" builtinId="9" hidden="1"/>
    <cellStyle name="Lien hypertexte visité" xfId="813" builtinId="9" hidden="1"/>
    <cellStyle name="Lien hypertexte visité" xfId="814" builtinId="9" hidden="1"/>
    <cellStyle name="Lien hypertexte visité" xfId="815" builtinId="9" hidden="1"/>
    <cellStyle name="Lien hypertexte visité" xfId="816" builtinId="9" hidden="1"/>
    <cellStyle name="Lien hypertexte visité" xfId="817" builtinId="9" hidden="1"/>
    <cellStyle name="Lien hypertexte visité" xfId="818" builtinId="9" hidden="1"/>
    <cellStyle name="Lien hypertexte visité" xfId="819" builtinId="9" hidden="1"/>
    <cellStyle name="Lien hypertexte visité" xfId="820" builtinId="9" hidden="1"/>
    <cellStyle name="Lien hypertexte visité" xfId="821" builtinId="9" hidden="1"/>
    <cellStyle name="Lien hypertexte visité" xfId="822" builtinId="9" hidden="1"/>
    <cellStyle name="Lien hypertexte visité" xfId="823" builtinId="9" hidden="1"/>
    <cellStyle name="Lien hypertexte visité" xfId="824" builtinId="9" hidden="1"/>
    <cellStyle name="Lien hypertexte visité" xfId="825" builtinId="9" hidden="1"/>
    <cellStyle name="Lien hypertexte visité" xfId="826" builtinId="9" hidden="1"/>
    <cellStyle name="Lien hypertexte visité" xfId="827" builtinId="9" hidden="1"/>
    <cellStyle name="Lien hypertexte visité" xfId="828" builtinId="9" hidden="1"/>
    <cellStyle name="Lien hypertexte visité" xfId="829" builtinId="9" hidden="1"/>
    <cellStyle name="Lien hypertexte visité" xfId="830" builtinId="9" hidden="1"/>
    <cellStyle name="Lien hypertexte visité" xfId="831" builtinId="9" hidden="1"/>
    <cellStyle name="Lien hypertexte visité" xfId="832" builtinId="9" hidden="1"/>
    <cellStyle name="Lien hypertexte visité" xfId="833" builtinId="9" hidden="1"/>
    <cellStyle name="Lien hypertexte visité" xfId="834" builtinId="9" hidden="1"/>
    <cellStyle name="Lien hypertexte visité" xfId="835" builtinId="9" hidden="1"/>
    <cellStyle name="Lien hypertexte visité" xfId="836" builtinId="9" hidden="1"/>
    <cellStyle name="Lien hypertexte visité" xfId="837" builtinId="9" hidden="1"/>
    <cellStyle name="Lien hypertexte visité" xfId="838" builtinId="9" hidden="1"/>
    <cellStyle name="Lien hypertexte visité" xfId="839" builtinId="9" hidden="1"/>
    <cellStyle name="Lien hypertexte visité" xfId="840" builtinId="9" hidden="1"/>
    <cellStyle name="Lien hypertexte visité" xfId="841" builtinId="9" hidden="1"/>
    <cellStyle name="Lien hypertexte visité" xfId="842" builtinId="9" hidden="1"/>
    <cellStyle name="Lien hypertexte visité" xfId="843" builtinId="9" hidden="1"/>
    <cellStyle name="Lien hypertexte visité" xfId="844" builtinId="9" hidden="1"/>
    <cellStyle name="Lien hypertexte visité" xfId="845" builtinId="9" hidden="1"/>
    <cellStyle name="Lien hypertexte visité" xfId="846" builtinId="9" hidden="1"/>
    <cellStyle name="Lien hypertexte visité" xfId="847" builtinId="9" hidden="1"/>
    <cellStyle name="Lien hypertexte visité" xfId="848" builtinId="9" hidden="1"/>
    <cellStyle name="Lien hypertexte visité" xfId="849" builtinId="9" hidden="1"/>
    <cellStyle name="Lien hypertexte visité" xfId="850" builtinId="9" hidden="1"/>
    <cellStyle name="Lien hypertexte visité" xfId="851" builtinId="9" hidden="1"/>
    <cellStyle name="Lien hypertexte visité" xfId="852" builtinId="9" hidden="1"/>
    <cellStyle name="Lien hypertexte visité" xfId="853" builtinId="9" hidden="1"/>
    <cellStyle name="Lien hypertexte visité" xfId="854" builtinId="9" hidden="1"/>
    <cellStyle name="Lien hypertexte visité" xfId="855" builtinId="9" hidden="1"/>
    <cellStyle name="Lien hypertexte visité" xfId="856" builtinId="9" hidden="1"/>
    <cellStyle name="Lien hypertexte visité" xfId="857" builtinId="9" hidden="1"/>
    <cellStyle name="Lien hypertexte visité" xfId="858" builtinId="9" hidden="1"/>
    <cellStyle name="Lien hypertexte visité" xfId="859" builtinId="9" hidden="1"/>
    <cellStyle name="Lien hypertexte visité" xfId="860" builtinId="9" hidden="1"/>
    <cellStyle name="Lien hypertexte visité" xfId="861" builtinId="9" hidden="1"/>
    <cellStyle name="Lien hypertexte visité" xfId="862" builtinId="9" hidden="1"/>
    <cellStyle name="Lien hypertexte visité" xfId="863" builtinId="9" hidden="1"/>
    <cellStyle name="Lien hypertexte visité" xfId="864" builtinId="9" hidden="1"/>
    <cellStyle name="Lien hypertexte visité" xfId="865" builtinId="9" hidden="1"/>
    <cellStyle name="Lien hypertexte visité" xfId="866" builtinId="9" hidden="1"/>
    <cellStyle name="Lien hypertexte visité" xfId="867" builtinId="9" hidden="1"/>
    <cellStyle name="Lien hypertexte visité" xfId="868" builtinId="9" hidden="1"/>
    <cellStyle name="Lien hypertexte visité" xfId="869" builtinId="9" hidden="1"/>
    <cellStyle name="Lien hypertexte visité" xfId="870" builtinId="9" hidden="1"/>
    <cellStyle name="Lien hypertexte visité" xfId="871" builtinId="9" hidden="1"/>
    <cellStyle name="Lien hypertexte visité" xfId="872" builtinId="9" hidden="1"/>
    <cellStyle name="Lien hypertexte visité" xfId="873" builtinId="9" hidden="1"/>
    <cellStyle name="Lien hypertexte visité" xfId="874" builtinId="9" hidden="1"/>
    <cellStyle name="Lien hypertexte visité" xfId="875" builtinId="9" hidden="1"/>
    <cellStyle name="Lien hypertexte visité" xfId="876" builtinId="9" hidden="1"/>
    <cellStyle name="Lien hypertexte visité" xfId="877" builtinId="9" hidden="1"/>
    <cellStyle name="Lien hypertexte visité" xfId="878" builtinId="9" hidden="1"/>
    <cellStyle name="Lien hypertexte visité" xfId="879" builtinId="9" hidden="1"/>
    <cellStyle name="Lien hypertexte visité" xfId="880" builtinId="9" hidden="1"/>
    <cellStyle name="Lien hypertexte visité" xfId="881" builtinId="9" hidden="1"/>
    <cellStyle name="Lien hypertexte visité" xfId="882" builtinId="9" hidden="1"/>
    <cellStyle name="Lien hypertexte visité" xfId="883" builtinId="9" hidden="1"/>
    <cellStyle name="Lien hypertexte visité" xfId="884" builtinId="9" hidden="1"/>
    <cellStyle name="Lien hypertexte visité" xfId="885" builtinId="9" hidden="1"/>
    <cellStyle name="Lien hypertexte visité" xfId="886" builtinId="9" hidden="1"/>
    <cellStyle name="Lien hypertexte visité" xfId="887" builtinId="9" hidden="1"/>
    <cellStyle name="Lien hypertexte visité" xfId="888" builtinId="9" hidden="1"/>
    <cellStyle name="Lien hypertexte visité" xfId="889" builtinId="9" hidden="1"/>
    <cellStyle name="Lien hypertexte visité" xfId="890" builtinId="9" hidden="1"/>
    <cellStyle name="Lien hypertexte visité" xfId="891" builtinId="9" hidden="1"/>
    <cellStyle name="Lien hypertexte visité" xfId="892" builtinId="9" hidden="1"/>
    <cellStyle name="Lien hypertexte visité" xfId="893" builtinId="9" hidden="1"/>
    <cellStyle name="Lien hypertexte visité" xfId="894" builtinId="9" hidden="1"/>
    <cellStyle name="Lien hypertexte visité" xfId="895" builtinId="9" hidden="1"/>
    <cellStyle name="Lien hypertexte visité" xfId="896" builtinId="9" hidden="1"/>
    <cellStyle name="Lien hypertexte visité" xfId="897" builtinId="9" hidden="1"/>
    <cellStyle name="Lien hypertexte visité" xfId="898" builtinId="9" hidden="1"/>
    <cellStyle name="Lien hypertexte visité" xfId="899" builtinId="9" hidden="1"/>
    <cellStyle name="Lien hypertexte visité" xfId="900" builtinId="9" hidden="1"/>
    <cellStyle name="Lien hypertexte visité" xfId="901" builtinId="9" hidden="1"/>
    <cellStyle name="Lien hypertexte visité" xfId="902" builtinId="9" hidden="1"/>
    <cellStyle name="Lien hypertexte visité" xfId="903" builtinId="9" hidden="1"/>
    <cellStyle name="Lien hypertexte visité" xfId="904" builtinId="9" hidden="1"/>
    <cellStyle name="Lien hypertexte visité" xfId="905" builtinId="9" hidden="1"/>
    <cellStyle name="Lien hypertexte visité" xfId="906" builtinId="9" hidden="1"/>
    <cellStyle name="Lien hypertexte visité" xfId="907" builtinId="9" hidden="1"/>
    <cellStyle name="Lien hypertexte visité" xfId="908" builtinId="9" hidden="1"/>
    <cellStyle name="Lien hypertexte visité" xfId="909" builtinId="9" hidden="1"/>
    <cellStyle name="Lien hypertexte visité" xfId="910" builtinId="9" hidden="1"/>
    <cellStyle name="Lien hypertexte visité" xfId="911" builtinId="9" hidden="1"/>
    <cellStyle name="Lien hypertexte visité" xfId="912" builtinId="9" hidden="1"/>
    <cellStyle name="Lien hypertexte visité" xfId="913" builtinId="9" hidden="1"/>
    <cellStyle name="Lien hypertexte visité" xfId="914" builtinId="9" hidden="1"/>
    <cellStyle name="Lien hypertexte visité" xfId="915" builtinId="9" hidden="1"/>
    <cellStyle name="Lien hypertexte visité" xfId="916" builtinId="9" hidden="1"/>
    <cellStyle name="Lien hypertexte visité" xfId="917" builtinId="9" hidden="1"/>
    <cellStyle name="Lien hypertexte visité" xfId="918" builtinId="9" hidden="1"/>
    <cellStyle name="Lien hypertexte visité" xfId="919" builtinId="9" hidden="1"/>
    <cellStyle name="Lien hypertexte visité" xfId="920" builtinId="9" hidden="1"/>
    <cellStyle name="Lien hypertexte visité" xfId="921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haredStrings" Target="sharedStrings.xml"/><Relationship Id="rId21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theme" Target="theme/theme1.xml"/><Relationship Id="rId19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7"/>
  <sheetViews>
    <sheetView workbookViewId="0">
      <selection activeCell="E18" sqref="E18"/>
    </sheetView>
  </sheetViews>
  <sheetFormatPr baseColWidth="10" defaultRowHeight="15" x14ac:dyDescent="0"/>
  <cols>
    <col min="1" max="1" width="10.83203125" style="45"/>
    <col min="2" max="2" width="19.6640625" style="45" customWidth="1"/>
    <col min="3" max="3" width="10.83203125" style="45"/>
    <col min="4" max="4" width="26.1640625" style="45" customWidth="1"/>
    <col min="5" max="6" width="10.83203125" style="45"/>
  </cols>
  <sheetData>
    <row r="3" spans="2:4">
      <c r="B3" s="46" t="s">
        <v>535</v>
      </c>
      <c r="D3" s="46" t="s">
        <v>536</v>
      </c>
    </row>
    <row r="5" spans="2:4">
      <c r="B5" s="46" t="s">
        <v>545</v>
      </c>
      <c r="D5" s="46" t="s">
        <v>544</v>
      </c>
    </row>
    <row r="7" spans="2:4">
      <c r="B7" s="46" t="s">
        <v>546</v>
      </c>
      <c r="D7" s="46" t="s">
        <v>537</v>
      </c>
    </row>
    <row r="9" spans="2:4">
      <c r="B9" s="46" t="s">
        <v>538</v>
      </c>
      <c r="D9" s="46" t="s">
        <v>539</v>
      </c>
    </row>
    <row r="11" spans="2:4">
      <c r="B11" s="46" t="s">
        <v>540</v>
      </c>
      <c r="D11" s="63" t="s">
        <v>714</v>
      </c>
    </row>
    <row r="13" spans="2:4">
      <c r="B13" s="46" t="s">
        <v>541</v>
      </c>
      <c r="D13" s="46" t="s">
        <v>542</v>
      </c>
    </row>
    <row r="15" spans="2:4">
      <c r="B15" s="46" t="s">
        <v>543</v>
      </c>
      <c r="D15" s="46"/>
    </row>
    <row r="17" spans="2:2">
      <c r="B17" s="46" t="s">
        <v>547</v>
      </c>
    </row>
  </sheetData>
  <hyperlinks>
    <hyperlink ref="B3" location="Doudous!A1" display="Doudous"/>
    <hyperlink ref="D3" location="Couvertures!A1" display="Couvertures"/>
    <hyperlink ref="D7" location="'Bavettes et Lingettes'!A1" display="Bavettes et Lingettes"/>
    <hyperlink ref="B9" location="Bouillottes!A1" display="Bouillottes"/>
    <hyperlink ref="D9" location="Coussins!A1" display="Coussins"/>
    <hyperlink ref="B13" location="Affiches!A1" display="Affiches"/>
    <hyperlink ref="B15" location="Stickers!A1" display="Stickers"/>
    <hyperlink ref="B17" location="Total!A1" display="Total"/>
    <hyperlink ref="B7" location="'Mini bavoirs'!A1" display="Mini bavoirs"/>
    <hyperlink ref="B11" location="Guirlande!A1" display="Guirlande"/>
    <hyperlink ref="D13" location="Accessoires!A1" display="Accessoires"/>
    <hyperlink ref="D11" location="'Protège carnet de santé'!A1" display="Protège carnet de santé"/>
    <hyperlink ref="B5" location="Bavoirs!A1" display="Bavoirs"/>
    <hyperlink ref="D5" location="'sets de table'!A1" display="Sets de table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activeCell="D4" sqref="D4"/>
    </sheetView>
  </sheetViews>
  <sheetFormatPr baseColWidth="10" defaultRowHeight="15" x14ac:dyDescent="0"/>
  <cols>
    <col min="1" max="1" width="22.83203125" customWidth="1"/>
    <col min="2" max="2" width="29.1640625" customWidth="1"/>
    <col min="3" max="3" width="22" customWidth="1"/>
    <col min="4" max="4" width="13" customWidth="1"/>
    <col min="5" max="5" width="18" customWidth="1"/>
    <col min="7" max="7" width="15.83203125" customWidth="1"/>
    <col min="8" max="8" width="17" customWidth="1"/>
    <col min="10" max="10" width="13.5" customWidth="1"/>
    <col min="11" max="11" width="18.33203125" customWidth="1"/>
  </cols>
  <sheetData>
    <row r="1" spans="1:12" ht="16" thickTop="1">
      <c r="A1" s="64" t="s">
        <v>474</v>
      </c>
      <c r="B1" s="65"/>
      <c r="C1" s="65"/>
      <c r="D1" s="65"/>
      <c r="E1" s="65"/>
      <c r="F1" s="66"/>
      <c r="G1" s="26"/>
      <c r="H1" s="26"/>
      <c r="I1" s="26"/>
    </row>
    <row r="2" spans="1:12" ht="16" thickBot="1">
      <c r="A2" s="67"/>
      <c r="B2" s="68"/>
      <c r="C2" s="68"/>
      <c r="D2" s="68"/>
      <c r="E2" s="68"/>
      <c r="F2" s="69"/>
      <c r="G2" s="26" t="s">
        <v>548</v>
      </c>
      <c r="H2" s="26"/>
      <c r="I2" s="26"/>
      <c r="J2" t="s">
        <v>530</v>
      </c>
    </row>
    <row r="3" spans="1:12" ht="22" thickTop="1" thickBot="1">
      <c r="A3" s="31" t="s">
        <v>7</v>
      </c>
      <c r="B3" s="32" t="s">
        <v>5</v>
      </c>
      <c r="C3" s="32" t="s">
        <v>8</v>
      </c>
      <c r="D3" s="32" t="s">
        <v>9</v>
      </c>
      <c r="E3" s="32" t="s">
        <v>10</v>
      </c>
      <c r="F3" s="32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</row>
    <row r="4" spans="1:12" ht="16" thickTop="1">
      <c r="A4" s="14" t="s">
        <v>210</v>
      </c>
      <c r="B4" s="1" t="s">
        <v>209</v>
      </c>
      <c r="C4" s="35" t="s">
        <v>188</v>
      </c>
      <c r="D4" s="34"/>
      <c r="E4" s="34">
        <f>VLOOKUP(D27,J4:K8,2)</f>
        <v>26</v>
      </c>
      <c r="F4" s="34">
        <f>D4*E4</f>
        <v>0</v>
      </c>
      <c r="G4" s="26">
        <v>0</v>
      </c>
      <c r="H4" s="27">
        <v>28</v>
      </c>
      <c r="I4" s="28">
        <v>0</v>
      </c>
      <c r="J4" s="26">
        <v>0</v>
      </c>
      <c r="K4" s="27">
        <v>26</v>
      </c>
      <c r="L4" s="28">
        <v>0</v>
      </c>
    </row>
    <row r="5" spans="1:12">
      <c r="A5" s="14" t="s">
        <v>211</v>
      </c>
      <c r="B5" s="1" t="s">
        <v>209</v>
      </c>
      <c r="C5" s="35" t="s">
        <v>189</v>
      </c>
      <c r="D5" s="34"/>
      <c r="E5" s="34">
        <f>VLOOKUP(D27,G4:H8,2)</f>
        <v>28</v>
      </c>
      <c r="F5" s="34">
        <f t="shared" ref="F5:F26" si="0">D5*E5</f>
        <v>0</v>
      </c>
      <c r="G5" s="26">
        <v>5</v>
      </c>
      <c r="H5" s="27">
        <v>27</v>
      </c>
      <c r="I5" s="29">
        <v>0.04</v>
      </c>
      <c r="J5" s="26">
        <v>5</v>
      </c>
      <c r="K5" s="27">
        <v>25</v>
      </c>
      <c r="L5" s="29">
        <v>0.04</v>
      </c>
    </row>
    <row r="6" spans="1:12">
      <c r="A6" s="14" t="s">
        <v>212</v>
      </c>
      <c r="B6" s="1" t="s">
        <v>209</v>
      </c>
      <c r="C6" s="35" t="s">
        <v>137</v>
      </c>
      <c r="D6" s="34"/>
      <c r="E6" s="34">
        <f>VLOOKUP(D27,G4:H8,2)</f>
        <v>28</v>
      </c>
      <c r="F6" s="34">
        <f t="shared" si="0"/>
        <v>0</v>
      </c>
      <c r="G6" s="26">
        <v>10</v>
      </c>
      <c r="H6" s="27">
        <v>25.5</v>
      </c>
      <c r="I6" s="29">
        <v>0.09</v>
      </c>
      <c r="J6" s="26">
        <v>10</v>
      </c>
      <c r="K6" s="27">
        <v>23.6</v>
      </c>
      <c r="L6" s="29">
        <v>0.09</v>
      </c>
    </row>
    <row r="7" spans="1:12">
      <c r="A7" s="14" t="s">
        <v>213</v>
      </c>
      <c r="B7" s="1" t="s">
        <v>209</v>
      </c>
      <c r="C7" s="35" t="s">
        <v>190</v>
      </c>
      <c r="D7" s="34"/>
      <c r="E7" s="34">
        <f>VLOOKUP(D27,G4:H8,2)</f>
        <v>28</v>
      </c>
      <c r="F7" s="34">
        <f t="shared" si="0"/>
        <v>0</v>
      </c>
      <c r="G7" s="26">
        <v>30</v>
      </c>
      <c r="H7" s="27">
        <v>24.7</v>
      </c>
      <c r="I7" s="29">
        <v>0.12</v>
      </c>
      <c r="J7" s="26">
        <v>30</v>
      </c>
      <c r="K7" s="27">
        <v>23</v>
      </c>
      <c r="L7" s="29">
        <v>0.12</v>
      </c>
    </row>
    <row r="8" spans="1:12">
      <c r="A8" s="14" t="s">
        <v>214</v>
      </c>
      <c r="B8" s="1" t="s">
        <v>209</v>
      </c>
      <c r="C8" s="35" t="s">
        <v>191</v>
      </c>
      <c r="D8" s="34"/>
      <c r="E8" s="34">
        <f>VLOOKUP(D27,G4:H8,2)</f>
        <v>28</v>
      </c>
      <c r="F8" s="34">
        <f t="shared" si="0"/>
        <v>0</v>
      </c>
      <c r="G8" s="26">
        <v>60</v>
      </c>
      <c r="H8" s="27">
        <v>24</v>
      </c>
      <c r="I8" s="29">
        <v>0.14000000000000001</v>
      </c>
      <c r="J8" s="26">
        <v>60</v>
      </c>
      <c r="K8" s="27">
        <v>22.4</v>
      </c>
      <c r="L8" s="29">
        <v>0.14000000000000001</v>
      </c>
    </row>
    <row r="9" spans="1:12">
      <c r="A9" s="14" t="s">
        <v>215</v>
      </c>
      <c r="B9" s="1" t="s">
        <v>209</v>
      </c>
      <c r="C9" s="35" t="s">
        <v>192</v>
      </c>
      <c r="D9" s="34"/>
      <c r="E9" s="34">
        <f>VLOOKUP(D27,G4:H8,2)</f>
        <v>28</v>
      </c>
      <c r="F9" s="34">
        <f t="shared" si="0"/>
        <v>0</v>
      </c>
      <c r="G9" s="26"/>
      <c r="H9" s="26"/>
      <c r="I9" s="26"/>
    </row>
    <row r="10" spans="1:12">
      <c r="A10" s="14" t="s">
        <v>216</v>
      </c>
      <c r="B10" s="1" t="s">
        <v>209</v>
      </c>
      <c r="C10" s="35" t="s">
        <v>193</v>
      </c>
      <c r="D10" s="34"/>
      <c r="E10" s="34">
        <f>VLOOKUP(D27,J4:K8,2)</f>
        <v>26</v>
      </c>
      <c r="F10" s="34">
        <f t="shared" si="0"/>
        <v>0</v>
      </c>
      <c r="G10" s="26"/>
      <c r="H10" s="26"/>
      <c r="I10" s="26"/>
    </row>
    <row r="11" spans="1:12">
      <c r="A11" s="14" t="s">
        <v>217</v>
      </c>
      <c r="B11" s="1" t="s">
        <v>209</v>
      </c>
      <c r="C11" s="35" t="s">
        <v>194</v>
      </c>
      <c r="D11" s="34"/>
      <c r="E11" s="34">
        <f>VLOOKUP(D27,G4:H8,2)</f>
        <v>28</v>
      </c>
      <c r="F11" s="34">
        <f t="shared" si="0"/>
        <v>0</v>
      </c>
      <c r="G11" s="26"/>
      <c r="H11" s="26"/>
      <c r="I11" s="26"/>
    </row>
    <row r="12" spans="1:12">
      <c r="A12" s="14" t="s">
        <v>218</v>
      </c>
      <c r="B12" s="1" t="s">
        <v>209</v>
      </c>
      <c r="C12" s="35" t="s">
        <v>195</v>
      </c>
      <c r="D12" s="34"/>
      <c r="E12" s="34">
        <f>VLOOKUP(D27,G4:H8,2)</f>
        <v>28</v>
      </c>
      <c r="F12" s="34">
        <f t="shared" si="0"/>
        <v>0</v>
      </c>
      <c r="G12" s="26"/>
      <c r="H12" s="26"/>
      <c r="I12" s="26"/>
    </row>
    <row r="13" spans="1:12">
      <c r="A13" s="14" t="s">
        <v>219</v>
      </c>
      <c r="B13" s="1" t="s">
        <v>209</v>
      </c>
      <c r="C13" s="35" t="s">
        <v>196</v>
      </c>
      <c r="D13" s="34"/>
      <c r="E13" s="34">
        <f>VLOOKUP(D27,G4:H8,2)</f>
        <v>28</v>
      </c>
      <c r="F13" s="34">
        <f t="shared" si="0"/>
        <v>0</v>
      </c>
      <c r="G13" s="26"/>
      <c r="H13" s="26"/>
      <c r="I13" s="26"/>
    </row>
    <row r="14" spans="1:12">
      <c r="A14" s="14" t="s">
        <v>220</v>
      </c>
      <c r="B14" s="1" t="s">
        <v>209</v>
      </c>
      <c r="C14" s="35" t="s">
        <v>197</v>
      </c>
      <c r="D14" s="34"/>
      <c r="E14" s="34">
        <f>VLOOKUP(D27,G4:H8,2)</f>
        <v>28</v>
      </c>
      <c r="F14" s="34">
        <f t="shared" si="0"/>
        <v>0</v>
      </c>
      <c r="G14" s="26"/>
      <c r="H14" s="26"/>
      <c r="I14" s="26"/>
    </row>
    <row r="15" spans="1:12">
      <c r="A15" s="14" t="s">
        <v>221</v>
      </c>
      <c r="B15" s="1" t="s">
        <v>209</v>
      </c>
      <c r="C15" s="35" t="s">
        <v>198</v>
      </c>
      <c r="D15" s="34"/>
      <c r="E15" s="34">
        <f>VLOOKUP(D27,G4:H8,2)</f>
        <v>28</v>
      </c>
      <c r="F15" s="34">
        <f t="shared" si="0"/>
        <v>0</v>
      </c>
      <c r="G15" s="26"/>
      <c r="H15" s="26"/>
      <c r="I15" s="26"/>
    </row>
    <row r="16" spans="1:12">
      <c r="A16" s="14" t="s">
        <v>222</v>
      </c>
      <c r="B16" s="1" t="s">
        <v>209</v>
      </c>
      <c r="C16" s="35" t="s">
        <v>199</v>
      </c>
      <c r="D16" s="34"/>
      <c r="E16" s="34">
        <f>VLOOKUP(D27,G4:H8,2)</f>
        <v>28</v>
      </c>
      <c r="F16" s="34">
        <f t="shared" si="0"/>
        <v>0</v>
      </c>
      <c r="G16" s="26"/>
      <c r="H16" s="26"/>
      <c r="I16" s="26"/>
    </row>
    <row r="17" spans="1:9">
      <c r="A17" s="14" t="s">
        <v>223</v>
      </c>
      <c r="B17" s="1" t="s">
        <v>209</v>
      </c>
      <c r="C17" s="35" t="s">
        <v>200</v>
      </c>
      <c r="D17" s="34"/>
      <c r="E17" s="34">
        <f>VLOOKUP(D27,G4:H8,2)</f>
        <v>28</v>
      </c>
      <c r="F17" s="34">
        <f t="shared" si="0"/>
        <v>0</v>
      </c>
      <c r="G17" s="26"/>
      <c r="H17" s="26"/>
      <c r="I17" s="26"/>
    </row>
    <row r="18" spans="1:9">
      <c r="A18" s="14" t="s">
        <v>224</v>
      </c>
      <c r="B18" s="1" t="s">
        <v>209</v>
      </c>
      <c r="C18" s="35" t="s">
        <v>201</v>
      </c>
      <c r="D18" s="34"/>
      <c r="E18" s="34">
        <f>VLOOKUP(D27,G4:H8,2)</f>
        <v>28</v>
      </c>
      <c r="F18" s="34">
        <f t="shared" si="0"/>
        <v>0</v>
      </c>
      <c r="G18" s="26"/>
      <c r="H18" s="26"/>
      <c r="I18" s="26"/>
    </row>
    <row r="19" spans="1:9">
      <c r="A19" s="14" t="s">
        <v>225</v>
      </c>
      <c r="B19" s="1" t="s">
        <v>209</v>
      </c>
      <c r="C19" s="35" t="s">
        <v>202</v>
      </c>
      <c r="D19" s="34"/>
      <c r="E19" s="34">
        <f>VLOOKUP(D27,G4:H8,2)</f>
        <v>28</v>
      </c>
      <c r="F19" s="34">
        <f t="shared" si="0"/>
        <v>0</v>
      </c>
      <c r="G19" s="26"/>
      <c r="H19" s="26"/>
      <c r="I19" s="26"/>
    </row>
    <row r="20" spans="1:9">
      <c r="A20" s="14" t="s">
        <v>226</v>
      </c>
      <c r="B20" s="1" t="s">
        <v>209</v>
      </c>
      <c r="C20" s="35" t="s">
        <v>203</v>
      </c>
      <c r="D20" s="34"/>
      <c r="E20" s="34">
        <f>VLOOKUP(D27,J4:K8,2)</f>
        <v>26</v>
      </c>
      <c r="F20" s="34">
        <f t="shared" si="0"/>
        <v>0</v>
      </c>
      <c r="G20" s="26"/>
      <c r="H20" s="26"/>
      <c r="I20" s="26"/>
    </row>
    <row r="21" spans="1:9">
      <c r="A21" s="14" t="s">
        <v>227</v>
      </c>
      <c r="B21" s="1" t="s">
        <v>209</v>
      </c>
      <c r="C21" s="35" t="s">
        <v>204</v>
      </c>
      <c r="D21" s="34"/>
      <c r="E21" s="34">
        <f>VLOOKUP(D27,J4:K8,2)</f>
        <v>26</v>
      </c>
      <c r="F21" s="34">
        <f t="shared" si="0"/>
        <v>0</v>
      </c>
      <c r="G21" s="26"/>
      <c r="H21" s="26"/>
      <c r="I21" s="26"/>
    </row>
    <row r="22" spans="1:9">
      <c r="A22" s="14" t="s">
        <v>228</v>
      </c>
      <c r="B22" s="1" t="s">
        <v>209</v>
      </c>
      <c r="C22" s="35" t="s">
        <v>205</v>
      </c>
      <c r="D22" s="34"/>
      <c r="E22" s="34">
        <f>VLOOKUP(D27,J4:K8,2)</f>
        <v>26</v>
      </c>
      <c r="F22" s="34">
        <f t="shared" si="0"/>
        <v>0</v>
      </c>
      <c r="G22" s="26"/>
      <c r="H22" s="26"/>
      <c r="I22" s="26"/>
    </row>
    <row r="23" spans="1:9">
      <c r="A23" s="14" t="s">
        <v>229</v>
      </c>
      <c r="B23" s="1" t="s">
        <v>209</v>
      </c>
      <c r="C23" s="35" t="s">
        <v>206</v>
      </c>
      <c r="D23" s="34"/>
      <c r="E23" s="34">
        <f>VLOOKUP(D27,G4:H8,2)</f>
        <v>28</v>
      </c>
      <c r="F23" s="34">
        <f t="shared" si="0"/>
        <v>0</v>
      </c>
      <c r="G23" s="26"/>
      <c r="H23" s="26"/>
      <c r="I23" s="26"/>
    </row>
    <row r="24" spans="1:9">
      <c r="A24" s="14" t="s">
        <v>230</v>
      </c>
      <c r="B24" s="1" t="s">
        <v>209</v>
      </c>
      <c r="C24" s="35" t="s">
        <v>207</v>
      </c>
      <c r="D24" s="34"/>
      <c r="E24" s="34">
        <f>VLOOKUP(D27,G4:H8,2)</f>
        <v>28</v>
      </c>
      <c r="F24" s="34">
        <f t="shared" si="0"/>
        <v>0</v>
      </c>
      <c r="G24" s="26"/>
      <c r="H24" s="26"/>
      <c r="I24" s="26"/>
    </row>
    <row r="25" spans="1:9">
      <c r="A25" s="14" t="s">
        <v>231</v>
      </c>
      <c r="B25" s="1" t="s">
        <v>209</v>
      </c>
      <c r="C25" s="35" t="s">
        <v>114</v>
      </c>
      <c r="D25" s="34"/>
      <c r="E25" s="34">
        <f>VLOOKUP(D27,G4:H8,2)</f>
        <v>28</v>
      </c>
      <c r="F25" s="34">
        <f t="shared" si="0"/>
        <v>0</v>
      </c>
      <c r="G25" s="26"/>
      <c r="H25" s="26"/>
      <c r="I25" s="26"/>
    </row>
    <row r="26" spans="1:9" ht="16" thickBot="1">
      <c r="A26" s="14" t="s">
        <v>232</v>
      </c>
      <c r="B26" s="1" t="s">
        <v>209</v>
      </c>
      <c r="C26" s="35" t="s">
        <v>208</v>
      </c>
      <c r="D26" s="34"/>
      <c r="E26" s="34">
        <f>VLOOKUP(D27,G4:H8,2)</f>
        <v>28</v>
      </c>
      <c r="F26" s="34">
        <f t="shared" si="0"/>
        <v>0</v>
      </c>
      <c r="G26" s="26"/>
      <c r="H26" s="26"/>
      <c r="I26" s="26"/>
    </row>
    <row r="27" spans="1:9" ht="17" thickTop="1" thickBot="1">
      <c r="A27" s="42"/>
      <c r="B27" s="42"/>
      <c r="C27" s="43" t="s">
        <v>469</v>
      </c>
      <c r="D27" s="44">
        <f>SUM(D4:D26)</f>
        <v>0</v>
      </c>
      <c r="E27" s="38"/>
      <c r="F27" s="37">
        <f>SUM(F4:F26)</f>
        <v>0</v>
      </c>
      <c r="G27" s="26"/>
      <c r="H27" s="26"/>
      <c r="I27" s="26"/>
    </row>
    <row r="28" spans="1:9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opLeftCell="A3" workbookViewId="0">
      <selection activeCell="D35" sqref="D35"/>
    </sheetView>
  </sheetViews>
  <sheetFormatPr baseColWidth="10" defaultRowHeight="15" x14ac:dyDescent="0"/>
  <cols>
    <col min="1" max="1" width="16.83203125" customWidth="1"/>
    <col min="2" max="2" width="29" customWidth="1"/>
    <col min="3" max="3" width="21.5" customWidth="1"/>
    <col min="4" max="4" width="12.6640625" customWidth="1"/>
    <col min="5" max="5" width="18.83203125" customWidth="1"/>
    <col min="7" max="7" width="15.1640625" customWidth="1"/>
    <col min="8" max="8" width="17.5" customWidth="1"/>
  </cols>
  <sheetData>
    <row r="1" spans="1:9" ht="16" thickTop="1">
      <c r="A1" s="70" t="s">
        <v>6</v>
      </c>
      <c r="B1" s="71"/>
      <c r="C1" s="71"/>
      <c r="D1" s="71"/>
      <c r="E1" s="71"/>
      <c r="F1" s="72"/>
    </row>
    <row r="2" spans="1:9" ht="16" thickBot="1">
      <c r="A2" s="73"/>
      <c r="B2" s="74"/>
      <c r="C2" s="74"/>
      <c r="D2" s="74"/>
      <c r="E2" s="74"/>
      <c r="F2" s="75"/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</row>
    <row r="4" spans="1:9" ht="16" thickTop="1">
      <c r="A4" s="41" t="s">
        <v>492</v>
      </c>
      <c r="B4" s="3" t="s">
        <v>171</v>
      </c>
      <c r="C4" s="5" t="s">
        <v>478</v>
      </c>
      <c r="D4" s="4"/>
      <c r="E4" s="4">
        <f t="shared" ref="E4:E26" si="0">VLOOKUP($D$34,$G$4:$H$8,2)</f>
        <v>23.5</v>
      </c>
      <c r="F4" s="2">
        <f t="shared" ref="F4:F6" si="1">D4*E4</f>
        <v>0</v>
      </c>
      <c r="G4" s="26">
        <v>0</v>
      </c>
      <c r="H4" s="27">
        <v>23.5</v>
      </c>
      <c r="I4" s="28">
        <v>0</v>
      </c>
    </row>
    <row r="5" spans="1:9">
      <c r="A5" s="41" t="s">
        <v>491</v>
      </c>
      <c r="B5" s="3" t="s">
        <v>171</v>
      </c>
      <c r="C5" s="5" t="s">
        <v>487</v>
      </c>
      <c r="D5" s="4"/>
      <c r="E5" s="4">
        <f t="shared" si="0"/>
        <v>23.5</v>
      </c>
      <c r="F5" s="2">
        <f t="shared" si="1"/>
        <v>0</v>
      </c>
      <c r="G5" s="26">
        <v>6</v>
      </c>
      <c r="H5" s="27">
        <v>22.5</v>
      </c>
      <c r="I5" s="29">
        <v>4.2999999999999997E-2</v>
      </c>
    </row>
    <row r="6" spans="1:9">
      <c r="A6" s="41" t="s">
        <v>172</v>
      </c>
      <c r="B6" s="3" t="s">
        <v>171</v>
      </c>
      <c r="C6" s="5" t="s">
        <v>21</v>
      </c>
      <c r="D6" s="4"/>
      <c r="E6" s="4">
        <f t="shared" si="0"/>
        <v>23.5</v>
      </c>
      <c r="F6" s="2">
        <f t="shared" si="1"/>
        <v>0</v>
      </c>
      <c r="G6" s="26">
        <v>10</v>
      </c>
      <c r="H6" s="27">
        <v>21</v>
      </c>
      <c r="I6" s="29">
        <v>0.1</v>
      </c>
    </row>
    <row r="7" spans="1:9">
      <c r="A7" s="41" t="s">
        <v>173</v>
      </c>
      <c r="B7" s="3" t="s">
        <v>171</v>
      </c>
      <c r="C7" s="5" t="s">
        <v>493</v>
      </c>
      <c r="D7" s="4"/>
      <c r="E7" s="4">
        <f t="shared" si="0"/>
        <v>23.5</v>
      </c>
      <c r="F7" s="2">
        <f t="shared" ref="F7:F9" si="2">D7*E7</f>
        <v>0</v>
      </c>
      <c r="G7" s="26">
        <v>24</v>
      </c>
      <c r="H7" s="27">
        <v>20</v>
      </c>
      <c r="I7" s="29">
        <v>0.15</v>
      </c>
    </row>
    <row r="8" spans="1:9">
      <c r="A8" s="41" t="s">
        <v>174</v>
      </c>
      <c r="B8" s="3" t="s">
        <v>171</v>
      </c>
      <c r="C8" s="5" t="s">
        <v>22</v>
      </c>
      <c r="D8" s="4"/>
      <c r="E8" s="4">
        <f t="shared" si="0"/>
        <v>23.5</v>
      </c>
      <c r="F8" s="2">
        <f t="shared" ref="F8" si="3">D8*E8</f>
        <v>0</v>
      </c>
      <c r="G8" s="26">
        <v>50</v>
      </c>
      <c r="H8" s="27">
        <v>19.3</v>
      </c>
      <c r="I8" s="29">
        <v>0.18</v>
      </c>
    </row>
    <row r="9" spans="1:9">
      <c r="A9" s="41" t="s">
        <v>175</v>
      </c>
      <c r="B9" s="3" t="s">
        <v>171</v>
      </c>
      <c r="C9" s="5" t="s">
        <v>24</v>
      </c>
      <c r="D9" s="4"/>
      <c r="E9" s="4">
        <f t="shared" si="0"/>
        <v>23.5</v>
      </c>
      <c r="F9" s="2">
        <f t="shared" si="2"/>
        <v>0</v>
      </c>
    </row>
    <row r="10" spans="1:9">
      <c r="A10" s="41" t="s">
        <v>176</v>
      </c>
      <c r="B10" s="3" t="s">
        <v>171</v>
      </c>
      <c r="C10" s="5" t="s">
        <v>25</v>
      </c>
      <c r="D10" s="4"/>
      <c r="E10" s="4">
        <f t="shared" si="0"/>
        <v>23.5</v>
      </c>
      <c r="F10" s="2">
        <f t="shared" ref="F10:F26" si="4">D10*E10</f>
        <v>0</v>
      </c>
    </row>
    <row r="11" spans="1:9">
      <c r="A11" s="41" t="s">
        <v>177</v>
      </c>
      <c r="B11" s="3" t="s">
        <v>171</v>
      </c>
      <c r="C11" s="5" t="s">
        <v>26</v>
      </c>
      <c r="D11" s="4"/>
      <c r="E11" s="4">
        <f t="shared" si="0"/>
        <v>23.5</v>
      </c>
      <c r="F11" s="2">
        <f t="shared" si="4"/>
        <v>0</v>
      </c>
    </row>
    <row r="12" spans="1:9">
      <c r="A12" s="41" t="s">
        <v>178</v>
      </c>
      <c r="B12" s="3" t="s">
        <v>171</v>
      </c>
      <c r="C12" s="5" t="s">
        <v>159</v>
      </c>
      <c r="D12" s="4"/>
      <c r="E12" s="4">
        <f t="shared" si="0"/>
        <v>23.5</v>
      </c>
      <c r="F12" s="2">
        <f t="shared" si="4"/>
        <v>0</v>
      </c>
    </row>
    <row r="13" spans="1:9">
      <c r="A13" s="41" t="s">
        <v>179</v>
      </c>
      <c r="B13" s="3" t="s">
        <v>171</v>
      </c>
      <c r="C13" s="5" t="s">
        <v>28</v>
      </c>
      <c r="D13" s="4"/>
      <c r="E13" s="4">
        <f t="shared" si="0"/>
        <v>23.5</v>
      </c>
      <c r="F13" s="2">
        <f t="shared" si="4"/>
        <v>0</v>
      </c>
    </row>
    <row r="14" spans="1:9">
      <c r="A14" s="41" t="s">
        <v>180</v>
      </c>
      <c r="B14" s="3" t="s">
        <v>171</v>
      </c>
      <c r="C14" s="5" t="s">
        <v>170</v>
      </c>
      <c r="D14" s="4"/>
      <c r="E14" s="4">
        <f t="shared" si="0"/>
        <v>23.5</v>
      </c>
      <c r="F14" s="2">
        <f t="shared" si="4"/>
        <v>0</v>
      </c>
    </row>
    <row r="15" spans="1:9">
      <c r="A15" s="41" t="s">
        <v>181</v>
      </c>
      <c r="B15" s="3" t="s">
        <v>171</v>
      </c>
      <c r="C15" s="5" t="s">
        <v>30</v>
      </c>
      <c r="D15" s="4"/>
      <c r="E15" s="4">
        <f t="shared" si="0"/>
        <v>23.5</v>
      </c>
      <c r="F15" s="2">
        <f t="shared" si="4"/>
        <v>0</v>
      </c>
    </row>
    <row r="16" spans="1:9">
      <c r="A16" s="41" t="s">
        <v>182</v>
      </c>
      <c r="B16" s="3" t="s">
        <v>171</v>
      </c>
      <c r="C16" s="5" t="s">
        <v>31</v>
      </c>
      <c r="D16" s="4"/>
      <c r="E16" s="4">
        <f t="shared" si="0"/>
        <v>23.5</v>
      </c>
      <c r="F16" s="2">
        <f t="shared" si="4"/>
        <v>0</v>
      </c>
    </row>
    <row r="17" spans="1:6">
      <c r="A17" s="41" t="s">
        <v>183</v>
      </c>
      <c r="B17" s="3" t="s">
        <v>171</v>
      </c>
      <c r="C17" s="5" t="s">
        <v>32</v>
      </c>
      <c r="D17" s="4"/>
      <c r="E17" s="4">
        <f t="shared" si="0"/>
        <v>23.5</v>
      </c>
      <c r="F17" s="2">
        <f t="shared" si="4"/>
        <v>0</v>
      </c>
    </row>
    <row r="18" spans="1:6">
      <c r="A18" s="41" t="s">
        <v>184</v>
      </c>
      <c r="B18" s="3" t="s">
        <v>171</v>
      </c>
      <c r="C18" s="5" t="s">
        <v>33</v>
      </c>
      <c r="D18" s="4"/>
      <c r="E18" s="4">
        <f t="shared" si="0"/>
        <v>23.5</v>
      </c>
      <c r="F18" s="2">
        <f t="shared" si="4"/>
        <v>0</v>
      </c>
    </row>
    <row r="19" spans="1:6">
      <c r="A19" s="41" t="s">
        <v>185</v>
      </c>
      <c r="B19" s="3" t="s">
        <v>171</v>
      </c>
      <c r="C19" s="5" t="s">
        <v>34</v>
      </c>
      <c r="D19" s="4"/>
      <c r="E19" s="4">
        <f t="shared" si="0"/>
        <v>23.5</v>
      </c>
      <c r="F19" s="2">
        <f t="shared" si="4"/>
        <v>0</v>
      </c>
    </row>
    <row r="20" spans="1:6">
      <c r="A20" s="41" t="s">
        <v>186</v>
      </c>
      <c r="B20" s="3" t="s">
        <v>171</v>
      </c>
      <c r="C20" s="5" t="s">
        <v>35</v>
      </c>
      <c r="D20" s="4"/>
      <c r="E20" s="4">
        <f t="shared" si="0"/>
        <v>23.5</v>
      </c>
      <c r="F20" s="2">
        <f t="shared" si="4"/>
        <v>0</v>
      </c>
    </row>
    <row r="21" spans="1:6">
      <c r="A21" s="41" t="s">
        <v>187</v>
      </c>
      <c r="B21" s="3" t="s">
        <v>171</v>
      </c>
      <c r="C21" s="5" t="s">
        <v>160</v>
      </c>
      <c r="D21" s="4"/>
      <c r="E21" s="4">
        <f t="shared" si="0"/>
        <v>23.5</v>
      </c>
      <c r="F21" s="2">
        <f t="shared" si="4"/>
        <v>0</v>
      </c>
    </row>
    <row r="22" spans="1:6">
      <c r="A22" s="41" t="s">
        <v>494</v>
      </c>
      <c r="B22" s="3" t="s">
        <v>171</v>
      </c>
      <c r="C22" s="5" t="s">
        <v>89</v>
      </c>
      <c r="D22" s="4"/>
      <c r="E22" s="4">
        <f t="shared" si="0"/>
        <v>23.5</v>
      </c>
      <c r="F22" s="2">
        <f t="shared" si="4"/>
        <v>0</v>
      </c>
    </row>
    <row r="23" spans="1:6">
      <c r="A23" s="41" t="s">
        <v>495</v>
      </c>
      <c r="B23" s="3" t="s">
        <v>171</v>
      </c>
      <c r="C23" s="5" t="s">
        <v>38</v>
      </c>
      <c r="D23" s="4"/>
      <c r="E23" s="4">
        <f t="shared" si="0"/>
        <v>23.5</v>
      </c>
      <c r="F23" s="2">
        <f t="shared" si="4"/>
        <v>0</v>
      </c>
    </row>
    <row r="24" spans="1:6">
      <c r="A24" s="41" t="s">
        <v>560</v>
      </c>
      <c r="B24" s="3" t="s">
        <v>171</v>
      </c>
      <c r="C24" s="5" t="s">
        <v>557</v>
      </c>
      <c r="D24" s="4"/>
      <c r="E24" s="4">
        <f t="shared" si="0"/>
        <v>23.5</v>
      </c>
      <c r="F24" s="2">
        <f t="shared" ref="F24" si="5">D24*E24</f>
        <v>0</v>
      </c>
    </row>
    <row r="25" spans="1:6">
      <c r="A25" s="41" t="s">
        <v>561</v>
      </c>
      <c r="B25" s="3" t="s">
        <v>171</v>
      </c>
      <c r="C25" s="5" t="s">
        <v>558</v>
      </c>
      <c r="D25" s="4"/>
      <c r="E25" s="4">
        <f t="shared" si="0"/>
        <v>23.5</v>
      </c>
      <c r="F25" s="2">
        <f t="shared" ref="F25" si="6">D25*E25</f>
        <v>0</v>
      </c>
    </row>
    <row r="26" spans="1:6">
      <c r="A26" s="41" t="s">
        <v>562</v>
      </c>
      <c r="B26" s="3" t="s">
        <v>171</v>
      </c>
      <c r="C26" s="5" t="s">
        <v>559</v>
      </c>
      <c r="D26" s="4"/>
      <c r="E26" s="4">
        <f t="shared" si="0"/>
        <v>23.5</v>
      </c>
      <c r="F26" s="2">
        <f t="shared" si="4"/>
        <v>0</v>
      </c>
    </row>
    <row r="27" spans="1:6">
      <c r="A27" s="41" t="s">
        <v>642</v>
      </c>
      <c r="B27" s="3" t="s">
        <v>171</v>
      </c>
      <c r="C27" s="49" t="s">
        <v>648</v>
      </c>
      <c r="D27" s="50"/>
      <c r="E27" s="50">
        <v>23.5</v>
      </c>
      <c r="F27" s="34">
        <v>0</v>
      </c>
    </row>
    <row r="28" spans="1:6">
      <c r="A28" s="54" t="s">
        <v>643</v>
      </c>
      <c r="B28" s="1" t="s">
        <v>171</v>
      </c>
      <c r="C28" s="35" t="s">
        <v>641</v>
      </c>
      <c r="D28" s="34"/>
      <c r="E28" s="34">
        <v>23.5</v>
      </c>
      <c r="F28" s="34">
        <v>0</v>
      </c>
    </row>
    <row r="29" spans="1:6">
      <c r="A29" s="54" t="s">
        <v>644</v>
      </c>
      <c r="B29" s="1" t="s">
        <v>171</v>
      </c>
      <c r="C29" s="35" t="s">
        <v>649</v>
      </c>
      <c r="D29" s="34"/>
      <c r="E29" s="34">
        <v>23.5</v>
      </c>
      <c r="F29" s="34">
        <v>0</v>
      </c>
    </row>
    <row r="30" spans="1:6">
      <c r="A30" s="54" t="s">
        <v>645</v>
      </c>
      <c r="B30" s="1" t="s">
        <v>171</v>
      </c>
      <c r="C30" s="35" t="s">
        <v>650</v>
      </c>
      <c r="D30" s="34"/>
      <c r="E30" s="34">
        <v>23.5</v>
      </c>
      <c r="F30" s="34">
        <v>0</v>
      </c>
    </row>
    <row r="31" spans="1:6">
      <c r="A31" s="54" t="s">
        <v>646</v>
      </c>
      <c r="B31" s="1" t="s">
        <v>171</v>
      </c>
      <c r="C31" s="35" t="s">
        <v>651</v>
      </c>
      <c r="D31" s="34"/>
      <c r="E31" s="34">
        <v>23.5</v>
      </c>
      <c r="F31" s="34">
        <v>0</v>
      </c>
    </row>
    <row r="32" spans="1:6">
      <c r="A32" s="54" t="s">
        <v>647</v>
      </c>
      <c r="B32" s="1" t="s">
        <v>171</v>
      </c>
      <c r="C32" s="35" t="s">
        <v>652</v>
      </c>
      <c r="D32" s="34"/>
      <c r="E32" s="34">
        <v>23.5</v>
      </c>
      <c r="F32" s="34">
        <v>0</v>
      </c>
    </row>
    <row r="33" spans="1:6" ht="16" thickBot="1">
      <c r="A33" s="54" t="s">
        <v>654</v>
      </c>
      <c r="B33" s="1" t="s">
        <v>171</v>
      </c>
      <c r="C33" s="35" t="s">
        <v>653</v>
      </c>
      <c r="D33" s="34"/>
      <c r="E33" s="34">
        <v>23.5</v>
      </c>
      <c r="F33" s="34">
        <v>0</v>
      </c>
    </row>
    <row r="34" spans="1:6" ht="17" thickTop="1" thickBot="1">
      <c r="A34" s="30"/>
      <c r="B34" s="30"/>
      <c r="C34" s="40" t="s">
        <v>469</v>
      </c>
      <c r="D34" s="36">
        <f>SUM(D5:D33)</f>
        <v>0</v>
      </c>
      <c r="E34" s="13"/>
      <c r="F34" s="12">
        <f>SUM(F4:F33)</f>
        <v>0</v>
      </c>
    </row>
    <row r="35" spans="1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view="pageLayout" zoomScaleNormal="125" zoomScalePageLayoutView="125" workbookViewId="0">
      <selection activeCell="G10" sqref="G10"/>
    </sheetView>
  </sheetViews>
  <sheetFormatPr baseColWidth="10" defaultRowHeight="15" x14ac:dyDescent="0"/>
  <cols>
    <col min="1" max="1" width="13.33203125" customWidth="1"/>
    <col min="2" max="2" width="36.1640625" customWidth="1"/>
    <col min="3" max="3" width="19.83203125" customWidth="1"/>
    <col min="4" max="4" width="15.6640625" customWidth="1"/>
    <col min="5" max="5" width="17.83203125" customWidth="1"/>
    <col min="6" max="6" width="19.1640625" customWidth="1"/>
    <col min="7" max="7" width="14" customWidth="1"/>
    <col min="8" max="8" width="15.1640625" customWidth="1"/>
  </cols>
  <sheetData>
    <row r="1" spans="1:9" ht="15" customHeight="1" thickTop="1">
      <c r="A1" s="70" t="s">
        <v>6</v>
      </c>
      <c r="B1" s="71"/>
      <c r="C1" s="71"/>
      <c r="D1" s="71"/>
      <c r="E1" s="71"/>
      <c r="F1" s="72"/>
    </row>
    <row r="2" spans="1:9" ht="15" customHeight="1" thickBot="1">
      <c r="A2" s="73"/>
      <c r="B2" s="74"/>
      <c r="C2" s="74"/>
      <c r="D2" s="74"/>
      <c r="E2" s="74"/>
      <c r="F2" s="75"/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472</v>
      </c>
      <c r="H3" s="24" t="s">
        <v>473</v>
      </c>
      <c r="I3" s="25" t="s">
        <v>471</v>
      </c>
    </row>
    <row r="4" spans="1:9" ht="16" thickTop="1">
      <c r="A4" s="15" t="s">
        <v>477</v>
      </c>
      <c r="B4" s="3" t="s">
        <v>19</v>
      </c>
      <c r="C4" s="5" t="s">
        <v>478</v>
      </c>
      <c r="D4" s="4"/>
      <c r="E4" s="4">
        <f>VLOOKUP($D$28,$G$4:H8,2)</f>
        <v>6.2</v>
      </c>
      <c r="F4" s="2">
        <f t="shared" ref="F4:F26" si="0">D4*E4</f>
        <v>0</v>
      </c>
      <c r="G4" s="26">
        <v>0</v>
      </c>
      <c r="H4" s="27">
        <v>6.2</v>
      </c>
      <c r="I4" s="28">
        <v>0</v>
      </c>
    </row>
    <row r="5" spans="1:9" ht="16" thickTop="1">
      <c r="A5" s="15" t="s">
        <v>479</v>
      </c>
      <c r="B5" s="3" t="s">
        <v>19</v>
      </c>
      <c r="C5" s="5" t="s">
        <v>482</v>
      </c>
      <c r="D5" s="4"/>
      <c r="E5" s="4">
        <f>VLOOKUP($D$28,$G$4:H9,2)</f>
        <v>6.2</v>
      </c>
      <c r="F5" s="2">
        <f t="shared" si="0"/>
        <v>0</v>
      </c>
      <c r="G5" s="26">
        <v>10</v>
      </c>
      <c r="H5" s="27">
        <v>5.9</v>
      </c>
      <c r="I5" s="29">
        <v>0.05</v>
      </c>
    </row>
    <row r="6" spans="1:9">
      <c r="A6" s="15" t="s">
        <v>488</v>
      </c>
      <c r="B6" s="3" t="s">
        <v>19</v>
      </c>
      <c r="C6" s="5" t="s">
        <v>483</v>
      </c>
      <c r="D6" s="4"/>
      <c r="E6" s="4">
        <f>VLOOKUP($D$28,$G$4:H10,2)</f>
        <v>6.2</v>
      </c>
      <c r="F6" s="2">
        <f t="shared" si="0"/>
        <v>0</v>
      </c>
      <c r="G6" s="26">
        <v>20</v>
      </c>
      <c r="H6" s="27">
        <v>5.6</v>
      </c>
      <c r="I6" s="29">
        <v>0.1</v>
      </c>
    </row>
    <row r="7" spans="1:9">
      <c r="A7" s="15" t="s">
        <v>480</v>
      </c>
      <c r="B7" s="3" t="s">
        <v>19</v>
      </c>
      <c r="C7" s="5" t="s">
        <v>484</v>
      </c>
      <c r="D7" s="4"/>
      <c r="E7" s="4">
        <f>VLOOKUP($D$28,$G$4:H11,2)</f>
        <v>6.2</v>
      </c>
      <c r="F7" s="2">
        <f t="shared" si="0"/>
        <v>0</v>
      </c>
      <c r="G7" s="26">
        <v>50</v>
      </c>
      <c r="H7" s="27">
        <v>5.3</v>
      </c>
      <c r="I7" s="29">
        <v>0.15</v>
      </c>
    </row>
    <row r="8" spans="1:9">
      <c r="A8" s="15" t="s">
        <v>481</v>
      </c>
      <c r="B8" s="3" t="s">
        <v>19</v>
      </c>
      <c r="C8" s="5" t="s">
        <v>21</v>
      </c>
      <c r="D8" s="4"/>
      <c r="E8" s="4">
        <f>VLOOKUP($D$28,$G$4:H12,2)</f>
        <v>6.2</v>
      </c>
      <c r="F8" s="2">
        <f t="shared" si="0"/>
        <v>0</v>
      </c>
      <c r="G8" s="26">
        <v>100</v>
      </c>
      <c r="H8" s="27">
        <v>5.0999999999999996</v>
      </c>
      <c r="I8" s="29">
        <v>0.18</v>
      </c>
    </row>
    <row r="9" spans="1:9">
      <c r="A9" s="15" t="s">
        <v>39</v>
      </c>
      <c r="B9" s="3" t="s">
        <v>19</v>
      </c>
      <c r="C9" s="5" t="s">
        <v>22</v>
      </c>
      <c r="D9" s="4"/>
      <c r="E9" s="4">
        <f>VLOOKUP($D$28,$G$4:H13,2)</f>
        <v>6.2</v>
      </c>
      <c r="F9" s="2">
        <f t="shared" si="0"/>
        <v>0</v>
      </c>
    </row>
    <row r="10" spans="1:9">
      <c r="A10" s="15" t="s">
        <v>40</v>
      </c>
      <c r="B10" s="3" t="s">
        <v>19</v>
      </c>
      <c r="C10" s="5" t="s">
        <v>23</v>
      </c>
      <c r="D10" s="4"/>
      <c r="E10" s="4">
        <f>VLOOKUP($D$28,$G$4:H14,2)</f>
        <v>6.2</v>
      </c>
      <c r="F10" s="2">
        <f t="shared" si="0"/>
        <v>0</v>
      </c>
    </row>
    <row r="11" spans="1:9">
      <c r="A11" s="15" t="s">
        <v>41</v>
      </c>
      <c r="B11" s="3" t="s">
        <v>19</v>
      </c>
      <c r="C11" s="5" t="s">
        <v>24</v>
      </c>
      <c r="D11" s="4"/>
      <c r="E11" s="4">
        <f>VLOOKUP($D$28,$G$4:H15,2)</f>
        <v>6.2</v>
      </c>
      <c r="F11" s="2">
        <f t="shared" si="0"/>
        <v>0</v>
      </c>
    </row>
    <row r="12" spans="1:9">
      <c r="A12" s="15" t="s">
        <v>42</v>
      </c>
      <c r="B12" s="3" t="s">
        <v>19</v>
      </c>
      <c r="C12" s="5" t="s">
        <v>25</v>
      </c>
      <c r="D12" s="4"/>
      <c r="E12" s="4">
        <f>VLOOKUP($D$28,$G$4:H16,2)</f>
        <v>6.2</v>
      </c>
      <c r="F12" s="2">
        <f t="shared" si="0"/>
        <v>0</v>
      </c>
    </row>
    <row r="13" spans="1:9">
      <c r="A13" s="15" t="s">
        <v>43</v>
      </c>
      <c r="B13" s="3" t="s">
        <v>19</v>
      </c>
      <c r="C13" s="5" t="s">
        <v>26</v>
      </c>
      <c r="D13" s="4"/>
      <c r="E13" s="4">
        <f>VLOOKUP($D$28,$G$4:H17,2)</f>
        <v>6.2</v>
      </c>
      <c r="F13" s="2">
        <f t="shared" si="0"/>
        <v>0</v>
      </c>
    </row>
    <row r="14" spans="1:9">
      <c r="A14" s="15" t="s">
        <v>44</v>
      </c>
      <c r="B14" s="3" t="s">
        <v>19</v>
      </c>
      <c r="C14" s="5" t="s">
        <v>27</v>
      </c>
      <c r="D14" s="4"/>
      <c r="E14" s="4">
        <f>VLOOKUP($D$28,$G$4:H18,2)</f>
        <v>6.2</v>
      </c>
      <c r="F14" s="2">
        <f t="shared" si="0"/>
        <v>0</v>
      </c>
    </row>
    <row r="15" spans="1:9">
      <c r="A15" s="15" t="s">
        <v>45</v>
      </c>
      <c r="B15" s="3" t="s">
        <v>19</v>
      </c>
      <c r="C15" s="5" t="s">
        <v>28</v>
      </c>
      <c r="D15" s="4"/>
      <c r="E15" s="4">
        <f>VLOOKUP($D$28,$G$4:H19,2)</f>
        <v>6.2</v>
      </c>
      <c r="F15" s="2">
        <f t="shared" si="0"/>
        <v>0</v>
      </c>
    </row>
    <row r="16" spans="1:9">
      <c r="A16" s="15" t="s">
        <v>46</v>
      </c>
      <c r="B16" s="3" t="s">
        <v>19</v>
      </c>
      <c r="C16" s="5" t="s">
        <v>29</v>
      </c>
      <c r="D16" s="4"/>
      <c r="E16" s="4">
        <f>VLOOKUP($D$28,$G$4:H20,2)</f>
        <v>6.2</v>
      </c>
      <c r="F16" s="2">
        <f t="shared" si="0"/>
        <v>0</v>
      </c>
    </row>
    <row r="17" spans="1:6">
      <c r="A17" s="15" t="s">
        <v>47</v>
      </c>
      <c r="B17" s="3" t="s">
        <v>19</v>
      </c>
      <c r="C17" s="5" t="s">
        <v>30</v>
      </c>
      <c r="D17" s="4"/>
      <c r="E17" s="4">
        <f>VLOOKUP($D$28,$G$4:H21,2)</f>
        <v>6.2</v>
      </c>
      <c r="F17" s="2">
        <f t="shared" si="0"/>
        <v>0</v>
      </c>
    </row>
    <row r="18" spans="1:6">
      <c r="A18" s="15" t="s">
        <v>48</v>
      </c>
      <c r="B18" s="3" t="s">
        <v>19</v>
      </c>
      <c r="C18" s="5" t="s">
        <v>31</v>
      </c>
      <c r="D18" s="4"/>
      <c r="E18" s="4">
        <f>VLOOKUP($D$28,$G$4:H22,2)</f>
        <v>6.2</v>
      </c>
      <c r="F18" s="2">
        <f t="shared" si="0"/>
        <v>0</v>
      </c>
    </row>
    <row r="19" spans="1:6">
      <c r="A19" s="15" t="s">
        <v>49</v>
      </c>
      <c r="B19" s="3" t="s">
        <v>19</v>
      </c>
      <c r="C19" s="5" t="s">
        <v>32</v>
      </c>
      <c r="D19" s="4"/>
      <c r="E19" s="4">
        <f>VLOOKUP($D$28,$G$4:H23,2)</f>
        <v>6.2</v>
      </c>
      <c r="F19" s="2">
        <f t="shared" si="0"/>
        <v>0</v>
      </c>
    </row>
    <row r="20" spans="1:6">
      <c r="A20" s="15" t="s">
        <v>50</v>
      </c>
      <c r="B20" s="3" t="s">
        <v>19</v>
      </c>
      <c r="C20" s="5" t="s">
        <v>33</v>
      </c>
      <c r="D20" s="4"/>
      <c r="E20" s="4">
        <f>VLOOKUP($D$28,$G$4:H24,2)</f>
        <v>6.2</v>
      </c>
      <c r="F20" s="2">
        <f t="shared" si="0"/>
        <v>0</v>
      </c>
    </row>
    <row r="21" spans="1:6">
      <c r="A21" s="15" t="s">
        <v>51</v>
      </c>
      <c r="B21" s="3" t="s">
        <v>19</v>
      </c>
      <c r="C21" s="5" t="s">
        <v>34</v>
      </c>
      <c r="D21" s="4"/>
      <c r="E21" s="4">
        <f>VLOOKUP($D$28,$G$4:H25,2)</f>
        <v>6.2</v>
      </c>
      <c r="F21" s="2">
        <f t="shared" si="0"/>
        <v>0</v>
      </c>
    </row>
    <row r="22" spans="1:6">
      <c r="A22" s="15" t="s">
        <v>52</v>
      </c>
      <c r="B22" s="3" t="s">
        <v>19</v>
      </c>
      <c r="C22" s="5" t="s">
        <v>35</v>
      </c>
      <c r="D22" s="4"/>
      <c r="E22" s="4">
        <f>VLOOKUP($D$28,$G$4:H26,2)</f>
        <v>6.2</v>
      </c>
      <c r="F22" s="2">
        <f t="shared" si="0"/>
        <v>0</v>
      </c>
    </row>
    <row r="23" spans="1:6">
      <c r="A23" s="15" t="s">
        <v>53</v>
      </c>
      <c r="B23" s="3" t="s">
        <v>19</v>
      </c>
      <c r="C23" s="5" t="s">
        <v>160</v>
      </c>
      <c r="D23" s="4"/>
      <c r="E23" s="4">
        <f>VLOOKUP($D$28,$G$4:H27,2)</f>
        <v>6.2</v>
      </c>
      <c r="F23" s="2">
        <f t="shared" si="0"/>
        <v>0</v>
      </c>
    </row>
    <row r="24" spans="1:6">
      <c r="A24" s="15" t="s">
        <v>54</v>
      </c>
      <c r="B24" s="3" t="s">
        <v>19</v>
      </c>
      <c r="C24" s="5" t="s">
        <v>37</v>
      </c>
      <c r="D24" s="4"/>
      <c r="E24" s="4">
        <f>VLOOKUP($D$28,$G$4:H28,2)</f>
        <v>6.2</v>
      </c>
      <c r="F24" s="2">
        <f t="shared" si="0"/>
        <v>0</v>
      </c>
    </row>
    <row r="25" spans="1:6">
      <c r="A25" s="15" t="s">
        <v>55</v>
      </c>
      <c r="B25" s="3" t="s">
        <v>19</v>
      </c>
      <c r="C25" s="5" t="s">
        <v>557</v>
      </c>
      <c r="D25" s="4"/>
      <c r="E25" s="4">
        <f>VLOOKUP($D$28,$G$4:H29,2)</f>
        <v>6.2</v>
      </c>
      <c r="F25" s="2">
        <f t="shared" si="0"/>
        <v>0</v>
      </c>
    </row>
    <row r="26" spans="1:6">
      <c r="A26" s="15" t="s">
        <v>464</v>
      </c>
      <c r="B26" s="3" t="s">
        <v>19</v>
      </c>
      <c r="C26" s="5" t="s">
        <v>558</v>
      </c>
      <c r="D26" s="4"/>
      <c r="E26" s="4">
        <f>VLOOKUP($D$28,$G$4:H30,2)</f>
        <v>6.2</v>
      </c>
      <c r="F26" s="2">
        <f t="shared" si="0"/>
        <v>0</v>
      </c>
    </row>
    <row r="27" spans="1:6" ht="16" thickBot="1">
      <c r="A27" s="15" t="s">
        <v>563</v>
      </c>
      <c r="B27" s="3" t="s">
        <v>19</v>
      </c>
      <c r="C27" s="5" t="s">
        <v>559</v>
      </c>
      <c r="D27" s="4"/>
      <c r="E27" s="4">
        <f>VLOOKUP($D$28,$G$4:H31,2)</f>
        <v>6.2</v>
      </c>
      <c r="F27" s="2">
        <f t="shared" ref="F27" si="1">D27*E27</f>
        <v>0</v>
      </c>
    </row>
    <row r="28" spans="1:6" ht="17" thickTop="1" thickBot="1">
      <c r="A28" s="30"/>
      <c r="B28" s="30"/>
      <c r="C28" s="40" t="s">
        <v>469</v>
      </c>
      <c r="D28" s="12">
        <f>SUM(D4:D27)</f>
        <v>0</v>
      </c>
      <c r="E28" s="13"/>
      <c r="F28" s="12">
        <f>SUM(F4:F27)</f>
        <v>0</v>
      </c>
    </row>
    <row r="29" spans="1:6" ht="16" thickTop="1"/>
  </sheetData>
  <mergeCells count="1">
    <mergeCell ref="A1:F2"/>
  </mergeCells>
  <phoneticPr fontId="7" type="noConversion"/>
  <pageMargins left="0.75000000000000011" right="0.75000000000000011" top="1" bottom="1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view="pageLayout" topLeftCell="A39" workbookViewId="0">
      <selection activeCell="D61" sqref="D61"/>
    </sheetView>
  </sheetViews>
  <sheetFormatPr baseColWidth="10" defaultRowHeight="15" x14ac:dyDescent="0"/>
  <cols>
    <col min="1" max="1" width="17.83203125" customWidth="1"/>
    <col min="2" max="2" width="32.5" customWidth="1"/>
    <col min="3" max="3" width="23.83203125" customWidth="1"/>
    <col min="4" max="4" width="13.6640625" customWidth="1"/>
    <col min="5" max="5" width="19.1640625" customWidth="1"/>
    <col min="6" max="6" width="14.33203125" customWidth="1"/>
    <col min="7" max="7" width="17.5" customWidth="1"/>
    <col min="8" max="8" width="22.1640625" customWidth="1"/>
    <col min="10" max="10" width="15.5" customWidth="1"/>
    <col min="11" max="11" width="19.1640625" customWidth="1"/>
  </cols>
  <sheetData>
    <row r="1" spans="1:9" ht="16" thickTop="1">
      <c r="A1" s="70" t="s">
        <v>6</v>
      </c>
      <c r="B1" s="71"/>
      <c r="C1" s="71"/>
      <c r="D1" s="71"/>
      <c r="E1" s="71"/>
      <c r="F1" s="72"/>
    </row>
    <row r="2" spans="1:9" ht="16" thickBot="1">
      <c r="A2" s="73"/>
      <c r="B2" s="74"/>
      <c r="C2" s="74"/>
      <c r="D2" s="74"/>
      <c r="E2" s="74"/>
      <c r="F2" s="75"/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16" t="s">
        <v>470</v>
      </c>
      <c r="H3" s="17" t="s">
        <v>10</v>
      </c>
      <c r="I3" s="19" t="s">
        <v>471</v>
      </c>
    </row>
    <row r="4" spans="1:9" ht="16" thickTop="1">
      <c r="A4" s="15" t="s">
        <v>485</v>
      </c>
      <c r="B4" s="3" t="s">
        <v>301</v>
      </c>
      <c r="C4" s="5" t="s">
        <v>483</v>
      </c>
      <c r="D4" s="4"/>
      <c r="E4" s="22">
        <f t="shared" ref="E4:E35" si="0">VLOOKUP($D$60,$G$4:$H$9,2)</f>
        <v>8.5</v>
      </c>
      <c r="F4" s="2">
        <f t="shared" ref="F4:F5" si="1">D4*E4</f>
        <v>0</v>
      </c>
      <c r="G4">
        <v>0</v>
      </c>
      <c r="H4" s="18">
        <v>8.5</v>
      </c>
      <c r="I4" s="21">
        <v>0</v>
      </c>
    </row>
    <row r="5" spans="1:9">
      <c r="A5" s="15" t="s">
        <v>486</v>
      </c>
      <c r="B5" s="3" t="s">
        <v>301</v>
      </c>
      <c r="C5" s="5" t="s">
        <v>487</v>
      </c>
      <c r="D5" s="4"/>
      <c r="E5" s="22">
        <f t="shared" si="0"/>
        <v>8.5</v>
      </c>
      <c r="F5" s="2">
        <f t="shared" si="1"/>
        <v>0</v>
      </c>
      <c r="G5">
        <v>15</v>
      </c>
      <c r="H5" s="18">
        <v>8</v>
      </c>
      <c r="I5" s="20">
        <v>0.05</v>
      </c>
    </row>
    <row r="6" spans="1:9">
      <c r="A6" s="15" t="s">
        <v>302</v>
      </c>
      <c r="B6" s="3" t="s">
        <v>301</v>
      </c>
      <c r="C6" s="5" t="s">
        <v>21</v>
      </c>
      <c r="D6" s="4"/>
      <c r="E6" s="22">
        <f t="shared" si="0"/>
        <v>8.5</v>
      </c>
      <c r="F6" s="2">
        <f t="shared" ref="F6:F23" si="2">D6*E6</f>
        <v>0</v>
      </c>
      <c r="G6">
        <v>30</v>
      </c>
      <c r="H6" s="18">
        <v>7.6</v>
      </c>
      <c r="I6" s="20">
        <v>0.1</v>
      </c>
    </row>
    <row r="7" spans="1:9">
      <c r="A7" s="15" t="s">
        <v>303</v>
      </c>
      <c r="B7" s="3" t="s">
        <v>301</v>
      </c>
      <c r="C7" s="5" t="s">
        <v>22</v>
      </c>
      <c r="D7" s="4"/>
      <c r="E7" s="22">
        <f t="shared" si="0"/>
        <v>8.5</v>
      </c>
      <c r="F7" s="2">
        <f t="shared" si="2"/>
        <v>0</v>
      </c>
      <c r="G7">
        <v>50</v>
      </c>
      <c r="H7" s="18">
        <v>7.2</v>
      </c>
      <c r="I7" s="20">
        <v>0.15</v>
      </c>
    </row>
    <row r="8" spans="1:9">
      <c r="A8" s="15" t="s">
        <v>304</v>
      </c>
      <c r="B8" s="3" t="s">
        <v>301</v>
      </c>
      <c r="C8" s="5" t="s">
        <v>23</v>
      </c>
      <c r="D8" s="4"/>
      <c r="E8" s="22">
        <f t="shared" si="0"/>
        <v>8.5</v>
      </c>
      <c r="F8" s="2">
        <f t="shared" si="2"/>
        <v>0</v>
      </c>
      <c r="G8">
        <v>100</v>
      </c>
      <c r="H8" s="18">
        <v>7</v>
      </c>
      <c r="I8" s="20">
        <v>0.18</v>
      </c>
    </row>
    <row r="9" spans="1:9">
      <c r="A9" s="15" t="s">
        <v>305</v>
      </c>
      <c r="B9" s="3" t="s">
        <v>301</v>
      </c>
      <c r="C9" s="5" t="s">
        <v>24</v>
      </c>
      <c r="D9" s="4"/>
      <c r="E9" s="22">
        <f t="shared" si="0"/>
        <v>8.5</v>
      </c>
      <c r="F9" s="2">
        <f t="shared" si="2"/>
        <v>0</v>
      </c>
      <c r="G9">
        <v>300</v>
      </c>
      <c r="H9" s="18">
        <v>6.7</v>
      </c>
      <c r="I9" s="20">
        <v>0.21199999999999999</v>
      </c>
    </row>
    <row r="10" spans="1:9">
      <c r="A10" s="15" t="s">
        <v>306</v>
      </c>
      <c r="B10" s="3" t="s">
        <v>301</v>
      </c>
      <c r="C10" s="5" t="s">
        <v>25</v>
      </c>
      <c r="D10" s="4"/>
      <c r="E10" s="22">
        <f t="shared" si="0"/>
        <v>8.5</v>
      </c>
      <c r="F10" s="2">
        <f t="shared" si="2"/>
        <v>0</v>
      </c>
    </row>
    <row r="11" spans="1:9">
      <c r="A11" s="15" t="s">
        <v>317</v>
      </c>
      <c r="B11" s="3" t="s">
        <v>301</v>
      </c>
      <c r="C11" s="5" t="s">
        <v>26</v>
      </c>
      <c r="D11" s="4"/>
      <c r="E11" s="22">
        <f t="shared" si="0"/>
        <v>8.5</v>
      </c>
      <c r="F11" s="2">
        <f t="shared" si="2"/>
        <v>0</v>
      </c>
    </row>
    <row r="12" spans="1:9">
      <c r="A12" s="15" t="s">
        <v>307</v>
      </c>
      <c r="B12" s="3" t="s">
        <v>301</v>
      </c>
      <c r="C12" s="5" t="s">
        <v>27</v>
      </c>
      <c r="D12" s="4"/>
      <c r="E12" s="22">
        <f t="shared" si="0"/>
        <v>8.5</v>
      </c>
      <c r="F12" s="2">
        <f t="shared" si="2"/>
        <v>0</v>
      </c>
    </row>
    <row r="13" spans="1:9">
      <c r="A13" s="15" t="s">
        <v>308</v>
      </c>
      <c r="B13" s="3" t="s">
        <v>301</v>
      </c>
      <c r="C13" s="5" t="s">
        <v>28</v>
      </c>
      <c r="D13" s="4"/>
      <c r="E13" s="22">
        <f t="shared" si="0"/>
        <v>8.5</v>
      </c>
      <c r="F13" s="2">
        <f t="shared" si="2"/>
        <v>0</v>
      </c>
    </row>
    <row r="14" spans="1:9">
      <c r="A14" s="15" t="s">
        <v>309</v>
      </c>
      <c r="B14" s="3" t="s">
        <v>301</v>
      </c>
      <c r="C14" s="5" t="s">
        <v>29</v>
      </c>
      <c r="D14" s="4"/>
      <c r="E14" s="22">
        <f t="shared" si="0"/>
        <v>8.5</v>
      </c>
      <c r="F14" s="2">
        <f t="shared" si="2"/>
        <v>0</v>
      </c>
    </row>
    <row r="15" spans="1:9">
      <c r="A15" s="15" t="s">
        <v>310</v>
      </c>
      <c r="B15" s="3" t="s">
        <v>301</v>
      </c>
      <c r="C15" s="5" t="s">
        <v>30</v>
      </c>
      <c r="D15" s="4"/>
      <c r="E15" s="22">
        <f t="shared" si="0"/>
        <v>8.5</v>
      </c>
      <c r="F15" s="2">
        <f t="shared" si="2"/>
        <v>0</v>
      </c>
    </row>
    <row r="16" spans="1:9">
      <c r="A16" s="15" t="s">
        <v>311</v>
      </c>
      <c r="B16" s="3" t="s">
        <v>301</v>
      </c>
      <c r="C16" s="5" t="s">
        <v>31</v>
      </c>
      <c r="D16" s="4"/>
      <c r="E16" s="22">
        <f t="shared" si="0"/>
        <v>8.5</v>
      </c>
      <c r="F16" s="2">
        <f t="shared" si="2"/>
        <v>0</v>
      </c>
    </row>
    <row r="17" spans="1:6">
      <c r="A17" s="15" t="s">
        <v>312</v>
      </c>
      <c r="B17" s="3" t="s">
        <v>301</v>
      </c>
      <c r="C17" s="5" t="s">
        <v>32</v>
      </c>
      <c r="D17" s="4"/>
      <c r="E17" s="22">
        <f t="shared" si="0"/>
        <v>8.5</v>
      </c>
      <c r="F17" s="2">
        <f t="shared" si="2"/>
        <v>0</v>
      </c>
    </row>
    <row r="18" spans="1:6">
      <c r="A18" s="15" t="s">
        <v>314</v>
      </c>
      <c r="B18" s="3" t="s">
        <v>301</v>
      </c>
      <c r="C18" s="5" t="s">
        <v>33</v>
      </c>
      <c r="D18" s="4"/>
      <c r="E18" s="22">
        <f t="shared" si="0"/>
        <v>8.5</v>
      </c>
      <c r="F18" s="2">
        <f t="shared" si="2"/>
        <v>0</v>
      </c>
    </row>
    <row r="19" spans="1:6">
      <c r="A19" s="15" t="s">
        <v>313</v>
      </c>
      <c r="B19" s="3" t="s">
        <v>301</v>
      </c>
      <c r="C19" s="5" t="s">
        <v>34</v>
      </c>
      <c r="D19" s="4"/>
      <c r="E19" s="22">
        <f t="shared" si="0"/>
        <v>8.5</v>
      </c>
      <c r="F19" s="2">
        <f t="shared" si="2"/>
        <v>0</v>
      </c>
    </row>
    <row r="20" spans="1:6">
      <c r="A20" s="15" t="s">
        <v>315</v>
      </c>
      <c r="B20" s="3" t="s">
        <v>301</v>
      </c>
      <c r="C20" s="5" t="s">
        <v>35</v>
      </c>
      <c r="D20" s="4"/>
      <c r="E20" s="22">
        <f t="shared" si="0"/>
        <v>8.5</v>
      </c>
      <c r="F20" s="2">
        <f t="shared" si="2"/>
        <v>0</v>
      </c>
    </row>
    <row r="21" spans="1:6">
      <c r="A21" s="15" t="s">
        <v>316</v>
      </c>
      <c r="B21" s="3" t="s">
        <v>301</v>
      </c>
      <c r="C21" s="5" t="s">
        <v>36</v>
      </c>
      <c r="D21" s="4"/>
      <c r="E21" s="22">
        <f t="shared" si="0"/>
        <v>8.5</v>
      </c>
      <c r="F21" s="2">
        <f t="shared" si="2"/>
        <v>0</v>
      </c>
    </row>
    <row r="22" spans="1:6">
      <c r="A22" s="15" t="s">
        <v>465</v>
      </c>
      <c r="B22" s="3" t="s">
        <v>301</v>
      </c>
      <c r="C22" s="5" t="s">
        <v>37</v>
      </c>
      <c r="D22" s="4"/>
      <c r="E22" s="22">
        <f t="shared" si="0"/>
        <v>8.5</v>
      </c>
      <c r="F22" s="2">
        <f t="shared" si="2"/>
        <v>0</v>
      </c>
    </row>
    <row r="23" spans="1:6">
      <c r="A23" s="15" t="s">
        <v>466</v>
      </c>
      <c r="B23" s="3" t="s">
        <v>301</v>
      </c>
      <c r="C23" s="5" t="s">
        <v>38</v>
      </c>
      <c r="D23" s="4"/>
      <c r="E23" s="22">
        <f t="shared" si="0"/>
        <v>8.5</v>
      </c>
      <c r="F23" s="2">
        <f t="shared" si="2"/>
        <v>0</v>
      </c>
    </row>
    <row r="24" spans="1:6">
      <c r="A24" s="15" t="s">
        <v>564</v>
      </c>
      <c r="B24" s="3" t="s">
        <v>301</v>
      </c>
      <c r="C24" s="5" t="s">
        <v>557</v>
      </c>
      <c r="D24" s="4"/>
      <c r="E24" s="22">
        <f t="shared" si="0"/>
        <v>8.5</v>
      </c>
      <c r="F24" s="2">
        <f t="shared" ref="F24:F30" si="3">D24*E24</f>
        <v>0</v>
      </c>
    </row>
    <row r="25" spans="1:6">
      <c r="A25" s="15" t="s">
        <v>565</v>
      </c>
      <c r="B25" s="3" t="s">
        <v>301</v>
      </c>
      <c r="C25" s="5" t="s">
        <v>558</v>
      </c>
      <c r="D25" s="4"/>
      <c r="E25" s="22">
        <f t="shared" si="0"/>
        <v>8.5</v>
      </c>
      <c r="F25" s="2">
        <f t="shared" si="3"/>
        <v>0</v>
      </c>
    </row>
    <row r="26" spans="1:6">
      <c r="A26" s="15" t="s">
        <v>566</v>
      </c>
      <c r="B26" s="3" t="s">
        <v>301</v>
      </c>
      <c r="C26" s="5" t="s">
        <v>559</v>
      </c>
      <c r="D26" s="4"/>
      <c r="E26" s="22">
        <f t="shared" si="0"/>
        <v>8.5</v>
      </c>
      <c r="F26" s="2">
        <f t="shared" si="3"/>
        <v>0</v>
      </c>
    </row>
    <row r="27" spans="1:6">
      <c r="A27" s="15" t="s">
        <v>655</v>
      </c>
      <c r="B27" s="3" t="s">
        <v>301</v>
      </c>
      <c r="C27" s="5" t="s">
        <v>648</v>
      </c>
      <c r="D27" s="4"/>
      <c r="E27" s="22">
        <f t="shared" si="0"/>
        <v>8.5</v>
      </c>
      <c r="F27" s="2">
        <f t="shared" si="3"/>
        <v>0</v>
      </c>
    </row>
    <row r="28" spans="1:6">
      <c r="A28" s="15" t="s">
        <v>656</v>
      </c>
      <c r="B28" s="3" t="s">
        <v>301</v>
      </c>
      <c r="C28" s="5" t="s">
        <v>641</v>
      </c>
      <c r="D28" s="4"/>
      <c r="E28" s="22">
        <f t="shared" si="0"/>
        <v>8.5</v>
      </c>
      <c r="F28" s="2">
        <f t="shared" si="3"/>
        <v>0</v>
      </c>
    </row>
    <row r="29" spans="1:6">
      <c r="A29" s="15" t="s">
        <v>657</v>
      </c>
      <c r="B29" s="3" t="s">
        <v>301</v>
      </c>
      <c r="C29" s="5" t="s">
        <v>649</v>
      </c>
      <c r="D29" s="4"/>
      <c r="E29" s="22">
        <f t="shared" si="0"/>
        <v>8.5</v>
      </c>
      <c r="F29" s="2">
        <f t="shared" si="3"/>
        <v>0</v>
      </c>
    </row>
    <row r="30" spans="1:6">
      <c r="A30" s="15" t="s">
        <v>658</v>
      </c>
      <c r="B30" s="3" t="s">
        <v>301</v>
      </c>
      <c r="C30" s="5" t="s">
        <v>650</v>
      </c>
      <c r="D30" s="4"/>
      <c r="E30" s="22">
        <f t="shared" si="0"/>
        <v>8.5</v>
      </c>
      <c r="F30" s="2">
        <f t="shared" si="3"/>
        <v>0</v>
      </c>
    </row>
    <row r="31" spans="1:6">
      <c r="A31" s="15" t="s">
        <v>659</v>
      </c>
      <c r="B31" s="3" t="s">
        <v>301</v>
      </c>
      <c r="C31" s="5" t="s">
        <v>651</v>
      </c>
      <c r="D31" s="4"/>
      <c r="E31" s="22">
        <f t="shared" si="0"/>
        <v>8.5</v>
      </c>
      <c r="F31" s="2">
        <f t="shared" ref="F31:F33" si="4">D31*E31</f>
        <v>0</v>
      </c>
    </row>
    <row r="32" spans="1:6">
      <c r="A32" s="15" t="s">
        <v>660</v>
      </c>
      <c r="B32" s="3" t="s">
        <v>301</v>
      </c>
      <c r="C32" s="5" t="s">
        <v>652</v>
      </c>
      <c r="D32" s="4"/>
      <c r="E32" s="22">
        <f t="shared" si="0"/>
        <v>8.5</v>
      </c>
      <c r="F32" s="2">
        <f t="shared" si="4"/>
        <v>0</v>
      </c>
    </row>
    <row r="33" spans="1:6">
      <c r="A33" s="15" t="s">
        <v>661</v>
      </c>
      <c r="B33" s="3" t="s">
        <v>301</v>
      </c>
      <c r="C33" s="5" t="s">
        <v>653</v>
      </c>
      <c r="D33" s="4"/>
      <c r="E33" s="22">
        <f t="shared" si="0"/>
        <v>8.5</v>
      </c>
      <c r="F33" s="2">
        <f t="shared" si="4"/>
        <v>0</v>
      </c>
    </row>
    <row r="34" spans="1:6">
      <c r="A34" s="15" t="s">
        <v>321</v>
      </c>
      <c r="B34" s="3" t="s">
        <v>318</v>
      </c>
      <c r="C34" s="5" t="s">
        <v>21</v>
      </c>
      <c r="D34" s="4"/>
      <c r="E34" s="22">
        <f t="shared" si="0"/>
        <v>8.5</v>
      </c>
      <c r="F34" s="2">
        <f t="shared" ref="F34:F57" si="5">D34*E34</f>
        <v>0</v>
      </c>
    </row>
    <row r="35" spans="1:6">
      <c r="A35" s="15" t="s">
        <v>320</v>
      </c>
      <c r="B35" s="3" t="s">
        <v>318</v>
      </c>
      <c r="C35" s="5" t="s">
        <v>22</v>
      </c>
      <c r="D35" s="4"/>
      <c r="E35" s="22">
        <f t="shared" si="0"/>
        <v>8.5</v>
      </c>
      <c r="F35" s="2">
        <f t="shared" si="5"/>
        <v>0</v>
      </c>
    </row>
    <row r="36" spans="1:6">
      <c r="A36" s="15" t="s">
        <v>322</v>
      </c>
      <c r="B36" s="3" t="s">
        <v>318</v>
      </c>
      <c r="C36" s="5" t="s">
        <v>23</v>
      </c>
      <c r="D36" s="4"/>
      <c r="E36" s="22">
        <f t="shared" ref="E36:E59" si="6">VLOOKUP($D$60,$G$4:$H$9,2)</f>
        <v>8.5</v>
      </c>
      <c r="F36" s="2">
        <f t="shared" si="5"/>
        <v>0</v>
      </c>
    </row>
    <row r="37" spans="1:6">
      <c r="A37" s="15" t="s">
        <v>323</v>
      </c>
      <c r="B37" s="3" t="s">
        <v>318</v>
      </c>
      <c r="C37" s="5" t="s">
        <v>28</v>
      </c>
      <c r="D37" s="4"/>
      <c r="E37" s="22">
        <f t="shared" si="6"/>
        <v>8.5</v>
      </c>
      <c r="F37" s="2">
        <f t="shared" si="5"/>
        <v>0</v>
      </c>
    </row>
    <row r="38" spans="1:6">
      <c r="A38" s="15" t="s">
        <v>324</v>
      </c>
      <c r="B38" s="3" t="s">
        <v>318</v>
      </c>
      <c r="C38" s="5" t="s">
        <v>29</v>
      </c>
      <c r="D38" s="4"/>
      <c r="E38" s="22">
        <f t="shared" si="6"/>
        <v>8.5</v>
      </c>
      <c r="F38" s="2">
        <f t="shared" si="5"/>
        <v>0</v>
      </c>
    </row>
    <row r="39" spans="1:6">
      <c r="A39" s="15" t="s">
        <v>325</v>
      </c>
      <c r="B39" s="3" t="s">
        <v>318</v>
      </c>
      <c r="C39" s="5" t="s">
        <v>30</v>
      </c>
      <c r="D39" s="4"/>
      <c r="E39" s="22">
        <f t="shared" si="6"/>
        <v>8.5</v>
      </c>
      <c r="F39" s="2">
        <f t="shared" si="5"/>
        <v>0</v>
      </c>
    </row>
    <row r="40" spans="1:6">
      <c r="A40" s="15" t="s">
        <v>326</v>
      </c>
      <c r="B40" s="3" t="s">
        <v>318</v>
      </c>
      <c r="C40" s="5" t="s">
        <v>31</v>
      </c>
      <c r="D40" s="4"/>
      <c r="E40" s="22">
        <f t="shared" si="6"/>
        <v>8.5</v>
      </c>
      <c r="F40" s="2">
        <f t="shared" si="5"/>
        <v>0</v>
      </c>
    </row>
    <row r="41" spans="1:6">
      <c r="A41" s="15" t="s">
        <v>327</v>
      </c>
      <c r="B41" s="3" t="s">
        <v>318</v>
      </c>
      <c r="C41" s="5" t="s">
        <v>34</v>
      </c>
      <c r="D41" s="4"/>
      <c r="E41" s="22">
        <f t="shared" si="6"/>
        <v>8.5</v>
      </c>
      <c r="F41" s="2">
        <f t="shared" si="5"/>
        <v>0</v>
      </c>
    </row>
    <row r="42" spans="1:6">
      <c r="A42" s="15" t="s">
        <v>328</v>
      </c>
      <c r="B42" s="3" t="s">
        <v>318</v>
      </c>
      <c r="C42" s="5" t="s">
        <v>35</v>
      </c>
      <c r="D42" s="4"/>
      <c r="E42" s="22">
        <f t="shared" si="6"/>
        <v>8.5</v>
      </c>
      <c r="F42" s="2">
        <f t="shared" si="5"/>
        <v>0</v>
      </c>
    </row>
    <row r="43" spans="1:6">
      <c r="A43" s="15" t="s">
        <v>329</v>
      </c>
      <c r="B43" s="3" t="s">
        <v>318</v>
      </c>
      <c r="C43" s="5" t="s">
        <v>38</v>
      </c>
      <c r="D43" s="4"/>
      <c r="E43" s="22">
        <f t="shared" si="6"/>
        <v>8.5</v>
      </c>
      <c r="F43" s="2">
        <f t="shared" si="5"/>
        <v>0</v>
      </c>
    </row>
    <row r="44" spans="1:6">
      <c r="A44" s="15" t="s">
        <v>567</v>
      </c>
      <c r="B44" s="3" t="s">
        <v>318</v>
      </c>
      <c r="C44" s="5" t="s">
        <v>557</v>
      </c>
      <c r="D44" s="4"/>
      <c r="E44" s="22">
        <f t="shared" si="6"/>
        <v>8.5</v>
      </c>
      <c r="F44" s="2">
        <f t="shared" ref="F44:F48" si="7">D44*E44</f>
        <v>0</v>
      </c>
    </row>
    <row r="45" spans="1:6">
      <c r="A45" s="15" t="s">
        <v>568</v>
      </c>
      <c r="B45" s="3" t="s">
        <v>318</v>
      </c>
      <c r="C45" s="5" t="s">
        <v>558</v>
      </c>
      <c r="D45" s="4"/>
      <c r="E45" s="22">
        <f t="shared" si="6"/>
        <v>8.5</v>
      </c>
      <c r="F45" s="2">
        <f t="shared" si="7"/>
        <v>0</v>
      </c>
    </row>
    <row r="46" spans="1:6">
      <c r="A46" s="15" t="s">
        <v>569</v>
      </c>
      <c r="B46" s="3" t="s">
        <v>318</v>
      </c>
      <c r="C46" s="5" t="s">
        <v>559</v>
      </c>
      <c r="D46" s="4"/>
      <c r="E46" s="22">
        <f t="shared" si="6"/>
        <v>8.5</v>
      </c>
      <c r="F46" s="2">
        <f t="shared" si="7"/>
        <v>0</v>
      </c>
    </row>
    <row r="47" spans="1:6">
      <c r="A47" s="15" t="s">
        <v>664</v>
      </c>
      <c r="B47" s="3" t="s">
        <v>318</v>
      </c>
      <c r="C47" s="5" t="s">
        <v>649</v>
      </c>
      <c r="D47" s="4"/>
      <c r="E47" s="22">
        <f t="shared" si="6"/>
        <v>8.5</v>
      </c>
      <c r="F47" s="2">
        <f t="shared" si="7"/>
        <v>0</v>
      </c>
    </row>
    <row r="48" spans="1:6">
      <c r="A48" s="15" t="s">
        <v>665</v>
      </c>
      <c r="B48" s="3" t="s">
        <v>318</v>
      </c>
      <c r="C48" s="5" t="s">
        <v>650</v>
      </c>
      <c r="D48" s="4"/>
      <c r="E48" s="22">
        <f t="shared" si="6"/>
        <v>8.5</v>
      </c>
      <c r="F48" s="2">
        <f t="shared" si="7"/>
        <v>0</v>
      </c>
    </row>
    <row r="49" spans="1:6">
      <c r="A49" s="15" t="s">
        <v>666</v>
      </c>
      <c r="B49" s="3" t="s">
        <v>318</v>
      </c>
      <c r="C49" s="5" t="s">
        <v>651</v>
      </c>
      <c r="D49" s="4"/>
      <c r="E49" s="22">
        <f t="shared" si="6"/>
        <v>8.5</v>
      </c>
      <c r="F49" s="2">
        <f t="shared" ref="F49:F51" si="8">D49*E49</f>
        <v>0</v>
      </c>
    </row>
    <row r="50" spans="1:6">
      <c r="A50" s="15" t="s">
        <v>667</v>
      </c>
      <c r="B50" s="3" t="s">
        <v>318</v>
      </c>
      <c r="C50" s="5" t="s">
        <v>652</v>
      </c>
      <c r="D50" s="4"/>
      <c r="E50" s="22">
        <f t="shared" si="6"/>
        <v>8.5</v>
      </c>
      <c r="F50" s="2">
        <f t="shared" si="8"/>
        <v>0</v>
      </c>
    </row>
    <row r="51" spans="1:6">
      <c r="A51" s="15" t="s">
        <v>668</v>
      </c>
      <c r="B51" s="3" t="s">
        <v>318</v>
      </c>
      <c r="C51" s="5" t="s">
        <v>653</v>
      </c>
      <c r="D51" s="4"/>
      <c r="E51" s="22">
        <f t="shared" si="6"/>
        <v>8.5</v>
      </c>
      <c r="F51" s="2">
        <f t="shared" si="8"/>
        <v>0</v>
      </c>
    </row>
    <row r="52" spans="1:6">
      <c r="A52" s="15" t="s">
        <v>490</v>
      </c>
      <c r="B52" s="3" t="s">
        <v>319</v>
      </c>
      <c r="C52" s="5" t="s">
        <v>483</v>
      </c>
      <c r="D52" s="4"/>
      <c r="E52" s="22">
        <f t="shared" si="6"/>
        <v>8.5</v>
      </c>
      <c r="F52" s="2">
        <f t="shared" si="5"/>
        <v>0</v>
      </c>
    </row>
    <row r="53" spans="1:6">
      <c r="A53" s="15" t="s">
        <v>330</v>
      </c>
      <c r="B53" s="3" t="s">
        <v>319</v>
      </c>
      <c r="C53" s="5" t="s">
        <v>25</v>
      </c>
      <c r="D53" s="4"/>
      <c r="E53" s="22">
        <f t="shared" si="6"/>
        <v>8.5</v>
      </c>
      <c r="F53" s="2">
        <f t="shared" si="5"/>
        <v>0</v>
      </c>
    </row>
    <row r="54" spans="1:6">
      <c r="A54" s="15" t="s">
        <v>331</v>
      </c>
      <c r="B54" s="3" t="s">
        <v>319</v>
      </c>
      <c r="C54" s="5" t="s">
        <v>31</v>
      </c>
      <c r="D54" s="4"/>
      <c r="E54" s="22">
        <f t="shared" si="6"/>
        <v>8.5</v>
      </c>
      <c r="F54" s="2">
        <f t="shared" si="5"/>
        <v>0</v>
      </c>
    </row>
    <row r="55" spans="1:6">
      <c r="A55" s="15" t="s">
        <v>332</v>
      </c>
      <c r="B55" s="3" t="s">
        <v>319</v>
      </c>
      <c r="C55" s="5" t="s">
        <v>32</v>
      </c>
      <c r="D55" s="4"/>
      <c r="E55" s="22">
        <f t="shared" si="6"/>
        <v>8.5</v>
      </c>
      <c r="F55" s="2">
        <f t="shared" si="5"/>
        <v>0</v>
      </c>
    </row>
    <row r="56" spans="1:6">
      <c r="A56" s="15" t="s">
        <v>333</v>
      </c>
      <c r="B56" s="3" t="s">
        <v>319</v>
      </c>
      <c r="C56" s="5" t="s">
        <v>33</v>
      </c>
      <c r="D56" s="4"/>
      <c r="E56" s="22">
        <f t="shared" si="6"/>
        <v>8.5</v>
      </c>
      <c r="F56" s="2">
        <f t="shared" si="5"/>
        <v>0</v>
      </c>
    </row>
    <row r="57" spans="1:6">
      <c r="A57" s="15" t="s">
        <v>334</v>
      </c>
      <c r="B57" s="3" t="s">
        <v>319</v>
      </c>
      <c r="C57" s="5" t="s">
        <v>36</v>
      </c>
      <c r="D57" s="4"/>
      <c r="E57" s="22">
        <f t="shared" si="6"/>
        <v>8.5</v>
      </c>
      <c r="F57" s="2">
        <f t="shared" si="5"/>
        <v>0</v>
      </c>
    </row>
    <row r="58" spans="1:6">
      <c r="A58" s="15" t="s">
        <v>662</v>
      </c>
      <c r="B58" s="3" t="s">
        <v>319</v>
      </c>
      <c r="C58" s="5" t="s">
        <v>648</v>
      </c>
      <c r="D58" s="4"/>
      <c r="E58" s="22">
        <f t="shared" si="6"/>
        <v>8.5</v>
      </c>
      <c r="F58" s="2">
        <f t="shared" ref="F58:F59" si="9">D58*E58</f>
        <v>0</v>
      </c>
    </row>
    <row r="59" spans="1:6" ht="16" thickBot="1">
      <c r="A59" s="15" t="s">
        <v>663</v>
      </c>
      <c r="B59" s="3" t="s">
        <v>319</v>
      </c>
      <c r="C59" s="5" t="s">
        <v>641</v>
      </c>
      <c r="D59" s="4"/>
      <c r="E59" s="22">
        <f t="shared" si="6"/>
        <v>8.5</v>
      </c>
      <c r="F59" s="2">
        <f t="shared" si="9"/>
        <v>0</v>
      </c>
    </row>
    <row r="60" spans="1:6" ht="17" thickTop="1" thickBot="1">
      <c r="D60" s="12">
        <f>SUM(D4:D59)</f>
        <v>0</v>
      </c>
      <c r="E60" s="13"/>
      <c r="F60" s="12">
        <f>SUM(F4:F59)</f>
        <v>0</v>
      </c>
    </row>
    <row r="61" spans="1:6" ht="16" thickTop="1"/>
  </sheetData>
  <mergeCells count="1">
    <mergeCell ref="A1:F2"/>
  </mergeCells>
  <phoneticPr fontId="7" type="noConversion"/>
  <pageMargins left="0.25" right="0.25" top="0.75" bottom="0.75" header="0.3" footer="0.3"/>
  <pageSetup paperSize="9" orientation="landscape" horizontalDpi="4294967292" verticalDpi="4294967292"/>
  <extLst>
    <ext xmlns:mx="http://schemas.microsoft.com/office/mac/excel/2008/main" uri="{64002731-A6B0-56B0-2670-7721B7C09600}">
      <mx:PLV Mode="1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opLeftCell="A2" workbookViewId="0">
      <selection activeCell="D35" sqref="D35"/>
    </sheetView>
  </sheetViews>
  <sheetFormatPr baseColWidth="10" defaultRowHeight="15" x14ac:dyDescent="0"/>
  <cols>
    <col min="1" max="1" width="19.6640625" customWidth="1"/>
    <col min="2" max="2" width="30.1640625" customWidth="1"/>
    <col min="3" max="3" width="21.83203125" customWidth="1"/>
    <col min="4" max="4" width="13.33203125" customWidth="1"/>
    <col min="5" max="5" width="17.83203125" customWidth="1"/>
    <col min="7" max="7" width="14.83203125" customWidth="1"/>
    <col min="8" max="8" width="18.83203125" customWidth="1"/>
  </cols>
  <sheetData>
    <row r="1" spans="1:9" ht="16" thickTop="1">
      <c r="A1" s="70" t="s">
        <v>6</v>
      </c>
      <c r="B1" s="71"/>
      <c r="C1" s="71"/>
      <c r="D1" s="71"/>
      <c r="E1" s="71"/>
      <c r="F1" s="72"/>
    </row>
    <row r="2" spans="1:9" ht="16" thickBot="1">
      <c r="A2" s="73"/>
      <c r="B2" s="74"/>
      <c r="C2" s="74"/>
      <c r="D2" s="74"/>
      <c r="E2" s="74"/>
      <c r="F2" s="75"/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16" t="s">
        <v>470</v>
      </c>
      <c r="H3" s="17" t="s">
        <v>10</v>
      </c>
      <c r="I3" s="19" t="s">
        <v>471</v>
      </c>
    </row>
    <row r="4" spans="1:9" ht="16" thickTop="1">
      <c r="A4" s="15" t="s">
        <v>489</v>
      </c>
      <c r="B4" s="3" t="s">
        <v>335</v>
      </c>
      <c r="C4" s="5" t="s">
        <v>483</v>
      </c>
      <c r="D4" s="4"/>
      <c r="E4" s="22">
        <f t="shared" ref="E4:E32" si="0">VLOOKUP($D$33,$G$4:$H$9,2)</f>
        <v>7.4</v>
      </c>
      <c r="F4" s="2">
        <f t="shared" ref="F4:F22" si="1">D4*E4</f>
        <v>0</v>
      </c>
      <c r="G4">
        <v>0</v>
      </c>
      <c r="H4" s="18">
        <v>7.4</v>
      </c>
      <c r="I4" s="21">
        <v>0</v>
      </c>
    </row>
    <row r="5" spans="1:9">
      <c r="A5" s="15" t="s">
        <v>336</v>
      </c>
      <c r="B5" s="3" t="s">
        <v>335</v>
      </c>
      <c r="C5" s="5" t="s">
        <v>21</v>
      </c>
      <c r="D5" s="4"/>
      <c r="E5" s="22">
        <f t="shared" si="0"/>
        <v>7.4</v>
      </c>
      <c r="F5" s="2">
        <f t="shared" si="1"/>
        <v>0</v>
      </c>
      <c r="G5">
        <v>15</v>
      </c>
      <c r="H5" s="18">
        <v>7</v>
      </c>
      <c r="I5" s="20">
        <v>0.05</v>
      </c>
    </row>
    <row r="6" spans="1:9">
      <c r="A6" s="15" t="s">
        <v>337</v>
      </c>
      <c r="B6" s="3" t="s">
        <v>335</v>
      </c>
      <c r="C6" s="5" t="s">
        <v>22</v>
      </c>
      <c r="D6" s="4"/>
      <c r="E6" s="22">
        <f t="shared" si="0"/>
        <v>7.4</v>
      </c>
      <c r="F6" s="2">
        <f t="shared" si="1"/>
        <v>0</v>
      </c>
      <c r="G6">
        <v>30</v>
      </c>
      <c r="H6" s="18">
        <v>6.7</v>
      </c>
      <c r="I6" s="20">
        <v>0.1</v>
      </c>
    </row>
    <row r="7" spans="1:9">
      <c r="A7" s="15" t="s">
        <v>338</v>
      </c>
      <c r="B7" s="3" t="s">
        <v>335</v>
      </c>
      <c r="C7" s="5" t="s">
        <v>23</v>
      </c>
      <c r="D7" s="4"/>
      <c r="E7" s="22">
        <f t="shared" si="0"/>
        <v>7.4</v>
      </c>
      <c r="F7" s="2">
        <f t="shared" si="1"/>
        <v>0</v>
      </c>
      <c r="G7">
        <v>50</v>
      </c>
      <c r="H7" s="18">
        <v>6.3</v>
      </c>
      <c r="I7" s="20">
        <v>0.15</v>
      </c>
    </row>
    <row r="8" spans="1:9">
      <c r="A8" s="15" t="s">
        <v>339</v>
      </c>
      <c r="B8" s="3" t="s">
        <v>335</v>
      </c>
      <c r="C8" s="5" t="s">
        <v>24</v>
      </c>
      <c r="D8" s="4"/>
      <c r="E8" s="22">
        <f t="shared" si="0"/>
        <v>7.4</v>
      </c>
      <c r="F8" s="2">
        <f t="shared" si="1"/>
        <v>0</v>
      </c>
      <c r="G8">
        <v>100</v>
      </c>
      <c r="H8" s="18">
        <v>6.15</v>
      </c>
      <c r="I8" s="20">
        <v>0.18</v>
      </c>
    </row>
    <row r="9" spans="1:9">
      <c r="A9" s="15" t="s">
        <v>340</v>
      </c>
      <c r="B9" s="3" t="s">
        <v>335</v>
      </c>
      <c r="C9" s="5" t="s">
        <v>25</v>
      </c>
      <c r="D9" s="4"/>
      <c r="E9" s="22">
        <f t="shared" si="0"/>
        <v>7.4</v>
      </c>
      <c r="F9" s="2">
        <f t="shared" si="1"/>
        <v>0</v>
      </c>
      <c r="G9">
        <v>300</v>
      </c>
      <c r="H9" s="18">
        <v>5.8</v>
      </c>
      <c r="I9" s="20">
        <v>0.21199999999999999</v>
      </c>
    </row>
    <row r="10" spans="1:9">
      <c r="A10" s="15" t="s">
        <v>341</v>
      </c>
      <c r="B10" s="3" t="s">
        <v>335</v>
      </c>
      <c r="C10" s="5" t="s">
        <v>26</v>
      </c>
      <c r="D10" s="4"/>
      <c r="E10" s="22">
        <f t="shared" si="0"/>
        <v>7.4</v>
      </c>
      <c r="F10" s="2">
        <f t="shared" si="1"/>
        <v>0</v>
      </c>
    </row>
    <row r="11" spans="1:9">
      <c r="A11" s="15" t="s">
        <v>342</v>
      </c>
      <c r="B11" s="3" t="s">
        <v>335</v>
      </c>
      <c r="C11" s="5" t="s">
        <v>27</v>
      </c>
      <c r="D11" s="4"/>
      <c r="E11" s="22">
        <f t="shared" si="0"/>
        <v>7.4</v>
      </c>
      <c r="F11" s="2">
        <f t="shared" si="1"/>
        <v>0</v>
      </c>
    </row>
    <row r="12" spans="1:9">
      <c r="A12" s="15" t="s">
        <v>343</v>
      </c>
      <c r="B12" s="3" t="s">
        <v>335</v>
      </c>
      <c r="C12" s="5" t="s">
        <v>28</v>
      </c>
      <c r="D12" s="4"/>
      <c r="E12" s="22">
        <f t="shared" si="0"/>
        <v>7.4</v>
      </c>
      <c r="F12" s="2">
        <f t="shared" si="1"/>
        <v>0</v>
      </c>
    </row>
    <row r="13" spans="1:9">
      <c r="A13" s="15" t="s">
        <v>344</v>
      </c>
      <c r="B13" s="3" t="s">
        <v>335</v>
      </c>
      <c r="C13" s="5" t="s">
        <v>29</v>
      </c>
      <c r="D13" s="4"/>
      <c r="E13" s="22">
        <f t="shared" si="0"/>
        <v>7.4</v>
      </c>
      <c r="F13" s="2">
        <f t="shared" si="1"/>
        <v>0</v>
      </c>
    </row>
    <row r="14" spans="1:9">
      <c r="A14" s="15" t="s">
        <v>345</v>
      </c>
      <c r="B14" s="3" t="s">
        <v>335</v>
      </c>
      <c r="C14" s="5" t="s">
        <v>30</v>
      </c>
      <c r="D14" s="4"/>
      <c r="E14" s="22">
        <f t="shared" si="0"/>
        <v>7.4</v>
      </c>
      <c r="F14" s="2">
        <f t="shared" si="1"/>
        <v>0</v>
      </c>
    </row>
    <row r="15" spans="1:9">
      <c r="A15" s="15" t="s">
        <v>346</v>
      </c>
      <c r="B15" s="3" t="s">
        <v>335</v>
      </c>
      <c r="C15" s="5" t="s">
        <v>31</v>
      </c>
      <c r="D15" s="4"/>
      <c r="E15" s="22">
        <f t="shared" si="0"/>
        <v>7.4</v>
      </c>
      <c r="F15" s="2">
        <f t="shared" si="1"/>
        <v>0</v>
      </c>
    </row>
    <row r="16" spans="1:9">
      <c r="A16" s="15" t="s">
        <v>347</v>
      </c>
      <c r="B16" s="3" t="s">
        <v>335</v>
      </c>
      <c r="C16" s="5" t="s">
        <v>32</v>
      </c>
      <c r="D16" s="4"/>
      <c r="E16" s="22">
        <f t="shared" si="0"/>
        <v>7.4</v>
      </c>
      <c r="F16" s="2">
        <f t="shared" si="1"/>
        <v>0</v>
      </c>
    </row>
    <row r="17" spans="1:6">
      <c r="A17" s="15" t="s">
        <v>348</v>
      </c>
      <c r="B17" s="3" t="s">
        <v>335</v>
      </c>
      <c r="C17" s="5" t="s">
        <v>33</v>
      </c>
      <c r="D17" s="4"/>
      <c r="E17" s="22">
        <f t="shared" si="0"/>
        <v>7.4</v>
      </c>
      <c r="F17" s="2">
        <f t="shared" si="1"/>
        <v>0</v>
      </c>
    </row>
    <row r="18" spans="1:6">
      <c r="A18" s="15" t="s">
        <v>349</v>
      </c>
      <c r="B18" s="3" t="s">
        <v>335</v>
      </c>
      <c r="C18" s="5" t="s">
        <v>34</v>
      </c>
      <c r="D18" s="4"/>
      <c r="E18" s="22">
        <f t="shared" si="0"/>
        <v>7.4</v>
      </c>
      <c r="F18" s="2">
        <f t="shared" si="1"/>
        <v>0</v>
      </c>
    </row>
    <row r="19" spans="1:6">
      <c r="A19" s="15" t="s">
        <v>350</v>
      </c>
      <c r="B19" s="3" t="s">
        <v>335</v>
      </c>
      <c r="C19" s="5" t="s">
        <v>35</v>
      </c>
      <c r="D19" s="4"/>
      <c r="E19" s="22">
        <f t="shared" si="0"/>
        <v>7.4</v>
      </c>
      <c r="F19" s="2">
        <f t="shared" si="1"/>
        <v>0</v>
      </c>
    </row>
    <row r="20" spans="1:6">
      <c r="A20" s="15" t="s">
        <v>351</v>
      </c>
      <c r="B20" s="3" t="s">
        <v>335</v>
      </c>
      <c r="C20" s="5" t="s">
        <v>36</v>
      </c>
      <c r="D20" s="4"/>
      <c r="E20" s="22">
        <f t="shared" si="0"/>
        <v>7.4</v>
      </c>
      <c r="F20" s="2">
        <f t="shared" si="1"/>
        <v>0</v>
      </c>
    </row>
    <row r="21" spans="1:6">
      <c r="A21" s="15" t="s">
        <v>467</v>
      </c>
      <c r="B21" s="3" t="s">
        <v>335</v>
      </c>
      <c r="C21" s="5" t="s">
        <v>37</v>
      </c>
      <c r="D21" s="4"/>
      <c r="E21" s="22">
        <f t="shared" si="0"/>
        <v>7.4</v>
      </c>
      <c r="F21" s="2">
        <f t="shared" si="1"/>
        <v>0</v>
      </c>
    </row>
    <row r="22" spans="1:6">
      <c r="A22" s="15" t="s">
        <v>468</v>
      </c>
      <c r="B22" s="3" t="s">
        <v>335</v>
      </c>
      <c r="C22" s="5" t="s">
        <v>38</v>
      </c>
      <c r="D22" s="4"/>
      <c r="E22" s="22">
        <f t="shared" si="0"/>
        <v>7.4</v>
      </c>
      <c r="F22" s="2">
        <f t="shared" si="1"/>
        <v>0</v>
      </c>
    </row>
    <row r="23" spans="1:6">
      <c r="A23" s="15" t="s">
        <v>570</v>
      </c>
      <c r="B23" s="3" t="s">
        <v>335</v>
      </c>
      <c r="C23" s="5" t="s">
        <v>557</v>
      </c>
      <c r="D23" s="4"/>
      <c r="E23" s="22">
        <f t="shared" si="0"/>
        <v>7.4</v>
      </c>
      <c r="F23" s="2">
        <f t="shared" ref="F23:F29" si="2">D23*E23</f>
        <v>0</v>
      </c>
    </row>
    <row r="24" spans="1:6">
      <c r="A24" s="15" t="s">
        <v>571</v>
      </c>
      <c r="B24" s="3" t="s">
        <v>335</v>
      </c>
      <c r="C24" s="5" t="s">
        <v>558</v>
      </c>
      <c r="D24" s="4"/>
      <c r="E24" s="22">
        <f t="shared" si="0"/>
        <v>7.4</v>
      </c>
      <c r="F24" s="2">
        <f t="shared" ref="F24" si="3">D24*E24</f>
        <v>0</v>
      </c>
    </row>
    <row r="25" spans="1:6">
      <c r="A25" s="47" t="s">
        <v>572</v>
      </c>
      <c r="B25" s="55" t="s">
        <v>335</v>
      </c>
      <c r="C25" s="56" t="s">
        <v>559</v>
      </c>
      <c r="D25" s="4"/>
      <c r="E25" s="22">
        <f t="shared" si="0"/>
        <v>7.4</v>
      </c>
      <c r="F25" s="2">
        <f t="shared" si="2"/>
        <v>0</v>
      </c>
    </row>
    <row r="26" spans="1:6">
      <c r="A26" s="15" t="s">
        <v>669</v>
      </c>
      <c r="B26" s="3" t="s">
        <v>335</v>
      </c>
      <c r="C26" s="5" t="s">
        <v>648</v>
      </c>
      <c r="D26" s="4"/>
      <c r="E26" s="22">
        <f t="shared" si="0"/>
        <v>7.4</v>
      </c>
      <c r="F26" s="2">
        <f t="shared" si="2"/>
        <v>0</v>
      </c>
    </row>
    <row r="27" spans="1:6">
      <c r="A27" s="15" t="s">
        <v>670</v>
      </c>
      <c r="B27" s="3" t="s">
        <v>335</v>
      </c>
      <c r="C27" s="5" t="s">
        <v>641</v>
      </c>
      <c r="D27" s="4"/>
      <c r="E27" s="22">
        <f t="shared" si="0"/>
        <v>7.4</v>
      </c>
      <c r="F27" s="2">
        <f t="shared" si="2"/>
        <v>0</v>
      </c>
    </row>
    <row r="28" spans="1:6">
      <c r="A28" s="15" t="s">
        <v>671</v>
      </c>
      <c r="B28" s="3" t="s">
        <v>335</v>
      </c>
      <c r="C28" s="5" t="s">
        <v>649</v>
      </c>
      <c r="D28" s="4"/>
      <c r="E28" s="22">
        <f t="shared" si="0"/>
        <v>7.4</v>
      </c>
      <c r="F28" s="2">
        <f t="shared" si="2"/>
        <v>0</v>
      </c>
    </row>
    <row r="29" spans="1:6">
      <c r="A29" s="15" t="s">
        <v>672</v>
      </c>
      <c r="B29" s="3" t="s">
        <v>335</v>
      </c>
      <c r="C29" s="5" t="s">
        <v>650</v>
      </c>
      <c r="D29" s="4"/>
      <c r="E29" s="22">
        <f t="shared" si="0"/>
        <v>7.4</v>
      </c>
      <c r="F29" s="2">
        <f t="shared" si="2"/>
        <v>0</v>
      </c>
    </row>
    <row r="30" spans="1:6">
      <c r="A30" s="15" t="s">
        <v>673</v>
      </c>
      <c r="B30" s="3" t="s">
        <v>335</v>
      </c>
      <c r="C30" s="5" t="s">
        <v>651</v>
      </c>
      <c r="D30" s="4"/>
      <c r="E30" s="22">
        <f t="shared" si="0"/>
        <v>7.4</v>
      </c>
      <c r="F30" s="2">
        <f t="shared" ref="F30:F32" si="4">D30*E30</f>
        <v>0</v>
      </c>
    </row>
    <row r="31" spans="1:6">
      <c r="A31" s="15" t="s">
        <v>674</v>
      </c>
      <c r="B31" s="3" t="s">
        <v>335</v>
      </c>
      <c r="C31" s="5" t="s">
        <v>652</v>
      </c>
      <c r="D31" s="4"/>
      <c r="E31" s="22">
        <f t="shared" si="0"/>
        <v>7.4</v>
      </c>
      <c r="F31" s="2">
        <f t="shared" si="4"/>
        <v>0</v>
      </c>
    </row>
    <row r="32" spans="1:6" ht="16" thickBot="1">
      <c r="A32" s="51" t="s">
        <v>675</v>
      </c>
      <c r="B32" s="52" t="s">
        <v>335</v>
      </c>
      <c r="C32" s="57" t="s">
        <v>653</v>
      </c>
      <c r="D32" s="4"/>
      <c r="E32" s="22">
        <f t="shared" si="0"/>
        <v>7.4</v>
      </c>
      <c r="F32" s="2">
        <f t="shared" si="4"/>
        <v>0</v>
      </c>
    </row>
    <row r="33" spans="4:6" ht="17" thickTop="1" thickBot="1">
      <c r="D33" s="12">
        <f>SUM(D4:D32)</f>
        <v>0</v>
      </c>
      <c r="E33" s="13"/>
      <c r="F33" s="12">
        <f>SUM(F4:F32)</f>
        <v>0</v>
      </c>
    </row>
    <row r="34" spans="4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11" workbookViewId="0">
      <selection activeCell="D38" sqref="D38"/>
    </sheetView>
  </sheetViews>
  <sheetFormatPr baseColWidth="10" defaultRowHeight="15" x14ac:dyDescent="0"/>
  <cols>
    <col min="1" max="1" width="14.1640625" customWidth="1"/>
    <col min="2" max="2" width="31.5" customWidth="1"/>
    <col min="3" max="3" width="29.6640625" customWidth="1"/>
    <col min="4" max="4" width="12" customWidth="1"/>
    <col min="5" max="5" width="19.5" customWidth="1"/>
    <col min="6" max="6" width="19.1640625" customWidth="1"/>
    <col min="7" max="7" width="16.5" customWidth="1"/>
    <col min="8" max="8" width="16.33203125" customWidth="1"/>
    <col min="10" max="10" width="16.5" customWidth="1"/>
    <col min="11" max="11" width="14.83203125" customWidth="1"/>
  </cols>
  <sheetData>
    <row r="1" spans="1:12" ht="16" thickTop="1">
      <c r="A1" s="70" t="s">
        <v>6</v>
      </c>
      <c r="B1" s="71"/>
      <c r="C1" s="71"/>
      <c r="D1" s="71"/>
      <c r="E1" s="71"/>
      <c r="F1" s="72"/>
    </row>
    <row r="2" spans="1:12" ht="16" thickBot="1">
      <c r="A2" s="73"/>
      <c r="B2" s="74"/>
      <c r="C2" s="74"/>
      <c r="D2" s="74"/>
      <c r="E2" s="74"/>
      <c r="F2" s="75"/>
    </row>
    <row r="3" spans="1:12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t="s">
        <v>730</v>
      </c>
      <c r="J3" t="s">
        <v>729</v>
      </c>
    </row>
    <row r="4" spans="1:12" ht="22" thickTop="1" thickBot="1">
      <c r="A4" s="15" t="s">
        <v>86</v>
      </c>
      <c r="B4" s="3" t="s">
        <v>87</v>
      </c>
      <c r="C4" s="5" t="s">
        <v>21</v>
      </c>
      <c r="D4" s="4"/>
      <c r="E4" s="4">
        <f t="shared" ref="E4:E27" si="0">VLOOKUP($D$38,$G$5:$H$9,2)</f>
        <v>8.5</v>
      </c>
      <c r="F4" s="2">
        <f t="shared" ref="F4:F16" si="1">D4*E4</f>
        <v>0</v>
      </c>
      <c r="G4" s="23" t="s">
        <v>475</v>
      </c>
      <c r="H4" s="24" t="s">
        <v>476</v>
      </c>
      <c r="I4" s="25" t="s">
        <v>471</v>
      </c>
      <c r="J4" s="23" t="s">
        <v>475</v>
      </c>
      <c r="K4" s="24" t="s">
        <v>476</v>
      </c>
      <c r="L4" s="25" t="s">
        <v>471</v>
      </c>
    </row>
    <row r="5" spans="1:12" ht="16" thickTop="1">
      <c r="A5" s="15" t="s">
        <v>90</v>
      </c>
      <c r="B5" s="3" t="s">
        <v>87</v>
      </c>
      <c r="C5" s="5" t="s">
        <v>23</v>
      </c>
      <c r="D5" s="4"/>
      <c r="E5" s="4">
        <f t="shared" si="0"/>
        <v>8.5</v>
      </c>
      <c r="F5" s="2">
        <f t="shared" si="1"/>
        <v>0</v>
      </c>
      <c r="G5" s="26">
        <v>0</v>
      </c>
      <c r="H5" s="27">
        <v>8.5</v>
      </c>
      <c r="I5" s="28">
        <v>0</v>
      </c>
      <c r="J5" s="26">
        <v>0</v>
      </c>
      <c r="K5" s="27">
        <v>10</v>
      </c>
      <c r="L5" s="28">
        <v>0</v>
      </c>
    </row>
    <row r="6" spans="1:12">
      <c r="A6" s="15" t="s">
        <v>91</v>
      </c>
      <c r="B6" s="3" t="s">
        <v>87</v>
      </c>
      <c r="C6" s="5" t="s">
        <v>27</v>
      </c>
      <c r="D6" s="4"/>
      <c r="E6" s="4">
        <f t="shared" si="0"/>
        <v>8.5</v>
      </c>
      <c r="F6" s="2">
        <f t="shared" si="1"/>
        <v>0</v>
      </c>
      <c r="G6" s="26">
        <v>10</v>
      </c>
      <c r="H6" s="27">
        <v>8</v>
      </c>
      <c r="I6" s="29">
        <v>0.05</v>
      </c>
      <c r="J6" s="26">
        <v>10</v>
      </c>
      <c r="K6" s="27">
        <v>9.5</v>
      </c>
      <c r="L6" s="29">
        <v>0.05</v>
      </c>
    </row>
    <row r="7" spans="1:12">
      <c r="A7" s="15" t="s">
        <v>92</v>
      </c>
      <c r="B7" s="3" t="s">
        <v>87</v>
      </c>
      <c r="C7" s="5" t="s">
        <v>28</v>
      </c>
      <c r="D7" s="4"/>
      <c r="E7" s="4">
        <f t="shared" si="0"/>
        <v>8.5</v>
      </c>
      <c r="F7" s="2">
        <f t="shared" si="1"/>
        <v>0</v>
      </c>
      <c r="G7" s="26">
        <v>20</v>
      </c>
      <c r="H7" s="27">
        <v>7.6</v>
      </c>
      <c r="I7" s="29">
        <v>0.1</v>
      </c>
      <c r="J7" s="26">
        <v>20</v>
      </c>
      <c r="K7" s="27">
        <v>9</v>
      </c>
      <c r="L7" s="29">
        <v>0.1</v>
      </c>
    </row>
    <row r="8" spans="1:12">
      <c r="A8" s="15" t="s">
        <v>93</v>
      </c>
      <c r="B8" s="3" t="s">
        <v>87</v>
      </c>
      <c r="C8" s="5" t="s">
        <v>29</v>
      </c>
      <c r="D8" s="4"/>
      <c r="E8" s="4">
        <f t="shared" si="0"/>
        <v>8.5</v>
      </c>
      <c r="F8" s="2">
        <f t="shared" si="1"/>
        <v>0</v>
      </c>
      <c r="G8" s="26">
        <v>50</v>
      </c>
      <c r="H8" s="27">
        <v>7.2</v>
      </c>
      <c r="I8" s="29">
        <v>0.15</v>
      </c>
      <c r="J8" s="26">
        <v>30</v>
      </c>
      <c r="K8" s="27">
        <v>8.6</v>
      </c>
      <c r="L8" s="29">
        <v>0.15</v>
      </c>
    </row>
    <row r="9" spans="1:12">
      <c r="A9" s="15" t="s">
        <v>94</v>
      </c>
      <c r="B9" s="3" t="s">
        <v>87</v>
      </c>
      <c r="C9" s="5" t="s">
        <v>30</v>
      </c>
      <c r="D9" s="4"/>
      <c r="E9" s="4">
        <f t="shared" si="0"/>
        <v>8.5</v>
      </c>
      <c r="F9" s="2">
        <f t="shared" si="1"/>
        <v>0</v>
      </c>
      <c r="G9" s="26">
        <v>100</v>
      </c>
      <c r="H9" s="27">
        <v>7</v>
      </c>
      <c r="I9" s="29">
        <v>0.18</v>
      </c>
      <c r="J9" s="26"/>
      <c r="K9" s="27"/>
      <c r="L9" s="29"/>
    </row>
    <row r="10" spans="1:12">
      <c r="A10" s="15" t="s">
        <v>95</v>
      </c>
      <c r="B10" s="3" t="s">
        <v>87</v>
      </c>
      <c r="C10" s="5" t="s">
        <v>88</v>
      </c>
      <c r="D10" s="4"/>
      <c r="E10" s="4">
        <f t="shared" si="0"/>
        <v>8.5</v>
      </c>
      <c r="F10" s="2">
        <f t="shared" si="1"/>
        <v>0</v>
      </c>
    </row>
    <row r="11" spans="1:12">
      <c r="A11" s="15" t="s">
        <v>96</v>
      </c>
      <c r="B11" s="3" t="s">
        <v>87</v>
      </c>
      <c r="C11" s="5" t="s">
        <v>32</v>
      </c>
      <c r="D11" s="4"/>
      <c r="E11" s="4">
        <f t="shared" si="0"/>
        <v>8.5</v>
      </c>
      <c r="F11" s="2">
        <f t="shared" si="1"/>
        <v>0</v>
      </c>
      <c r="G11" t="s">
        <v>620</v>
      </c>
    </row>
    <row r="12" spans="1:12">
      <c r="A12" s="15" t="s">
        <v>97</v>
      </c>
      <c r="B12" s="3" t="s">
        <v>87</v>
      </c>
      <c r="C12" s="5" t="s">
        <v>33</v>
      </c>
      <c r="D12" s="4"/>
      <c r="E12" s="4">
        <f t="shared" si="0"/>
        <v>8.5</v>
      </c>
      <c r="F12" s="2">
        <f t="shared" si="1"/>
        <v>0</v>
      </c>
    </row>
    <row r="13" spans="1:12">
      <c r="A13" s="15" t="s">
        <v>98</v>
      </c>
      <c r="B13" s="3" t="s">
        <v>87</v>
      </c>
      <c r="C13" s="5" t="s">
        <v>34</v>
      </c>
      <c r="D13" s="4"/>
      <c r="E13" s="4">
        <f t="shared" si="0"/>
        <v>8.5</v>
      </c>
      <c r="F13" s="2">
        <f t="shared" si="1"/>
        <v>0</v>
      </c>
    </row>
    <row r="14" spans="1:12">
      <c r="A14" s="15" t="s">
        <v>99</v>
      </c>
      <c r="B14" s="3" t="s">
        <v>87</v>
      </c>
      <c r="C14" s="5" t="s">
        <v>35</v>
      </c>
      <c r="D14" s="4"/>
      <c r="E14" s="4">
        <f t="shared" si="0"/>
        <v>8.5</v>
      </c>
      <c r="F14" s="2">
        <f t="shared" si="1"/>
        <v>0</v>
      </c>
    </row>
    <row r="15" spans="1:12">
      <c r="A15" s="15" t="s">
        <v>100</v>
      </c>
      <c r="B15" s="3" t="s">
        <v>87</v>
      </c>
      <c r="C15" s="5" t="s">
        <v>36</v>
      </c>
      <c r="D15" s="4"/>
      <c r="E15" s="4">
        <f t="shared" si="0"/>
        <v>8.5</v>
      </c>
      <c r="F15" s="2">
        <f t="shared" si="1"/>
        <v>0</v>
      </c>
    </row>
    <row r="16" spans="1:12">
      <c r="A16" s="15" t="s">
        <v>101</v>
      </c>
      <c r="B16" s="3" t="s">
        <v>87</v>
      </c>
      <c r="C16" s="5" t="s">
        <v>89</v>
      </c>
      <c r="D16" s="4"/>
      <c r="E16" s="4">
        <f t="shared" si="0"/>
        <v>8.5</v>
      </c>
      <c r="F16" s="2">
        <f t="shared" si="1"/>
        <v>0</v>
      </c>
    </row>
    <row r="17" spans="1:6">
      <c r="A17" s="15" t="s">
        <v>573</v>
      </c>
      <c r="B17" s="3" t="s">
        <v>87</v>
      </c>
      <c r="C17" s="5" t="s">
        <v>38</v>
      </c>
      <c r="D17" s="4"/>
      <c r="E17" s="4">
        <f t="shared" si="0"/>
        <v>8.5</v>
      </c>
      <c r="F17" s="2">
        <f t="shared" ref="F17:F20" si="2">D17*E17</f>
        <v>0</v>
      </c>
    </row>
    <row r="18" spans="1:6">
      <c r="A18" s="15" t="s">
        <v>574</v>
      </c>
      <c r="B18" s="3" t="s">
        <v>87</v>
      </c>
      <c r="C18" s="5" t="s">
        <v>557</v>
      </c>
      <c r="D18" s="4"/>
      <c r="E18" s="4">
        <f t="shared" si="0"/>
        <v>8.5</v>
      </c>
      <c r="F18" s="2">
        <f t="shared" si="2"/>
        <v>0</v>
      </c>
    </row>
    <row r="19" spans="1:6">
      <c r="A19" s="15" t="s">
        <v>575</v>
      </c>
      <c r="B19" s="3" t="s">
        <v>87</v>
      </c>
      <c r="C19" s="5" t="s">
        <v>558</v>
      </c>
      <c r="D19" s="4"/>
      <c r="E19" s="4">
        <f t="shared" si="0"/>
        <v>8.5</v>
      </c>
      <c r="F19" s="2">
        <f t="shared" si="2"/>
        <v>0</v>
      </c>
    </row>
    <row r="20" spans="1:6">
      <c r="A20" s="15" t="s">
        <v>575</v>
      </c>
      <c r="B20" s="3" t="s">
        <v>87</v>
      </c>
      <c r="C20" s="5" t="s">
        <v>559</v>
      </c>
      <c r="D20" s="4"/>
      <c r="E20" s="4">
        <f t="shared" si="0"/>
        <v>8.5</v>
      </c>
      <c r="F20" s="2">
        <f t="shared" si="2"/>
        <v>0</v>
      </c>
    </row>
    <row r="21" spans="1:6">
      <c r="A21" s="15" t="s">
        <v>676</v>
      </c>
      <c r="B21" s="3" t="s">
        <v>87</v>
      </c>
      <c r="C21" s="5" t="s">
        <v>648</v>
      </c>
      <c r="D21" s="4"/>
      <c r="E21" s="4">
        <f t="shared" si="0"/>
        <v>8.5</v>
      </c>
      <c r="F21" s="2">
        <f t="shared" ref="F21:F25" si="3">D21*E21</f>
        <v>0</v>
      </c>
    </row>
    <row r="22" spans="1:6">
      <c r="A22" s="15" t="s">
        <v>677</v>
      </c>
      <c r="B22" s="3" t="s">
        <v>87</v>
      </c>
      <c r="C22" s="5" t="s">
        <v>641</v>
      </c>
      <c r="D22" s="4"/>
      <c r="E22" s="4">
        <f t="shared" si="0"/>
        <v>8.5</v>
      </c>
      <c r="F22" s="2">
        <f t="shared" si="3"/>
        <v>0</v>
      </c>
    </row>
    <row r="23" spans="1:6">
      <c r="A23" s="15" t="s">
        <v>678</v>
      </c>
      <c r="B23" s="3" t="s">
        <v>87</v>
      </c>
      <c r="C23" s="5" t="s">
        <v>649</v>
      </c>
      <c r="D23" s="4"/>
      <c r="E23" s="4">
        <f t="shared" si="0"/>
        <v>8.5</v>
      </c>
      <c r="F23" s="2">
        <f t="shared" si="3"/>
        <v>0</v>
      </c>
    </row>
    <row r="24" spans="1:6">
      <c r="A24" s="15" t="s">
        <v>679</v>
      </c>
      <c r="B24" s="3" t="s">
        <v>87</v>
      </c>
      <c r="C24" s="5" t="s">
        <v>650</v>
      </c>
      <c r="D24" s="4"/>
      <c r="E24" s="4">
        <f t="shared" si="0"/>
        <v>8.5</v>
      </c>
      <c r="F24" s="2">
        <f t="shared" si="3"/>
        <v>0</v>
      </c>
    </row>
    <row r="25" spans="1:6">
      <c r="A25" s="15" t="s">
        <v>680</v>
      </c>
      <c r="B25" s="3" t="s">
        <v>87</v>
      </c>
      <c r="C25" s="5" t="s">
        <v>651</v>
      </c>
      <c r="D25" s="4"/>
      <c r="E25" s="4">
        <f t="shared" si="0"/>
        <v>8.5</v>
      </c>
      <c r="F25" s="2">
        <f t="shared" si="3"/>
        <v>0</v>
      </c>
    </row>
    <row r="26" spans="1:6">
      <c r="A26" s="15" t="s">
        <v>681</v>
      </c>
      <c r="B26" s="3" t="s">
        <v>87</v>
      </c>
      <c r="C26" s="5" t="s">
        <v>652</v>
      </c>
      <c r="D26" s="4"/>
      <c r="E26" s="4">
        <f t="shared" si="0"/>
        <v>8.5</v>
      </c>
      <c r="F26" s="2">
        <f t="shared" ref="F26:F27" si="4">D26*E26</f>
        <v>0</v>
      </c>
    </row>
    <row r="27" spans="1:6">
      <c r="A27" s="15" t="s">
        <v>682</v>
      </c>
      <c r="B27" s="3" t="s">
        <v>87</v>
      </c>
      <c r="C27" s="5" t="s">
        <v>653</v>
      </c>
      <c r="D27" s="4"/>
      <c r="E27" s="4">
        <f t="shared" si="0"/>
        <v>8.5</v>
      </c>
      <c r="F27" s="2">
        <f t="shared" si="4"/>
        <v>0</v>
      </c>
    </row>
    <row r="28" spans="1:6">
      <c r="A28" s="15" t="s">
        <v>364</v>
      </c>
      <c r="B28" s="3" t="s">
        <v>363</v>
      </c>
      <c r="C28" s="5" t="s">
        <v>104</v>
      </c>
      <c r="D28" s="4"/>
      <c r="E28" s="4">
        <f t="shared" ref="E28:E37" si="5">VLOOKUP($D$38,$J$5:$K$9,2)</f>
        <v>10</v>
      </c>
      <c r="F28" s="2">
        <f>D28*E28</f>
        <v>0</v>
      </c>
    </row>
    <row r="29" spans="1:6">
      <c r="A29" s="15" t="s">
        <v>365</v>
      </c>
      <c r="B29" s="3" t="s">
        <v>363</v>
      </c>
      <c r="C29" s="5" t="s">
        <v>105</v>
      </c>
      <c r="D29" s="4"/>
      <c r="E29" s="4">
        <f t="shared" si="5"/>
        <v>10</v>
      </c>
      <c r="F29" s="2">
        <f>D29*E29</f>
        <v>0</v>
      </c>
    </row>
    <row r="30" spans="1:6">
      <c r="A30" s="15" t="s">
        <v>366</v>
      </c>
      <c r="B30" s="3" t="s">
        <v>363</v>
      </c>
      <c r="C30" s="5" t="s">
        <v>106</v>
      </c>
      <c r="D30" s="4"/>
      <c r="E30" s="4">
        <f t="shared" si="5"/>
        <v>10</v>
      </c>
      <c r="F30" s="2">
        <f>D30*E30</f>
        <v>0</v>
      </c>
    </row>
    <row r="31" spans="1:6">
      <c r="A31" s="15" t="s">
        <v>367</v>
      </c>
      <c r="B31" s="3" t="s">
        <v>363</v>
      </c>
      <c r="C31" s="5" t="s">
        <v>107</v>
      </c>
      <c r="D31" s="4"/>
      <c r="E31" s="4">
        <f t="shared" si="5"/>
        <v>10</v>
      </c>
      <c r="F31" s="2">
        <f>D31*E31</f>
        <v>0</v>
      </c>
    </row>
    <row r="32" spans="1:6">
      <c r="A32" s="15" t="s">
        <v>368</v>
      </c>
      <c r="B32" s="3" t="s">
        <v>363</v>
      </c>
      <c r="C32" s="5" t="s">
        <v>739</v>
      </c>
      <c r="D32" s="4"/>
      <c r="E32" s="4">
        <f t="shared" si="5"/>
        <v>10</v>
      </c>
      <c r="F32" s="2">
        <f t="shared" ref="F32" si="6">D32*E32</f>
        <v>0</v>
      </c>
    </row>
    <row r="33" spans="1:6">
      <c r="A33" s="47" t="s">
        <v>577</v>
      </c>
      <c r="B33" s="55" t="s">
        <v>363</v>
      </c>
      <c r="C33" s="5" t="s">
        <v>740</v>
      </c>
      <c r="D33" s="4"/>
      <c r="E33" s="4">
        <f t="shared" si="5"/>
        <v>10</v>
      </c>
      <c r="F33" s="2">
        <f>D33*E33</f>
        <v>0</v>
      </c>
    </row>
    <row r="34" spans="1:6">
      <c r="A34" s="15" t="s">
        <v>683</v>
      </c>
      <c r="B34" s="3" t="s">
        <v>363</v>
      </c>
      <c r="C34" s="5" t="s">
        <v>741</v>
      </c>
      <c r="D34" s="4"/>
      <c r="E34" s="4">
        <f t="shared" si="5"/>
        <v>10</v>
      </c>
      <c r="F34" s="2">
        <f>D34*E34</f>
        <v>0</v>
      </c>
    </row>
    <row r="35" spans="1:6">
      <c r="A35" s="15" t="s">
        <v>684</v>
      </c>
      <c r="B35" s="3" t="s">
        <v>363</v>
      </c>
      <c r="C35" s="5" t="s">
        <v>625</v>
      </c>
      <c r="D35" s="4"/>
      <c r="E35" s="4">
        <f t="shared" si="5"/>
        <v>10</v>
      </c>
      <c r="F35" s="2">
        <f t="shared" ref="F35" si="7">D35*E35</f>
        <v>0</v>
      </c>
    </row>
    <row r="36" spans="1:6">
      <c r="A36" s="47" t="s">
        <v>685</v>
      </c>
      <c r="B36" s="55" t="s">
        <v>363</v>
      </c>
      <c r="C36" s="56" t="s">
        <v>627</v>
      </c>
      <c r="D36" s="4"/>
      <c r="E36" s="4">
        <f t="shared" si="5"/>
        <v>10</v>
      </c>
      <c r="F36" s="2">
        <f>D36*E36</f>
        <v>0</v>
      </c>
    </row>
    <row r="37" spans="1:6" ht="16" thickBot="1">
      <c r="A37" s="47" t="s">
        <v>686</v>
      </c>
      <c r="B37" s="55" t="s">
        <v>363</v>
      </c>
      <c r="C37" s="56" t="s">
        <v>651</v>
      </c>
      <c r="D37" s="4"/>
      <c r="E37" s="4">
        <f t="shared" si="5"/>
        <v>10</v>
      </c>
      <c r="F37" s="2">
        <f>D37*E37</f>
        <v>0</v>
      </c>
    </row>
    <row r="38" spans="1:6" ht="17" thickTop="1" thickBot="1">
      <c r="A38" s="30"/>
      <c r="B38" s="30"/>
      <c r="C38" s="62"/>
      <c r="D38" s="12">
        <f>SUM(D4:D37)</f>
        <v>0</v>
      </c>
      <c r="E38" s="13"/>
      <c r="F38" s="12">
        <f>SUM(F4:F37)</f>
        <v>0</v>
      </c>
    </row>
    <row r="39" spans="1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D25" sqref="D25"/>
    </sheetView>
  </sheetViews>
  <sheetFormatPr baseColWidth="10" defaultRowHeight="15" x14ac:dyDescent="0"/>
  <cols>
    <col min="1" max="1" width="14.6640625" customWidth="1"/>
    <col min="2" max="2" width="26.33203125" customWidth="1"/>
    <col min="3" max="3" width="19.1640625" customWidth="1"/>
    <col min="5" max="5" width="16.5" customWidth="1"/>
    <col min="6" max="6" width="17.1640625" customWidth="1"/>
    <col min="7" max="7" width="17.83203125" customWidth="1"/>
    <col min="8" max="8" width="16.83203125" customWidth="1"/>
    <col min="10" max="10" width="14.33203125" customWidth="1"/>
    <col min="11" max="11" width="16.33203125" customWidth="1"/>
  </cols>
  <sheetData>
    <row r="1" spans="1:12" ht="16" thickTop="1">
      <c r="A1" s="64" t="s">
        <v>474</v>
      </c>
      <c r="B1" s="65"/>
      <c r="C1" s="65"/>
      <c r="D1" s="65"/>
      <c r="E1" s="65"/>
      <c r="F1" s="66"/>
      <c r="G1" s="26"/>
      <c r="H1" s="26"/>
      <c r="I1" s="26"/>
    </row>
    <row r="2" spans="1:12" ht="16" thickBot="1">
      <c r="A2" s="67"/>
      <c r="B2" s="68"/>
      <c r="C2" s="68"/>
      <c r="D2" s="68"/>
      <c r="E2" s="68"/>
      <c r="F2" s="69"/>
      <c r="G2" s="26" t="s">
        <v>731</v>
      </c>
      <c r="H2" s="26"/>
      <c r="I2" s="26"/>
      <c r="J2" s="26" t="s">
        <v>732</v>
      </c>
      <c r="K2" s="26"/>
      <c r="L2" s="26"/>
    </row>
    <row r="3" spans="1:12" ht="22" thickTop="1" thickBot="1">
      <c r="A3" s="31" t="s">
        <v>7</v>
      </c>
      <c r="B3" s="32" t="s">
        <v>5</v>
      </c>
      <c r="C3" s="32" t="s">
        <v>8</v>
      </c>
      <c r="D3" s="32" t="s">
        <v>9</v>
      </c>
      <c r="E3" s="32" t="s">
        <v>10</v>
      </c>
      <c r="F3" s="32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</row>
    <row r="4" spans="1:12" ht="16" thickTop="1">
      <c r="A4" s="14" t="s">
        <v>607</v>
      </c>
      <c r="B4" s="1" t="s">
        <v>616</v>
      </c>
      <c r="C4" s="35" t="s">
        <v>114</v>
      </c>
      <c r="D4" s="34"/>
      <c r="E4" s="34">
        <f t="shared" ref="E4:E14" si="0">VLOOKUP($D$25,$G$4:$H$7,2)</f>
        <v>8.5</v>
      </c>
      <c r="F4" s="34">
        <f>D4*E4</f>
        <v>0</v>
      </c>
      <c r="G4" s="26">
        <v>0</v>
      </c>
      <c r="H4" s="27">
        <v>8.5</v>
      </c>
      <c r="I4" s="28">
        <v>0</v>
      </c>
      <c r="J4" s="26">
        <v>0</v>
      </c>
      <c r="K4" s="27">
        <v>13</v>
      </c>
      <c r="L4" s="28">
        <v>0</v>
      </c>
    </row>
    <row r="5" spans="1:12">
      <c r="A5" s="14" t="s">
        <v>608</v>
      </c>
      <c r="B5" s="1" t="s">
        <v>616</v>
      </c>
      <c r="C5" s="35" t="s">
        <v>200</v>
      </c>
      <c r="D5" s="34"/>
      <c r="E5" s="34">
        <f t="shared" si="0"/>
        <v>8.5</v>
      </c>
      <c r="F5" s="34">
        <f t="shared" ref="F5:F12" si="1">D5*E5</f>
        <v>0</v>
      </c>
      <c r="G5" s="26">
        <v>15</v>
      </c>
      <c r="H5" s="27">
        <v>8.1999999999999993</v>
      </c>
      <c r="I5" s="29">
        <v>2.5000000000000001E-2</v>
      </c>
      <c r="J5" s="26">
        <v>15</v>
      </c>
      <c r="K5" s="27">
        <v>12.7</v>
      </c>
      <c r="L5" s="29">
        <v>2.5000000000000001E-2</v>
      </c>
    </row>
    <row r="6" spans="1:12">
      <c r="A6" s="14" t="s">
        <v>609</v>
      </c>
      <c r="B6" s="1" t="s">
        <v>616</v>
      </c>
      <c r="C6" s="35" t="s">
        <v>136</v>
      </c>
      <c r="D6" s="34"/>
      <c r="E6" s="34">
        <f t="shared" si="0"/>
        <v>8.5</v>
      </c>
      <c r="F6" s="34">
        <f t="shared" si="1"/>
        <v>0</v>
      </c>
      <c r="G6" s="26">
        <v>30</v>
      </c>
      <c r="H6" s="27">
        <v>8</v>
      </c>
      <c r="I6" s="29">
        <v>0.05</v>
      </c>
      <c r="J6" s="26">
        <v>30</v>
      </c>
      <c r="K6" s="27">
        <v>12.35</v>
      </c>
      <c r="L6" s="29">
        <v>0.05</v>
      </c>
    </row>
    <row r="7" spans="1:12">
      <c r="A7" s="14" t="s">
        <v>610</v>
      </c>
      <c r="B7" s="1" t="s">
        <v>616</v>
      </c>
      <c r="C7" s="35" t="s">
        <v>118</v>
      </c>
      <c r="D7" s="34"/>
      <c r="E7" s="34">
        <f t="shared" si="0"/>
        <v>8.5</v>
      </c>
      <c r="F7" s="34">
        <f t="shared" si="1"/>
        <v>0</v>
      </c>
      <c r="G7" s="26">
        <v>50</v>
      </c>
      <c r="H7" s="27">
        <v>7.85</v>
      </c>
      <c r="I7" s="29">
        <v>0.1</v>
      </c>
      <c r="J7" s="26">
        <v>50</v>
      </c>
      <c r="K7" s="27">
        <v>11.7</v>
      </c>
      <c r="L7" s="29">
        <v>0.1</v>
      </c>
    </row>
    <row r="8" spans="1:12">
      <c r="A8" s="14" t="s">
        <v>611</v>
      </c>
      <c r="B8" s="1" t="s">
        <v>616</v>
      </c>
      <c r="C8" s="35" t="s">
        <v>138</v>
      </c>
      <c r="D8" s="34"/>
      <c r="E8" s="34">
        <f t="shared" si="0"/>
        <v>8.5</v>
      </c>
      <c r="F8" s="34">
        <f t="shared" si="1"/>
        <v>0</v>
      </c>
    </row>
    <row r="9" spans="1:12">
      <c r="A9" s="14" t="s">
        <v>612</v>
      </c>
      <c r="B9" s="1" t="s">
        <v>616</v>
      </c>
      <c r="C9" s="35" t="s">
        <v>617</v>
      </c>
      <c r="D9" s="34"/>
      <c r="E9" s="34">
        <f t="shared" si="0"/>
        <v>8.5</v>
      </c>
      <c r="F9" s="34">
        <f t="shared" si="1"/>
        <v>0</v>
      </c>
      <c r="G9" s="26"/>
      <c r="H9" s="26"/>
      <c r="I9" s="26"/>
    </row>
    <row r="10" spans="1:12">
      <c r="A10" s="14" t="s">
        <v>613</v>
      </c>
      <c r="B10" s="1" t="s">
        <v>616</v>
      </c>
      <c r="C10" s="35" t="s">
        <v>38</v>
      </c>
      <c r="D10" s="34"/>
      <c r="E10" s="34">
        <f t="shared" si="0"/>
        <v>8.5</v>
      </c>
      <c r="F10" s="34">
        <f t="shared" si="1"/>
        <v>0</v>
      </c>
      <c r="G10" s="26"/>
      <c r="H10" s="26"/>
      <c r="I10" s="26"/>
    </row>
    <row r="11" spans="1:12">
      <c r="A11" s="14" t="s">
        <v>614</v>
      </c>
      <c r="B11" s="1" t="s">
        <v>616</v>
      </c>
      <c r="C11" s="35" t="s">
        <v>602</v>
      </c>
      <c r="D11" s="34"/>
      <c r="E11" s="34">
        <f t="shared" si="0"/>
        <v>8.5</v>
      </c>
      <c r="F11" s="34">
        <f t="shared" si="1"/>
        <v>0</v>
      </c>
      <c r="G11" s="26"/>
      <c r="H11" s="26"/>
      <c r="I11" s="26"/>
    </row>
    <row r="12" spans="1:12">
      <c r="A12" s="14" t="s">
        <v>615</v>
      </c>
      <c r="B12" s="1" t="s">
        <v>616</v>
      </c>
      <c r="C12" s="35" t="s">
        <v>641</v>
      </c>
      <c r="D12" s="34"/>
      <c r="E12" s="34">
        <f t="shared" si="0"/>
        <v>8.5</v>
      </c>
      <c r="F12" s="34">
        <f t="shared" si="1"/>
        <v>0</v>
      </c>
      <c r="G12" s="26"/>
      <c r="H12" s="26"/>
      <c r="I12" s="26"/>
    </row>
    <row r="13" spans="1:12">
      <c r="A13" s="14" t="s">
        <v>687</v>
      </c>
      <c r="B13" s="1" t="s">
        <v>616</v>
      </c>
      <c r="C13" s="35" t="s">
        <v>632</v>
      </c>
      <c r="D13" s="34"/>
      <c r="E13" s="34">
        <f t="shared" si="0"/>
        <v>8.5</v>
      </c>
      <c r="F13" s="34">
        <f t="shared" ref="F13:F14" si="2">D13*E13</f>
        <v>0</v>
      </c>
      <c r="G13" s="26"/>
      <c r="H13" s="26"/>
      <c r="I13" s="26"/>
    </row>
    <row r="14" spans="1:12">
      <c r="A14" s="14" t="s">
        <v>688</v>
      </c>
      <c r="B14" s="1" t="s">
        <v>616</v>
      </c>
      <c r="C14" s="35" t="s">
        <v>630</v>
      </c>
      <c r="D14" s="34"/>
      <c r="E14" s="34">
        <f t="shared" si="0"/>
        <v>8.5</v>
      </c>
      <c r="F14" s="34">
        <f t="shared" si="2"/>
        <v>0</v>
      </c>
    </row>
    <row r="15" spans="1:12">
      <c r="A15" s="14" t="s">
        <v>618</v>
      </c>
      <c r="B15" s="1" t="s">
        <v>619</v>
      </c>
      <c r="C15" s="35" t="s">
        <v>200</v>
      </c>
      <c r="D15" s="34"/>
      <c r="E15" s="34">
        <f t="shared" ref="E15:E24" si="3">VLOOKUP($D$25,$J$4:$K$7,2)</f>
        <v>13</v>
      </c>
      <c r="F15" s="34">
        <f t="shared" ref="F15:F24" si="4">D15*E15</f>
        <v>0</v>
      </c>
    </row>
    <row r="16" spans="1:12">
      <c r="A16" s="14" t="s">
        <v>689</v>
      </c>
      <c r="B16" s="1" t="s">
        <v>619</v>
      </c>
      <c r="C16" s="35" t="s">
        <v>136</v>
      </c>
      <c r="D16" s="34"/>
      <c r="E16" s="34">
        <f t="shared" si="3"/>
        <v>13</v>
      </c>
      <c r="F16" s="34">
        <f t="shared" si="4"/>
        <v>0</v>
      </c>
    </row>
    <row r="17" spans="1:6">
      <c r="A17" s="14" t="s">
        <v>690</v>
      </c>
      <c r="B17" s="1" t="s">
        <v>619</v>
      </c>
      <c r="C17" s="35" t="s">
        <v>118</v>
      </c>
      <c r="D17" s="34"/>
      <c r="E17" s="34">
        <f t="shared" si="3"/>
        <v>13</v>
      </c>
      <c r="F17" s="34">
        <f t="shared" si="4"/>
        <v>0</v>
      </c>
    </row>
    <row r="18" spans="1:6">
      <c r="A18" s="14" t="s">
        <v>691</v>
      </c>
      <c r="B18" s="1" t="s">
        <v>619</v>
      </c>
      <c r="C18" s="35" t="s">
        <v>138</v>
      </c>
      <c r="D18" s="34"/>
      <c r="E18" s="34">
        <f t="shared" si="3"/>
        <v>13</v>
      </c>
      <c r="F18" s="34">
        <f t="shared" si="4"/>
        <v>0</v>
      </c>
    </row>
    <row r="19" spans="1:6">
      <c r="A19" s="14" t="s">
        <v>692</v>
      </c>
      <c r="B19" s="1" t="s">
        <v>619</v>
      </c>
      <c r="C19" s="35" t="s">
        <v>617</v>
      </c>
      <c r="D19" s="34"/>
      <c r="E19" s="34">
        <f t="shared" si="3"/>
        <v>13</v>
      </c>
      <c r="F19" s="34">
        <f t="shared" si="4"/>
        <v>0</v>
      </c>
    </row>
    <row r="20" spans="1:6">
      <c r="A20" s="14" t="s">
        <v>693</v>
      </c>
      <c r="B20" s="1" t="s">
        <v>619</v>
      </c>
      <c r="C20" s="35" t="s">
        <v>38</v>
      </c>
      <c r="D20" s="34"/>
      <c r="E20" s="34">
        <f t="shared" si="3"/>
        <v>13</v>
      </c>
      <c r="F20" s="34">
        <f t="shared" si="4"/>
        <v>0</v>
      </c>
    </row>
    <row r="21" spans="1:6">
      <c r="A21" s="58" t="s">
        <v>694</v>
      </c>
      <c r="B21" s="59" t="s">
        <v>619</v>
      </c>
      <c r="C21" s="60" t="s">
        <v>114</v>
      </c>
      <c r="D21" s="34"/>
      <c r="E21" s="34">
        <f t="shared" si="3"/>
        <v>13</v>
      </c>
      <c r="F21" s="34">
        <f t="shared" si="4"/>
        <v>0</v>
      </c>
    </row>
    <row r="22" spans="1:6">
      <c r="A22" s="14" t="s">
        <v>695</v>
      </c>
      <c r="B22" s="1" t="s">
        <v>619</v>
      </c>
      <c r="C22" s="35" t="s">
        <v>698</v>
      </c>
      <c r="D22" s="34"/>
      <c r="E22" s="34">
        <f t="shared" si="3"/>
        <v>13</v>
      </c>
      <c r="F22" s="34">
        <f t="shared" si="4"/>
        <v>0</v>
      </c>
    </row>
    <row r="23" spans="1:6">
      <c r="A23" s="14" t="s">
        <v>696</v>
      </c>
      <c r="B23" s="1" t="s">
        <v>619</v>
      </c>
      <c r="C23" s="35" t="s">
        <v>649</v>
      </c>
      <c r="D23" s="34"/>
      <c r="E23" s="34">
        <f t="shared" si="3"/>
        <v>13</v>
      </c>
      <c r="F23" s="34">
        <f t="shared" si="4"/>
        <v>0</v>
      </c>
    </row>
    <row r="24" spans="1:6" ht="16" thickBot="1">
      <c r="A24" s="47" t="s">
        <v>697</v>
      </c>
      <c r="B24" s="55" t="s">
        <v>619</v>
      </c>
      <c r="C24" s="61" t="s">
        <v>640</v>
      </c>
      <c r="D24" s="34"/>
      <c r="E24" s="34">
        <f t="shared" si="3"/>
        <v>13</v>
      </c>
      <c r="F24" s="34">
        <f t="shared" si="4"/>
        <v>0</v>
      </c>
    </row>
    <row r="25" spans="1:6" ht="17" thickTop="1" thickBot="1">
      <c r="A25" s="30"/>
      <c r="B25" s="30"/>
      <c r="C25" s="62"/>
      <c r="D25" s="44">
        <f>SUM(D4:D24)</f>
        <v>0</v>
      </c>
      <c r="E25" s="38"/>
      <c r="F25" s="37">
        <f>SUM(F4:F24)</f>
        <v>0</v>
      </c>
    </row>
    <row r="26" spans="1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opLeftCell="A2" workbookViewId="0">
      <selection activeCell="D34" sqref="D34"/>
    </sheetView>
  </sheetViews>
  <sheetFormatPr baseColWidth="10" defaultRowHeight="15" x14ac:dyDescent="0"/>
  <cols>
    <col min="1" max="1" width="22" customWidth="1"/>
    <col min="2" max="2" width="30.5" customWidth="1"/>
    <col min="3" max="3" width="27" customWidth="1"/>
    <col min="4" max="4" width="12.83203125" customWidth="1"/>
    <col min="5" max="5" width="15.5" customWidth="1"/>
    <col min="7" max="7" width="15" customWidth="1"/>
    <col min="8" max="8" width="18" customWidth="1"/>
    <col min="10" max="10" width="16" customWidth="1"/>
    <col min="11" max="11" width="17" customWidth="1"/>
    <col min="13" max="13" width="15.83203125" customWidth="1"/>
    <col min="14" max="14" width="16" customWidth="1"/>
  </cols>
  <sheetData>
    <row r="1" spans="1:15" ht="16" thickTop="1">
      <c r="A1" s="70" t="s">
        <v>6</v>
      </c>
      <c r="B1" s="71"/>
      <c r="C1" s="71"/>
      <c r="D1" s="71"/>
      <c r="E1" s="71"/>
      <c r="F1" s="72"/>
    </row>
    <row r="2" spans="1:15" ht="16" thickBot="1">
      <c r="A2" s="73"/>
      <c r="B2" s="74"/>
      <c r="C2" s="74"/>
      <c r="D2" s="74"/>
      <c r="E2" s="74"/>
      <c r="F2" s="75"/>
      <c r="G2" t="s">
        <v>505</v>
      </c>
      <c r="J2" t="s">
        <v>506</v>
      </c>
      <c r="M2" t="s">
        <v>507</v>
      </c>
    </row>
    <row r="3" spans="1:15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  <c r="M3" s="23" t="s">
        <v>475</v>
      </c>
      <c r="N3" s="24" t="s">
        <v>476</v>
      </c>
      <c r="O3" s="25" t="s">
        <v>471</v>
      </c>
    </row>
    <row r="4" spans="1:15" ht="16" thickTop="1">
      <c r="A4" s="15" t="s">
        <v>110</v>
      </c>
      <c r="B4" s="3" t="s">
        <v>109</v>
      </c>
      <c r="C4" s="5" t="s">
        <v>104</v>
      </c>
      <c r="D4" s="4"/>
      <c r="E4" s="4">
        <f t="shared" ref="E4:E13" si="0">VLOOKUP($D$33,$M$4:$N$8,2)</f>
        <v>12.6</v>
      </c>
      <c r="F4" s="2">
        <f t="shared" ref="F4:F30" si="1">D4*E4</f>
        <v>0</v>
      </c>
      <c r="G4" s="26">
        <v>0</v>
      </c>
      <c r="H4" s="27">
        <v>8.5</v>
      </c>
      <c r="I4" s="28">
        <v>0</v>
      </c>
      <c r="J4" s="26">
        <v>0</v>
      </c>
      <c r="K4" s="27">
        <v>10.5</v>
      </c>
      <c r="L4" s="28">
        <v>0</v>
      </c>
      <c r="M4" s="26">
        <v>0</v>
      </c>
      <c r="N4" s="27">
        <v>12.6</v>
      </c>
      <c r="O4" s="28">
        <v>0</v>
      </c>
    </row>
    <row r="5" spans="1:15">
      <c r="A5" s="15" t="s">
        <v>111</v>
      </c>
      <c r="B5" s="3" t="s">
        <v>109</v>
      </c>
      <c r="C5" s="5" t="s">
        <v>105</v>
      </c>
      <c r="D5" s="4"/>
      <c r="E5" s="4">
        <f t="shared" si="0"/>
        <v>12.6</v>
      </c>
      <c r="F5" s="2">
        <f t="shared" si="1"/>
        <v>0</v>
      </c>
      <c r="G5" s="26">
        <v>10</v>
      </c>
      <c r="H5" s="27">
        <v>8</v>
      </c>
      <c r="I5" s="29">
        <v>0.05</v>
      </c>
      <c r="J5" s="26">
        <v>10</v>
      </c>
      <c r="K5" s="27">
        <v>10</v>
      </c>
      <c r="L5" s="29">
        <v>0.05</v>
      </c>
      <c r="M5" s="26">
        <v>10</v>
      </c>
      <c r="N5" s="27">
        <v>12</v>
      </c>
      <c r="O5" s="29">
        <v>0.05</v>
      </c>
    </row>
    <row r="6" spans="1:15">
      <c r="A6" s="15" t="s">
        <v>112</v>
      </c>
      <c r="B6" s="3" t="s">
        <v>109</v>
      </c>
      <c r="C6" s="5" t="s">
        <v>106</v>
      </c>
      <c r="D6" s="4"/>
      <c r="E6" s="4">
        <f t="shared" si="0"/>
        <v>12.6</v>
      </c>
      <c r="F6" s="2">
        <f t="shared" si="1"/>
        <v>0</v>
      </c>
      <c r="G6" s="26">
        <v>20</v>
      </c>
      <c r="H6" s="27">
        <v>7.6</v>
      </c>
      <c r="I6" s="29">
        <v>0.1</v>
      </c>
      <c r="J6" s="26">
        <v>20</v>
      </c>
      <c r="K6" s="27">
        <v>9.5</v>
      </c>
      <c r="L6" s="29">
        <v>0.1</v>
      </c>
      <c r="M6" s="26">
        <v>20</v>
      </c>
      <c r="N6" s="27">
        <v>11.5</v>
      </c>
      <c r="O6" s="29">
        <v>0.1</v>
      </c>
    </row>
    <row r="7" spans="1:15">
      <c r="A7" s="15" t="s">
        <v>113</v>
      </c>
      <c r="B7" s="3" t="s">
        <v>109</v>
      </c>
      <c r="C7" s="5" t="s">
        <v>107</v>
      </c>
      <c r="D7" s="4"/>
      <c r="E7" s="4">
        <f t="shared" si="0"/>
        <v>12.6</v>
      </c>
      <c r="F7" s="2">
        <f t="shared" si="1"/>
        <v>0</v>
      </c>
      <c r="G7" s="26">
        <v>30</v>
      </c>
      <c r="H7" s="27">
        <v>7.2</v>
      </c>
      <c r="I7" s="29">
        <v>0.15</v>
      </c>
      <c r="J7" s="26">
        <v>30</v>
      </c>
      <c r="K7" s="27">
        <v>9</v>
      </c>
      <c r="L7" s="29">
        <v>0.15</v>
      </c>
      <c r="M7" s="26">
        <v>30</v>
      </c>
      <c r="N7" s="27">
        <v>10.7</v>
      </c>
      <c r="O7" s="29">
        <v>0.15</v>
      </c>
    </row>
    <row r="8" spans="1:15">
      <c r="A8" s="15" t="s">
        <v>496</v>
      </c>
      <c r="B8" s="3" t="s">
        <v>109</v>
      </c>
      <c r="C8" s="5" t="s">
        <v>108</v>
      </c>
      <c r="D8" s="4"/>
      <c r="E8" s="4">
        <f t="shared" si="0"/>
        <v>12.6</v>
      </c>
      <c r="F8" s="2">
        <f t="shared" si="1"/>
        <v>0</v>
      </c>
      <c r="G8" s="26">
        <v>50</v>
      </c>
      <c r="H8" s="27">
        <v>6.9</v>
      </c>
      <c r="I8" s="29">
        <v>0.18</v>
      </c>
      <c r="J8" s="26">
        <v>50</v>
      </c>
      <c r="K8" s="27">
        <v>8.6</v>
      </c>
      <c r="L8" s="29">
        <v>0.18</v>
      </c>
      <c r="M8" s="26">
        <v>50</v>
      </c>
      <c r="N8" s="27">
        <v>10.4</v>
      </c>
      <c r="O8" s="29">
        <v>0.18</v>
      </c>
    </row>
    <row r="9" spans="1:15">
      <c r="A9" s="15" t="s">
        <v>606</v>
      </c>
      <c r="B9" s="3" t="s">
        <v>109</v>
      </c>
      <c r="C9" s="5" t="s">
        <v>576</v>
      </c>
      <c r="D9" s="4"/>
      <c r="E9" s="4">
        <f t="shared" si="0"/>
        <v>12.6</v>
      </c>
      <c r="F9" s="2">
        <f t="shared" ref="F9:F10" si="2">D9*E9</f>
        <v>0</v>
      </c>
    </row>
    <row r="10" spans="1:15">
      <c r="A10" s="15" t="s">
        <v>623</v>
      </c>
      <c r="B10" s="3" t="s">
        <v>109</v>
      </c>
      <c r="C10" s="5" t="s">
        <v>622</v>
      </c>
      <c r="D10" s="4"/>
      <c r="E10" s="4">
        <f t="shared" si="0"/>
        <v>12.6</v>
      </c>
      <c r="F10" s="2">
        <f t="shared" si="2"/>
        <v>0</v>
      </c>
    </row>
    <row r="11" spans="1:15">
      <c r="A11" s="15" t="s">
        <v>624</v>
      </c>
      <c r="B11" s="3" t="s">
        <v>109</v>
      </c>
      <c r="C11" s="5" t="s">
        <v>625</v>
      </c>
      <c r="D11" s="4"/>
      <c r="E11" s="4">
        <f t="shared" si="0"/>
        <v>12.6</v>
      </c>
      <c r="F11" s="2">
        <f t="shared" ref="F11" si="3">D11*E11</f>
        <v>0</v>
      </c>
    </row>
    <row r="12" spans="1:15">
      <c r="A12" s="15" t="s">
        <v>626</v>
      </c>
      <c r="B12" s="3" t="s">
        <v>109</v>
      </c>
      <c r="C12" s="5" t="s">
        <v>627</v>
      </c>
      <c r="D12" s="4"/>
      <c r="E12" s="4">
        <f t="shared" si="0"/>
        <v>12.6</v>
      </c>
      <c r="F12" s="2">
        <f t="shared" ref="F12" si="4">D12*E12</f>
        <v>0</v>
      </c>
    </row>
    <row r="13" spans="1:15">
      <c r="A13" s="15" t="s">
        <v>628</v>
      </c>
      <c r="B13" s="3" t="s">
        <v>109</v>
      </c>
      <c r="C13" s="5" t="s">
        <v>629</v>
      </c>
      <c r="D13" s="4"/>
      <c r="E13" s="4">
        <f t="shared" si="0"/>
        <v>12.6</v>
      </c>
      <c r="F13" s="2">
        <f t="shared" ref="F13" si="5">D13*E13</f>
        <v>0</v>
      </c>
    </row>
    <row r="14" spans="1:15">
      <c r="A14" s="15" t="s">
        <v>124</v>
      </c>
      <c r="B14" s="3" t="s">
        <v>117</v>
      </c>
      <c r="C14" s="9" t="s">
        <v>114</v>
      </c>
      <c r="D14" s="4"/>
      <c r="E14" s="4">
        <f>VLOOKUP($D$33,$J$4:$K$8,2)</f>
        <v>10.5</v>
      </c>
      <c r="F14" s="2">
        <f t="shared" si="1"/>
        <v>0</v>
      </c>
    </row>
    <row r="15" spans="1:15">
      <c r="A15" s="15" t="s">
        <v>554</v>
      </c>
      <c r="B15" s="3" t="s">
        <v>117</v>
      </c>
      <c r="C15" s="9" t="s">
        <v>200</v>
      </c>
      <c r="D15" s="4"/>
      <c r="E15" s="4">
        <f>VLOOKUP($D$33,$J$4:$K$8,2)</f>
        <v>10.5</v>
      </c>
      <c r="F15" s="2">
        <f t="shared" ref="F15" si="6">D15*E15</f>
        <v>0</v>
      </c>
    </row>
    <row r="16" spans="1:15">
      <c r="A16" s="15" t="s">
        <v>125</v>
      </c>
      <c r="B16" s="3" t="s">
        <v>117</v>
      </c>
      <c r="C16" s="9" t="s">
        <v>115</v>
      </c>
      <c r="D16" s="4"/>
      <c r="E16" s="4">
        <f>VLOOKUP($D$33,$G$4:$H$8,2)</f>
        <v>8.5</v>
      </c>
      <c r="F16" s="2">
        <f t="shared" si="1"/>
        <v>0</v>
      </c>
    </row>
    <row r="17" spans="1:6">
      <c r="A17" s="15" t="s">
        <v>126</v>
      </c>
      <c r="B17" s="3" t="s">
        <v>117</v>
      </c>
      <c r="C17" s="9" t="s">
        <v>116</v>
      </c>
      <c r="D17" s="4"/>
      <c r="E17" s="4">
        <f>VLOOKUP($D$33,$G$4:$H$8,2)</f>
        <v>8.5</v>
      </c>
      <c r="F17" s="2">
        <f t="shared" si="1"/>
        <v>0</v>
      </c>
    </row>
    <row r="18" spans="1:6">
      <c r="A18" s="15" t="s">
        <v>127</v>
      </c>
      <c r="B18" s="3" t="s">
        <v>117</v>
      </c>
      <c r="C18" s="9" t="s">
        <v>105</v>
      </c>
      <c r="D18" s="4"/>
      <c r="E18" s="4">
        <f>VLOOKUP($D$33,$G$4:$H$8,2)</f>
        <v>8.5</v>
      </c>
      <c r="F18" s="2">
        <f t="shared" si="1"/>
        <v>0</v>
      </c>
    </row>
    <row r="19" spans="1:6">
      <c r="A19" s="15" t="s">
        <v>128</v>
      </c>
      <c r="B19" s="3" t="s">
        <v>117</v>
      </c>
      <c r="C19" s="9" t="s">
        <v>118</v>
      </c>
      <c r="D19" s="4"/>
      <c r="E19" s="4">
        <f>VLOOKUP($D$33,$G$4:$H$8,2)</f>
        <v>8.5</v>
      </c>
      <c r="F19" s="2">
        <f t="shared" si="1"/>
        <v>0</v>
      </c>
    </row>
    <row r="20" spans="1:6">
      <c r="A20" s="15" t="s">
        <v>129</v>
      </c>
      <c r="B20" s="3" t="s">
        <v>117</v>
      </c>
      <c r="C20" s="9" t="s">
        <v>119</v>
      </c>
      <c r="D20" s="4"/>
      <c r="E20" s="4">
        <f>VLOOKUP($D$33,$G$4:$H$8,2)</f>
        <v>8.5</v>
      </c>
      <c r="F20" s="2">
        <f t="shared" si="1"/>
        <v>0</v>
      </c>
    </row>
    <row r="21" spans="1:6">
      <c r="A21" s="15" t="s">
        <v>130</v>
      </c>
      <c r="B21" s="3" t="s">
        <v>117</v>
      </c>
      <c r="C21" s="5" t="s">
        <v>120</v>
      </c>
      <c r="D21" s="4"/>
      <c r="E21" s="4">
        <v>6</v>
      </c>
      <c r="F21" s="2">
        <f t="shared" si="1"/>
        <v>0</v>
      </c>
    </row>
    <row r="22" spans="1:6">
      <c r="A22" s="15" t="s">
        <v>131</v>
      </c>
      <c r="B22" s="3" t="s">
        <v>117</v>
      </c>
      <c r="C22" s="5" t="s">
        <v>121</v>
      </c>
      <c r="D22" s="4"/>
      <c r="E22" s="4">
        <f>VLOOKUP($D$33,$G$4:$H$8,2)</f>
        <v>8.5</v>
      </c>
      <c r="F22" s="2">
        <f t="shared" ref="F22:F24" si="7">D22*E22</f>
        <v>0</v>
      </c>
    </row>
    <row r="23" spans="1:6">
      <c r="A23" s="15" t="s">
        <v>132</v>
      </c>
      <c r="B23" s="3" t="s">
        <v>117</v>
      </c>
      <c r="C23" s="5" t="s">
        <v>122</v>
      </c>
      <c r="D23" s="4"/>
      <c r="E23" s="4">
        <f>VLOOKUP($D$33,$G$4:$H$8,2)</f>
        <v>8.5</v>
      </c>
      <c r="F23" s="2">
        <f t="shared" si="7"/>
        <v>0</v>
      </c>
    </row>
    <row r="24" spans="1:6">
      <c r="A24" s="15" t="s">
        <v>133</v>
      </c>
      <c r="B24" s="3" t="s">
        <v>117</v>
      </c>
      <c r="C24" s="5" t="s">
        <v>123</v>
      </c>
      <c r="D24" s="4"/>
      <c r="E24" s="4">
        <f>VLOOKUP($D$33,$G$4:$H$8,2)</f>
        <v>8.5</v>
      </c>
      <c r="F24" s="2">
        <f t="shared" si="7"/>
        <v>0</v>
      </c>
    </row>
    <row r="25" spans="1:6">
      <c r="A25" s="15" t="s">
        <v>497</v>
      </c>
      <c r="B25" s="3" t="s">
        <v>117</v>
      </c>
      <c r="C25" s="5" t="s">
        <v>498</v>
      </c>
      <c r="D25" s="4"/>
      <c r="E25" s="4">
        <f>VLOOKUP($D$33,$J$4:$K$8,2)</f>
        <v>10.5</v>
      </c>
      <c r="F25" s="2">
        <f t="shared" si="1"/>
        <v>0</v>
      </c>
    </row>
    <row r="26" spans="1:6">
      <c r="A26" s="15" t="s">
        <v>501</v>
      </c>
      <c r="B26" s="3" t="s">
        <v>117</v>
      </c>
      <c r="C26" s="5" t="s">
        <v>499</v>
      </c>
      <c r="D26" s="4"/>
      <c r="E26" s="4">
        <f>VLOOKUP($D$33,$J$4:$K$8,2)</f>
        <v>10.5</v>
      </c>
      <c r="F26" s="2">
        <f t="shared" si="1"/>
        <v>0</v>
      </c>
    </row>
    <row r="27" spans="1:6">
      <c r="A27" s="15" t="s">
        <v>502</v>
      </c>
      <c r="B27" s="3" t="s">
        <v>117</v>
      </c>
      <c r="C27" s="5" t="s">
        <v>500</v>
      </c>
      <c r="D27" s="4"/>
      <c r="E27" s="4">
        <f>VLOOKUP($D$33,$J$4:$K$8,2)</f>
        <v>10.5</v>
      </c>
      <c r="F27" s="2">
        <f t="shared" ref="F27:F28" si="8">D27*E27</f>
        <v>0</v>
      </c>
    </row>
    <row r="28" spans="1:6">
      <c r="A28" s="15" t="s">
        <v>503</v>
      </c>
      <c r="B28" s="3" t="s">
        <v>117</v>
      </c>
      <c r="C28" s="5" t="s">
        <v>504</v>
      </c>
      <c r="D28" s="4"/>
      <c r="E28" s="4">
        <f>VLOOKUP($D$33,$G$3:$H$8,2)</f>
        <v>8.5</v>
      </c>
      <c r="F28" s="2">
        <f t="shared" si="8"/>
        <v>0</v>
      </c>
    </row>
    <row r="29" spans="1:6">
      <c r="A29" s="15" t="s">
        <v>578</v>
      </c>
      <c r="B29" s="3" t="s">
        <v>117</v>
      </c>
      <c r="C29" s="5" t="s">
        <v>579</v>
      </c>
      <c r="D29" s="4"/>
      <c r="E29" s="4">
        <f>VLOOKUP($D$33,$G$3:$H$8,2)</f>
        <v>8.5</v>
      </c>
      <c r="F29" s="2">
        <f t="shared" si="1"/>
        <v>0</v>
      </c>
    </row>
    <row r="30" spans="1:6">
      <c r="A30" s="15" t="s">
        <v>633</v>
      </c>
      <c r="B30" s="3" t="s">
        <v>117</v>
      </c>
      <c r="C30" s="5" t="s">
        <v>631</v>
      </c>
      <c r="D30" s="4"/>
      <c r="E30" s="4">
        <f>VLOOKUP($D$33,$G$3:$H$8,2)</f>
        <v>8.5</v>
      </c>
      <c r="F30" s="2">
        <f t="shared" si="1"/>
        <v>0</v>
      </c>
    </row>
    <row r="31" spans="1:6">
      <c r="A31" s="15" t="s">
        <v>634</v>
      </c>
      <c r="B31" s="3" t="s">
        <v>117</v>
      </c>
      <c r="C31" s="5" t="s">
        <v>632</v>
      </c>
      <c r="D31" s="4"/>
      <c r="E31" s="4">
        <f>VLOOKUP($D$33,$G$3:$H$8,2)</f>
        <v>8.5</v>
      </c>
      <c r="F31" s="2">
        <f t="shared" ref="F31" si="9">D31*E31</f>
        <v>0</v>
      </c>
    </row>
    <row r="32" spans="1:6" ht="16" thickBot="1">
      <c r="A32" s="51" t="s">
        <v>635</v>
      </c>
      <c r="B32" s="52" t="s">
        <v>117</v>
      </c>
      <c r="C32" s="53" t="s">
        <v>630</v>
      </c>
      <c r="D32" s="50"/>
      <c r="E32" s="50">
        <f>VLOOKUP($D$33,$J$4:$K$8,2)</f>
        <v>10.5</v>
      </c>
      <c r="F32" s="34">
        <v>0</v>
      </c>
    </row>
    <row r="33" spans="4:6" ht="17" thickTop="1" thickBot="1">
      <c r="D33" s="12">
        <f>SUM(D4:D32)</f>
        <v>0</v>
      </c>
      <c r="E33" s="13"/>
      <c r="F33" s="12">
        <f>SUM(F4:F32)</f>
        <v>0</v>
      </c>
    </row>
    <row r="34" spans="4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opLeftCell="A39" workbookViewId="0">
      <selection activeCell="D57" sqref="D57"/>
    </sheetView>
  </sheetViews>
  <sheetFormatPr baseColWidth="10" defaultRowHeight="15" x14ac:dyDescent="0"/>
  <cols>
    <col min="1" max="1" width="19.33203125" customWidth="1"/>
    <col min="2" max="2" width="28.1640625" customWidth="1"/>
    <col min="3" max="3" width="22.1640625" customWidth="1"/>
    <col min="4" max="4" width="12.6640625" customWidth="1"/>
    <col min="5" max="5" width="15.1640625" customWidth="1"/>
    <col min="7" max="7" width="15.33203125" customWidth="1"/>
    <col min="8" max="8" width="16.83203125" customWidth="1"/>
    <col min="9" max="9" width="16.6640625" customWidth="1"/>
    <col min="10" max="10" width="14.1640625" customWidth="1"/>
    <col min="11" max="11" width="16.6640625" customWidth="1"/>
    <col min="13" max="13" width="15.5" customWidth="1"/>
    <col min="14" max="14" width="16.83203125" customWidth="1"/>
    <col min="16" max="16" width="13.6640625" customWidth="1"/>
    <col min="17" max="17" width="17.6640625" customWidth="1"/>
  </cols>
  <sheetData>
    <row r="1" spans="1:16" ht="16" thickTop="1">
      <c r="A1" s="70" t="s">
        <v>6</v>
      </c>
      <c r="B1" s="71"/>
      <c r="C1" s="71"/>
      <c r="D1" s="71"/>
      <c r="E1" s="71"/>
      <c r="F1" s="72"/>
    </row>
    <row r="2" spans="1:16" ht="16" thickBot="1">
      <c r="A2" s="73"/>
      <c r="B2" s="74"/>
      <c r="C2" s="74"/>
      <c r="D2" s="74"/>
      <c r="E2" s="74"/>
      <c r="F2" s="75"/>
      <c r="G2" t="s">
        <v>518</v>
      </c>
      <c r="J2" t="s">
        <v>519</v>
      </c>
      <c r="M2" t="s">
        <v>605</v>
      </c>
    </row>
    <row r="3" spans="1:16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</row>
    <row r="4" spans="1:16" ht="16" thickTop="1">
      <c r="A4" s="15" t="s">
        <v>555</v>
      </c>
      <c r="B4" s="3" t="s">
        <v>556</v>
      </c>
      <c r="C4" s="5" t="s">
        <v>499</v>
      </c>
      <c r="D4" s="4"/>
      <c r="E4" s="4">
        <f>VLOOKUP($D$56,$G$4:$H$8,2)</f>
        <v>11.6</v>
      </c>
      <c r="F4" s="2">
        <f>D4*E4</f>
        <v>0</v>
      </c>
      <c r="G4" s="26">
        <v>0</v>
      </c>
      <c r="H4" s="27">
        <v>11.6</v>
      </c>
      <c r="I4" s="28">
        <v>0</v>
      </c>
      <c r="J4" s="26">
        <v>0</v>
      </c>
      <c r="K4" s="27">
        <v>13</v>
      </c>
      <c r="L4" s="28">
        <v>0</v>
      </c>
    </row>
    <row r="5" spans="1:16">
      <c r="A5" s="15" t="s">
        <v>140</v>
      </c>
      <c r="B5" s="3" t="s">
        <v>517</v>
      </c>
      <c r="C5" s="5" t="s">
        <v>114</v>
      </c>
      <c r="D5" s="4"/>
      <c r="E5" s="4">
        <f>VLOOKUP($D$56,$G$12:$H$16,2)</f>
        <v>16</v>
      </c>
      <c r="F5" s="2">
        <f t="shared" ref="F5:F11" si="0">D5*E5</f>
        <v>0</v>
      </c>
      <c r="G5" s="26">
        <v>10</v>
      </c>
      <c r="H5" s="27">
        <v>11</v>
      </c>
      <c r="I5" s="29">
        <v>0.05</v>
      </c>
      <c r="J5" s="26">
        <v>10</v>
      </c>
      <c r="K5" s="27">
        <v>12.35</v>
      </c>
      <c r="L5" s="29">
        <v>0.05</v>
      </c>
    </row>
    <row r="6" spans="1:16">
      <c r="A6" s="15" t="s">
        <v>141</v>
      </c>
      <c r="B6" s="3" t="s">
        <v>517</v>
      </c>
      <c r="C6" s="5" t="s">
        <v>135</v>
      </c>
      <c r="D6" s="4"/>
      <c r="E6" s="4">
        <f>VLOOKUP($D$56,$G$12:$H$16,2)</f>
        <v>16</v>
      </c>
      <c r="F6" s="2">
        <f t="shared" si="0"/>
        <v>0</v>
      </c>
      <c r="G6" s="26">
        <v>20</v>
      </c>
      <c r="H6" s="27">
        <v>10.5</v>
      </c>
      <c r="I6" s="29">
        <v>0.1</v>
      </c>
      <c r="J6" s="26">
        <v>20</v>
      </c>
      <c r="K6" s="27">
        <v>11.7</v>
      </c>
      <c r="L6" s="29">
        <v>0.1</v>
      </c>
    </row>
    <row r="7" spans="1:16">
      <c r="A7" s="15" t="s">
        <v>142</v>
      </c>
      <c r="B7" s="3" t="s">
        <v>517</v>
      </c>
      <c r="C7" s="5" t="s">
        <v>137</v>
      </c>
      <c r="D7" s="4"/>
      <c r="E7" s="4">
        <f>VLOOKUP($D$56,$G$12:$H$16,2)</f>
        <v>16</v>
      </c>
      <c r="F7" s="2">
        <f t="shared" si="0"/>
        <v>0</v>
      </c>
      <c r="G7" s="26">
        <v>30</v>
      </c>
      <c r="H7" s="27">
        <v>9.9</v>
      </c>
      <c r="I7" s="29">
        <v>0.15</v>
      </c>
      <c r="J7" s="26">
        <v>30</v>
      </c>
      <c r="K7" s="27">
        <v>11.05</v>
      </c>
      <c r="L7" s="29">
        <v>0.15</v>
      </c>
    </row>
    <row r="8" spans="1:16">
      <c r="A8" s="15" t="s">
        <v>143</v>
      </c>
      <c r="B8" s="3" t="s">
        <v>134</v>
      </c>
      <c r="C8" s="5" t="s">
        <v>136</v>
      </c>
      <c r="D8" s="4"/>
      <c r="E8" s="4">
        <f>VLOOKUP($D$56,$J$12:$K$16,2)</f>
        <v>14</v>
      </c>
      <c r="F8" s="2">
        <f t="shared" si="0"/>
        <v>0</v>
      </c>
      <c r="G8" s="26">
        <v>50</v>
      </c>
      <c r="H8" s="27">
        <v>9.3000000000000007</v>
      </c>
      <c r="I8" s="29">
        <v>0.2</v>
      </c>
      <c r="J8" s="26">
        <v>50</v>
      </c>
      <c r="K8" s="27">
        <v>10.4</v>
      </c>
      <c r="L8" s="29">
        <v>0.2</v>
      </c>
    </row>
    <row r="9" spans="1:16">
      <c r="A9" s="15" t="s">
        <v>144</v>
      </c>
      <c r="B9" s="3" t="s">
        <v>134</v>
      </c>
      <c r="C9" s="5" t="s">
        <v>118</v>
      </c>
      <c r="D9" s="4"/>
      <c r="E9" s="4">
        <f>VLOOKUP($D$56,$J$12:$K$16,2)</f>
        <v>14</v>
      </c>
      <c r="F9" s="2">
        <f t="shared" si="0"/>
        <v>0</v>
      </c>
    </row>
    <row r="10" spans="1:16" ht="16" thickBot="1">
      <c r="A10" s="15" t="s">
        <v>145</v>
      </c>
      <c r="B10" s="3" t="s">
        <v>134</v>
      </c>
      <c r="C10" s="5" t="s">
        <v>138</v>
      </c>
      <c r="D10" s="4"/>
      <c r="E10" s="4">
        <f>VLOOKUP($D$56,$J$12:$K$16,2)</f>
        <v>14</v>
      </c>
      <c r="F10" s="2">
        <f t="shared" si="0"/>
        <v>0</v>
      </c>
      <c r="G10" t="s">
        <v>603</v>
      </c>
      <c r="J10" s="26" t="s">
        <v>520</v>
      </c>
      <c r="K10" s="26"/>
      <c r="L10" s="26"/>
      <c r="P10" s="26"/>
    </row>
    <row r="11" spans="1:16" ht="22" thickTop="1" thickBot="1">
      <c r="A11" s="15" t="s">
        <v>146</v>
      </c>
      <c r="B11" s="3" t="s">
        <v>516</v>
      </c>
      <c r="C11" s="5" t="s">
        <v>139</v>
      </c>
      <c r="D11" s="4"/>
      <c r="E11" s="4">
        <f>VLOOKUP($D$56,$G$4:$H$8,2)</f>
        <v>11.6</v>
      </c>
      <c r="F11" s="2">
        <f t="shared" si="0"/>
        <v>0</v>
      </c>
      <c r="G11" s="23" t="s">
        <v>475</v>
      </c>
      <c r="H11" s="24" t="s">
        <v>476</v>
      </c>
      <c r="I11" s="25" t="s">
        <v>471</v>
      </c>
      <c r="J11" s="33" t="s">
        <v>521</v>
      </c>
      <c r="K11" s="24" t="s">
        <v>522</v>
      </c>
      <c r="L11" s="25" t="s">
        <v>471</v>
      </c>
    </row>
    <row r="12" spans="1:16" ht="16" thickTop="1">
      <c r="A12" s="15" t="s">
        <v>508</v>
      </c>
      <c r="B12" s="3" t="s">
        <v>517</v>
      </c>
      <c r="C12" s="5" t="s">
        <v>38</v>
      </c>
      <c r="D12" s="4"/>
      <c r="E12" s="4">
        <f>VLOOKUP($D$56,$G$12:$H$16,2)</f>
        <v>16</v>
      </c>
      <c r="F12" s="2">
        <f t="shared" ref="F12:F14" si="1">D12*E12</f>
        <v>0</v>
      </c>
      <c r="G12" s="26">
        <v>0</v>
      </c>
      <c r="H12" s="27">
        <v>16</v>
      </c>
      <c r="I12" s="28">
        <v>0</v>
      </c>
      <c r="J12" s="26">
        <v>0</v>
      </c>
      <c r="K12" s="27">
        <v>14</v>
      </c>
      <c r="L12" s="28">
        <v>0</v>
      </c>
    </row>
    <row r="13" spans="1:16">
      <c r="A13" s="15" t="s">
        <v>704</v>
      </c>
      <c r="B13" s="3" t="s">
        <v>134</v>
      </c>
      <c r="C13" s="5" t="s">
        <v>703</v>
      </c>
      <c r="D13" s="4"/>
      <c r="E13" s="4">
        <f>VLOOKUP($D$56,$J$12:$K$16,2)</f>
        <v>14</v>
      </c>
      <c r="F13" s="2">
        <f t="shared" si="1"/>
        <v>0</v>
      </c>
      <c r="G13" s="26">
        <v>10</v>
      </c>
      <c r="H13" s="27">
        <v>15.2</v>
      </c>
      <c r="I13" s="29">
        <v>0.05</v>
      </c>
      <c r="J13" s="26">
        <v>10</v>
      </c>
      <c r="K13" s="27">
        <v>13.3</v>
      </c>
      <c r="L13" s="29">
        <v>0.05</v>
      </c>
    </row>
    <row r="14" spans="1:16">
      <c r="A14" s="15" t="s">
        <v>705</v>
      </c>
      <c r="B14" s="3" t="s">
        <v>134</v>
      </c>
      <c r="C14" s="5" t="s">
        <v>649</v>
      </c>
      <c r="D14" s="4"/>
      <c r="E14" s="4">
        <f>VLOOKUP($D$56,$J$12:$K$16,2)</f>
        <v>14</v>
      </c>
      <c r="F14" s="2">
        <f t="shared" si="1"/>
        <v>0</v>
      </c>
      <c r="G14" s="26">
        <v>20</v>
      </c>
      <c r="H14" s="27">
        <v>14.4</v>
      </c>
      <c r="I14" s="29">
        <v>0.1</v>
      </c>
      <c r="J14" s="26">
        <v>20</v>
      </c>
      <c r="K14" s="27">
        <v>12.6</v>
      </c>
      <c r="L14" s="29">
        <v>0.1</v>
      </c>
    </row>
    <row r="15" spans="1:16">
      <c r="A15" s="15" t="s">
        <v>706</v>
      </c>
      <c r="B15" s="3" t="s">
        <v>134</v>
      </c>
      <c r="C15" s="5" t="s">
        <v>640</v>
      </c>
      <c r="D15" s="4"/>
      <c r="E15" s="4">
        <f>VLOOKUP($D$56,$J$12:$K$16,2)</f>
        <v>14</v>
      </c>
      <c r="F15" s="2">
        <f t="shared" ref="F15" si="2">D15*E15</f>
        <v>0</v>
      </c>
      <c r="G15" s="26">
        <v>30</v>
      </c>
      <c r="H15" s="27">
        <v>13.6</v>
      </c>
      <c r="I15" s="29">
        <v>0.15</v>
      </c>
      <c r="J15" s="26">
        <v>30</v>
      </c>
      <c r="K15" s="27">
        <v>11.9</v>
      </c>
      <c r="L15" s="29">
        <v>0.15</v>
      </c>
    </row>
    <row r="16" spans="1:16">
      <c r="A16" s="15" t="s">
        <v>147</v>
      </c>
      <c r="B16" s="3" t="s">
        <v>525</v>
      </c>
      <c r="C16" s="5" t="s">
        <v>114</v>
      </c>
      <c r="D16" s="4"/>
      <c r="E16" s="4">
        <f>VLOOKUP($D$56,$J$20:$K$23,2)</f>
        <v>26</v>
      </c>
      <c r="F16" s="2">
        <f t="shared" ref="F16:F21" si="3">D16*E16</f>
        <v>0</v>
      </c>
      <c r="G16" s="26">
        <v>50</v>
      </c>
      <c r="H16" s="27">
        <v>12.8</v>
      </c>
      <c r="I16" s="29">
        <v>0.2</v>
      </c>
      <c r="J16" s="26">
        <v>50</v>
      </c>
      <c r="K16" s="27">
        <v>11.2</v>
      </c>
      <c r="L16" s="29">
        <v>0.2</v>
      </c>
    </row>
    <row r="17" spans="1:12">
      <c r="A17" s="15" t="s">
        <v>148</v>
      </c>
      <c r="B17" s="3" t="s">
        <v>525</v>
      </c>
      <c r="C17" s="5" t="s">
        <v>135</v>
      </c>
      <c r="D17" s="4"/>
      <c r="E17" s="4">
        <f>VLOOKUP($D$56,$J$20:$K$23,2)</f>
        <v>26</v>
      </c>
      <c r="F17" s="2">
        <f t="shared" si="3"/>
        <v>0</v>
      </c>
    </row>
    <row r="18" spans="1:12" ht="16" thickBot="1">
      <c r="A18" s="15" t="s">
        <v>149</v>
      </c>
      <c r="B18" s="3" t="s">
        <v>525</v>
      </c>
      <c r="C18" s="5" t="s">
        <v>137</v>
      </c>
      <c r="D18" s="4"/>
      <c r="E18" s="4">
        <f>VLOOKUP($D$56,$J$20:$K$23,2)</f>
        <v>26</v>
      </c>
      <c r="F18" s="2">
        <f t="shared" si="3"/>
        <v>0</v>
      </c>
      <c r="G18" s="26" t="s">
        <v>604</v>
      </c>
      <c r="H18" s="26"/>
      <c r="I18" s="26"/>
      <c r="J18" s="26" t="s">
        <v>621</v>
      </c>
      <c r="K18" s="26"/>
      <c r="L18" s="26"/>
    </row>
    <row r="19" spans="1:12" ht="22" thickTop="1" thickBot="1">
      <c r="A19" s="15" t="s">
        <v>150</v>
      </c>
      <c r="B19" s="3" t="s">
        <v>525</v>
      </c>
      <c r="C19" s="5" t="s">
        <v>136</v>
      </c>
      <c r="D19" s="4"/>
      <c r="E19" s="4">
        <f>VLOOKUP($D$56,$G$20:$H$23,2)</f>
        <v>20</v>
      </c>
      <c r="F19" s="2">
        <f t="shared" si="3"/>
        <v>0</v>
      </c>
      <c r="G19" s="23" t="s">
        <v>514</v>
      </c>
      <c r="H19" s="24" t="s">
        <v>515</v>
      </c>
      <c r="I19" s="25" t="s">
        <v>471</v>
      </c>
      <c r="J19" s="33" t="s">
        <v>523</v>
      </c>
      <c r="K19" s="24" t="s">
        <v>524</v>
      </c>
      <c r="L19" s="25" t="s">
        <v>471</v>
      </c>
    </row>
    <row r="20" spans="1:12" ht="16" thickTop="1">
      <c r="A20" s="15" t="s">
        <v>151</v>
      </c>
      <c r="B20" s="3" t="s">
        <v>525</v>
      </c>
      <c r="C20" s="5" t="s">
        <v>118</v>
      </c>
      <c r="D20" s="4"/>
      <c r="E20" s="4">
        <f>VLOOKUP($D$56,$G$20:$H$23,2)</f>
        <v>20</v>
      </c>
      <c r="F20" s="2">
        <f t="shared" si="3"/>
        <v>0</v>
      </c>
      <c r="G20" s="26">
        <v>0</v>
      </c>
      <c r="H20" s="27">
        <v>20</v>
      </c>
      <c r="I20" s="28">
        <v>0</v>
      </c>
      <c r="J20" s="26">
        <v>0</v>
      </c>
      <c r="K20" s="27">
        <v>26</v>
      </c>
      <c r="L20" s="28">
        <v>0</v>
      </c>
    </row>
    <row r="21" spans="1:12">
      <c r="A21" s="15" t="s">
        <v>152</v>
      </c>
      <c r="B21" s="3" t="s">
        <v>525</v>
      </c>
      <c r="C21" s="5" t="s">
        <v>138</v>
      </c>
      <c r="D21" s="4"/>
      <c r="E21" s="4">
        <f>VLOOKUP($D$56,$G$20:$H$23,2)</f>
        <v>20</v>
      </c>
      <c r="F21" s="2">
        <f t="shared" si="3"/>
        <v>0</v>
      </c>
      <c r="G21" s="26">
        <v>10</v>
      </c>
      <c r="H21" s="27">
        <v>19</v>
      </c>
      <c r="I21" s="29">
        <v>0.05</v>
      </c>
      <c r="J21" s="26">
        <v>10</v>
      </c>
      <c r="K21" s="27">
        <v>24.7</v>
      </c>
      <c r="L21" s="29">
        <v>0.05</v>
      </c>
    </row>
    <row r="22" spans="1:12">
      <c r="A22" s="15" t="s">
        <v>509</v>
      </c>
      <c r="B22" s="3" t="s">
        <v>525</v>
      </c>
      <c r="C22" s="5" t="s">
        <v>38</v>
      </c>
      <c r="D22" s="4"/>
      <c r="E22" s="4">
        <f>VLOOKUP($D$56,$J$20:$K$23,2)</f>
        <v>26</v>
      </c>
      <c r="F22" s="2">
        <f t="shared" ref="F22" si="4">D22*E22</f>
        <v>0</v>
      </c>
      <c r="G22" s="26">
        <v>20</v>
      </c>
      <c r="H22" s="27">
        <v>18</v>
      </c>
      <c r="I22" s="29">
        <v>0.1</v>
      </c>
      <c r="J22" s="26">
        <v>20</v>
      </c>
      <c r="K22" s="27">
        <v>23.4</v>
      </c>
      <c r="L22" s="29">
        <v>0.1</v>
      </c>
    </row>
    <row r="23" spans="1:12">
      <c r="A23" s="15" t="s">
        <v>581</v>
      </c>
      <c r="B23" s="3" t="s">
        <v>525</v>
      </c>
      <c r="C23" s="5" t="s">
        <v>580</v>
      </c>
      <c r="D23" s="4"/>
      <c r="E23" s="4">
        <f>VLOOKUP($D$56,$G$20:$H$23,2)</f>
        <v>20</v>
      </c>
      <c r="F23" s="2">
        <f t="shared" ref="F23:F25" si="5">D23*E23</f>
        <v>0</v>
      </c>
      <c r="G23" s="26">
        <v>30</v>
      </c>
      <c r="H23" s="27">
        <v>17.5</v>
      </c>
      <c r="I23" s="29">
        <v>0.12</v>
      </c>
      <c r="J23" s="26">
        <v>30</v>
      </c>
      <c r="K23" s="27">
        <v>22.1</v>
      </c>
      <c r="L23" s="29">
        <v>0.12</v>
      </c>
    </row>
    <row r="24" spans="1:12">
      <c r="A24" s="15" t="s">
        <v>699</v>
      </c>
      <c r="B24" s="3" t="s">
        <v>525</v>
      </c>
      <c r="C24" s="5" t="s">
        <v>703</v>
      </c>
      <c r="D24" s="4"/>
      <c r="E24" s="4">
        <f>VLOOKUP($D$56,$G$20:$H$23,2)</f>
        <v>20</v>
      </c>
      <c r="F24" s="2">
        <f t="shared" si="5"/>
        <v>0</v>
      </c>
    </row>
    <row r="25" spans="1:12">
      <c r="A25" s="15" t="s">
        <v>700</v>
      </c>
      <c r="B25" s="3" t="s">
        <v>525</v>
      </c>
      <c r="C25" s="5" t="s">
        <v>649</v>
      </c>
      <c r="D25" s="4"/>
      <c r="E25" s="4">
        <f>VLOOKUP($D$56,$G$20:$H$23,2)</f>
        <v>20</v>
      </c>
      <c r="F25" s="2">
        <f t="shared" si="5"/>
        <v>0</v>
      </c>
    </row>
    <row r="26" spans="1:12">
      <c r="A26" s="15" t="s">
        <v>701</v>
      </c>
      <c r="B26" s="3" t="s">
        <v>525</v>
      </c>
      <c r="C26" s="5" t="s">
        <v>702</v>
      </c>
      <c r="D26" s="4"/>
      <c r="E26" s="4">
        <f>VLOOKUP($D$56,$G$20:$H$23,2)</f>
        <v>20</v>
      </c>
      <c r="F26" s="2">
        <f t="shared" ref="F26" si="6">D26*E26</f>
        <v>0</v>
      </c>
    </row>
    <row r="27" spans="1:12">
      <c r="A27" s="15" t="s">
        <v>510</v>
      </c>
      <c r="B27" s="3" t="s">
        <v>162</v>
      </c>
      <c r="C27" s="5" t="s">
        <v>483</v>
      </c>
      <c r="D27" s="4"/>
      <c r="E27" s="4">
        <f t="shared" ref="E27:E41" si="7">VLOOKUP($D$56,$G$12:$H$16,2)</f>
        <v>16</v>
      </c>
      <c r="F27" s="2">
        <f t="shared" ref="F27:F34" si="8">D27*E27</f>
        <v>0</v>
      </c>
    </row>
    <row r="28" spans="1:12">
      <c r="A28" s="15" t="s">
        <v>511</v>
      </c>
      <c r="B28" s="3" t="s">
        <v>162</v>
      </c>
      <c r="C28" s="5" t="s">
        <v>23</v>
      </c>
      <c r="D28" s="4"/>
      <c r="E28" s="4">
        <f t="shared" si="7"/>
        <v>16</v>
      </c>
      <c r="F28" s="2">
        <f t="shared" si="8"/>
        <v>0</v>
      </c>
    </row>
    <row r="29" spans="1:12">
      <c r="A29" s="15" t="s">
        <v>153</v>
      </c>
      <c r="B29" s="3" t="s">
        <v>162</v>
      </c>
      <c r="C29" s="5" t="s">
        <v>28</v>
      </c>
      <c r="D29" s="4"/>
      <c r="E29" s="4">
        <f t="shared" si="7"/>
        <v>16</v>
      </c>
      <c r="F29" s="2">
        <f t="shared" si="8"/>
        <v>0</v>
      </c>
    </row>
    <row r="30" spans="1:12">
      <c r="A30" s="15" t="s">
        <v>154</v>
      </c>
      <c r="B30" s="3" t="s">
        <v>162</v>
      </c>
      <c r="C30" s="5" t="s">
        <v>30</v>
      </c>
      <c r="D30" s="4"/>
      <c r="E30" s="4">
        <f t="shared" si="7"/>
        <v>16</v>
      </c>
      <c r="F30" s="2">
        <f t="shared" si="8"/>
        <v>0</v>
      </c>
    </row>
    <row r="31" spans="1:12">
      <c r="A31" s="15" t="s">
        <v>155</v>
      </c>
      <c r="B31" s="3" t="s">
        <v>162</v>
      </c>
      <c r="C31" s="5" t="s">
        <v>31</v>
      </c>
      <c r="D31" s="4"/>
      <c r="E31" s="4">
        <f t="shared" si="7"/>
        <v>16</v>
      </c>
      <c r="F31" s="2">
        <f t="shared" si="8"/>
        <v>0</v>
      </c>
    </row>
    <row r="32" spans="1:12">
      <c r="A32" s="15" t="s">
        <v>512</v>
      </c>
      <c r="B32" s="3" t="s">
        <v>162</v>
      </c>
      <c r="C32" s="5" t="s">
        <v>33</v>
      </c>
      <c r="D32" s="4"/>
      <c r="E32" s="4">
        <f t="shared" si="7"/>
        <v>16</v>
      </c>
      <c r="F32" s="2">
        <f t="shared" si="8"/>
        <v>0</v>
      </c>
    </row>
    <row r="33" spans="1:6">
      <c r="A33" s="15" t="s">
        <v>156</v>
      </c>
      <c r="B33" s="3" t="s">
        <v>162</v>
      </c>
      <c r="C33" s="5" t="s">
        <v>35</v>
      </c>
      <c r="D33" s="4"/>
      <c r="E33" s="4">
        <f t="shared" si="7"/>
        <v>16</v>
      </c>
      <c r="F33" s="2">
        <f t="shared" si="8"/>
        <v>0</v>
      </c>
    </row>
    <row r="34" spans="1:6">
      <c r="A34" s="15" t="s">
        <v>157</v>
      </c>
      <c r="B34" s="3" t="s">
        <v>162</v>
      </c>
      <c r="C34" s="5" t="s">
        <v>37</v>
      </c>
      <c r="D34" s="4"/>
      <c r="E34" s="4">
        <f t="shared" si="7"/>
        <v>16</v>
      </c>
      <c r="F34" s="2">
        <f t="shared" si="8"/>
        <v>0</v>
      </c>
    </row>
    <row r="35" spans="1:6">
      <c r="A35" s="15" t="s">
        <v>158</v>
      </c>
      <c r="B35" s="3" t="s">
        <v>162</v>
      </c>
      <c r="C35" s="5" t="s">
        <v>26</v>
      </c>
      <c r="D35" s="4"/>
      <c r="E35" s="4">
        <f t="shared" si="7"/>
        <v>16</v>
      </c>
      <c r="F35" s="2">
        <f t="shared" ref="F35:F37" si="9">D35*E35</f>
        <v>0</v>
      </c>
    </row>
    <row r="36" spans="1:6">
      <c r="A36" s="15" t="s">
        <v>585</v>
      </c>
      <c r="B36" s="3" t="s">
        <v>162</v>
      </c>
      <c r="C36" s="5" t="s">
        <v>557</v>
      </c>
      <c r="D36" s="4"/>
      <c r="E36" s="4">
        <f t="shared" si="7"/>
        <v>16</v>
      </c>
      <c r="F36" s="2">
        <f t="shared" si="9"/>
        <v>0</v>
      </c>
    </row>
    <row r="37" spans="1:6">
      <c r="A37" s="15" t="s">
        <v>586</v>
      </c>
      <c r="B37" s="3" t="s">
        <v>162</v>
      </c>
      <c r="C37" s="5" t="s">
        <v>558</v>
      </c>
      <c r="D37" s="4"/>
      <c r="E37" s="4">
        <f t="shared" si="7"/>
        <v>16</v>
      </c>
      <c r="F37" s="2">
        <f t="shared" si="9"/>
        <v>0</v>
      </c>
    </row>
    <row r="38" spans="1:6">
      <c r="A38" s="15" t="s">
        <v>587</v>
      </c>
      <c r="B38" s="3" t="s">
        <v>162</v>
      </c>
      <c r="C38" s="5" t="s">
        <v>559</v>
      </c>
      <c r="D38" s="4"/>
      <c r="E38" s="4">
        <f t="shared" si="7"/>
        <v>16</v>
      </c>
      <c r="F38" s="2">
        <f t="shared" ref="F38:F40" si="10">D38*E38</f>
        <v>0</v>
      </c>
    </row>
    <row r="39" spans="1:6">
      <c r="A39" s="15" t="s">
        <v>707</v>
      </c>
      <c r="B39" s="3" t="s">
        <v>162</v>
      </c>
      <c r="C39" s="5" t="s">
        <v>641</v>
      </c>
      <c r="D39" s="4"/>
      <c r="E39" s="4">
        <f t="shared" si="7"/>
        <v>16</v>
      </c>
      <c r="F39" s="2">
        <f t="shared" si="10"/>
        <v>0</v>
      </c>
    </row>
    <row r="40" spans="1:6">
      <c r="A40" s="15" t="s">
        <v>708</v>
      </c>
      <c r="B40" s="3" t="s">
        <v>162</v>
      </c>
      <c r="C40" s="5" t="s">
        <v>649</v>
      </c>
      <c r="D40" s="4"/>
      <c r="E40" s="4">
        <f t="shared" si="7"/>
        <v>16</v>
      </c>
      <c r="F40" s="2">
        <f t="shared" si="10"/>
        <v>0</v>
      </c>
    </row>
    <row r="41" spans="1:6">
      <c r="A41" s="15" t="s">
        <v>709</v>
      </c>
      <c r="B41" s="3" t="s">
        <v>162</v>
      </c>
      <c r="C41" s="5" t="s">
        <v>652</v>
      </c>
      <c r="D41" s="4"/>
      <c r="E41" s="4">
        <f t="shared" si="7"/>
        <v>16</v>
      </c>
      <c r="F41" s="2">
        <f t="shared" ref="F41" si="11">D41*E41</f>
        <v>0</v>
      </c>
    </row>
    <row r="42" spans="1:6">
      <c r="A42" s="15" t="s">
        <v>163</v>
      </c>
      <c r="B42" s="3" t="s">
        <v>161</v>
      </c>
      <c r="C42" s="5" t="s">
        <v>25</v>
      </c>
      <c r="D42" s="4"/>
      <c r="E42" s="4">
        <f t="shared" ref="E42:E55" si="12">VLOOKUP($D$56,$J$4:$K$8,2)</f>
        <v>13</v>
      </c>
      <c r="F42" s="2">
        <f t="shared" ref="F42:F48" si="13">D42*E42</f>
        <v>0</v>
      </c>
    </row>
    <row r="43" spans="1:6">
      <c r="A43" s="15" t="s">
        <v>164</v>
      </c>
      <c r="B43" s="3" t="s">
        <v>161</v>
      </c>
      <c r="C43" s="5" t="s">
        <v>27</v>
      </c>
      <c r="D43" s="4"/>
      <c r="E43" s="4">
        <f t="shared" si="12"/>
        <v>13</v>
      </c>
      <c r="F43" s="2">
        <f t="shared" si="13"/>
        <v>0</v>
      </c>
    </row>
    <row r="44" spans="1:6">
      <c r="A44" s="15" t="s">
        <v>165</v>
      </c>
      <c r="B44" s="3" t="s">
        <v>161</v>
      </c>
      <c r="C44" s="5" t="s">
        <v>30</v>
      </c>
      <c r="D44" s="4"/>
      <c r="E44" s="4">
        <f t="shared" si="12"/>
        <v>13</v>
      </c>
      <c r="F44" s="2">
        <f t="shared" si="13"/>
        <v>0</v>
      </c>
    </row>
    <row r="45" spans="1:6">
      <c r="A45" s="15" t="s">
        <v>166</v>
      </c>
      <c r="B45" s="3" t="s">
        <v>161</v>
      </c>
      <c r="C45" s="5" t="s">
        <v>31</v>
      </c>
      <c r="D45" s="4"/>
      <c r="E45" s="4">
        <f t="shared" si="12"/>
        <v>13</v>
      </c>
      <c r="F45" s="2">
        <f t="shared" si="13"/>
        <v>0</v>
      </c>
    </row>
    <row r="46" spans="1:6">
      <c r="A46" s="15" t="s">
        <v>167</v>
      </c>
      <c r="B46" s="3" t="s">
        <v>161</v>
      </c>
      <c r="C46" s="5" t="s">
        <v>32</v>
      </c>
      <c r="D46" s="4"/>
      <c r="E46" s="4">
        <f t="shared" si="12"/>
        <v>13</v>
      </c>
      <c r="F46" s="2">
        <f t="shared" si="13"/>
        <v>0</v>
      </c>
    </row>
    <row r="47" spans="1:6">
      <c r="A47" s="15" t="s">
        <v>168</v>
      </c>
      <c r="B47" s="3" t="s">
        <v>161</v>
      </c>
      <c r="C47" s="5" t="s">
        <v>34</v>
      </c>
      <c r="D47" s="4"/>
      <c r="E47" s="4">
        <f t="shared" si="12"/>
        <v>13</v>
      </c>
      <c r="F47" s="2">
        <f t="shared" si="13"/>
        <v>0</v>
      </c>
    </row>
    <row r="48" spans="1:6">
      <c r="A48" s="15" t="s">
        <v>169</v>
      </c>
      <c r="B48" s="3" t="s">
        <v>161</v>
      </c>
      <c r="C48" s="5" t="s">
        <v>160</v>
      </c>
      <c r="D48" s="4"/>
      <c r="E48" s="4">
        <f t="shared" si="12"/>
        <v>13</v>
      </c>
      <c r="F48" s="2">
        <f t="shared" si="13"/>
        <v>0</v>
      </c>
    </row>
    <row r="49" spans="1:6">
      <c r="A49" s="47" t="s">
        <v>513</v>
      </c>
      <c r="B49" s="3" t="s">
        <v>161</v>
      </c>
      <c r="C49" s="5" t="s">
        <v>38</v>
      </c>
      <c r="D49" s="4"/>
      <c r="E49" s="4">
        <f t="shared" si="12"/>
        <v>13</v>
      </c>
      <c r="F49" s="2">
        <f t="shared" ref="F49:F50" si="14">D49*E49</f>
        <v>0</v>
      </c>
    </row>
    <row r="50" spans="1:6">
      <c r="A50" s="15" t="s">
        <v>582</v>
      </c>
      <c r="B50" s="3" t="s">
        <v>161</v>
      </c>
      <c r="C50" s="5" t="s">
        <v>557</v>
      </c>
      <c r="D50" s="4"/>
      <c r="E50" s="4">
        <f t="shared" si="12"/>
        <v>13</v>
      </c>
      <c r="F50" s="2">
        <f t="shared" si="14"/>
        <v>0</v>
      </c>
    </row>
    <row r="51" spans="1:6">
      <c r="A51" s="15" t="s">
        <v>583</v>
      </c>
      <c r="B51" s="3" t="s">
        <v>161</v>
      </c>
      <c r="C51" s="5" t="s">
        <v>558</v>
      </c>
      <c r="D51" s="4"/>
      <c r="E51" s="4">
        <f t="shared" si="12"/>
        <v>13</v>
      </c>
      <c r="F51" s="2">
        <f t="shared" ref="F51" si="15">D51*E51</f>
        <v>0</v>
      </c>
    </row>
    <row r="52" spans="1:6">
      <c r="A52" s="15" t="s">
        <v>584</v>
      </c>
      <c r="B52" s="3" t="s">
        <v>161</v>
      </c>
      <c r="C52" s="5" t="s">
        <v>559</v>
      </c>
      <c r="D52" s="4"/>
      <c r="E52" s="4">
        <f t="shared" si="12"/>
        <v>13</v>
      </c>
      <c r="F52" s="2">
        <f>D52*E52</f>
        <v>0</v>
      </c>
    </row>
    <row r="53" spans="1:6">
      <c r="A53" s="14" t="s">
        <v>710</v>
      </c>
      <c r="B53" s="3" t="s">
        <v>161</v>
      </c>
      <c r="C53" s="5" t="s">
        <v>648</v>
      </c>
      <c r="D53" s="4"/>
      <c r="E53" s="4">
        <f t="shared" si="12"/>
        <v>13</v>
      </c>
      <c r="F53" s="2">
        <f t="shared" ref="F53:F54" si="16">D53*E53</f>
        <v>0</v>
      </c>
    </row>
    <row r="54" spans="1:6">
      <c r="A54" s="15" t="s">
        <v>711</v>
      </c>
      <c r="B54" s="3" t="s">
        <v>161</v>
      </c>
      <c r="C54" s="5" t="s">
        <v>650</v>
      </c>
      <c r="D54" s="4"/>
      <c r="E54" s="4">
        <f t="shared" si="12"/>
        <v>13</v>
      </c>
      <c r="F54" s="2">
        <f t="shared" si="16"/>
        <v>0</v>
      </c>
    </row>
    <row r="55" spans="1:6" ht="16" thickBot="1">
      <c r="A55" s="48" t="s">
        <v>712</v>
      </c>
      <c r="B55" s="55" t="s">
        <v>161</v>
      </c>
      <c r="C55" s="5" t="s">
        <v>640</v>
      </c>
      <c r="D55" s="4"/>
      <c r="E55" s="4">
        <f t="shared" si="12"/>
        <v>13</v>
      </c>
      <c r="F55" s="2">
        <f>D55*E55</f>
        <v>0</v>
      </c>
    </row>
    <row r="56" spans="1:6" ht="17" thickTop="1" thickBot="1">
      <c r="B56" s="30"/>
      <c r="C56" s="40" t="s">
        <v>469</v>
      </c>
      <c r="D56" s="36">
        <f>SUM(D5:D55)</f>
        <v>0</v>
      </c>
      <c r="E56" s="13"/>
      <c r="F56" s="12">
        <f>SUM(F5:F55)</f>
        <v>0</v>
      </c>
    </row>
    <row r="57" spans="1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D20" sqref="D20"/>
    </sheetView>
  </sheetViews>
  <sheetFormatPr baseColWidth="10" defaultRowHeight="15" x14ac:dyDescent="0"/>
  <cols>
    <col min="1" max="1" width="20.6640625" customWidth="1"/>
    <col min="2" max="2" width="27.83203125" customWidth="1"/>
    <col min="3" max="3" width="21.5" customWidth="1"/>
    <col min="4" max="4" width="13.33203125" customWidth="1"/>
    <col min="5" max="5" width="18.5" customWidth="1"/>
    <col min="7" max="7" width="14.83203125" customWidth="1"/>
    <col min="8" max="8" width="17.83203125" customWidth="1"/>
  </cols>
  <sheetData>
    <row r="1" spans="1:9" ht="16" thickTop="1">
      <c r="A1" s="70" t="s">
        <v>6</v>
      </c>
      <c r="B1" s="71"/>
      <c r="C1" s="71"/>
      <c r="D1" s="71"/>
      <c r="E1" s="71"/>
      <c r="F1" s="72"/>
    </row>
    <row r="2" spans="1:9" ht="16" thickBot="1">
      <c r="A2" s="73"/>
      <c r="B2" s="74"/>
      <c r="C2" s="74"/>
      <c r="D2" s="74"/>
      <c r="E2" s="74"/>
      <c r="F2" s="75"/>
      <c r="G2" t="s">
        <v>738</v>
      </c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</row>
    <row r="4" spans="1:9" ht="16" thickTop="1">
      <c r="A4" s="15" t="s">
        <v>352</v>
      </c>
      <c r="B4" s="3" t="s">
        <v>362</v>
      </c>
      <c r="C4" s="5" t="s">
        <v>102</v>
      </c>
      <c r="D4" s="4"/>
      <c r="E4" s="4">
        <f t="shared" ref="E4:E19" si="0">VLOOKUP($D$20,$G$4:$H$8,2)</f>
        <v>9.5</v>
      </c>
      <c r="F4" s="2">
        <f t="shared" ref="F4" si="1">D4*E4</f>
        <v>0</v>
      </c>
      <c r="G4" s="26">
        <v>0</v>
      </c>
      <c r="H4" s="27">
        <v>9.5</v>
      </c>
      <c r="I4" s="28">
        <v>0</v>
      </c>
    </row>
    <row r="5" spans="1:9">
      <c r="A5" s="15" t="s">
        <v>353</v>
      </c>
      <c r="B5" s="3" t="s">
        <v>362</v>
      </c>
      <c r="C5" s="5" t="s">
        <v>103</v>
      </c>
      <c r="D5" s="4"/>
      <c r="E5" s="4">
        <f t="shared" si="0"/>
        <v>9.5</v>
      </c>
      <c r="F5" s="2">
        <f t="shared" ref="F5" si="2">D5*E5</f>
        <v>0</v>
      </c>
      <c r="G5" s="26">
        <v>10</v>
      </c>
      <c r="H5" s="27">
        <v>9</v>
      </c>
      <c r="I5" s="29">
        <v>0.05</v>
      </c>
    </row>
    <row r="6" spans="1:9">
      <c r="A6" s="15" t="s">
        <v>354</v>
      </c>
      <c r="B6" s="3" t="s">
        <v>362</v>
      </c>
      <c r="C6" s="5" t="s">
        <v>104</v>
      </c>
      <c r="D6" s="4"/>
      <c r="E6" s="4">
        <f t="shared" si="0"/>
        <v>9.5</v>
      </c>
      <c r="F6" s="2">
        <f>D6*E6</f>
        <v>0</v>
      </c>
      <c r="G6" s="26">
        <v>20</v>
      </c>
      <c r="H6" s="27">
        <v>8.5500000000000007</v>
      </c>
      <c r="I6" s="29">
        <v>0.1</v>
      </c>
    </row>
    <row r="7" spans="1:9">
      <c r="A7" s="15" t="s">
        <v>355</v>
      </c>
      <c r="B7" s="3" t="s">
        <v>362</v>
      </c>
      <c r="C7" s="5" t="s">
        <v>105</v>
      </c>
      <c r="D7" s="4"/>
      <c r="E7" s="4">
        <f t="shared" si="0"/>
        <v>9.5</v>
      </c>
      <c r="F7" s="2">
        <f>D7*E7</f>
        <v>0</v>
      </c>
      <c r="G7" s="26">
        <v>50</v>
      </c>
      <c r="H7" s="27">
        <v>8</v>
      </c>
      <c r="I7" s="29">
        <v>0.15</v>
      </c>
    </row>
    <row r="8" spans="1:9">
      <c r="A8" s="15" t="s">
        <v>356</v>
      </c>
      <c r="B8" s="3" t="s">
        <v>362</v>
      </c>
      <c r="C8" s="5" t="s">
        <v>106</v>
      </c>
      <c r="D8" s="4"/>
      <c r="E8" s="4">
        <f t="shared" si="0"/>
        <v>9.5</v>
      </c>
      <c r="F8" s="2">
        <f>D8*E8</f>
        <v>0</v>
      </c>
      <c r="G8" s="26">
        <v>100</v>
      </c>
      <c r="H8" s="27">
        <v>7.8</v>
      </c>
      <c r="I8" s="29">
        <v>0.18</v>
      </c>
    </row>
    <row r="9" spans="1:9">
      <c r="A9" s="15" t="s">
        <v>357</v>
      </c>
      <c r="B9" s="3" t="s">
        <v>362</v>
      </c>
      <c r="C9" s="5" t="s">
        <v>107</v>
      </c>
      <c r="D9" s="4"/>
      <c r="E9" s="4">
        <f t="shared" si="0"/>
        <v>9.5</v>
      </c>
      <c r="F9" s="2">
        <f>D9*E9</f>
        <v>0</v>
      </c>
    </row>
    <row r="10" spans="1:9">
      <c r="A10" s="15" t="s">
        <v>733</v>
      </c>
      <c r="B10" s="3" t="s">
        <v>362</v>
      </c>
      <c r="C10" s="5" t="s">
        <v>108</v>
      </c>
      <c r="D10" s="4"/>
      <c r="E10" s="4">
        <f t="shared" si="0"/>
        <v>9.5</v>
      </c>
      <c r="F10" s="2">
        <f t="shared" ref="F10:F11" si="3">D10*E10</f>
        <v>0</v>
      </c>
    </row>
    <row r="11" spans="1:9">
      <c r="A11" s="15" t="s">
        <v>358</v>
      </c>
      <c r="B11" s="3" t="s">
        <v>362</v>
      </c>
      <c r="C11" s="5" t="s">
        <v>576</v>
      </c>
      <c r="D11" s="4"/>
      <c r="E11" s="4">
        <f t="shared" si="0"/>
        <v>9.5</v>
      </c>
      <c r="F11" s="2">
        <f t="shared" si="3"/>
        <v>0</v>
      </c>
    </row>
    <row r="12" spans="1:9">
      <c r="A12" s="15" t="s">
        <v>359</v>
      </c>
      <c r="B12" s="3" t="s">
        <v>362</v>
      </c>
      <c r="C12" s="5" t="s">
        <v>625</v>
      </c>
      <c r="D12" s="4"/>
      <c r="E12" s="4">
        <f t="shared" si="0"/>
        <v>9.5</v>
      </c>
      <c r="F12" s="2">
        <f>D12*E12</f>
        <v>0</v>
      </c>
    </row>
    <row r="13" spans="1:9">
      <c r="A13" s="15" t="s">
        <v>360</v>
      </c>
      <c r="B13" s="3" t="s">
        <v>362</v>
      </c>
      <c r="C13" s="5" t="s">
        <v>627</v>
      </c>
      <c r="D13" s="4"/>
      <c r="E13" s="4">
        <f t="shared" si="0"/>
        <v>9.5</v>
      </c>
      <c r="F13" s="2">
        <f t="shared" ref="F13:F15" si="4">D13*E13</f>
        <v>0</v>
      </c>
    </row>
    <row r="14" spans="1:9">
      <c r="A14" s="15" t="s">
        <v>361</v>
      </c>
      <c r="B14" s="3" t="s">
        <v>362</v>
      </c>
      <c r="C14" s="5" t="s">
        <v>629</v>
      </c>
      <c r="D14" s="4"/>
      <c r="E14" s="4">
        <f t="shared" si="0"/>
        <v>9.5</v>
      </c>
      <c r="F14" s="2">
        <f t="shared" si="4"/>
        <v>0</v>
      </c>
    </row>
    <row r="15" spans="1:9">
      <c r="A15" s="15" t="s">
        <v>588</v>
      </c>
      <c r="B15" s="3" t="s">
        <v>362</v>
      </c>
      <c r="C15" s="5" t="s">
        <v>103</v>
      </c>
      <c r="D15" s="4"/>
      <c r="E15" s="4">
        <f t="shared" si="0"/>
        <v>9.5</v>
      </c>
      <c r="F15" s="2">
        <f t="shared" si="4"/>
        <v>0</v>
      </c>
    </row>
    <row r="16" spans="1:9">
      <c r="A16" s="15" t="s">
        <v>734</v>
      </c>
      <c r="B16" s="3" t="s">
        <v>713</v>
      </c>
      <c r="C16" s="5" t="s">
        <v>106</v>
      </c>
      <c r="D16" s="4"/>
      <c r="E16" s="4">
        <f t="shared" si="0"/>
        <v>9.5</v>
      </c>
      <c r="F16" s="2">
        <f>D16*E16</f>
        <v>0</v>
      </c>
    </row>
    <row r="17" spans="1:6">
      <c r="A17" s="15" t="s">
        <v>735</v>
      </c>
      <c r="B17" s="3" t="s">
        <v>713</v>
      </c>
      <c r="C17" s="5" t="s">
        <v>108</v>
      </c>
      <c r="D17" s="4"/>
      <c r="E17" s="4">
        <f t="shared" si="0"/>
        <v>9.5</v>
      </c>
      <c r="F17" s="2">
        <f>D17*E17</f>
        <v>0</v>
      </c>
    </row>
    <row r="18" spans="1:6">
      <c r="A18" s="15" t="s">
        <v>736</v>
      </c>
      <c r="B18" s="3" t="s">
        <v>713</v>
      </c>
      <c r="C18" s="5" t="s">
        <v>625</v>
      </c>
      <c r="D18" s="4"/>
      <c r="E18" s="4">
        <f t="shared" si="0"/>
        <v>9.5</v>
      </c>
      <c r="F18" s="2">
        <f t="shared" ref="F18:F19" si="5">D18*E18</f>
        <v>0</v>
      </c>
    </row>
    <row r="19" spans="1:6" ht="16" thickBot="1">
      <c r="A19" s="15" t="s">
        <v>737</v>
      </c>
      <c r="B19" s="3" t="s">
        <v>713</v>
      </c>
      <c r="C19" s="5" t="s">
        <v>629</v>
      </c>
      <c r="D19" s="4"/>
      <c r="E19" s="4">
        <f t="shared" si="0"/>
        <v>9.5</v>
      </c>
      <c r="F19" s="2">
        <f t="shared" si="5"/>
        <v>0</v>
      </c>
    </row>
    <row r="20" spans="1:6" ht="17" thickTop="1" thickBot="1">
      <c r="A20" s="30"/>
      <c r="B20" s="30"/>
      <c r="C20" s="39" t="s">
        <v>469</v>
      </c>
      <c r="D20" s="12">
        <f>SUM(D4:D19)</f>
        <v>0</v>
      </c>
      <c r="E20" s="13"/>
      <c r="F20" s="12">
        <f>SUM(F4:F19)</f>
        <v>0</v>
      </c>
    </row>
    <row r="21" spans="1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A3" sqref="A3:F3"/>
    </sheetView>
  </sheetViews>
  <sheetFormatPr baseColWidth="10" defaultRowHeight="15" x14ac:dyDescent="0"/>
  <cols>
    <col min="1" max="1" width="20.33203125" customWidth="1"/>
    <col min="2" max="2" width="27.33203125" customWidth="1"/>
    <col min="3" max="3" width="21.5" customWidth="1"/>
    <col min="4" max="4" width="12.33203125" customWidth="1"/>
    <col min="5" max="5" width="16.1640625" customWidth="1"/>
    <col min="7" max="7" width="13.5" customWidth="1"/>
    <col min="8" max="8" width="15.83203125" customWidth="1"/>
  </cols>
  <sheetData>
    <row r="1" spans="1:9" ht="16" thickTop="1">
      <c r="A1" s="70" t="s">
        <v>6</v>
      </c>
      <c r="B1" s="71"/>
      <c r="C1" s="71"/>
      <c r="D1" s="71"/>
      <c r="E1" s="71"/>
      <c r="F1" s="72"/>
    </row>
    <row r="2" spans="1:9" ht="16" thickBot="1">
      <c r="A2" s="73"/>
      <c r="B2" s="74"/>
      <c r="C2" s="74"/>
      <c r="D2" s="74"/>
      <c r="E2" s="74"/>
      <c r="F2" s="75"/>
      <c r="G2" t="s">
        <v>727</v>
      </c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</row>
    <row r="4" spans="1:9" ht="16" thickTop="1">
      <c r="A4" s="15" t="s">
        <v>715</v>
      </c>
      <c r="B4" s="3" t="s">
        <v>714</v>
      </c>
      <c r="C4" s="5" t="s">
        <v>200</v>
      </c>
      <c r="D4" s="4"/>
      <c r="E4" s="4">
        <f t="shared" ref="E4:E13" si="0">VLOOKUP($D$14,$G$4:$H$8,2)</f>
        <v>13</v>
      </c>
      <c r="F4" s="2">
        <f t="shared" ref="F4" si="1">D4*E4</f>
        <v>0</v>
      </c>
      <c r="G4" s="26">
        <v>0</v>
      </c>
      <c r="H4" s="27">
        <v>13</v>
      </c>
      <c r="I4" s="28">
        <v>0</v>
      </c>
    </row>
    <row r="5" spans="1:9">
      <c r="A5" s="15" t="s">
        <v>718</v>
      </c>
      <c r="B5" s="3" t="s">
        <v>714</v>
      </c>
      <c r="C5" s="5" t="s">
        <v>136</v>
      </c>
      <c r="D5" s="4"/>
      <c r="E5" s="4">
        <f t="shared" si="0"/>
        <v>13</v>
      </c>
      <c r="F5" s="2">
        <f t="shared" ref="F5" si="2">D5*E5</f>
        <v>0</v>
      </c>
      <c r="G5" s="26">
        <v>5</v>
      </c>
      <c r="H5" s="27">
        <v>12.35</v>
      </c>
      <c r="I5" s="29">
        <v>0.05</v>
      </c>
    </row>
    <row r="6" spans="1:9">
      <c r="A6" s="15" t="s">
        <v>719</v>
      </c>
      <c r="B6" s="3" t="s">
        <v>714</v>
      </c>
      <c r="C6" s="5" t="s">
        <v>118</v>
      </c>
      <c r="D6" s="4"/>
      <c r="E6" s="4">
        <f t="shared" si="0"/>
        <v>13</v>
      </c>
      <c r="F6" s="2">
        <f t="shared" ref="F6:F9" si="3">D6*E6</f>
        <v>0</v>
      </c>
      <c r="G6" s="26">
        <v>15</v>
      </c>
      <c r="H6" s="27">
        <v>11.7</v>
      </c>
      <c r="I6" s="29">
        <v>0.1</v>
      </c>
    </row>
    <row r="7" spans="1:9">
      <c r="A7" s="15" t="s">
        <v>720</v>
      </c>
      <c r="B7" s="3" t="s">
        <v>714</v>
      </c>
      <c r="C7" s="5" t="s">
        <v>138</v>
      </c>
      <c r="D7" s="4"/>
      <c r="E7" s="4">
        <f t="shared" si="0"/>
        <v>13</v>
      </c>
      <c r="F7" s="2">
        <f t="shared" si="3"/>
        <v>0</v>
      </c>
      <c r="G7" s="26">
        <v>30</v>
      </c>
      <c r="H7" s="27">
        <v>11.1</v>
      </c>
      <c r="I7" s="29">
        <v>0.15</v>
      </c>
    </row>
    <row r="8" spans="1:9">
      <c r="A8" s="15" t="s">
        <v>721</v>
      </c>
      <c r="B8" s="3" t="s">
        <v>714</v>
      </c>
      <c r="C8" s="5" t="s">
        <v>580</v>
      </c>
      <c r="D8" s="4"/>
      <c r="E8" s="4">
        <f t="shared" si="0"/>
        <v>13</v>
      </c>
      <c r="F8" s="2">
        <f t="shared" si="3"/>
        <v>0</v>
      </c>
      <c r="G8" s="26"/>
      <c r="H8" s="27"/>
      <c r="I8" s="29"/>
    </row>
    <row r="9" spans="1:9">
      <c r="A9" s="15" t="s">
        <v>722</v>
      </c>
      <c r="B9" s="3" t="s">
        <v>714</v>
      </c>
      <c r="C9" s="5" t="s">
        <v>717</v>
      </c>
      <c r="D9" s="4"/>
      <c r="E9" s="4">
        <f t="shared" si="0"/>
        <v>13</v>
      </c>
      <c r="F9" s="2">
        <f t="shared" si="3"/>
        <v>0</v>
      </c>
    </row>
    <row r="10" spans="1:9">
      <c r="A10" s="15" t="s">
        <v>723</v>
      </c>
      <c r="B10" s="3" t="s">
        <v>714</v>
      </c>
      <c r="C10" s="5" t="s">
        <v>716</v>
      </c>
      <c r="D10" s="4"/>
      <c r="E10" s="4">
        <f t="shared" si="0"/>
        <v>13</v>
      </c>
      <c r="F10" s="2">
        <f t="shared" ref="F10:F11" si="4">D10*E10</f>
        <v>0</v>
      </c>
    </row>
    <row r="11" spans="1:9">
      <c r="A11" s="15" t="s">
        <v>724</v>
      </c>
      <c r="B11" s="3" t="s">
        <v>714</v>
      </c>
      <c r="C11" s="5" t="s">
        <v>703</v>
      </c>
      <c r="D11" s="4"/>
      <c r="E11" s="4">
        <f t="shared" si="0"/>
        <v>13</v>
      </c>
      <c r="F11" s="2">
        <f t="shared" si="4"/>
        <v>0</v>
      </c>
    </row>
    <row r="12" spans="1:9">
      <c r="A12" s="15" t="s">
        <v>725</v>
      </c>
      <c r="B12" s="3" t="s">
        <v>714</v>
      </c>
      <c r="C12" s="5" t="s">
        <v>632</v>
      </c>
      <c r="D12" s="4"/>
      <c r="E12" s="4">
        <f t="shared" si="0"/>
        <v>13</v>
      </c>
      <c r="F12" s="2">
        <f t="shared" ref="F12:F13" si="5">D12*E12</f>
        <v>0</v>
      </c>
    </row>
    <row r="13" spans="1:9" ht="16" thickBot="1">
      <c r="A13" s="15" t="s">
        <v>726</v>
      </c>
      <c r="B13" s="3" t="s">
        <v>714</v>
      </c>
      <c r="C13" s="5" t="s">
        <v>630</v>
      </c>
      <c r="D13" s="4"/>
      <c r="E13" s="4">
        <f t="shared" si="0"/>
        <v>13</v>
      </c>
      <c r="F13" s="2">
        <f t="shared" si="5"/>
        <v>0</v>
      </c>
    </row>
    <row r="14" spans="1:9" ht="17" thickTop="1" thickBot="1">
      <c r="A14" s="30"/>
      <c r="B14" s="30"/>
      <c r="C14" s="40" t="s">
        <v>469</v>
      </c>
      <c r="D14" s="12">
        <f>SUM(D4:D13)</f>
        <v>0</v>
      </c>
      <c r="E14" s="13"/>
      <c r="F14" s="12">
        <f>SUM(F4:F13)</f>
        <v>0</v>
      </c>
    </row>
    <row r="15" spans="1:9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D7" sqref="D7"/>
    </sheetView>
  </sheetViews>
  <sheetFormatPr baseColWidth="10" defaultRowHeight="15" x14ac:dyDescent="0"/>
  <cols>
    <col min="1" max="1" width="23.6640625" customWidth="1"/>
    <col min="2" max="2" width="28.5" customWidth="1"/>
    <col min="3" max="4" width="10.83203125" customWidth="1"/>
    <col min="5" max="5" width="19.33203125" customWidth="1"/>
    <col min="7" max="7" width="16.33203125" customWidth="1"/>
    <col min="8" max="8" width="17.6640625" customWidth="1"/>
  </cols>
  <sheetData>
    <row r="1" spans="1:9" ht="16" thickTop="1">
      <c r="A1" s="70" t="s">
        <v>6</v>
      </c>
      <c r="B1" s="71"/>
      <c r="C1" s="71"/>
      <c r="D1" s="71"/>
      <c r="E1" s="71"/>
      <c r="F1" s="72"/>
    </row>
    <row r="2" spans="1:9" ht="16" thickBot="1">
      <c r="A2" s="73"/>
      <c r="B2" s="74"/>
      <c r="C2" s="74"/>
      <c r="D2" s="74"/>
      <c r="E2" s="74"/>
      <c r="F2" s="75"/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472</v>
      </c>
      <c r="H3" s="24" t="s">
        <v>473</v>
      </c>
      <c r="I3" s="25" t="s">
        <v>471</v>
      </c>
    </row>
    <row r="4" spans="1:9" ht="16" thickTop="1">
      <c r="A4" s="14" t="s">
        <v>16</v>
      </c>
      <c r="B4" s="1" t="s">
        <v>15</v>
      </c>
      <c r="C4" s="8" t="s">
        <v>12</v>
      </c>
      <c r="D4" s="2"/>
      <c r="E4" s="2">
        <f>VLOOKUP($D$7,$G$4:$H$8,2)</f>
        <v>5.3</v>
      </c>
      <c r="F4" s="2">
        <f>D4*E4</f>
        <v>0</v>
      </c>
      <c r="G4" s="26">
        <v>0</v>
      </c>
      <c r="H4" s="27">
        <v>5.3</v>
      </c>
      <c r="I4" s="28">
        <v>0</v>
      </c>
    </row>
    <row r="5" spans="1:9">
      <c r="A5" s="14" t="s">
        <v>17</v>
      </c>
      <c r="B5" s="1" t="s">
        <v>15</v>
      </c>
      <c r="C5" s="8" t="s">
        <v>13</v>
      </c>
      <c r="D5" s="2"/>
      <c r="E5" s="2">
        <f t="shared" ref="E5:E6" si="0">VLOOKUP($D$7,$G$4:$H$8,2)</f>
        <v>5.3</v>
      </c>
      <c r="F5" s="2">
        <f>D5*E5</f>
        <v>0</v>
      </c>
      <c r="G5" s="26">
        <v>10</v>
      </c>
      <c r="H5" s="27">
        <v>5</v>
      </c>
      <c r="I5" s="29">
        <v>0.05</v>
      </c>
    </row>
    <row r="6" spans="1:9" ht="16" thickBot="1">
      <c r="A6" s="14" t="s">
        <v>18</v>
      </c>
      <c r="B6" s="1" t="s">
        <v>15</v>
      </c>
      <c r="C6" s="8" t="s">
        <v>14</v>
      </c>
      <c r="D6" s="2"/>
      <c r="E6" s="2">
        <f t="shared" si="0"/>
        <v>5.3</v>
      </c>
      <c r="F6" s="2">
        <f>D6*E6</f>
        <v>0</v>
      </c>
      <c r="G6" s="26">
        <v>20</v>
      </c>
      <c r="H6" s="27">
        <v>4.8</v>
      </c>
      <c r="I6" s="29">
        <v>0.1</v>
      </c>
    </row>
    <row r="7" spans="1:9" ht="17" thickTop="1" thickBot="1">
      <c r="A7" s="30"/>
      <c r="B7" s="30"/>
      <c r="C7" s="40" t="s">
        <v>469</v>
      </c>
      <c r="D7" s="36">
        <f>SUM(D4:D6)</f>
        <v>0</v>
      </c>
      <c r="E7" s="12"/>
      <c r="F7" s="12">
        <f>SUM(F4:F6)</f>
        <v>0</v>
      </c>
      <c r="G7" s="26">
        <v>50</v>
      </c>
      <c r="H7" s="27">
        <v>4.5</v>
      </c>
      <c r="I7" s="29">
        <v>0.15</v>
      </c>
    </row>
    <row r="8" spans="1:9" ht="16" thickTop="1">
      <c r="G8" s="26"/>
      <c r="H8" s="27"/>
      <c r="I8" s="29"/>
    </row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topLeftCell="A109" workbookViewId="0">
      <selection activeCell="D126" sqref="D126"/>
    </sheetView>
  </sheetViews>
  <sheetFormatPr baseColWidth="10" defaultRowHeight="15" x14ac:dyDescent="0"/>
  <cols>
    <col min="1" max="1" width="23.33203125" customWidth="1"/>
    <col min="2" max="2" width="30.33203125" customWidth="1"/>
    <col min="3" max="3" width="21.1640625" customWidth="1"/>
    <col min="4" max="4" width="14" customWidth="1"/>
    <col min="5" max="5" width="19.33203125" customWidth="1"/>
    <col min="7" max="7" width="14.33203125" customWidth="1"/>
    <col min="8" max="8" width="18.1640625" customWidth="1"/>
    <col min="10" max="10" width="15.1640625" customWidth="1"/>
    <col min="11" max="11" width="16" customWidth="1"/>
    <col min="13" max="13" width="15.83203125" customWidth="1"/>
    <col min="14" max="14" width="18.83203125" customWidth="1"/>
  </cols>
  <sheetData>
    <row r="1" spans="1:12" ht="16" thickTop="1">
      <c r="A1" s="70" t="s">
        <v>6</v>
      </c>
      <c r="B1" s="71"/>
      <c r="C1" s="71"/>
      <c r="D1" s="71"/>
      <c r="E1" s="71"/>
      <c r="F1" s="72"/>
    </row>
    <row r="2" spans="1:12" ht="16" thickBot="1">
      <c r="A2" s="73"/>
      <c r="B2" s="74"/>
      <c r="C2" s="74"/>
      <c r="D2" s="74"/>
      <c r="E2" s="74"/>
      <c r="F2" s="75"/>
      <c r="G2" t="s">
        <v>549</v>
      </c>
      <c r="J2" t="s">
        <v>550</v>
      </c>
    </row>
    <row r="3" spans="1:12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  <c r="J3" s="23" t="s">
        <v>475</v>
      </c>
      <c r="K3" s="24" t="s">
        <v>476</v>
      </c>
      <c r="L3" s="25" t="s">
        <v>471</v>
      </c>
    </row>
    <row r="4" spans="1:12" ht="16" thickTop="1">
      <c r="A4" s="15" t="s">
        <v>56</v>
      </c>
      <c r="B4" s="3" t="s">
        <v>0</v>
      </c>
      <c r="C4" s="5">
        <v>1</v>
      </c>
      <c r="D4" s="4"/>
      <c r="E4" s="4">
        <f t="shared" ref="E4:E33" si="0">VLOOKUP($D$126,$G$4:$H$8,2)</f>
        <v>2</v>
      </c>
      <c r="F4" s="2">
        <f>D4*E4</f>
        <v>0</v>
      </c>
      <c r="G4" s="26">
        <v>0</v>
      </c>
      <c r="H4" s="27">
        <v>2</v>
      </c>
      <c r="I4" s="28">
        <v>0</v>
      </c>
      <c r="J4" s="26">
        <v>0</v>
      </c>
      <c r="K4" s="27">
        <v>2.4</v>
      </c>
      <c r="L4" s="28">
        <v>0</v>
      </c>
    </row>
    <row r="5" spans="1:12">
      <c r="A5" s="15" t="s">
        <v>57</v>
      </c>
      <c r="B5" s="3" t="s">
        <v>0</v>
      </c>
      <c r="C5" s="5">
        <v>2</v>
      </c>
      <c r="D5" s="4"/>
      <c r="E5" s="4">
        <f t="shared" si="0"/>
        <v>2</v>
      </c>
      <c r="F5" s="2">
        <f t="shared" ref="F5:F33" si="1">D5*E5</f>
        <v>0</v>
      </c>
      <c r="G5" s="26">
        <v>10</v>
      </c>
      <c r="H5" s="27">
        <v>1.9</v>
      </c>
      <c r="I5" s="29">
        <v>0.05</v>
      </c>
      <c r="J5" s="26">
        <v>10</v>
      </c>
      <c r="K5" s="27">
        <v>2.2999999999999998</v>
      </c>
      <c r="L5" s="29">
        <v>0.05</v>
      </c>
    </row>
    <row r="6" spans="1:12">
      <c r="A6" s="15" t="s">
        <v>58</v>
      </c>
      <c r="B6" s="3" t="s">
        <v>0</v>
      </c>
      <c r="C6" s="5">
        <v>3</v>
      </c>
      <c r="D6" s="4"/>
      <c r="E6" s="4">
        <f t="shared" si="0"/>
        <v>2</v>
      </c>
      <c r="F6" s="2">
        <f t="shared" si="1"/>
        <v>0</v>
      </c>
      <c r="G6" s="26">
        <v>50</v>
      </c>
      <c r="H6" s="27">
        <v>1.8</v>
      </c>
      <c r="I6" s="29">
        <v>0.1</v>
      </c>
      <c r="J6" s="26">
        <v>50</v>
      </c>
      <c r="K6" s="27">
        <v>2.15</v>
      </c>
      <c r="L6" s="29">
        <v>0.1</v>
      </c>
    </row>
    <row r="7" spans="1:12">
      <c r="A7" s="15" t="s">
        <v>59</v>
      </c>
      <c r="B7" s="3" t="s">
        <v>0</v>
      </c>
      <c r="C7" s="5">
        <v>4</v>
      </c>
      <c r="D7" s="4"/>
      <c r="E7" s="4">
        <f t="shared" si="0"/>
        <v>2</v>
      </c>
      <c r="F7" s="2">
        <f t="shared" si="1"/>
        <v>0</v>
      </c>
      <c r="G7" s="26">
        <v>100</v>
      </c>
      <c r="H7" s="27">
        <v>1.7</v>
      </c>
      <c r="I7" s="29">
        <v>0.15</v>
      </c>
      <c r="J7" s="26">
        <v>100</v>
      </c>
      <c r="K7" s="27">
        <v>2</v>
      </c>
      <c r="L7" s="29">
        <v>0.15</v>
      </c>
    </row>
    <row r="8" spans="1:12">
      <c r="A8" s="15" t="s">
        <v>60</v>
      </c>
      <c r="B8" s="3" t="s">
        <v>0</v>
      </c>
      <c r="C8" s="5">
        <v>5</v>
      </c>
      <c r="D8" s="4"/>
      <c r="E8" s="4">
        <f t="shared" si="0"/>
        <v>2</v>
      </c>
      <c r="F8" s="2">
        <f t="shared" si="1"/>
        <v>0</v>
      </c>
      <c r="G8" s="26">
        <v>300</v>
      </c>
      <c r="H8" s="27">
        <v>1.6</v>
      </c>
      <c r="I8" s="29">
        <v>0.2</v>
      </c>
      <c r="J8" s="26">
        <v>300</v>
      </c>
      <c r="K8" s="27">
        <v>1.9</v>
      </c>
      <c r="L8" s="29">
        <v>0.2</v>
      </c>
    </row>
    <row r="9" spans="1:12">
      <c r="A9" s="15" t="s">
        <v>61</v>
      </c>
      <c r="B9" s="3" t="s">
        <v>0</v>
      </c>
      <c r="C9" s="5">
        <v>6</v>
      </c>
      <c r="D9" s="4"/>
      <c r="E9" s="4">
        <f t="shared" si="0"/>
        <v>2</v>
      </c>
      <c r="F9" s="2">
        <f t="shared" si="1"/>
        <v>0</v>
      </c>
    </row>
    <row r="10" spans="1:12" ht="16" thickBot="1">
      <c r="A10" s="15" t="s">
        <v>62</v>
      </c>
      <c r="B10" s="3" t="s">
        <v>0</v>
      </c>
      <c r="C10" s="5">
        <v>7</v>
      </c>
      <c r="D10" s="4"/>
      <c r="E10" s="4">
        <f t="shared" si="0"/>
        <v>2</v>
      </c>
      <c r="F10" s="2">
        <f t="shared" si="1"/>
        <v>0</v>
      </c>
      <c r="G10" t="s">
        <v>551</v>
      </c>
      <c r="J10" t="s">
        <v>552</v>
      </c>
    </row>
    <row r="11" spans="1:12" ht="22" thickTop="1" thickBot="1">
      <c r="A11" s="15" t="s">
        <v>63</v>
      </c>
      <c r="B11" s="3" t="s">
        <v>0</v>
      </c>
      <c r="C11" s="5">
        <v>8</v>
      </c>
      <c r="D11" s="4"/>
      <c r="E11" s="4">
        <f t="shared" si="0"/>
        <v>2</v>
      </c>
      <c r="F11" s="2">
        <f t="shared" si="1"/>
        <v>0</v>
      </c>
      <c r="G11" s="23" t="s">
        <v>475</v>
      </c>
      <c r="H11" s="24" t="s">
        <v>476</v>
      </c>
      <c r="I11" s="25" t="s">
        <v>471</v>
      </c>
      <c r="J11" s="23" t="s">
        <v>514</v>
      </c>
      <c r="K11" s="24" t="s">
        <v>515</v>
      </c>
      <c r="L11" s="25" t="s">
        <v>471</v>
      </c>
    </row>
    <row r="12" spans="1:12" ht="16" thickTop="1">
      <c r="A12" s="15" t="s">
        <v>64</v>
      </c>
      <c r="B12" s="3" t="s">
        <v>0</v>
      </c>
      <c r="C12" s="5">
        <v>9</v>
      </c>
      <c r="D12" s="4"/>
      <c r="E12" s="4">
        <f t="shared" si="0"/>
        <v>2</v>
      </c>
      <c r="F12" s="2">
        <f t="shared" si="1"/>
        <v>0</v>
      </c>
      <c r="G12" s="26">
        <v>0</v>
      </c>
      <c r="H12" s="27">
        <v>2.8</v>
      </c>
      <c r="I12" s="28">
        <v>0</v>
      </c>
      <c r="J12" s="26">
        <v>0</v>
      </c>
      <c r="K12" s="27">
        <v>3.5</v>
      </c>
      <c r="L12" s="28">
        <v>0</v>
      </c>
    </row>
    <row r="13" spans="1:12">
      <c r="A13" s="15" t="s">
        <v>65</v>
      </c>
      <c r="B13" s="3" t="s">
        <v>0</v>
      </c>
      <c r="C13" s="5">
        <v>10</v>
      </c>
      <c r="D13" s="4"/>
      <c r="E13" s="4">
        <f t="shared" si="0"/>
        <v>2</v>
      </c>
      <c r="F13" s="2">
        <f t="shared" si="1"/>
        <v>0</v>
      </c>
      <c r="G13" s="26">
        <v>10</v>
      </c>
      <c r="H13" s="27">
        <v>2.7</v>
      </c>
      <c r="I13" s="29">
        <v>0.05</v>
      </c>
      <c r="J13" s="26">
        <v>10</v>
      </c>
      <c r="K13" s="27">
        <v>3.3</v>
      </c>
      <c r="L13" s="29">
        <v>0.05</v>
      </c>
    </row>
    <row r="14" spans="1:12">
      <c r="A14" s="15" t="s">
        <v>66</v>
      </c>
      <c r="B14" s="3" t="s">
        <v>0</v>
      </c>
      <c r="C14" s="5">
        <v>11</v>
      </c>
      <c r="D14" s="4"/>
      <c r="E14" s="4">
        <f t="shared" si="0"/>
        <v>2</v>
      </c>
      <c r="F14" s="2">
        <f t="shared" si="1"/>
        <v>0</v>
      </c>
      <c r="G14" s="26">
        <v>50</v>
      </c>
      <c r="H14" s="27">
        <v>2.5</v>
      </c>
      <c r="I14" s="29">
        <v>0.1</v>
      </c>
      <c r="J14" s="26">
        <v>50</v>
      </c>
      <c r="K14" s="27">
        <v>3.15</v>
      </c>
      <c r="L14" s="29">
        <v>0.1</v>
      </c>
    </row>
    <row r="15" spans="1:12">
      <c r="A15" s="15" t="s">
        <v>67</v>
      </c>
      <c r="B15" s="3" t="s">
        <v>0</v>
      </c>
      <c r="C15" s="5">
        <v>12</v>
      </c>
      <c r="D15" s="4"/>
      <c r="E15" s="4">
        <f t="shared" si="0"/>
        <v>2</v>
      </c>
      <c r="F15" s="2">
        <f t="shared" si="1"/>
        <v>0</v>
      </c>
      <c r="G15" s="26">
        <v>100</v>
      </c>
      <c r="H15" s="27">
        <v>2.4</v>
      </c>
      <c r="I15" s="29">
        <v>0.15</v>
      </c>
      <c r="J15" s="26">
        <v>100</v>
      </c>
      <c r="K15" s="27">
        <v>3</v>
      </c>
      <c r="L15" s="29">
        <v>0.15</v>
      </c>
    </row>
    <row r="16" spans="1:12">
      <c r="A16" s="15" t="s">
        <v>68</v>
      </c>
      <c r="B16" s="3" t="s">
        <v>0</v>
      </c>
      <c r="C16" s="5">
        <v>13</v>
      </c>
      <c r="D16" s="4"/>
      <c r="E16" s="4">
        <f t="shared" si="0"/>
        <v>2</v>
      </c>
      <c r="F16" s="2">
        <f t="shared" si="1"/>
        <v>0</v>
      </c>
      <c r="G16" s="26">
        <v>300</v>
      </c>
      <c r="H16" s="27">
        <v>2.25</v>
      </c>
      <c r="I16" s="29">
        <v>0.2</v>
      </c>
      <c r="J16" s="26">
        <v>300</v>
      </c>
      <c r="K16" s="27">
        <v>2.8</v>
      </c>
      <c r="L16" s="29">
        <v>0.2</v>
      </c>
    </row>
    <row r="17" spans="1:9">
      <c r="A17" s="15" t="s">
        <v>69</v>
      </c>
      <c r="B17" s="3" t="s">
        <v>0</v>
      </c>
      <c r="C17" s="5">
        <v>14</v>
      </c>
      <c r="D17" s="4"/>
      <c r="E17" s="4">
        <f t="shared" si="0"/>
        <v>2</v>
      </c>
      <c r="F17" s="2">
        <f t="shared" si="1"/>
        <v>0</v>
      </c>
    </row>
    <row r="18" spans="1:9" ht="16" thickBot="1">
      <c r="A18" s="15" t="s">
        <v>70</v>
      </c>
      <c r="B18" s="3" t="s">
        <v>0</v>
      </c>
      <c r="C18" s="5">
        <v>15</v>
      </c>
      <c r="D18" s="4"/>
      <c r="E18" s="4">
        <f t="shared" si="0"/>
        <v>2</v>
      </c>
      <c r="F18" s="2">
        <f t="shared" si="1"/>
        <v>0</v>
      </c>
      <c r="G18" t="s">
        <v>553</v>
      </c>
    </row>
    <row r="19" spans="1:9" ht="22" thickTop="1" thickBot="1">
      <c r="A19" s="15" t="s">
        <v>71</v>
      </c>
      <c r="B19" s="3" t="s">
        <v>0</v>
      </c>
      <c r="C19" s="5">
        <v>16</v>
      </c>
      <c r="D19" s="4"/>
      <c r="E19" s="4">
        <f t="shared" si="0"/>
        <v>2</v>
      </c>
      <c r="F19" s="2">
        <f t="shared" si="1"/>
        <v>0</v>
      </c>
      <c r="G19" s="23" t="s">
        <v>475</v>
      </c>
      <c r="H19" s="24" t="s">
        <v>476</v>
      </c>
      <c r="I19" s="25" t="s">
        <v>471</v>
      </c>
    </row>
    <row r="20" spans="1:9" ht="16" thickTop="1">
      <c r="A20" s="15" t="s">
        <v>72</v>
      </c>
      <c r="B20" s="3" t="s">
        <v>0</v>
      </c>
      <c r="C20" s="5">
        <v>17</v>
      </c>
      <c r="D20" s="4"/>
      <c r="E20" s="4">
        <f t="shared" si="0"/>
        <v>2</v>
      </c>
      <c r="F20" s="2">
        <f t="shared" si="1"/>
        <v>0</v>
      </c>
      <c r="G20" s="26">
        <v>0</v>
      </c>
      <c r="H20" s="27">
        <v>6</v>
      </c>
      <c r="I20" s="28">
        <v>0</v>
      </c>
    </row>
    <row r="21" spans="1:9">
      <c r="A21" s="15" t="s">
        <v>73</v>
      </c>
      <c r="B21" s="3" t="s">
        <v>0</v>
      </c>
      <c r="C21" s="5">
        <v>18</v>
      </c>
      <c r="D21" s="4"/>
      <c r="E21" s="4">
        <f t="shared" si="0"/>
        <v>2</v>
      </c>
      <c r="F21" s="2">
        <f t="shared" si="1"/>
        <v>0</v>
      </c>
      <c r="G21" s="26">
        <v>20</v>
      </c>
      <c r="H21" s="27">
        <v>5.7</v>
      </c>
      <c r="I21" s="29">
        <v>0.05</v>
      </c>
    </row>
    <row r="22" spans="1:9">
      <c r="A22" s="15" t="s">
        <v>74</v>
      </c>
      <c r="B22" s="3" t="s">
        <v>0</v>
      </c>
      <c r="C22" s="5">
        <v>19</v>
      </c>
      <c r="D22" s="4"/>
      <c r="E22" s="4">
        <f t="shared" si="0"/>
        <v>2</v>
      </c>
      <c r="F22" s="2">
        <f t="shared" si="1"/>
        <v>0</v>
      </c>
      <c r="G22" s="26">
        <v>40</v>
      </c>
      <c r="H22" s="27">
        <v>5.4</v>
      </c>
      <c r="I22" s="29">
        <v>0.1</v>
      </c>
    </row>
    <row r="23" spans="1:9">
      <c r="A23" s="15" t="s">
        <v>75</v>
      </c>
      <c r="B23" s="3" t="s">
        <v>0</v>
      </c>
      <c r="C23" s="5">
        <v>20</v>
      </c>
      <c r="D23" s="4"/>
      <c r="E23" s="4">
        <f t="shared" si="0"/>
        <v>2</v>
      </c>
      <c r="F23" s="2">
        <f t="shared" si="1"/>
        <v>0</v>
      </c>
    </row>
    <row r="24" spans="1:9">
      <c r="A24" s="15" t="s">
        <v>76</v>
      </c>
      <c r="B24" s="3" t="s">
        <v>0</v>
      </c>
      <c r="C24" s="5">
        <v>21</v>
      </c>
      <c r="D24" s="4"/>
      <c r="E24" s="4">
        <f t="shared" si="0"/>
        <v>2</v>
      </c>
      <c r="F24" s="2">
        <f t="shared" si="1"/>
        <v>0</v>
      </c>
    </row>
    <row r="25" spans="1:9">
      <c r="A25" s="15" t="s">
        <v>77</v>
      </c>
      <c r="B25" s="3" t="s">
        <v>0</v>
      </c>
      <c r="C25" s="5">
        <v>22</v>
      </c>
      <c r="D25" s="4"/>
      <c r="E25" s="4">
        <f t="shared" si="0"/>
        <v>2</v>
      </c>
      <c r="F25" s="2">
        <f t="shared" si="1"/>
        <v>0</v>
      </c>
    </row>
    <row r="26" spans="1:9">
      <c r="A26" s="15" t="s">
        <v>78</v>
      </c>
      <c r="B26" s="3" t="s">
        <v>0</v>
      </c>
      <c r="C26" s="5">
        <v>23</v>
      </c>
      <c r="D26" s="4"/>
      <c r="E26" s="4">
        <f t="shared" si="0"/>
        <v>2</v>
      </c>
      <c r="F26" s="2">
        <f t="shared" si="1"/>
        <v>0</v>
      </c>
    </row>
    <row r="27" spans="1:9">
      <c r="A27" s="15" t="s">
        <v>79</v>
      </c>
      <c r="B27" s="3" t="s">
        <v>0</v>
      </c>
      <c r="C27" s="5">
        <v>24</v>
      </c>
      <c r="D27" s="4"/>
      <c r="E27" s="4">
        <f t="shared" si="0"/>
        <v>2</v>
      </c>
      <c r="F27" s="2">
        <f t="shared" si="1"/>
        <v>0</v>
      </c>
    </row>
    <row r="28" spans="1:9">
      <c r="A28" s="15" t="s">
        <v>80</v>
      </c>
      <c r="B28" s="3" t="s">
        <v>0</v>
      </c>
      <c r="C28" s="5">
        <v>25</v>
      </c>
      <c r="D28" s="4"/>
      <c r="E28" s="4">
        <f t="shared" si="0"/>
        <v>2</v>
      </c>
      <c r="F28" s="2">
        <f t="shared" si="1"/>
        <v>0</v>
      </c>
    </row>
    <row r="29" spans="1:9">
      <c r="A29" s="15" t="s">
        <v>81</v>
      </c>
      <c r="B29" s="3" t="s">
        <v>0</v>
      </c>
      <c r="C29" s="5">
        <v>26</v>
      </c>
      <c r="D29" s="4"/>
      <c r="E29" s="4">
        <f t="shared" si="0"/>
        <v>2</v>
      </c>
      <c r="F29" s="2">
        <f t="shared" si="1"/>
        <v>0</v>
      </c>
    </row>
    <row r="30" spans="1:9">
      <c r="A30" s="15" t="s">
        <v>82</v>
      </c>
      <c r="B30" s="3" t="s">
        <v>0</v>
      </c>
      <c r="C30" s="5">
        <v>27</v>
      </c>
      <c r="D30" s="4"/>
      <c r="E30" s="4">
        <f t="shared" si="0"/>
        <v>2</v>
      </c>
      <c r="F30" s="2">
        <f t="shared" si="1"/>
        <v>0</v>
      </c>
    </row>
    <row r="31" spans="1:9">
      <c r="A31" s="15" t="s">
        <v>83</v>
      </c>
      <c r="B31" s="3" t="s">
        <v>0</v>
      </c>
      <c r="C31" s="5">
        <v>28</v>
      </c>
      <c r="D31" s="4"/>
      <c r="E31" s="4">
        <f t="shared" si="0"/>
        <v>2</v>
      </c>
      <c r="F31" s="2">
        <f t="shared" si="1"/>
        <v>0</v>
      </c>
    </row>
    <row r="32" spans="1:9">
      <c r="A32" s="15" t="s">
        <v>84</v>
      </c>
      <c r="B32" s="3" t="s">
        <v>0</v>
      </c>
      <c r="C32" s="5">
        <v>29</v>
      </c>
      <c r="D32" s="4"/>
      <c r="E32" s="4">
        <f t="shared" si="0"/>
        <v>2</v>
      </c>
      <c r="F32" s="2">
        <f t="shared" si="1"/>
        <v>0</v>
      </c>
    </row>
    <row r="33" spans="1:6">
      <c r="A33" s="15" t="s">
        <v>85</v>
      </c>
      <c r="B33" s="3" t="s">
        <v>0</v>
      </c>
      <c r="C33" s="5">
        <v>30</v>
      </c>
      <c r="D33" s="4"/>
      <c r="E33" s="4">
        <f t="shared" si="0"/>
        <v>2</v>
      </c>
      <c r="F33" s="2">
        <f t="shared" si="1"/>
        <v>0</v>
      </c>
    </row>
    <row r="34" spans="1:6">
      <c r="A34" s="15" t="s">
        <v>369</v>
      </c>
      <c r="B34" s="3" t="s">
        <v>1</v>
      </c>
      <c r="C34" s="5">
        <v>1</v>
      </c>
      <c r="D34" s="4"/>
      <c r="E34" s="4">
        <f t="shared" ref="E34:E63" si="2">VLOOKUP($D$126,$J$4:$K$8,2)</f>
        <v>2.4</v>
      </c>
      <c r="F34" s="2">
        <f t="shared" ref="F34:F56" si="3">D34*E34</f>
        <v>0</v>
      </c>
    </row>
    <row r="35" spans="1:6">
      <c r="A35" s="15" t="s">
        <v>728</v>
      </c>
      <c r="B35" s="3" t="s">
        <v>1</v>
      </c>
      <c r="C35" s="5">
        <v>2</v>
      </c>
      <c r="D35" s="4"/>
      <c r="E35" s="4">
        <f t="shared" si="2"/>
        <v>2.4</v>
      </c>
      <c r="F35" s="2">
        <f t="shared" si="3"/>
        <v>0</v>
      </c>
    </row>
    <row r="36" spans="1:6">
      <c r="A36" s="15" t="s">
        <v>370</v>
      </c>
      <c r="B36" s="3" t="s">
        <v>1</v>
      </c>
      <c r="C36" s="5">
        <v>3</v>
      </c>
      <c r="D36" s="4"/>
      <c r="E36" s="4">
        <f t="shared" si="2"/>
        <v>2.4</v>
      </c>
      <c r="F36" s="2">
        <f t="shared" si="3"/>
        <v>0</v>
      </c>
    </row>
    <row r="37" spans="1:6">
      <c r="A37" s="15" t="s">
        <v>371</v>
      </c>
      <c r="B37" s="3" t="s">
        <v>1</v>
      </c>
      <c r="C37" s="5">
        <v>4</v>
      </c>
      <c r="D37" s="4"/>
      <c r="E37" s="4">
        <f t="shared" si="2"/>
        <v>2.4</v>
      </c>
      <c r="F37" s="2">
        <f t="shared" si="3"/>
        <v>0</v>
      </c>
    </row>
    <row r="38" spans="1:6">
      <c r="A38" s="15" t="s">
        <v>372</v>
      </c>
      <c r="B38" s="3" t="s">
        <v>1</v>
      </c>
      <c r="C38" s="5">
        <v>5</v>
      </c>
      <c r="D38" s="4"/>
      <c r="E38" s="4">
        <f t="shared" si="2"/>
        <v>2.4</v>
      </c>
      <c r="F38" s="2">
        <f t="shared" si="3"/>
        <v>0</v>
      </c>
    </row>
    <row r="39" spans="1:6">
      <c r="A39" s="15" t="s">
        <v>373</v>
      </c>
      <c r="B39" s="3" t="s">
        <v>1</v>
      </c>
      <c r="C39" s="5">
        <v>6</v>
      </c>
      <c r="D39" s="4"/>
      <c r="E39" s="4">
        <f t="shared" si="2"/>
        <v>2.4</v>
      </c>
      <c r="F39" s="2">
        <f t="shared" si="3"/>
        <v>0</v>
      </c>
    </row>
    <row r="40" spans="1:6">
      <c r="A40" s="15" t="s">
        <v>374</v>
      </c>
      <c r="B40" s="3" t="s">
        <v>1</v>
      </c>
      <c r="C40" s="5">
        <v>7</v>
      </c>
      <c r="D40" s="4"/>
      <c r="E40" s="4">
        <f t="shared" si="2"/>
        <v>2.4</v>
      </c>
      <c r="F40" s="2">
        <f t="shared" si="3"/>
        <v>0</v>
      </c>
    </row>
    <row r="41" spans="1:6">
      <c r="A41" s="15" t="s">
        <v>375</v>
      </c>
      <c r="B41" s="3" t="s">
        <v>1</v>
      </c>
      <c r="C41" s="5">
        <v>8</v>
      </c>
      <c r="D41" s="4"/>
      <c r="E41" s="4">
        <f t="shared" si="2"/>
        <v>2.4</v>
      </c>
      <c r="F41" s="2">
        <f t="shared" si="3"/>
        <v>0</v>
      </c>
    </row>
    <row r="42" spans="1:6">
      <c r="A42" s="15" t="s">
        <v>376</v>
      </c>
      <c r="B42" s="3" t="s">
        <v>1</v>
      </c>
      <c r="C42" s="5">
        <v>9</v>
      </c>
      <c r="D42" s="4"/>
      <c r="E42" s="4">
        <f t="shared" si="2"/>
        <v>2.4</v>
      </c>
      <c r="F42" s="2">
        <f t="shared" si="3"/>
        <v>0</v>
      </c>
    </row>
    <row r="43" spans="1:6">
      <c r="A43" s="15" t="s">
        <v>377</v>
      </c>
      <c r="B43" s="3" t="s">
        <v>1</v>
      </c>
      <c r="C43" s="5">
        <v>10</v>
      </c>
      <c r="D43" s="4"/>
      <c r="E43" s="4">
        <f t="shared" si="2"/>
        <v>2.4</v>
      </c>
      <c r="F43" s="2">
        <f t="shared" si="3"/>
        <v>0</v>
      </c>
    </row>
    <row r="44" spans="1:6">
      <c r="A44" s="15" t="s">
        <v>378</v>
      </c>
      <c r="B44" s="3" t="s">
        <v>1</v>
      </c>
      <c r="C44" s="5">
        <v>11</v>
      </c>
      <c r="D44" s="4"/>
      <c r="E44" s="4">
        <f t="shared" si="2"/>
        <v>2.4</v>
      </c>
      <c r="F44" s="2">
        <f t="shared" si="3"/>
        <v>0</v>
      </c>
    </row>
    <row r="45" spans="1:6">
      <c r="A45" s="15" t="s">
        <v>379</v>
      </c>
      <c r="B45" s="3" t="s">
        <v>1</v>
      </c>
      <c r="C45" s="5">
        <v>12</v>
      </c>
      <c r="D45" s="4"/>
      <c r="E45" s="4">
        <f t="shared" si="2"/>
        <v>2.4</v>
      </c>
      <c r="F45" s="2">
        <f t="shared" si="3"/>
        <v>0</v>
      </c>
    </row>
    <row r="46" spans="1:6">
      <c r="A46" s="15" t="s">
        <v>380</v>
      </c>
      <c r="B46" s="3" t="s">
        <v>1</v>
      </c>
      <c r="C46" s="5">
        <v>13</v>
      </c>
      <c r="D46" s="4"/>
      <c r="E46" s="4">
        <f t="shared" si="2"/>
        <v>2.4</v>
      </c>
      <c r="F46" s="2">
        <f t="shared" si="3"/>
        <v>0</v>
      </c>
    </row>
    <row r="47" spans="1:6">
      <c r="A47" s="15" t="s">
        <v>381</v>
      </c>
      <c r="B47" s="3" t="s">
        <v>1</v>
      </c>
      <c r="C47" s="5">
        <v>14</v>
      </c>
      <c r="D47" s="4"/>
      <c r="E47" s="4">
        <f t="shared" si="2"/>
        <v>2.4</v>
      </c>
      <c r="F47" s="2">
        <f t="shared" si="3"/>
        <v>0</v>
      </c>
    </row>
    <row r="48" spans="1:6">
      <c r="A48" s="15" t="s">
        <v>382</v>
      </c>
      <c r="B48" s="3" t="s">
        <v>1</v>
      </c>
      <c r="C48" s="5">
        <v>15</v>
      </c>
      <c r="D48" s="4"/>
      <c r="E48" s="4">
        <f t="shared" si="2"/>
        <v>2.4</v>
      </c>
      <c r="F48" s="2">
        <f t="shared" si="3"/>
        <v>0</v>
      </c>
    </row>
    <row r="49" spans="1:6">
      <c r="A49" s="15" t="s">
        <v>383</v>
      </c>
      <c r="B49" s="3" t="s">
        <v>1</v>
      </c>
      <c r="C49" s="5">
        <v>16</v>
      </c>
      <c r="D49" s="4"/>
      <c r="E49" s="4">
        <f t="shared" si="2"/>
        <v>2.4</v>
      </c>
      <c r="F49" s="2">
        <f t="shared" si="3"/>
        <v>0</v>
      </c>
    </row>
    <row r="50" spans="1:6">
      <c r="A50" s="15" t="s">
        <v>384</v>
      </c>
      <c r="B50" s="3" t="s">
        <v>1</v>
      </c>
      <c r="C50" s="5">
        <v>17</v>
      </c>
      <c r="D50" s="4"/>
      <c r="E50" s="4">
        <f t="shared" si="2"/>
        <v>2.4</v>
      </c>
      <c r="F50" s="2">
        <f t="shared" si="3"/>
        <v>0</v>
      </c>
    </row>
    <row r="51" spans="1:6">
      <c r="A51" s="15" t="s">
        <v>385</v>
      </c>
      <c r="B51" s="3" t="s">
        <v>1</v>
      </c>
      <c r="C51" s="5">
        <v>18</v>
      </c>
      <c r="D51" s="4"/>
      <c r="E51" s="4">
        <f t="shared" si="2"/>
        <v>2.4</v>
      </c>
      <c r="F51" s="2">
        <f t="shared" si="3"/>
        <v>0</v>
      </c>
    </row>
    <row r="52" spans="1:6">
      <c r="A52" s="15" t="s">
        <v>386</v>
      </c>
      <c r="B52" s="3" t="s">
        <v>1</v>
      </c>
      <c r="C52" s="5">
        <v>19</v>
      </c>
      <c r="D52" s="4"/>
      <c r="E52" s="4">
        <f t="shared" si="2"/>
        <v>2.4</v>
      </c>
      <c r="F52" s="2">
        <f t="shared" si="3"/>
        <v>0</v>
      </c>
    </row>
    <row r="53" spans="1:6">
      <c r="A53" s="15" t="s">
        <v>387</v>
      </c>
      <c r="B53" s="3" t="s">
        <v>1</v>
      </c>
      <c r="C53" s="5">
        <v>20</v>
      </c>
      <c r="D53" s="4"/>
      <c r="E53" s="4">
        <f t="shared" si="2"/>
        <v>2.4</v>
      </c>
      <c r="F53" s="2">
        <f t="shared" si="3"/>
        <v>0</v>
      </c>
    </row>
    <row r="54" spans="1:6">
      <c r="A54" s="15" t="s">
        <v>388</v>
      </c>
      <c r="B54" s="3" t="s">
        <v>1</v>
      </c>
      <c r="C54" s="5">
        <v>21</v>
      </c>
      <c r="D54" s="4"/>
      <c r="E54" s="4">
        <f t="shared" si="2"/>
        <v>2.4</v>
      </c>
      <c r="F54" s="2">
        <f t="shared" si="3"/>
        <v>0</v>
      </c>
    </row>
    <row r="55" spans="1:6">
      <c r="A55" s="15" t="s">
        <v>389</v>
      </c>
      <c r="B55" s="3" t="s">
        <v>1</v>
      </c>
      <c r="C55" s="5">
        <v>22</v>
      </c>
      <c r="D55" s="4"/>
      <c r="E55" s="4">
        <f t="shared" si="2"/>
        <v>2.4</v>
      </c>
      <c r="F55" s="2">
        <f t="shared" si="3"/>
        <v>0</v>
      </c>
    </row>
    <row r="56" spans="1:6">
      <c r="A56" s="15" t="s">
        <v>390</v>
      </c>
      <c r="B56" s="3" t="s">
        <v>1</v>
      </c>
      <c r="C56" s="5">
        <v>23</v>
      </c>
      <c r="D56" s="4"/>
      <c r="E56" s="4">
        <f t="shared" si="2"/>
        <v>2.4</v>
      </c>
      <c r="F56" s="2">
        <f t="shared" si="3"/>
        <v>0</v>
      </c>
    </row>
    <row r="57" spans="1:6">
      <c r="A57" s="15" t="s">
        <v>391</v>
      </c>
      <c r="B57" s="3" t="s">
        <v>1</v>
      </c>
      <c r="C57" s="5">
        <v>24</v>
      </c>
      <c r="D57" s="4"/>
      <c r="E57" s="4">
        <f t="shared" si="2"/>
        <v>2.4</v>
      </c>
      <c r="F57" s="2">
        <f t="shared" ref="F57:F89" si="4">D57*E57</f>
        <v>0</v>
      </c>
    </row>
    <row r="58" spans="1:6">
      <c r="A58" s="15" t="s">
        <v>392</v>
      </c>
      <c r="B58" s="3" t="s">
        <v>1</v>
      </c>
      <c r="C58" s="5">
        <v>25</v>
      </c>
      <c r="D58" s="4"/>
      <c r="E58" s="4">
        <f t="shared" si="2"/>
        <v>2.4</v>
      </c>
      <c r="F58" s="2">
        <f t="shared" si="4"/>
        <v>0</v>
      </c>
    </row>
    <row r="59" spans="1:6">
      <c r="A59" s="15" t="s">
        <v>393</v>
      </c>
      <c r="B59" s="3" t="s">
        <v>1</v>
      </c>
      <c r="C59" s="5">
        <v>26</v>
      </c>
      <c r="D59" s="4"/>
      <c r="E59" s="4">
        <f t="shared" si="2"/>
        <v>2.4</v>
      </c>
      <c r="F59" s="2">
        <f t="shared" si="4"/>
        <v>0</v>
      </c>
    </row>
    <row r="60" spans="1:6">
      <c r="A60" s="15" t="s">
        <v>394</v>
      </c>
      <c r="B60" s="3" t="s">
        <v>1</v>
      </c>
      <c r="C60" s="5">
        <v>27</v>
      </c>
      <c r="D60" s="4"/>
      <c r="E60" s="4">
        <f t="shared" si="2"/>
        <v>2.4</v>
      </c>
      <c r="F60" s="2">
        <f t="shared" si="4"/>
        <v>0</v>
      </c>
    </row>
    <row r="61" spans="1:6">
      <c r="A61" s="15" t="s">
        <v>395</v>
      </c>
      <c r="B61" s="3" t="s">
        <v>1</v>
      </c>
      <c r="C61" s="5">
        <v>28</v>
      </c>
      <c r="D61" s="4"/>
      <c r="E61" s="4">
        <f t="shared" si="2"/>
        <v>2.4</v>
      </c>
      <c r="F61" s="2">
        <f t="shared" si="4"/>
        <v>0</v>
      </c>
    </row>
    <row r="62" spans="1:6">
      <c r="A62" s="15" t="s">
        <v>396</v>
      </c>
      <c r="B62" s="3" t="s">
        <v>1</v>
      </c>
      <c r="C62" s="5">
        <v>29</v>
      </c>
      <c r="D62" s="4"/>
      <c r="E62" s="4">
        <f t="shared" si="2"/>
        <v>2.4</v>
      </c>
      <c r="F62" s="2">
        <f t="shared" si="4"/>
        <v>0</v>
      </c>
    </row>
    <row r="63" spans="1:6">
      <c r="A63" s="15" t="s">
        <v>397</v>
      </c>
      <c r="B63" s="3" t="s">
        <v>1</v>
      </c>
      <c r="C63" s="5">
        <v>30</v>
      </c>
      <c r="D63" s="4"/>
      <c r="E63" s="4">
        <f t="shared" si="2"/>
        <v>2.4</v>
      </c>
      <c r="F63" s="2">
        <f t="shared" si="4"/>
        <v>0</v>
      </c>
    </row>
    <row r="64" spans="1:6">
      <c r="A64" s="15" t="s">
        <v>398</v>
      </c>
      <c r="B64" s="7" t="s">
        <v>2</v>
      </c>
      <c r="C64" s="5">
        <v>1</v>
      </c>
      <c r="D64" s="4"/>
      <c r="E64" s="4">
        <f t="shared" ref="E64:E93" si="5">VLOOKUP($D$126,$G$12:$H$16,2)</f>
        <v>2.8</v>
      </c>
      <c r="F64" s="2">
        <f t="shared" si="4"/>
        <v>0</v>
      </c>
    </row>
    <row r="65" spans="1:6">
      <c r="A65" s="15" t="s">
        <v>399</v>
      </c>
      <c r="B65" s="7" t="s">
        <v>2</v>
      </c>
      <c r="C65" s="5">
        <v>2</v>
      </c>
      <c r="D65" s="4"/>
      <c r="E65" s="4">
        <f t="shared" si="5"/>
        <v>2.8</v>
      </c>
      <c r="F65" s="2">
        <f t="shared" si="4"/>
        <v>0</v>
      </c>
    </row>
    <row r="66" spans="1:6">
      <c r="A66" s="15" t="s">
        <v>400</v>
      </c>
      <c r="B66" s="7" t="s">
        <v>2</v>
      </c>
      <c r="C66" s="5">
        <v>3</v>
      </c>
      <c r="D66" s="4"/>
      <c r="E66" s="4">
        <f t="shared" si="5"/>
        <v>2.8</v>
      </c>
      <c r="F66" s="2">
        <f t="shared" si="4"/>
        <v>0</v>
      </c>
    </row>
    <row r="67" spans="1:6">
      <c r="A67" s="15" t="s">
        <v>401</v>
      </c>
      <c r="B67" s="7" t="s">
        <v>2</v>
      </c>
      <c r="C67" s="5">
        <v>4</v>
      </c>
      <c r="D67" s="4"/>
      <c r="E67" s="4">
        <f t="shared" si="5"/>
        <v>2.8</v>
      </c>
      <c r="F67" s="2">
        <f t="shared" si="4"/>
        <v>0</v>
      </c>
    </row>
    <row r="68" spans="1:6">
      <c r="A68" s="15" t="s">
        <v>402</v>
      </c>
      <c r="B68" s="7" t="s">
        <v>2</v>
      </c>
      <c r="C68" s="5">
        <v>5</v>
      </c>
      <c r="D68" s="4"/>
      <c r="E68" s="4">
        <f t="shared" si="5"/>
        <v>2.8</v>
      </c>
      <c r="F68" s="2">
        <f t="shared" si="4"/>
        <v>0</v>
      </c>
    </row>
    <row r="69" spans="1:6">
      <c r="A69" s="15" t="s">
        <v>403</v>
      </c>
      <c r="B69" s="7" t="s">
        <v>2</v>
      </c>
      <c r="C69" s="5">
        <v>6</v>
      </c>
      <c r="D69" s="4"/>
      <c r="E69" s="4">
        <f t="shared" si="5"/>
        <v>2.8</v>
      </c>
      <c r="F69" s="2">
        <f t="shared" si="4"/>
        <v>0</v>
      </c>
    </row>
    <row r="70" spans="1:6">
      <c r="A70" s="15" t="s">
        <v>404</v>
      </c>
      <c r="B70" s="7" t="s">
        <v>2</v>
      </c>
      <c r="C70" s="5">
        <v>7</v>
      </c>
      <c r="D70" s="4"/>
      <c r="E70" s="4">
        <f t="shared" si="5"/>
        <v>2.8</v>
      </c>
      <c r="F70" s="2">
        <f t="shared" si="4"/>
        <v>0</v>
      </c>
    </row>
    <row r="71" spans="1:6">
      <c r="A71" s="15" t="s">
        <v>405</v>
      </c>
      <c r="B71" s="7" t="s">
        <v>2</v>
      </c>
      <c r="C71" s="5">
        <v>8</v>
      </c>
      <c r="D71" s="4"/>
      <c r="E71" s="4">
        <f t="shared" si="5"/>
        <v>2.8</v>
      </c>
      <c r="F71" s="2">
        <f t="shared" si="4"/>
        <v>0</v>
      </c>
    </row>
    <row r="72" spans="1:6">
      <c r="A72" s="15" t="s">
        <v>406</v>
      </c>
      <c r="B72" s="7" t="s">
        <v>2</v>
      </c>
      <c r="C72" s="5">
        <v>9</v>
      </c>
      <c r="D72" s="4"/>
      <c r="E72" s="4">
        <f t="shared" si="5"/>
        <v>2.8</v>
      </c>
      <c r="F72" s="2">
        <f t="shared" si="4"/>
        <v>0</v>
      </c>
    </row>
    <row r="73" spans="1:6">
      <c r="A73" s="15" t="s">
        <v>407</v>
      </c>
      <c r="B73" s="7" t="s">
        <v>2</v>
      </c>
      <c r="C73" s="5">
        <v>10</v>
      </c>
      <c r="D73" s="4"/>
      <c r="E73" s="4">
        <f t="shared" si="5"/>
        <v>2.8</v>
      </c>
      <c r="F73" s="2">
        <f t="shared" si="4"/>
        <v>0</v>
      </c>
    </row>
    <row r="74" spans="1:6">
      <c r="A74" s="15" t="s">
        <v>408</v>
      </c>
      <c r="B74" s="7" t="s">
        <v>2</v>
      </c>
      <c r="C74" s="5">
        <v>11</v>
      </c>
      <c r="D74" s="4"/>
      <c r="E74" s="4">
        <f t="shared" si="5"/>
        <v>2.8</v>
      </c>
      <c r="F74" s="2">
        <f t="shared" si="4"/>
        <v>0</v>
      </c>
    </row>
    <row r="75" spans="1:6">
      <c r="A75" s="15" t="s">
        <v>409</v>
      </c>
      <c r="B75" s="7" t="s">
        <v>2</v>
      </c>
      <c r="C75" s="5">
        <v>12</v>
      </c>
      <c r="D75" s="4"/>
      <c r="E75" s="4">
        <f t="shared" si="5"/>
        <v>2.8</v>
      </c>
      <c r="F75" s="2">
        <f t="shared" si="4"/>
        <v>0</v>
      </c>
    </row>
    <row r="76" spans="1:6">
      <c r="A76" s="15" t="s">
        <v>410</v>
      </c>
      <c r="B76" s="7" t="s">
        <v>2</v>
      </c>
      <c r="C76" s="5">
        <v>13</v>
      </c>
      <c r="D76" s="4"/>
      <c r="E76" s="4">
        <f t="shared" si="5"/>
        <v>2.8</v>
      </c>
      <c r="F76" s="2">
        <f t="shared" si="4"/>
        <v>0</v>
      </c>
    </row>
    <row r="77" spans="1:6">
      <c r="A77" s="15" t="s">
        <v>411</v>
      </c>
      <c r="B77" s="7" t="s">
        <v>2</v>
      </c>
      <c r="C77" s="5">
        <v>14</v>
      </c>
      <c r="D77" s="4"/>
      <c r="E77" s="4">
        <f t="shared" si="5"/>
        <v>2.8</v>
      </c>
      <c r="F77" s="2">
        <f t="shared" si="4"/>
        <v>0</v>
      </c>
    </row>
    <row r="78" spans="1:6">
      <c r="A78" s="15" t="s">
        <v>412</v>
      </c>
      <c r="B78" s="7" t="s">
        <v>2</v>
      </c>
      <c r="C78" s="5">
        <v>15</v>
      </c>
      <c r="D78" s="4"/>
      <c r="E78" s="4">
        <f t="shared" si="5"/>
        <v>2.8</v>
      </c>
      <c r="F78" s="2">
        <f t="shared" si="4"/>
        <v>0</v>
      </c>
    </row>
    <row r="79" spans="1:6">
      <c r="A79" s="15" t="s">
        <v>413</v>
      </c>
      <c r="B79" s="7" t="s">
        <v>2</v>
      </c>
      <c r="C79" s="5">
        <v>16</v>
      </c>
      <c r="D79" s="4"/>
      <c r="E79" s="4">
        <f t="shared" si="5"/>
        <v>2.8</v>
      </c>
      <c r="F79" s="2">
        <f t="shared" si="4"/>
        <v>0</v>
      </c>
    </row>
    <row r="80" spans="1:6">
      <c r="A80" s="15" t="s">
        <v>414</v>
      </c>
      <c r="B80" s="7" t="s">
        <v>2</v>
      </c>
      <c r="C80" s="5">
        <v>17</v>
      </c>
      <c r="D80" s="4"/>
      <c r="E80" s="4">
        <f t="shared" si="5"/>
        <v>2.8</v>
      </c>
      <c r="F80" s="2">
        <f t="shared" si="4"/>
        <v>0</v>
      </c>
    </row>
    <row r="81" spans="1:6">
      <c r="A81" s="15" t="s">
        <v>415</v>
      </c>
      <c r="B81" s="7" t="s">
        <v>2</v>
      </c>
      <c r="C81" s="5">
        <v>18</v>
      </c>
      <c r="D81" s="4"/>
      <c r="E81" s="4">
        <f t="shared" si="5"/>
        <v>2.8</v>
      </c>
      <c r="F81" s="2">
        <f t="shared" si="4"/>
        <v>0</v>
      </c>
    </row>
    <row r="82" spans="1:6">
      <c r="A82" s="15" t="s">
        <v>416</v>
      </c>
      <c r="B82" s="7" t="s">
        <v>2</v>
      </c>
      <c r="C82" s="5">
        <v>19</v>
      </c>
      <c r="D82" s="4"/>
      <c r="E82" s="4">
        <f t="shared" si="5"/>
        <v>2.8</v>
      </c>
      <c r="F82" s="2">
        <f t="shared" si="4"/>
        <v>0</v>
      </c>
    </row>
    <row r="83" spans="1:6">
      <c r="A83" s="15" t="s">
        <v>417</v>
      </c>
      <c r="B83" s="7" t="s">
        <v>2</v>
      </c>
      <c r="C83" s="5">
        <v>20</v>
      </c>
      <c r="D83" s="4"/>
      <c r="E83" s="4">
        <f t="shared" si="5"/>
        <v>2.8</v>
      </c>
      <c r="F83" s="2">
        <f t="shared" si="4"/>
        <v>0</v>
      </c>
    </row>
    <row r="84" spans="1:6">
      <c r="A84" s="15" t="s">
        <v>418</v>
      </c>
      <c r="B84" s="7" t="s">
        <v>2</v>
      </c>
      <c r="C84" s="5">
        <v>21</v>
      </c>
      <c r="D84" s="4"/>
      <c r="E84" s="4">
        <f t="shared" si="5"/>
        <v>2.8</v>
      </c>
      <c r="F84" s="2">
        <f t="shared" si="4"/>
        <v>0</v>
      </c>
    </row>
    <row r="85" spans="1:6">
      <c r="A85" s="15" t="s">
        <v>419</v>
      </c>
      <c r="B85" s="7" t="s">
        <v>2</v>
      </c>
      <c r="C85" s="5">
        <v>22</v>
      </c>
      <c r="D85" s="4"/>
      <c r="E85" s="4">
        <f t="shared" si="5"/>
        <v>2.8</v>
      </c>
      <c r="F85" s="2">
        <f t="shared" si="4"/>
        <v>0</v>
      </c>
    </row>
    <row r="86" spans="1:6">
      <c r="A86" s="15" t="s">
        <v>420</v>
      </c>
      <c r="B86" s="7" t="s">
        <v>2</v>
      </c>
      <c r="C86" s="5">
        <v>23</v>
      </c>
      <c r="D86" s="4"/>
      <c r="E86" s="4">
        <f t="shared" si="5"/>
        <v>2.8</v>
      </c>
      <c r="F86" s="2">
        <f t="shared" si="4"/>
        <v>0</v>
      </c>
    </row>
    <row r="87" spans="1:6">
      <c r="A87" s="15" t="s">
        <v>421</v>
      </c>
      <c r="B87" s="7" t="s">
        <v>2</v>
      </c>
      <c r="C87" s="5">
        <v>24</v>
      </c>
      <c r="D87" s="4"/>
      <c r="E87" s="4">
        <f t="shared" si="5"/>
        <v>2.8</v>
      </c>
      <c r="F87" s="2">
        <f t="shared" si="4"/>
        <v>0</v>
      </c>
    </row>
    <row r="88" spans="1:6">
      <c r="A88" s="15" t="s">
        <v>422</v>
      </c>
      <c r="B88" s="7" t="s">
        <v>2</v>
      </c>
      <c r="C88" s="5">
        <v>25</v>
      </c>
      <c r="D88" s="4"/>
      <c r="E88" s="4">
        <f t="shared" si="5"/>
        <v>2.8</v>
      </c>
      <c r="F88" s="2">
        <f t="shared" si="4"/>
        <v>0</v>
      </c>
    </row>
    <row r="89" spans="1:6">
      <c r="A89" s="15" t="s">
        <v>423</v>
      </c>
      <c r="B89" s="7" t="s">
        <v>2</v>
      </c>
      <c r="C89" s="5">
        <v>26</v>
      </c>
      <c r="D89" s="4"/>
      <c r="E89" s="4">
        <f t="shared" si="5"/>
        <v>2.8</v>
      </c>
      <c r="F89" s="2">
        <f t="shared" si="4"/>
        <v>0</v>
      </c>
    </row>
    <row r="90" spans="1:6">
      <c r="A90" s="15" t="s">
        <v>424</v>
      </c>
      <c r="B90" s="7" t="s">
        <v>2</v>
      </c>
      <c r="C90" s="5">
        <v>27</v>
      </c>
      <c r="D90" s="4"/>
      <c r="E90" s="4">
        <f t="shared" si="5"/>
        <v>2.8</v>
      </c>
      <c r="F90" s="2">
        <f t="shared" ref="F90:F122" si="6">D90*E90</f>
        <v>0</v>
      </c>
    </row>
    <row r="91" spans="1:6">
      <c r="A91" s="15" t="s">
        <v>425</v>
      </c>
      <c r="B91" s="7" t="s">
        <v>2</v>
      </c>
      <c r="C91" s="5">
        <v>28</v>
      </c>
      <c r="D91" s="4"/>
      <c r="E91" s="4">
        <f t="shared" si="5"/>
        <v>2.8</v>
      </c>
      <c r="F91" s="2">
        <f t="shared" si="6"/>
        <v>0</v>
      </c>
    </row>
    <row r="92" spans="1:6">
      <c r="A92" s="15" t="s">
        <v>426</v>
      </c>
      <c r="B92" s="7" t="s">
        <v>2</v>
      </c>
      <c r="C92" s="5">
        <v>29</v>
      </c>
      <c r="D92" s="4"/>
      <c r="E92" s="4">
        <f t="shared" si="5"/>
        <v>2.8</v>
      </c>
      <c r="F92" s="2">
        <f t="shared" si="6"/>
        <v>0</v>
      </c>
    </row>
    <row r="93" spans="1:6">
      <c r="A93" s="15" t="s">
        <v>427</v>
      </c>
      <c r="B93" s="7" t="s">
        <v>2</v>
      </c>
      <c r="C93" s="5">
        <v>30</v>
      </c>
      <c r="D93" s="4"/>
      <c r="E93" s="4">
        <f t="shared" si="5"/>
        <v>2.8</v>
      </c>
      <c r="F93" s="2">
        <f t="shared" si="6"/>
        <v>0</v>
      </c>
    </row>
    <row r="94" spans="1:6">
      <c r="A94" s="15" t="s">
        <v>428</v>
      </c>
      <c r="B94" s="3" t="s">
        <v>3</v>
      </c>
      <c r="C94" s="5">
        <v>1</v>
      </c>
      <c r="D94" s="4"/>
      <c r="E94" s="4">
        <f t="shared" ref="E94:E123" si="7">VLOOKUP($D$126,$J$12:$K$16,2)</f>
        <v>3.5</v>
      </c>
      <c r="F94" s="2">
        <f t="shared" si="6"/>
        <v>0</v>
      </c>
    </row>
    <row r="95" spans="1:6">
      <c r="A95" s="15" t="s">
        <v>429</v>
      </c>
      <c r="B95" s="3" t="s">
        <v>3</v>
      </c>
      <c r="C95" s="5">
        <v>2</v>
      </c>
      <c r="D95" s="4"/>
      <c r="E95" s="4">
        <f t="shared" si="7"/>
        <v>3.5</v>
      </c>
      <c r="F95" s="2">
        <f t="shared" si="6"/>
        <v>0</v>
      </c>
    </row>
    <row r="96" spans="1:6">
      <c r="A96" s="15" t="s">
        <v>430</v>
      </c>
      <c r="B96" s="3" t="s">
        <v>3</v>
      </c>
      <c r="C96" s="5">
        <v>3</v>
      </c>
      <c r="D96" s="4"/>
      <c r="E96" s="4">
        <f t="shared" si="7"/>
        <v>3.5</v>
      </c>
      <c r="F96" s="2">
        <f t="shared" si="6"/>
        <v>0</v>
      </c>
    </row>
    <row r="97" spans="1:6">
      <c r="A97" s="15" t="s">
        <v>431</v>
      </c>
      <c r="B97" s="3" t="s">
        <v>3</v>
      </c>
      <c r="C97" s="5">
        <v>4</v>
      </c>
      <c r="D97" s="4"/>
      <c r="E97" s="4">
        <f t="shared" si="7"/>
        <v>3.5</v>
      </c>
      <c r="F97" s="2">
        <f t="shared" si="6"/>
        <v>0</v>
      </c>
    </row>
    <row r="98" spans="1:6">
      <c r="A98" s="15" t="s">
        <v>432</v>
      </c>
      <c r="B98" s="3" t="s">
        <v>3</v>
      </c>
      <c r="C98" s="5">
        <v>5</v>
      </c>
      <c r="D98" s="4"/>
      <c r="E98" s="4">
        <f t="shared" si="7"/>
        <v>3.5</v>
      </c>
      <c r="F98" s="2">
        <f t="shared" si="6"/>
        <v>0</v>
      </c>
    </row>
    <row r="99" spans="1:6">
      <c r="A99" s="15" t="s">
        <v>433</v>
      </c>
      <c r="B99" s="3" t="s">
        <v>3</v>
      </c>
      <c r="C99" s="5">
        <v>6</v>
      </c>
      <c r="D99" s="4"/>
      <c r="E99" s="4">
        <f t="shared" si="7"/>
        <v>3.5</v>
      </c>
      <c r="F99" s="2">
        <f t="shared" si="6"/>
        <v>0</v>
      </c>
    </row>
    <row r="100" spans="1:6">
      <c r="A100" s="15" t="s">
        <v>434</v>
      </c>
      <c r="B100" s="3" t="s">
        <v>3</v>
      </c>
      <c r="C100" s="5">
        <v>7</v>
      </c>
      <c r="D100" s="4"/>
      <c r="E100" s="4">
        <f t="shared" si="7"/>
        <v>3.5</v>
      </c>
      <c r="F100" s="2">
        <f t="shared" si="6"/>
        <v>0</v>
      </c>
    </row>
    <row r="101" spans="1:6">
      <c r="A101" s="15" t="s">
        <v>435</v>
      </c>
      <c r="B101" s="3" t="s">
        <v>3</v>
      </c>
      <c r="C101" s="5">
        <v>8</v>
      </c>
      <c r="D101" s="4"/>
      <c r="E101" s="4">
        <f t="shared" si="7"/>
        <v>3.5</v>
      </c>
      <c r="F101" s="2">
        <f t="shared" si="6"/>
        <v>0</v>
      </c>
    </row>
    <row r="102" spans="1:6">
      <c r="A102" s="15" t="s">
        <v>436</v>
      </c>
      <c r="B102" s="3" t="s">
        <v>3</v>
      </c>
      <c r="C102" s="5">
        <v>9</v>
      </c>
      <c r="D102" s="4"/>
      <c r="E102" s="4">
        <f t="shared" si="7"/>
        <v>3.5</v>
      </c>
      <c r="F102" s="2">
        <f t="shared" si="6"/>
        <v>0</v>
      </c>
    </row>
    <row r="103" spans="1:6">
      <c r="A103" s="15" t="s">
        <v>437</v>
      </c>
      <c r="B103" s="3" t="s">
        <v>3</v>
      </c>
      <c r="C103" s="5">
        <v>10</v>
      </c>
      <c r="D103" s="4"/>
      <c r="E103" s="4">
        <f t="shared" si="7"/>
        <v>3.5</v>
      </c>
      <c r="F103" s="2">
        <f t="shared" si="6"/>
        <v>0</v>
      </c>
    </row>
    <row r="104" spans="1:6">
      <c r="A104" s="15" t="s">
        <v>438</v>
      </c>
      <c r="B104" s="3" t="s">
        <v>3</v>
      </c>
      <c r="C104" s="5">
        <v>11</v>
      </c>
      <c r="D104" s="4"/>
      <c r="E104" s="4">
        <f t="shared" si="7"/>
        <v>3.5</v>
      </c>
      <c r="F104" s="2">
        <f t="shared" si="6"/>
        <v>0</v>
      </c>
    </row>
    <row r="105" spans="1:6">
      <c r="A105" s="15" t="s">
        <v>439</v>
      </c>
      <c r="B105" s="3" t="s">
        <v>3</v>
      </c>
      <c r="C105" s="5">
        <v>12</v>
      </c>
      <c r="D105" s="4"/>
      <c r="E105" s="4">
        <f t="shared" si="7"/>
        <v>3.5</v>
      </c>
      <c r="F105" s="2">
        <f t="shared" si="6"/>
        <v>0</v>
      </c>
    </row>
    <row r="106" spans="1:6">
      <c r="A106" s="15" t="s">
        <v>440</v>
      </c>
      <c r="B106" s="3" t="s">
        <v>3</v>
      </c>
      <c r="C106" s="5">
        <v>13</v>
      </c>
      <c r="D106" s="4"/>
      <c r="E106" s="4">
        <f t="shared" si="7"/>
        <v>3.5</v>
      </c>
      <c r="F106" s="2">
        <f t="shared" si="6"/>
        <v>0</v>
      </c>
    </row>
    <row r="107" spans="1:6">
      <c r="A107" s="15" t="s">
        <v>441</v>
      </c>
      <c r="B107" s="3" t="s">
        <v>3</v>
      </c>
      <c r="C107" s="5">
        <v>14</v>
      </c>
      <c r="D107" s="4"/>
      <c r="E107" s="4">
        <f t="shared" si="7"/>
        <v>3.5</v>
      </c>
      <c r="F107" s="2">
        <f t="shared" si="6"/>
        <v>0</v>
      </c>
    </row>
    <row r="108" spans="1:6">
      <c r="A108" s="15" t="s">
        <v>442</v>
      </c>
      <c r="B108" s="3" t="s">
        <v>3</v>
      </c>
      <c r="C108" s="5">
        <v>15</v>
      </c>
      <c r="D108" s="4"/>
      <c r="E108" s="4">
        <f t="shared" si="7"/>
        <v>3.5</v>
      </c>
      <c r="F108" s="2">
        <f t="shared" si="6"/>
        <v>0</v>
      </c>
    </row>
    <row r="109" spans="1:6">
      <c r="A109" s="15" t="s">
        <v>443</v>
      </c>
      <c r="B109" s="3" t="s">
        <v>3</v>
      </c>
      <c r="C109" s="5">
        <v>16</v>
      </c>
      <c r="D109" s="4"/>
      <c r="E109" s="4">
        <f t="shared" si="7"/>
        <v>3.5</v>
      </c>
      <c r="F109" s="2">
        <f t="shared" si="6"/>
        <v>0</v>
      </c>
    </row>
    <row r="110" spans="1:6">
      <c r="A110" s="15" t="s">
        <v>444</v>
      </c>
      <c r="B110" s="3" t="s">
        <v>3</v>
      </c>
      <c r="C110" s="5">
        <v>17</v>
      </c>
      <c r="D110" s="4"/>
      <c r="E110" s="4">
        <f t="shared" si="7"/>
        <v>3.5</v>
      </c>
      <c r="F110" s="2">
        <f t="shared" si="6"/>
        <v>0</v>
      </c>
    </row>
    <row r="111" spans="1:6">
      <c r="A111" s="15" t="s">
        <v>445</v>
      </c>
      <c r="B111" s="3" t="s">
        <v>3</v>
      </c>
      <c r="C111" s="5">
        <v>18</v>
      </c>
      <c r="D111" s="4"/>
      <c r="E111" s="4">
        <f t="shared" si="7"/>
        <v>3.5</v>
      </c>
      <c r="F111" s="2">
        <f t="shared" si="6"/>
        <v>0</v>
      </c>
    </row>
    <row r="112" spans="1:6">
      <c r="A112" s="15" t="s">
        <v>446</v>
      </c>
      <c r="B112" s="3" t="s">
        <v>3</v>
      </c>
      <c r="C112" s="5">
        <v>19</v>
      </c>
      <c r="D112" s="4"/>
      <c r="E112" s="4">
        <f t="shared" si="7"/>
        <v>3.5</v>
      </c>
      <c r="F112" s="2">
        <f t="shared" si="6"/>
        <v>0</v>
      </c>
    </row>
    <row r="113" spans="1:6">
      <c r="A113" s="15" t="s">
        <v>447</v>
      </c>
      <c r="B113" s="3" t="s">
        <v>3</v>
      </c>
      <c r="C113" s="5">
        <v>20</v>
      </c>
      <c r="D113" s="4"/>
      <c r="E113" s="4">
        <f t="shared" si="7"/>
        <v>3.5</v>
      </c>
      <c r="F113" s="2">
        <f t="shared" si="6"/>
        <v>0</v>
      </c>
    </row>
    <row r="114" spans="1:6">
      <c r="A114" s="15" t="s">
        <v>448</v>
      </c>
      <c r="B114" s="3" t="s">
        <v>3</v>
      </c>
      <c r="C114" s="5">
        <v>21</v>
      </c>
      <c r="D114" s="4"/>
      <c r="E114" s="4">
        <f t="shared" si="7"/>
        <v>3.5</v>
      </c>
      <c r="F114" s="2">
        <f t="shared" si="6"/>
        <v>0</v>
      </c>
    </row>
    <row r="115" spans="1:6">
      <c r="A115" s="15" t="s">
        <v>449</v>
      </c>
      <c r="B115" s="3" t="s">
        <v>3</v>
      </c>
      <c r="C115" s="5">
        <v>22</v>
      </c>
      <c r="D115" s="4"/>
      <c r="E115" s="4">
        <f t="shared" si="7"/>
        <v>3.5</v>
      </c>
      <c r="F115" s="2">
        <f t="shared" si="6"/>
        <v>0</v>
      </c>
    </row>
    <row r="116" spans="1:6">
      <c r="A116" s="15" t="s">
        <v>450</v>
      </c>
      <c r="B116" s="3" t="s">
        <v>3</v>
      </c>
      <c r="C116" s="5">
        <v>23</v>
      </c>
      <c r="D116" s="4"/>
      <c r="E116" s="4">
        <f t="shared" si="7"/>
        <v>3.5</v>
      </c>
      <c r="F116" s="2">
        <f t="shared" si="6"/>
        <v>0</v>
      </c>
    </row>
    <row r="117" spans="1:6">
      <c r="A117" s="15" t="s">
        <v>451</v>
      </c>
      <c r="B117" s="3" t="s">
        <v>3</v>
      </c>
      <c r="C117" s="5">
        <v>24</v>
      </c>
      <c r="D117" s="4"/>
      <c r="E117" s="4">
        <f t="shared" si="7"/>
        <v>3.5</v>
      </c>
      <c r="F117" s="2">
        <f t="shared" si="6"/>
        <v>0</v>
      </c>
    </row>
    <row r="118" spans="1:6">
      <c r="A118" s="15" t="s">
        <v>452</v>
      </c>
      <c r="B118" s="3" t="s">
        <v>3</v>
      </c>
      <c r="C118" s="5">
        <v>25</v>
      </c>
      <c r="D118" s="4"/>
      <c r="E118" s="4">
        <f t="shared" si="7"/>
        <v>3.5</v>
      </c>
      <c r="F118" s="2">
        <f t="shared" si="6"/>
        <v>0</v>
      </c>
    </row>
    <row r="119" spans="1:6">
      <c r="A119" s="15" t="s">
        <v>453</v>
      </c>
      <c r="B119" s="3" t="s">
        <v>3</v>
      </c>
      <c r="C119" s="5">
        <v>26</v>
      </c>
      <c r="D119" s="4"/>
      <c r="E119" s="4">
        <f t="shared" si="7"/>
        <v>3.5</v>
      </c>
      <c r="F119" s="2">
        <f t="shared" si="6"/>
        <v>0</v>
      </c>
    </row>
    <row r="120" spans="1:6">
      <c r="A120" s="15" t="s">
        <v>454</v>
      </c>
      <c r="B120" s="3" t="s">
        <v>3</v>
      </c>
      <c r="C120" s="5">
        <v>27</v>
      </c>
      <c r="D120" s="4"/>
      <c r="E120" s="4">
        <f t="shared" si="7"/>
        <v>3.5</v>
      </c>
      <c r="F120" s="2">
        <f t="shared" si="6"/>
        <v>0</v>
      </c>
    </row>
    <row r="121" spans="1:6">
      <c r="A121" s="15" t="s">
        <v>455</v>
      </c>
      <c r="B121" s="3" t="s">
        <v>3</v>
      </c>
      <c r="C121" s="5">
        <v>28</v>
      </c>
      <c r="D121" s="4"/>
      <c r="E121" s="4">
        <f t="shared" si="7"/>
        <v>3.5</v>
      </c>
      <c r="F121" s="2">
        <f t="shared" si="6"/>
        <v>0</v>
      </c>
    </row>
    <row r="122" spans="1:6">
      <c r="A122" s="15" t="s">
        <v>456</v>
      </c>
      <c r="B122" s="3" t="s">
        <v>3</v>
      </c>
      <c r="C122" s="5">
        <v>29</v>
      </c>
      <c r="D122" s="4"/>
      <c r="E122" s="4">
        <f t="shared" si="7"/>
        <v>3.5</v>
      </c>
      <c r="F122" s="2">
        <f t="shared" si="6"/>
        <v>0</v>
      </c>
    </row>
    <row r="123" spans="1:6">
      <c r="A123" s="15" t="s">
        <v>457</v>
      </c>
      <c r="B123" s="3" t="s">
        <v>3</v>
      </c>
      <c r="C123" s="5">
        <v>30</v>
      </c>
      <c r="D123" s="4"/>
      <c r="E123" s="4">
        <f t="shared" si="7"/>
        <v>3.5</v>
      </c>
      <c r="F123" s="2">
        <f t="shared" ref="F123:F125" si="8">D123*E123</f>
        <v>0</v>
      </c>
    </row>
    <row r="124" spans="1:6">
      <c r="A124" s="15" t="s">
        <v>526</v>
      </c>
      <c r="B124" s="3" t="s">
        <v>528</v>
      </c>
      <c r="C124" s="5" t="s">
        <v>20</v>
      </c>
      <c r="D124" s="4"/>
      <c r="E124" s="4">
        <f>VLOOKUP($D$126,$G$20:$H$22,2)</f>
        <v>6</v>
      </c>
      <c r="F124" s="2">
        <f t="shared" si="8"/>
        <v>0</v>
      </c>
    </row>
    <row r="125" spans="1:6" ht="16" thickBot="1">
      <c r="A125" s="15" t="s">
        <v>527</v>
      </c>
      <c r="B125" s="3" t="s">
        <v>528</v>
      </c>
      <c r="C125" s="5" t="s">
        <v>529</v>
      </c>
      <c r="D125" s="4"/>
      <c r="E125" s="4">
        <f>VLOOKUP($D$126,$G$20:$H$22,2)</f>
        <v>6</v>
      </c>
      <c r="F125" s="2">
        <f t="shared" si="8"/>
        <v>0</v>
      </c>
    </row>
    <row r="126" spans="1:6" ht="17" thickTop="1" thickBot="1">
      <c r="A126" s="30"/>
      <c r="B126" s="30"/>
      <c r="C126" s="40" t="s">
        <v>469</v>
      </c>
      <c r="D126" s="12">
        <f>SUM(D4:D125)</f>
        <v>0</v>
      </c>
      <c r="E126" s="13"/>
      <c r="F126" s="12">
        <f>SUM(F4:F125)</f>
        <v>0</v>
      </c>
    </row>
    <row r="127" spans="1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opLeftCell="A37" workbookViewId="0">
      <selection activeCell="F63" sqref="F63"/>
    </sheetView>
  </sheetViews>
  <sheetFormatPr baseColWidth="10" defaultRowHeight="15" x14ac:dyDescent="0"/>
  <cols>
    <col min="1" max="1" width="20.6640625" customWidth="1"/>
    <col min="2" max="2" width="29.1640625" customWidth="1"/>
    <col min="3" max="3" width="21.1640625" customWidth="1"/>
    <col min="4" max="4" width="13.5" customWidth="1"/>
    <col min="5" max="5" width="20.1640625" customWidth="1"/>
    <col min="7" max="7" width="16.33203125" customWidth="1"/>
    <col min="8" max="8" width="18.33203125" customWidth="1"/>
  </cols>
  <sheetData>
    <row r="1" spans="1:9" ht="16" thickTop="1">
      <c r="A1" s="70" t="s">
        <v>6</v>
      </c>
      <c r="B1" s="71"/>
      <c r="C1" s="71"/>
      <c r="D1" s="71"/>
      <c r="E1" s="71"/>
      <c r="F1" s="72"/>
    </row>
    <row r="2" spans="1:9" ht="16" thickBot="1">
      <c r="A2" s="73"/>
      <c r="B2" s="74"/>
      <c r="C2" s="74"/>
      <c r="D2" s="74"/>
      <c r="E2" s="74"/>
      <c r="F2" s="75"/>
      <c r="G2" t="s">
        <v>531</v>
      </c>
    </row>
    <row r="3" spans="1:9" ht="22" thickTop="1" thickBot="1">
      <c r="A3" s="6" t="s">
        <v>7</v>
      </c>
      <c r="B3" s="6" t="s">
        <v>5</v>
      </c>
      <c r="C3" s="6" t="s">
        <v>8</v>
      </c>
      <c r="D3" s="6" t="s">
        <v>9</v>
      </c>
      <c r="E3" s="6" t="s">
        <v>10</v>
      </c>
      <c r="F3" s="6" t="s">
        <v>11</v>
      </c>
      <c r="G3" s="23" t="s">
        <v>475</v>
      </c>
      <c r="H3" s="24" t="s">
        <v>476</v>
      </c>
      <c r="I3" s="25" t="s">
        <v>471</v>
      </c>
    </row>
    <row r="4" spans="1:9" ht="16" thickTop="1">
      <c r="A4" s="15" t="s">
        <v>233</v>
      </c>
      <c r="B4" s="3" t="s">
        <v>234</v>
      </c>
      <c r="C4" s="5" t="s">
        <v>236</v>
      </c>
      <c r="D4" s="4"/>
      <c r="E4" s="4">
        <f>VLOOKUP($D$63,$G$20:$H$24,2)</f>
        <v>4.3</v>
      </c>
      <c r="F4" s="2">
        <f t="shared" ref="F4:F30" si="0">D4*E4</f>
        <v>0</v>
      </c>
      <c r="G4" s="26">
        <v>0</v>
      </c>
      <c r="H4" s="27">
        <v>2</v>
      </c>
      <c r="I4" s="28">
        <v>0</v>
      </c>
    </row>
    <row r="5" spans="1:9">
      <c r="A5" s="15" t="s">
        <v>237</v>
      </c>
      <c r="B5" s="3" t="s">
        <v>234</v>
      </c>
      <c r="C5" s="5" t="s">
        <v>235</v>
      </c>
      <c r="D5" s="4"/>
      <c r="E5" s="4">
        <f t="shared" ref="E5:E8" si="1">VLOOKUP($D$63,$G$20:$H$24,2)</f>
        <v>4.3</v>
      </c>
      <c r="F5" s="2">
        <f t="shared" si="0"/>
        <v>0</v>
      </c>
      <c r="G5" s="26">
        <v>20</v>
      </c>
      <c r="H5" s="27">
        <v>1.9</v>
      </c>
      <c r="I5" s="29">
        <v>0.05</v>
      </c>
    </row>
    <row r="6" spans="1:9">
      <c r="A6" s="15" t="s">
        <v>240</v>
      </c>
      <c r="B6" s="3" t="s">
        <v>234</v>
      </c>
      <c r="C6" s="5" t="s">
        <v>238</v>
      </c>
      <c r="D6" s="4"/>
      <c r="E6" s="4">
        <f t="shared" si="1"/>
        <v>4.3</v>
      </c>
      <c r="F6" s="2">
        <f t="shared" si="0"/>
        <v>0</v>
      </c>
      <c r="G6" s="26">
        <v>50</v>
      </c>
      <c r="H6" s="27">
        <v>1.8</v>
      </c>
      <c r="I6" s="29">
        <v>0.1</v>
      </c>
    </row>
    <row r="7" spans="1:9">
      <c r="A7" s="15" t="s">
        <v>241</v>
      </c>
      <c r="B7" s="3" t="s">
        <v>234</v>
      </c>
      <c r="C7" s="5" t="s">
        <v>239</v>
      </c>
      <c r="D7" s="4"/>
      <c r="E7" s="4">
        <f t="shared" si="1"/>
        <v>4.3</v>
      </c>
      <c r="F7" s="2">
        <f t="shared" si="0"/>
        <v>0</v>
      </c>
      <c r="G7" s="26">
        <v>100</v>
      </c>
      <c r="H7" s="27">
        <v>1.7</v>
      </c>
      <c r="I7" s="29">
        <v>0.15</v>
      </c>
    </row>
    <row r="8" spans="1:9">
      <c r="A8" s="15" t="s">
        <v>243</v>
      </c>
      <c r="B8" s="3" t="s">
        <v>234</v>
      </c>
      <c r="C8" s="5" t="s">
        <v>242</v>
      </c>
      <c r="D8" s="4"/>
      <c r="E8" s="4">
        <f t="shared" si="1"/>
        <v>4.3</v>
      </c>
      <c r="F8" s="2">
        <f t="shared" si="0"/>
        <v>0</v>
      </c>
      <c r="G8" s="26">
        <v>150</v>
      </c>
      <c r="H8" s="27">
        <v>1.6</v>
      </c>
      <c r="I8" s="29">
        <v>0.2</v>
      </c>
    </row>
    <row r="9" spans="1:9">
      <c r="A9" s="15" t="s">
        <v>246</v>
      </c>
      <c r="B9" s="3" t="s">
        <v>244</v>
      </c>
      <c r="C9" s="5" t="s">
        <v>236</v>
      </c>
      <c r="D9" s="4"/>
      <c r="E9" s="4">
        <f>VLOOKUP($D$63,$G$12:$H$16,2)</f>
        <v>2.5</v>
      </c>
      <c r="F9" s="2">
        <f t="shared" si="0"/>
        <v>0</v>
      </c>
    </row>
    <row r="10" spans="1:9" ht="16" thickBot="1">
      <c r="A10" s="15" t="s">
        <v>247</v>
      </c>
      <c r="B10" s="3" t="s">
        <v>244</v>
      </c>
      <c r="C10" s="5" t="s">
        <v>235</v>
      </c>
      <c r="D10" s="4"/>
      <c r="E10" s="4">
        <f t="shared" ref="E10:E37" si="2">VLOOKUP($D$63,$G$12:$H$16,2)</f>
        <v>2.5</v>
      </c>
      <c r="F10" s="2">
        <f t="shared" si="0"/>
        <v>0</v>
      </c>
      <c r="G10" t="s">
        <v>532</v>
      </c>
    </row>
    <row r="11" spans="1:9" ht="22" thickTop="1" thickBot="1">
      <c r="A11" s="15" t="s">
        <v>248</v>
      </c>
      <c r="B11" s="3" t="s">
        <v>244</v>
      </c>
      <c r="C11" s="5" t="s">
        <v>238</v>
      </c>
      <c r="D11" s="4"/>
      <c r="E11" s="4">
        <f t="shared" si="2"/>
        <v>2.5</v>
      </c>
      <c r="F11" s="2">
        <f t="shared" si="0"/>
        <v>0</v>
      </c>
      <c r="G11" s="23" t="s">
        <v>475</v>
      </c>
      <c r="H11" s="24" t="s">
        <v>476</v>
      </c>
      <c r="I11" s="25" t="s">
        <v>471</v>
      </c>
    </row>
    <row r="12" spans="1:9" ht="16" thickTop="1">
      <c r="A12" s="15" t="s">
        <v>249</v>
      </c>
      <c r="B12" s="3" t="s">
        <v>244</v>
      </c>
      <c r="C12" s="5" t="s">
        <v>239</v>
      </c>
      <c r="D12" s="4"/>
      <c r="E12" s="4">
        <f t="shared" si="2"/>
        <v>2.5</v>
      </c>
      <c r="F12" s="2">
        <f t="shared" si="0"/>
        <v>0</v>
      </c>
      <c r="G12" s="26">
        <v>0</v>
      </c>
      <c r="H12" s="27">
        <v>2.5</v>
      </c>
      <c r="I12" s="28">
        <v>0</v>
      </c>
    </row>
    <row r="13" spans="1:9">
      <c r="A13" s="15" t="s">
        <v>250</v>
      </c>
      <c r="B13" s="3" t="s">
        <v>244</v>
      </c>
      <c r="C13" s="5" t="s">
        <v>242</v>
      </c>
      <c r="D13" s="4"/>
      <c r="E13" s="4">
        <f t="shared" si="2"/>
        <v>2.5</v>
      </c>
      <c r="F13" s="2">
        <f t="shared" si="0"/>
        <v>0</v>
      </c>
      <c r="G13" s="26">
        <v>20</v>
      </c>
      <c r="H13" s="27">
        <v>2.4</v>
      </c>
      <c r="I13" s="29">
        <v>0.05</v>
      </c>
    </row>
    <row r="14" spans="1:9">
      <c r="A14" s="15" t="s">
        <v>251</v>
      </c>
      <c r="B14" s="3" t="s">
        <v>244</v>
      </c>
      <c r="C14" s="5" t="s">
        <v>245</v>
      </c>
      <c r="D14" s="4"/>
      <c r="E14" s="4">
        <f t="shared" si="2"/>
        <v>2.5</v>
      </c>
      <c r="F14" s="2">
        <f t="shared" si="0"/>
        <v>0</v>
      </c>
      <c r="G14" s="26">
        <v>50</v>
      </c>
      <c r="H14" s="27">
        <v>2.25</v>
      </c>
      <c r="I14" s="29">
        <v>0.1</v>
      </c>
    </row>
    <row r="15" spans="1:9">
      <c r="A15" s="15" t="s">
        <v>252</v>
      </c>
      <c r="B15" s="3" t="s">
        <v>253</v>
      </c>
      <c r="C15" s="5" t="s">
        <v>236</v>
      </c>
      <c r="D15" s="4"/>
      <c r="E15" s="4">
        <f t="shared" si="2"/>
        <v>2.5</v>
      </c>
      <c r="F15" s="2">
        <f t="shared" si="0"/>
        <v>0</v>
      </c>
      <c r="G15" s="26">
        <v>100</v>
      </c>
      <c r="H15" s="27">
        <v>2.12</v>
      </c>
      <c r="I15" s="29">
        <v>0.15</v>
      </c>
    </row>
    <row r="16" spans="1:9">
      <c r="A16" s="15" t="s">
        <v>254</v>
      </c>
      <c r="B16" s="3" t="s">
        <v>253</v>
      </c>
      <c r="C16" s="5" t="s">
        <v>235</v>
      </c>
      <c r="D16" s="4"/>
      <c r="E16" s="4">
        <f t="shared" si="2"/>
        <v>2.5</v>
      </c>
      <c r="F16" s="2">
        <f t="shared" si="0"/>
        <v>0</v>
      </c>
      <c r="G16" s="26">
        <v>200</v>
      </c>
      <c r="H16" s="27">
        <v>2</v>
      </c>
      <c r="I16" s="29">
        <v>0.2</v>
      </c>
    </row>
    <row r="17" spans="1:9">
      <c r="A17" s="15" t="s">
        <v>255</v>
      </c>
      <c r="B17" s="3" t="s">
        <v>253</v>
      </c>
      <c r="C17" s="5" t="s">
        <v>238</v>
      </c>
      <c r="D17" s="4"/>
      <c r="E17" s="4">
        <f t="shared" si="2"/>
        <v>2.5</v>
      </c>
      <c r="F17" s="2">
        <f t="shared" si="0"/>
        <v>0</v>
      </c>
    </row>
    <row r="18" spans="1:9" ht="16" thickBot="1">
      <c r="A18" s="15" t="s">
        <v>256</v>
      </c>
      <c r="B18" s="3" t="s">
        <v>253</v>
      </c>
      <c r="C18" s="5" t="s">
        <v>242</v>
      </c>
      <c r="D18" s="4"/>
      <c r="E18" s="4">
        <f t="shared" si="2"/>
        <v>2.5</v>
      </c>
      <c r="F18" s="2">
        <f t="shared" si="0"/>
        <v>0</v>
      </c>
      <c r="G18" t="s">
        <v>533</v>
      </c>
    </row>
    <row r="19" spans="1:9" ht="22" thickTop="1" thickBot="1">
      <c r="A19" s="15" t="s">
        <v>257</v>
      </c>
      <c r="B19" s="3" t="s">
        <v>253</v>
      </c>
      <c r="C19" s="5" t="s">
        <v>245</v>
      </c>
      <c r="D19" s="4"/>
      <c r="E19" s="4">
        <f t="shared" si="2"/>
        <v>2.5</v>
      </c>
      <c r="F19" s="2">
        <f t="shared" si="0"/>
        <v>0</v>
      </c>
      <c r="G19" s="23" t="s">
        <v>514</v>
      </c>
      <c r="H19" s="24" t="s">
        <v>515</v>
      </c>
      <c r="I19" s="25" t="s">
        <v>471</v>
      </c>
    </row>
    <row r="20" spans="1:9" ht="16" thickTop="1">
      <c r="A20" s="15" t="s">
        <v>259</v>
      </c>
      <c r="B20" s="3" t="s">
        <v>258</v>
      </c>
      <c r="C20" s="5" t="s">
        <v>236</v>
      </c>
      <c r="D20" s="4"/>
      <c r="E20" s="4">
        <f t="shared" si="2"/>
        <v>2.5</v>
      </c>
      <c r="F20" s="2">
        <f t="shared" si="0"/>
        <v>0</v>
      </c>
      <c r="G20" s="26">
        <v>0</v>
      </c>
      <c r="H20" s="27">
        <v>4.3</v>
      </c>
      <c r="I20" s="28">
        <v>0</v>
      </c>
    </row>
    <row r="21" spans="1:9">
      <c r="A21" s="15" t="s">
        <v>260</v>
      </c>
      <c r="B21" s="3" t="s">
        <v>258</v>
      </c>
      <c r="C21" s="5" t="s">
        <v>235</v>
      </c>
      <c r="D21" s="4"/>
      <c r="E21" s="4">
        <f t="shared" si="2"/>
        <v>2.5</v>
      </c>
      <c r="F21" s="2">
        <f t="shared" si="0"/>
        <v>0</v>
      </c>
      <c r="G21" s="26">
        <v>20</v>
      </c>
      <c r="H21" s="27">
        <v>4</v>
      </c>
      <c r="I21" s="29">
        <v>0.05</v>
      </c>
    </row>
    <row r="22" spans="1:9">
      <c r="A22" s="15" t="s">
        <v>261</v>
      </c>
      <c r="B22" s="3" t="s">
        <v>258</v>
      </c>
      <c r="C22" s="5" t="s">
        <v>238</v>
      </c>
      <c r="D22" s="4"/>
      <c r="E22" s="4">
        <f t="shared" si="2"/>
        <v>2.5</v>
      </c>
      <c r="F22" s="2">
        <f t="shared" si="0"/>
        <v>0</v>
      </c>
      <c r="G22" s="26">
        <v>50</v>
      </c>
      <c r="H22" s="27">
        <v>3.9</v>
      </c>
      <c r="I22" s="29">
        <v>0.1</v>
      </c>
    </row>
    <row r="23" spans="1:9">
      <c r="A23" s="15" t="s">
        <v>262</v>
      </c>
      <c r="B23" s="3" t="s">
        <v>258</v>
      </c>
      <c r="C23" s="5" t="s">
        <v>242</v>
      </c>
      <c r="D23" s="4"/>
      <c r="E23" s="4">
        <f t="shared" si="2"/>
        <v>2.5</v>
      </c>
      <c r="F23" s="2">
        <f t="shared" si="0"/>
        <v>0</v>
      </c>
      <c r="G23" s="26">
        <v>100</v>
      </c>
      <c r="H23" s="27">
        <v>3.65</v>
      </c>
      <c r="I23" s="29">
        <v>0.15</v>
      </c>
    </row>
    <row r="24" spans="1:9">
      <c r="A24" s="15" t="s">
        <v>264</v>
      </c>
      <c r="B24" s="3" t="s">
        <v>263</v>
      </c>
      <c r="C24" s="5" t="s">
        <v>236</v>
      </c>
      <c r="D24" s="4"/>
      <c r="E24" s="4">
        <f t="shared" si="2"/>
        <v>2.5</v>
      </c>
      <c r="F24" s="2">
        <f t="shared" si="0"/>
        <v>0</v>
      </c>
      <c r="G24" s="26">
        <v>200</v>
      </c>
      <c r="H24" s="27">
        <v>3.45</v>
      </c>
      <c r="I24" s="29">
        <v>0.2</v>
      </c>
    </row>
    <row r="25" spans="1:9">
      <c r="A25" s="15" t="s">
        <v>266</v>
      </c>
      <c r="B25" s="3" t="s">
        <v>263</v>
      </c>
      <c r="C25" s="5" t="s">
        <v>235</v>
      </c>
      <c r="D25" s="4"/>
      <c r="E25" s="4">
        <f t="shared" si="2"/>
        <v>2.5</v>
      </c>
      <c r="F25" s="2">
        <f t="shared" si="0"/>
        <v>0</v>
      </c>
    </row>
    <row r="26" spans="1:9" ht="16" thickBot="1">
      <c r="A26" s="15" t="s">
        <v>267</v>
      </c>
      <c r="B26" s="3" t="s">
        <v>263</v>
      </c>
      <c r="C26" s="5" t="s">
        <v>238</v>
      </c>
      <c r="D26" s="4"/>
      <c r="E26" s="4">
        <f t="shared" si="2"/>
        <v>2.5</v>
      </c>
      <c r="F26" s="2">
        <f t="shared" si="0"/>
        <v>0</v>
      </c>
      <c r="G26" t="s">
        <v>595</v>
      </c>
    </row>
    <row r="27" spans="1:9" ht="22" thickTop="1" thickBot="1">
      <c r="A27" s="15" t="s">
        <v>268</v>
      </c>
      <c r="B27" s="3" t="s">
        <v>263</v>
      </c>
      <c r="C27" s="5" t="s">
        <v>242</v>
      </c>
      <c r="D27" s="4"/>
      <c r="E27" s="4">
        <f t="shared" si="2"/>
        <v>2.5</v>
      </c>
      <c r="F27" s="2">
        <f t="shared" si="0"/>
        <v>0</v>
      </c>
      <c r="G27" s="23" t="s">
        <v>475</v>
      </c>
      <c r="H27" s="24" t="s">
        <v>476</v>
      </c>
      <c r="I27" s="25" t="s">
        <v>471</v>
      </c>
    </row>
    <row r="28" spans="1:9" ht="16" thickTop="1">
      <c r="A28" s="15" t="s">
        <v>269</v>
      </c>
      <c r="B28" s="3" t="s">
        <v>265</v>
      </c>
      <c r="C28" s="5" t="s">
        <v>236</v>
      </c>
      <c r="D28" s="4"/>
      <c r="E28" s="4">
        <f t="shared" si="2"/>
        <v>2.5</v>
      </c>
      <c r="F28" s="2">
        <f t="shared" si="0"/>
        <v>0</v>
      </c>
      <c r="G28" s="26">
        <v>0</v>
      </c>
      <c r="H28" s="27">
        <v>1.4</v>
      </c>
      <c r="I28" s="28">
        <v>0</v>
      </c>
    </row>
    <row r="29" spans="1:9">
      <c r="A29" s="15" t="s">
        <v>270</v>
      </c>
      <c r="B29" s="3" t="s">
        <v>265</v>
      </c>
      <c r="C29" s="5" t="s">
        <v>235</v>
      </c>
      <c r="D29" s="4"/>
      <c r="E29" s="4">
        <f t="shared" si="2"/>
        <v>2.5</v>
      </c>
      <c r="F29" s="2">
        <f t="shared" si="0"/>
        <v>0</v>
      </c>
      <c r="G29" s="26">
        <v>20</v>
      </c>
      <c r="H29" s="27">
        <v>1.33</v>
      </c>
      <c r="I29" s="29">
        <v>0.05</v>
      </c>
    </row>
    <row r="30" spans="1:9">
      <c r="A30" s="15" t="s">
        <v>271</v>
      </c>
      <c r="B30" s="3" t="s">
        <v>265</v>
      </c>
      <c r="C30" s="5" t="s">
        <v>238</v>
      </c>
      <c r="D30" s="4"/>
      <c r="E30" s="4">
        <f t="shared" si="2"/>
        <v>2.5</v>
      </c>
      <c r="F30" s="2">
        <f t="shared" si="0"/>
        <v>0</v>
      </c>
      <c r="G30" s="26">
        <v>50</v>
      </c>
      <c r="H30" s="27">
        <v>1.25</v>
      </c>
      <c r="I30" s="29">
        <v>0.1</v>
      </c>
    </row>
    <row r="31" spans="1:9">
      <c r="A31" s="15" t="s">
        <v>272</v>
      </c>
      <c r="B31" s="3" t="s">
        <v>265</v>
      </c>
      <c r="C31" s="5" t="s">
        <v>239</v>
      </c>
      <c r="D31" s="4"/>
      <c r="E31" s="4">
        <f t="shared" si="2"/>
        <v>2.5</v>
      </c>
      <c r="F31" s="2">
        <f t="shared" ref="F31:F53" si="3">D31*E31</f>
        <v>0</v>
      </c>
      <c r="G31" s="26">
        <v>100</v>
      </c>
      <c r="H31" s="27">
        <v>1.2</v>
      </c>
      <c r="I31" s="29">
        <v>0.15</v>
      </c>
    </row>
    <row r="32" spans="1:9">
      <c r="A32" s="15" t="s">
        <v>273</v>
      </c>
      <c r="B32" s="3" t="s">
        <v>265</v>
      </c>
      <c r="C32" s="5" t="s">
        <v>242</v>
      </c>
      <c r="D32" s="4"/>
      <c r="E32" s="4">
        <f t="shared" si="2"/>
        <v>2.5</v>
      </c>
      <c r="F32" s="2">
        <f t="shared" si="3"/>
        <v>0</v>
      </c>
      <c r="G32" s="26">
        <v>150</v>
      </c>
      <c r="H32" s="27">
        <v>1.1200000000000001</v>
      </c>
      <c r="I32" s="29">
        <v>0.2</v>
      </c>
    </row>
    <row r="33" spans="1:6">
      <c r="A33" s="15" t="s">
        <v>274</v>
      </c>
      <c r="B33" s="3" t="s">
        <v>265</v>
      </c>
      <c r="C33" s="5" t="s">
        <v>245</v>
      </c>
      <c r="D33" s="4"/>
      <c r="E33" s="4">
        <f t="shared" si="2"/>
        <v>2.5</v>
      </c>
      <c r="F33" s="2">
        <f t="shared" si="3"/>
        <v>0</v>
      </c>
    </row>
    <row r="34" spans="1:6">
      <c r="A34" s="15" t="s">
        <v>275</v>
      </c>
      <c r="B34" s="3" t="s">
        <v>276</v>
      </c>
      <c r="C34" s="10" t="s">
        <v>236</v>
      </c>
      <c r="D34" s="4"/>
      <c r="E34" s="4">
        <f t="shared" si="2"/>
        <v>2.5</v>
      </c>
      <c r="F34" s="2">
        <f t="shared" si="3"/>
        <v>0</v>
      </c>
    </row>
    <row r="35" spans="1:6">
      <c r="A35" s="15" t="s">
        <v>277</v>
      </c>
      <c r="B35" s="3" t="s">
        <v>276</v>
      </c>
      <c r="C35" s="11" t="s">
        <v>235</v>
      </c>
      <c r="D35" s="4"/>
      <c r="E35" s="4">
        <f t="shared" si="2"/>
        <v>2.5</v>
      </c>
      <c r="F35" s="2">
        <f t="shared" si="3"/>
        <v>0</v>
      </c>
    </row>
    <row r="36" spans="1:6">
      <c r="A36" s="15" t="s">
        <v>278</v>
      </c>
      <c r="B36" s="3" t="s">
        <v>276</v>
      </c>
      <c r="C36" s="11" t="s">
        <v>238</v>
      </c>
      <c r="D36" s="4"/>
      <c r="E36" s="4">
        <f t="shared" si="2"/>
        <v>2.5</v>
      </c>
      <c r="F36" s="2">
        <f t="shared" si="3"/>
        <v>0</v>
      </c>
    </row>
    <row r="37" spans="1:6">
      <c r="A37" s="15" t="s">
        <v>279</v>
      </c>
      <c r="B37" s="3" t="s">
        <v>276</v>
      </c>
      <c r="C37" s="11" t="s">
        <v>242</v>
      </c>
      <c r="D37" s="4"/>
      <c r="E37" s="4">
        <f t="shared" si="2"/>
        <v>2.5</v>
      </c>
      <c r="F37" s="2">
        <f t="shared" si="3"/>
        <v>0</v>
      </c>
    </row>
    <row r="38" spans="1:6">
      <c r="A38" s="15" t="s">
        <v>281</v>
      </c>
      <c r="B38" s="3" t="s">
        <v>280</v>
      </c>
      <c r="C38" s="10" t="s">
        <v>236</v>
      </c>
      <c r="D38" s="4"/>
      <c r="E38" s="4">
        <f>VLOOKUP($D$63,$G$4:$H$8,2)</f>
        <v>2</v>
      </c>
      <c r="F38" s="2">
        <f t="shared" si="3"/>
        <v>0</v>
      </c>
    </row>
    <row r="39" spans="1:6">
      <c r="A39" s="15" t="s">
        <v>282</v>
      </c>
      <c r="B39" s="3" t="s">
        <v>280</v>
      </c>
      <c r="C39" s="11" t="s">
        <v>235</v>
      </c>
      <c r="D39" s="4"/>
      <c r="E39" s="4">
        <f t="shared" ref="E39:E41" si="4">VLOOKUP($D$63,$G$4:$H$8,2)</f>
        <v>2</v>
      </c>
      <c r="F39" s="2">
        <f t="shared" si="3"/>
        <v>0</v>
      </c>
    </row>
    <row r="40" spans="1:6">
      <c r="A40" s="15" t="s">
        <v>283</v>
      </c>
      <c r="B40" s="3" t="s">
        <v>280</v>
      </c>
      <c r="C40" s="11" t="s">
        <v>238</v>
      </c>
      <c r="D40" s="4"/>
      <c r="E40" s="4">
        <f t="shared" si="4"/>
        <v>2</v>
      </c>
      <c r="F40" s="2">
        <f t="shared" si="3"/>
        <v>0</v>
      </c>
    </row>
    <row r="41" spans="1:6">
      <c r="A41" s="15" t="s">
        <v>284</v>
      </c>
      <c r="B41" s="3" t="s">
        <v>280</v>
      </c>
      <c r="C41" s="11" t="s">
        <v>242</v>
      </c>
      <c r="D41" s="4"/>
      <c r="E41" s="4">
        <f t="shared" si="4"/>
        <v>2</v>
      </c>
      <c r="F41" s="2">
        <f t="shared" si="3"/>
        <v>0</v>
      </c>
    </row>
    <row r="42" spans="1:6">
      <c r="A42" s="15" t="s">
        <v>286</v>
      </c>
      <c r="B42" s="3" t="s">
        <v>285</v>
      </c>
      <c r="C42" s="5" t="s">
        <v>236</v>
      </c>
      <c r="D42" s="4"/>
      <c r="E42" s="4">
        <f>VLOOKUP($D$63,$G$12:$H$16,2)</f>
        <v>2.5</v>
      </c>
      <c r="F42" s="2">
        <f t="shared" si="3"/>
        <v>0</v>
      </c>
    </row>
    <row r="43" spans="1:6">
      <c r="A43" s="15" t="s">
        <v>287</v>
      </c>
      <c r="B43" s="3" t="s">
        <v>285</v>
      </c>
      <c r="C43" s="5" t="s">
        <v>235</v>
      </c>
      <c r="D43" s="4"/>
      <c r="E43" s="4">
        <f t="shared" ref="E43:E54" si="5">VLOOKUP($D$63,$G$12:$H$16,2)</f>
        <v>2.5</v>
      </c>
      <c r="F43" s="2">
        <f t="shared" si="3"/>
        <v>0</v>
      </c>
    </row>
    <row r="44" spans="1:6">
      <c r="A44" s="15" t="s">
        <v>288</v>
      </c>
      <c r="B44" s="3" t="s">
        <v>285</v>
      </c>
      <c r="C44" s="5" t="s">
        <v>238</v>
      </c>
      <c r="D44" s="4"/>
      <c r="E44" s="4">
        <f t="shared" si="5"/>
        <v>2.5</v>
      </c>
      <c r="F44" s="2">
        <f t="shared" si="3"/>
        <v>0</v>
      </c>
    </row>
    <row r="45" spans="1:6">
      <c r="A45" s="15" t="s">
        <v>289</v>
      </c>
      <c r="B45" s="3" t="s">
        <v>285</v>
      </c>
      <c r="C45" s="5" t="s">
        <v>242</v>
      </c>
      <c r="D45" s="4"/>
      <c r="E45" s="4">
        <f t="shared" si="5"/>
        <v>2.5</v>
      </c>
      <c r="F45" s="2">
        <f t="shared" si="3"/>
        <v>0</v>
      </c>
    </row>
    <row r="46" spans="1:6">
      <c r="A46" s="15" t="s">
        <v>290</v>
      </c>
      <c r="B46" s="3" t="s">
        <v>285</v>
      </c>
      <c r="C46" s="5" t="s">
        <v>245</v>
      </c>
      <c r="D46" s="4"/>
      <c r="E46" s="4">
        <f t="shared" si="5"/>
        <v>2.5</v>
      </c>
      <c r="F46" s="2">
        <f t="shared" si="3"/>
        <v>0</v>
      </c>
    </row>
    <row r="47" spans="1:6">
      <c r="A47" s="15" t="s">
        <v>291</v>
      </c>
      <c r="B47" s="3" t="s">
        <v>295</v>
      </c>
      <c r="C47" s="5" t="s">
        <v>236</v>
      </c>
      <c r="D47" s="4"/>
      <c r="E47" s="4">
        <f t="shared" si="5"/>
        <v>2.5</v>
      </c>
      <c r="F47" s="2">
        <f t="shared" si="3"/>
        <v>0</v>
      </c>
    </row>
    <row r="48" spans="1:6">
      <c r="A48" s="15" t="s">
        <v>292</v>
      </c>
      <c r="B48" s="3" t="s">
        <v>295</v>
      </c>
      <c r="C48" s="5" t="s">
        <v>235</v>
      </c>
      <c r="D48" s="4"/>
      <c r="E48" s="4">
        <f t="shared" si="5"/>
        <v>2.5</v>
      </c>
      <c r="F48" s="2">
        <f t="shared" si="3"/>
        <v>0</v>
      </c>
    </row>
    <row r="49" spans="1:6">
      <c r="A49" s="15" t="s">
        <v>293</v>
      </c>
      <c r="B49" s="3" t="s">
        <v>295</v>
      </c>
      <c r="C49" s="5" t="s">
        <v>238</v>
      </c>
      <c r="D49" s="4"/>
      <c r="E49" s="4">
        <f t="shared" si="5"/>
        <v>2.5</v>
      </c>
      <c r="F49" s="2">
        <f t="shared" si="3"/>
        <v>0</v>
      </c>
    </row>
    <row r="50" spans="1:6">
      <c r="A50" s="15" t="s">
        <v>294</v>
      </c>
      <c r="B50" s="3" t="s">
        <v>295</v>
      </c>
      <c r="C50" s="5" t="s">
        <v>245</v>
      </c>
      <c r="D50" s="4"/>
      <c r="E50" s="4">
        <f t="shared" si="5"/>
        <v>2.5</v>
      </c>
      <c r="F50" s="2">
        <f t="shared" si="3"/>
        <v>0</v>
      </c>
    </row>
    <row r="51" spans="1:6">
      <c r="A51" s="15" t="s">
        <v>296</v>
      </c>
      <c r="B51" s="3" t="s">
        <v>300</v>
      </c>
      <c r="C51" s="5" t="s">
        <v>236</v>
      </c>
      <c r="D51" s="4"/>
      <c r="E51" s="4">
        <f t="shared" si="5"/>
        <v>2.5</v>
      </c>
      <c r="F51" s="2">
        <f t="shared" si="3"/>
        <v>0</v>
      </c>
    </row>
    <row r="52" spans="1:6">
      <c r="A52" s="15" t="s">
        <v>297</v>
      </c>
      <c r="B52" s="3" t="s">
        <v>300</v>
      </c>
      <c r="C52" s="5" t="s">
        <v>235</v>
      </c>
      <c r="D52" s="4"/>
      <c r="E52" s="4">
        <f t="shared" si="5"/>
        <v>2.5</v>
      </c>
      <c r="F52" s="2">
        <f t="shared" si="3"/>
        <v>0</v>
      </c>
    </row>
    <row r="53" spans="1:6">
      <c r="A53" s="15" t="s">
        <v>298</v>
      </c>
      <c r="B53" s="3" t="s">
        <v>300</v>
      </c>
      <c r="C53" s="5" t="s">
        <v>238</v>
      </c>
      <c r="D53" s="4"/>
      <c r="E53" s="4">
        <f t="shared" si="5"/>
        <v>2.5</v>
      </c>
      <c r="F53" s="2">
        <f t="shared" si="3"/>
        <v>0</v>
      </c>
    </row>
    <row r="54" spans="1:6">
      <c r="A54" s="15" t="s">
        <v>299</v>
      </c>
      <c r="B54" s="3" t="s">
        <v>300</v>
      </c>
      <c r="C54" s="5" t="s">
        <v>242</v>
      </c>
      <c r="D54" s="4"/>
      <c r="E54" s="4">
        <f t="shared" si="5"/>
        <v>2.5</v>
      </c>
      <c r="F54" s="2">
        <f>D54*E54</f>
        <v>0</v>
      </c>
    </row>
    <row r="55" spans="1:6">
      <c r="A55" s="15" t="s">
        <v>589</v>
      </c>
      <c r="B55" s="3" t="s">
        <v>594</v>
      </c>
      <c r="C55" s="5" t="s">
        <v>103</v>
      </c>
      <c r="D55" s="4"/>
      <c r="E55" s="4">
        <f>VLOOKUP($D$63,$G$28:$H$32,2)</f>
        <v>1.4</v>
      </c>
      <c r="F55" s="2">
        <f t="shared" ref="F55:F61" si="6">D55*E55</f>
        <v>0</v>
      </c>
    </row>
    <row r="56" spans="1:6">
      <c r="A56" s="15" t="s">
        <v>590</v>
      </c>
      <c r="B56" s="3" t="s">
        <v>594</v>
      </c>
      <c r="C56" s="5" t="s">
        <v>102</v>
      </c>
      <c r="D56" s="4"/>
      <c r="E56" s="4">
        <f t="shared" ref="E56:E62" si="7">VLOOKUP($D$63,$G$28:$H$32,2)</f>
        <v>1.4</v>
      </c>
      <c r="F56" s="2">
        <f t="shared" si="6"/>
        <v>0</v>
      </c>
    </row>
    <row r="57" spans="1:6">
      <c r="A57" s="15" t="s">
        <v>591</v>
      </c>
      <c r="B57" s="3" t="s">
        <v>594</v>
      </c>
      <c r="C57" s="5" t="s">
        <v>104</v>
      </c>
      <c r="D57" s="4"/>
      <c r="E57" s="4">
        <f t="shared" si="7"/>
        <v>1.4</v>
      </c>
      <c r="F57" s="2">
        <f t="shared" si="6"/>
        <v>0</v>
      </c>
    </row>
    <row r="58" spans="1:6">
      <c r="A58" s="15" t="s">
        <v>592</v>
      </c>
      <c r="B58" s="3" t="s">
        <v>594</v>
      </c>
      <c r="C58" s="5" t="s">
        <v>105</v>
      </c>
      <c r="D58" s="4"/>
      <c r="E58" s="4">
        <f t="shared" si="7"/>
        <v>1.4</v>
      </c>
      <c r="F58" s="2">
        <f t="shared" ref="F58:F59" si="8">D58*E58</f>
        <v>0</v>
      </c>
    </row>
    <row r="59" spans="1:6">
      <c r="A59" s="15" t="s">
        <v>593</v>
      </c>
      <c r="B59" s="3" t="s">
        <v>594</v>
      </c>
      <c r="C59" s="5" t="s">
        <v>106</v>
      </c>
      <c r="D59" s="4"/>
      <c r="E59" s="4">
        <f t="shared" si="7"/>
        <v>1.4</v>
      </c>
      <c r="F59" s="2">
        <f t="shared" si="8"/>
        <v>0</v>
      </c>
    </row>
    <row r="60" spans="1:6">
      <c r="A60" s="15" t="s">
        <v>596</v>
      </c>
      <c r="B60" s="3" t="s">
        <v>594</v>
      </c>
      <c r="C60" s="5" t="s">
        <v>107</v>
      </c>
      <c r="D60" s="4"/>
      <c r="E60" s="4">
        <f t="shared" si="7"/>
        <v>1.4</v>
      </c>
      <c r="F60" s="2">
        <f t="shared" si="6"/>
        <v>0</v>
      </c>
    </row>
    <row r="61" spans="1:6">
      <c r="A61" s="15" t="s">
        <v>597</v>
      </c>
      <c r="B61" s="3" t="s">
        <v>594</v>
      </c>
      <c r="C61" s="5" t="s">
        <v>108</v>
      </c>
      <c r="D61" s="4"/>
      <c r="E61" s="4">
        <f t="shared" si="7"/>
        <v>1.4</v>
      </c>
      <c r="F61" s="2">
        <f t="shared" si="6"/>
        <v>0</v>
      </c>
    </row>
    <row r="62" spans="1:6" ht="16" thickBot="1">
      <c r="A62" s="15" t="s">
        <v>598</v>
      </c>
      <c r="B62" s="3" t="s">
        <v>594</v>
      </c>
      <c r="C62" s="5" t="s">
        <v>576</v>
      </c>
      <c r="D62" s="4"/>
      <c r="E62" s="4">
        <f t="shared" si="7"/>
        <v>1.4</v>
      </c>
      <c r="F62" s="2">
        <f t="shared" ref="F62" si="9">D62*E62</f>
        <v>0</v>
      </c>
    </row>
    <row r="63" spans="1:6" ht="17" thickTop="1" thickBot="1">
      <c r="A63" s="30"/>
      <c r="B63" s="30"/>
      <c r="C63" s="40"/>
      <c r="D63" s="12">
        <f>SUM(D4:D62)</f>
        <v>0</v>
      </c>
      <c r="E63" s="13"/>
      <c r="F63" s="12">
        <f>SUM(F4:F62)</f>
        <v>0</v>
      </c>
    </row>
    <row r="64" spans="1:6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D17" sqref="D17"/>
    </sheetView>
  </sheetViews>
  <sheetFormatPr baseColWidth="10" defaultRowHeight="15" x14ac:dyDescent="0"/>
  <cols>
    <col min="1" max="1" width="18.83203125" customWidth="1"/>
    <col min="2" max="2" width="28.33203125" customWidth="1"/>
    <col min="3" max="3" width="20.33203125" customWidth="1"/>
    <col min="4" max="4" width="12.6640625" customWidth="1"/>
    <col min="5" max="5" width="17" customWidth="1"/>
    <col min="7" max="7" width="14.5" customWidth="1"/>
    <col min="8" max="8" width="17.1640625" customWidth="1"/>
  </cols>
  <sheetData>
    <row r="1" spans="1:9" ht="16" thickTop="1">
      <c r="A1" s="64" t="s">
        <v>474</v>
      </c>
      <c r="B1" s="65"/>
      <c r="C1" s="65"/>
      <c r="D1" s="65"/>
      <c r="E1" s="65"/>
      <c r="F1" s="66"/>
      <c r="G1" s="26"/>
      <c r="H1" s="26"/>
      <c r="I1" s="26"/>
    </row>
    <row r="2" spans="1:9" ht="16" thickBot="1">
      <c r="A2" s="67"/>
      <c r="B2" s="68"/>
      <c r="C2" s="68"/>
      <c r="D2" s="68"/>
      <c r="E2" s="68"/>
      <c r="F2" s="69"/>
      <c r="G2" s="26"/>
      <c r="H2" s="26"/>
      <c r="I2" s="26"/>
    </row>
    <row r="3" spans="1:9" ht="22" thickTop="1" thickBot="1">
      <c r="A3" s="31" t="s">
        <v>7</v>
      </c>
      <c r="B3" s="32" t="s">
        <v>5</v>
      </c>
      <c r="C3" s="32" t="s">
        <v>8</v>
      </c>
      <c r="D3" s="32" t="s">
        <v>9</v>
      </c>
      <c r="E3" s="32" t="s">
        <v>10</v>
      </c>
      <c r="F3" s="32" t="s">
        <v>11</v>
      </c>
      <c r="G3" s="23" t="s">
        <v>475</v>
      </c>
      <c r="H3" s="24" t="s">
        <v>476</v>
      </c>
      <c r="I3" s="25" t="s">
        <v>471</v>
      </c>
    </row>
    <row r="4" spans="1:9" ht="16" thickTop="1">
      <c r="A4" s="14" t="s">
        <v>458</v>
      </c>
      <c r="B4" s="1" t="s">
        <v>4</v>
      </c>
      <c r="C4" s="35" t="s">
        <v>200</v>
      </c>
      <c r="D4" s="34"/>
      <c r="E4" s="34">
        <f t="shared" ref="E4:E15" si="0">VLOOKUP($D$16,$G$4:$H$8,2)</f>
        <v>3.5</v>
      </c>
      <c r="F4" s="34">
        <f t="shared" ref="F4:F11" si="1">D4*E4</f>
        <v>0</v>
      </c>
      <c r="G4" s="26">
        <v>0</v>
      </c>
      <c r="H4" s="27">
        <v>3.5</v>
      </c>
      <c r="I4" s="28">
        <v>0</v>
      </c>
    </row>
    <row r="5" spans="1:9">
      <c r="A5" s="14" t="s">
        <v>459</v>
      </c>
      <c r="B5" s="1" t="s">
        <v>4</v>
      </c>
      <c r="C5" s="35" t="s">
        <v>170</v>
      </c>
      <c r="D5" s="34"/>
      <c r="E5" s="34">
        <f t="shared" si="0"/>
        <v>3.5</v>
      </c>
      <c r="F5" s="34">
        <f t="shared" si="1"/>
        <v>0</v>
      </c>
      <c r="G5" s="26">
        <v>15</v>
      </c>
      <c r="H5" s="27">
        <v>3.3</v>
      </c>
      <c r="I5" s="29">
        <v>0.05</v>
      </c>
    </row>
    <row r="6" spans="1:9">
      <c r="A6" s="14" t="s">
        <v>460</v>
      </c>
      <c r="B6" s="1" t="s">
        <v>4</v>
      </c>
      <c r="C6" s="35" t="s">
        <v>118</v>
      </c>
      <c r="D6" s="34"/>
      <c r="E6" s="34">
        <f t="shared" si="0"/>
        <v>3.5</v>
      </c>
      <c r="F6" s="34">
        <f t="shared" si="1"/>
        <v>0</v>
      </c>
      <c r="G6" s="26">
        <v>30</v>
      </c>
      <c r="H6" s="27">
        <v>3.15</v>
      </c>
      <c r="I6" s="29">
        <v>0.1</v>
      </c>
    </row>
    <row r="7" spans="1:9">
      <c r="A7" s="14" t="s">
        <v>461</v>
      </c>
      <c r="B7" s="1" t="s">
        <v>4</v>
      </c>
      <c r="C7" s="35" t="s">
        <v>138</v>
      </c>
      <c r="D7" s="34"/>
      <c r="E7" s="34">
        <f t="shared" si="0"/>
        <v>3.5</v>
      </c>
      <c r="F7" s="34">
        <f t="shared" si="1"/>
        <v>0</v>
      </c>
      <c r="G7" s="26">
        <v>50</v>
      </c>
      <c r="H7" s="27">
        <v>3</v>
      </c>
      <c r="I7" s="29">
        <v>0.15</v>
      </c>
    </row>
    <row r="8" spans="1:9">
      <c r="A8" s="14" t="s">
        <v>637</v>
      </c>
      <c r="B8" s="1" t="s">
        <v>4</v>
      </c>
      <c r="C8" s="35" t="s">
        <v>534</v>
      </c>
      <c r="D8" s="34"/>
      <c r="E8" s="34">
        <f t="shared" si="0"/>
        <v>3.5</v>
      </c>
      <c r="F8" s="34">
        <f t="shared" si="1"/>
        <v>0</v>
      </c>
      <c r="G8" s="26">
        <v>100</v>
      </c>
      <c r="H8" s="27">
        <v>2.8</v>
      </c>
      <c r="I8" s="29">
        <v>0.2</v>
      </c>
    </row>
    <row r="9" spans="1:9">
      <c r="A9" s="14" t="s">
        <v>638</v>
      </c>
      <c r="B9" s="1" t="s">
        <v>4</v>
      </c>
      <c r="C9" s="35" t="s">
        <v>38</v>
      </c>
      <c r="D9" s="34"/>
      <c r="E9" s="34">
        <f t="shared" si="0"/>
        <v>3.5</v>
      </c>
      <c r="F9" s="34">
        <f t="shared" si="1"/>
        <v>0</v>
      </c>
      <c r="G9" s="26"/>
      <c r="H9" s="26"/>
      <c r="I9" s="26"/>
    </row>
    <row r="10" spans="1:9">
      <c r="A10" s="14" t="s">
        <v>462</v>
      </c>
      <c r="B10" s="1" t="s">
        <v>4</v>
      </c>
      <c r="C10" s="35" t="s">
        <v>602</v>
      </c>
      <c r="D10" s="34"/>
      <c r="E10" s="34">
        <f t="shared" si="0"/>
        <v>3.5</v>
      </c>
      <c r="F10" s="34">
        <f t="shared" si="1"/>
        <v>0</v>
      </c>
      <c r="G10" s="26"/>
      <c r="H10" s="26"/>
      <c r="I10" s="26"/>
    </row>
    <row r="11" spans="1:9">
      <c r="A11" s="14" t="s">
        <v>639</v>
      </c>
      <c r="B11" s="1" t="s">
        <v>4</v>
      </c>
      <c r="C11" s="35" t="s">
        <v>601</v>
      </c>
      <c r="D11" s="34"/>
      <c r="E11" s="34">
        <f t="shared" si="0"/>
        <v>3.5</v>
      </c>
      <c r="F11" s="34">
        <f t="shared" si="1"/>
        <v>0</v>
      </c>
    </row>
    <row r="12" spans="1:9">
      <c r="A12" s="14" t="s">
        <v>463</v>
      </c>
      <c r="B12" s="1" t="s">
        <v>4</v>
      </c>
      <c r="C12" s="35" t="s">
        <v>630</v>
      </c>
      <c r="D12" s="34"/>
      <c r="E12" s="34">
        <f t="shared" si="0"/>
        <v>3.5</v>
      </c>
      <c r="F12" s="34">
        <f t="shared" ref="F12:F13" si="2">D12*E12</f>
        <v>0</v>
      </c>
    </row>
    <row r="13" spans="1:9">
      <c r="A13" s="14" t="s">
        <v>599</v>
      </c>
      <c r="B13" s="1" t="s">
        <v>4</v>
      </c>
      <c r="C13" s="35" t="s">
        <v>640</v>
      </c>
      <c r="D13" s="34"/>
      <c r="E13" s="34">
        <f t="shared" si="0"/>
        <v>3.5</v>
      </c>
      <c r="F13" s="34">
        <f t="shared" si="2"/>
        <v>0</v>
      </c>
    </row>
    <row r="14" spans="1:9">
      <c r="A14" s="14" t="s">
        <v>600</v>
      </c>
      <c r="B14" s="1" t="s">
        <v>4</v>
      </c>
      <c r="C14" s="35" t="s">
        <v>641</v>
      </c>
      <c r="D14" s="34"/>
      <c r="E14" s="34">
        <f t="shared" si="0"/>
        <v>3.5</v>
      </c>
      <c r="F14" s="34">
        <f t="shared" ref="F14:F15" si="3">D14*E14</f>
        <v>0</v>
      </c>
    </row>
    <row r="15" spans="1:9" ht="16" thickBot="1">
      <c r="A15" s="51" t="s">
        <v>636</v>
      </c>
      <c r="B15" s="52" t="s">
        <v>4</v>
      </c>
      <c r="C15" s="53" t="s">
        <v>632</v>
      </c>
      <c r="D15" s="34"/>
      <c r="E15" s="34">
        <f t="shared" si="0"/>
        <v>3.5</v>
      </c>
      <c r="F15" s="34">
        <f t="shared" si="3"/>
        <v>0</v>
      </c>
    </row>
    <row r="16" spans="1:9" ht="17" thickTop="1" thickBot="1">
      <c r="D16" s="44">
        <f>SUM(D4:D15)</f>
        <v>0</v>
      </c>
      <c r="E16" s="38"/>
      <c r="F16" s="37">
        <f>SUM(F4:F15)</f>
        <v>0</v>
      </c>
    </row>
    <row r="17" ht="16" thickTop="1"/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B3" sqref="B3"/>
    </sheetView>
  </sheetViews>
  <sheetFormatPr baseColWidth="10" defaultRowHeight="15" x14ac:dyDescent="0"/>
  <cols>
    <col min="1" max="1" width="12.83203125" bestFit="1" customWidth="1"/>
    <col min="2" max="2" width="26.6640625" bestFit="1" customWidth="1"/>
    <col min="3" max="3" width="7.83203125" bestFit="1" customWidth="1"/>
    <col min="4" max="4" width="11.5" bestFit="1" customWidth="1"/>
    <col min="5" max="5" width="15.1640625" bestFit="1" customWidth="1"/>
    <col min="6" max="6" width="7.1640625" bestFit="1" customWidth="1"/>
  </cols>
  <sheetData>
    <row r="1" spans="1:6" ht="22" thickTop="1" thickBot="1">
      <c r="A1" s="6" t="s">
        <v>7</v>
      </c>
      <c r="B1" s="6" t="s">
        <v>5</v>
      </c>
      <c r="C1" s="6" t="s">
        <v>8</v>
      </c>
      <c r="D1" s="6" t="s">
        <v>9</v>
      </c>
      <c r="E1" s="6" t="s">
        <v>10</v>
      </c>
      <c r="F1" s="6" t="s">
        <v>11</v>
      </c>
    </row>
    <row r="2" spans="1:6" ht="16" thickTop="1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Sommaire</vt:lpstr>
      <vt:lpstr>Doudous</vt:lpstr>
      <vt:lpstr>Couvertures</vt:lpstr>
      <vt:lpstr>Attaches tétines</vt:lpstr>
      <vt:lpstr>Bavoirs</vt:lpstr>
      <vt:lpstr>Mini bavoirs</vt:lpstr>
      <vt:lpstr>Bavettes et Lingettes</vt:lpstr>
      <vt:lpstr>Langes</vt:lpstr>
      <vt:lpstr>Bouillottes</vt:lpstr>
      <vt:lpstr>Coussins</vt:lpstr>
      <vt:lpstr>Guirlande</vt:lpstr>
      <vt:lpstr>Protège carnet de santé</vt:lpstr>
      <vt:lpstr>Affiches</vt:lpstr>
      <vt:lpstr>Accessoires</vt:lpstr>
      <vt:lpstr>Stickers</vt:lpstr>
      <vt:lpstr>sets de table</vt:lpstr>
      <vt:lpstr>Recap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Fruchart</dc:creator>
  <cp:lastModifiedBy>Dimitri Lassoie</cp:lastModifiedBy>
  <cp:lastPrinted>2014-11-22T12:28:07Z</cp:lastPrinted>
  <dcterms:created xsi:type="dcterms:W3CDTF">2014-11-21T15:56:58Z</dcterms:created>
  <dcterms:modified xsi:type="dcterms:W3CDTF">2018-03-05T19:43:47Z</dcterms:modified>
</cp:coreProperties>
</file>