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28680" yWindow="-120" windowWidth="24240" windowHeight="13740"/>
  </bookViews>
  <sheets>
    <sheet name="Macro (2)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1" l="1"/>
  <c r="B8" i="1"/>
  <c r="BE8" i="1"/>
  <c r="BE4" i="1"/>
  <c r="CN8" i="1"/>
  <c r="F8" i="1"/>
  <c r="F4" i="1"/>
  <c r="CN4" i="1"/>
</calcChain>
</file>

<file path=xl/comments1.xml><?xml version="1.0" encoding="utf-8"?>
<comments xmlns="http://schemas.openxmlformats.org/spreadsheetml/2006/main">
  <authors>
    <author>BAUER Dominique</author>
  </authors>
  <commentList>
    <comment ref="BR3" authorId="0">
      <text>
        <r>
          <rPr>
            <b/>
            <sz val="9"/>
            <color indexed="81"/>
            <rFont val="Tahoma"/>
            <family val="2"/>
          </rPr>
          <t xml:space="preserve">Pour rajouter une , l'ajouter dans l'onglet Base Données / Colonne INSPECTION
Si nécessaire, 
1 selctionner toutes les lignes jusqu'à 500
2 Données / Validation des données / liste
3 Selectionner la liste INSPECTION dans l'onglet Base Données + quelques cellules vides
</t>
        </r>
      </text>
    </comment>
  </commentList>
</comments>
</file>

<file path=xl/sharedStrings.xml><?xml version="1.0" encoding="utf-8"?>
<sst xmlns="http://schemas.openxmlformats.org/spreadsheetml/2006/main" count="145" uniqueCount="120">
  <si>
    <t>CHIFFRAGE</t>
  </si>
  <si>
    <t>ACHATS</t>
  </si>
  <si>
    <t>EXPEDITING</t>
  </si>
  <si>
    <t>LOGISTIQUE</t>
  </si>
  <si>
    <t>COMPTABILITE</t>
  </si>
  <si>
    <t>REPORTING</t>
  </si>
  <si>
    <t>N° Commande</t>
  </si>
  <si>
    <t>N° Chrono initial</t>
  </si>
  <si>
    <t>N° Chrono sous-division</t>
  </si>
  <si>
    <t>BU</t>
  </si>
  <si>
    <t>Statut phase achat</t>
  </si>
  <si>
    <t>Trigramme acheteur</t>
  </si>
  <si>
    <t>Demandeur</t>
  </si>
  <si>
    <t>Date réception DPX</t>
  </si>
  <si>
    <t>Chiffrage effectué par</t>
  </si>
  <si>
    <t>Référence de la demande</t>
  </si>
  <si>
    <t>Cost+Fee</t>
  </si>
  <si>
    <t>Portage</t>
  </si>
  <si>
    <t>Nom du projet</t>
  </si>
  <si>
    <t>Pays de destination</t>
  </si>
  <si>
    <t>Commentaires généraux</t>
  </si>
  <si>
    <t>Famille</t>
  </si>
  <si>
    <t>Description du matériel ou prestation de service</t>
  </si>
  <si>
    <t>Fournisseur
imposé</t>
  </si>
  <si>
    <t>Date envoi demande aux fournisseurs</t>
  </si>
  <si>
    <t>Fournisseurs consultés</t>
  </si>
  <si>
    <r>
      <t xml:space="preserve">Montant offre
</t>
    </r>
    <r>
      <rPr>
        <b/>
        <sz val="8"/>
        <rFont val="Arial"/>
        <family val="2"/>
      </rPr>
      <t>(1ère - disante et C tech.)</t>
    </r>
  </si>
  <si>
    <t>Devise</t>
  </si>
  <si>
    <r>
      <t xml:space="preserve">Montant offre en euros
</t>
    </r>
    <r>
      <rPr>
        <b/>
        <sz val="8"/>
        <rFont val="Arial"/>
        <family val="2"/>
      </rPr>
      <t>(1ère - disante et C tech.)</t>
    </r>
  </si>
  <si>
    <t>Nombre d'offres conformes</t>
  </si>
  <si>
    <t>Date envoi
au Demandeur</t>
  </si>
  <si>
    <t>Date reception DA</t>
  </si>
  <si>
    <t>DA à traiter avant</t>
  </si>
  <si>
    <t>Référence DA</t>
  </si>
  <si>
    <t>Budget</t>
  </si>
  <si>
    <t>N° PO client</t>
  </si>
  <si>
    <t>Fournisseur retenu</t>
  </si>
  <si>
    <t>N° commande</t>
  </si>
  <si>
    <t>Date commande</t>
  </si>
  <si>
    <t>Montant CDE</t>
  </si>
  <si>
    <t>Montant de la commande en euros</t>
  </si>
  <si>
    <t>Gain vs.quote (euro)</t>
  </si>
  <si>
    <t>Gain vs.quote (%)</t>
  </si>
  <si>
    <t>Autres gains</t>
  </si>
  <si>
    <t>Commentaires sur les gains</t>
  </si>
  <si>
    <t>Incoterm de la commande</t>
  </si>
  <si>
    <t>Lieu
de livraison</t>
  </si>
  <si>
    <t>DEB</t>
  </si>
  <si>
    <t>Date souhaitée de livraison</t>
  </si>
  <si>
    <t>Date accusée Fournisseur</t>
  </si>
  <si>
    <t>Date report délai</t>
  </si>
  <si>
    <t>N° AR Cde fournisseur</t>
  </si>
  <si>
    <t>Nombre de jours avant la livraison</t>
  </si>
  <si>
    <t>Ecart délai de livraison (+/-)</t>
  </si>
  <si>
    <t>Lieu inspection
FAT</t>
  </si>
  <si>
    <t>Date inspection
FAT</t>
  </si>
  <si>
    <t>Date de livraison partielle</t>
  </si>
  <si>
    <t>Date de livraison réelle</t>
  </si>
  <si>
    <t>Statut relance</t>
  </si>
  <si>
    <t>Commentaires</t>
  </si>
  <si>
    <t>Colisage</t>
  </si>
  <si>
    <t>HS code</t>
  </si>
  <si>
    <t>Origine</t>
  </si>
  <si>
    <t>Certificat conformité</t>
  </si>
  <si>
    <t>Documentation technique</t>
  </si>
  <si>
    <t>REF. B/R EMBALLEUR</t>
  </si>
  <si>
    <t>N° CDE EMBALLAGE</t>
  </si>
  <si>
    <t>NBRE DE COLIS</t>
  </si>
  <si>
    <t>PB /GW KG</t>
  </si>
  <si>
    <t>VOLUME M3 / CBM</t>
  </si>
  <si>
    <t>ORGANISME INSPECTION</t>
  </si>
  <si>
    <t>N° CDE INSPECTION</t>
  </si>
  <si>
    <t>DATE INSPECTION</t>
  </si>
  <si>
    <t>ATTESTATION CONFORMITE</t>
  </si>
  <si>
    <t>REF LICENCE IMPORTATION</t>
  </si>
  <si>
    <t>MIMCO
FORM M
DI
DPI</t>
  </si>
  <si>
    <t>N° EXPED</t>
  </si>
  <si>
    <t>N° FACTURE EXPED</t>
  </si>
  <si>
    <t>TRANSITAIRE</t>
  </si>
  <si>
    <t>N° CDE TRANSPORT</t>
  </si>
  <si>
    <t>Type d'expédition</t>
  </si>
  <si>
    <t>DATE PRISE EN CHARGE par le transporteur</t>
  </si>
  <si>
    <t>PORT OU AEROPORT DE DEPART</t>
  </si>
  <si>
    <t>ETD</t>
  </si>
  <si>
    <t>ATD</t>
  </si>
  <si>
    <t xml:space="preserve">N° VOL - NOM NAVIRE </t>
  </si>
  <si>
    <t>LTA - B/L - DHL NUMBER</t>
  </si>
  <si>
    <t xml:space="preserve">DESTINATION Port/Aéroport </t>
  </si>
  <si>
    <t>ETA</t>
  </si>
  <si>
    <t>ATA</t>
  </si>
  <si>
    <t>Date arrivée site</t>
  </si>
  <si>
    <t>Statut expédition</t>
  </si>
  <si>
    <t>GARANTIE BANCAIRE</t>
  </si>
  <si>
    <t>N° Facture 
fournisseur</t>
  </si>
  <si>
    <t>Montant
facture</t>
  </si>
  <si>
    <t>Date facture</t>
  </si>
  <si>
    <t>Date échéance</t>
  </si>
  <si>
    <t>Délai paiement</t>
  </si>
  <si>
    <t>Date BAP</t>
  </si>
  <si>
    <t>N° Facture emballeur</t>
  </si>
  <si>
    <t>Montant facture emballeur</t>
  </si>
  <si>
    <t>N° Facture inspection</t>
  </si>
  <si>
    <t>Montant facture inspection</t>
  </si>
  <si>
    <t>N° Facture transitaire</t>
  </si>
  <si>
    <t>Montant facture transitaire</t>
  </si>
  <si>
    <r>
      <t xml:space="preserve">Conformité 
Nb offre
</t>
    </r>
    <r>
      <rPr>
        <sz val="8"/>
        <rFont val="Arial"/>
        <family val="2"/>
      </rPr>
      <t>(C / NC)</t>
    </r>
  </si>
  <si>
    <t>Commentaires sur la conformité</t>
  </si>
  <si>
    <t>Montants gains totaux (€)</t>
  </si>
  <si>
    <t>Nb de jours entre DA et CDE</t>
  </si>
  <si>
    <t>essai</t>
  </si>
  <si>
    <t>Ajouter</t>
  </si>
  <si>
    <t>Test</t>
  </si>
  <si>
    <t>EBO</t>
  </si>
  <si>
    <t>BLABLA</t>
  </si>
  <si>
    <t>1</t>
  </si>
  <si>
    <t>aaa-23</t>
  </si>
  <si>
    <t>15/03/20201</t>
  </si>
  <si>
    <t>XXX</t>
  </si>
  <si>
    <t>Duplication ligne</t>
  </si>
  <si>
    <t>test imad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</si>
</sst>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yy;@"/>
    <numFmt numFmtId="165" formatCode="d/mm/yyyy;@"/>
    <numFmt numFmtId="166" formatCode="dd/mm/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5"/>
      <color theme="0"/>
      <name val="Calibri"/>
      <family val="2"/>
      <scheme val="minor"/>
    </font>
    <font>
      <b/>
      <sz val="9"/>
      <name val="Arial"/>
      <family val="2"/>
    </font>
    <font>
      <b/>
      <sz val="8"/>
      <name val="Arial"/>
      <family val="2"/>
    </font>
    <font>
      <b/>
      <sz val="11"/>
      <name val="Calibri"/>
      <family val="2"/>
      <scheme val="minor"/>
    </font>
    <font>
      <sz val="8"/>
      <name val="Arial"/>
      <family val="2"/>
    </font>
    <font>
      <b/>
      <sz val="9"/>
      <color indexed="81"/>
      <name val="Tahoma"/>
      <family val="2"/>
    </font>
    <font>
      <b/>
      <sz val="7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757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4">
    <xf numFmtId="0" fontId="0" fillId="0" borderId="0" xfId="0"/>
    <xf numFmtId="0" fontId="4" fillId="7" borderId="1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" fontId="5" fillId="9" borderId="2" xfId="0" quotePrefix="1" applyNumberFormat="1" applyFont="1" applyFill="1" applyBorder="1" applyAlignment="1" applyProtection="1">
      <alignment horizontal="center" vertical="center" wrapText="1"/>
      <protection locked="0"/>
    </xf>
    <xf numFmtId="0" fontId="5" fillId="9" borderId="2" xfId="0" applyFont="1" applyFill="1" applyBorder="1" applyAlignment="1">
      <alignment horizontal="center" vertical="center" wrapText="1"/>
    </xf>
    <xf numFmtId="0" fontId="6" fillId="9" borderId="2" xfId="0" applyFont="1" applyFill="1" applyBorder="1" applyAlignment="1" applyProtection="1">
      <alignment horizontal="center" vertical="center" wrapText="1"/>
      <protection locked="0"/>
    </xf>
    <xf numFmtId="14" fontId="5" fillId="9" borderId="2" xfId="0" applyNumberFormat="1" applyFont="1" applyFill="1" applyBorder="1" applyAlignment="1">
      <alignment horizontal="center" vertical="center" wrapText="1"/>
    </xf>
    <xf numFmtId="49" fontId="5" fillId="9" borderId="2" xfId="0" applyNumberFormat="1" applyFont="1" applyFill="1" applyBorder="1" applyAlignment="1">
      <alignment horizontal="center" vertical="center" wrapText="1"/>
    </xf>
    <xf numFmtId="0" fontId="5" fillId="10" borderId="2" xfId="0" applyFont="1" applyFill="1" applyBorder="1" applyAlignment="1" applyProtection="1">
      <alignment horizontal="center" vertical="center" wrapText="1"/>
      <protection locked="0"/>
    </xf>
    <xf numFmtId="164" fontId="5" fillId="9" borderId="2" xfId="0" applyNumberFormat="1" applyFont="1" applyFill="1" applyBorder="1" applyAlignment="1">
      <alignment horizontal="center" vertical="center" wrapText="1"/>
    </xf>
    <xf numFmtId="164" fontId="5" fillId="10" borderId="2" xfId="0" applyNumberFormat="1" applyFont="1" applyFill="1" applyBorder="1" applyAlignment="1" applyProtection="1">
      <alignment horizontal="center" vertical="center" wrapText="1"/>
      <protection locked="0"/>
    </xf>
    <xf numFmtId="0" fontId="5" fillId="9" borderId="2" xfId="0" applyFont="1" applyFill="1" applyBorder="1" applyAlignment="1" applyProtection="1">
      <alignment horizontal="center" vertical="center" wrapText="1"/>
      <protection locked="0"/>
    </xf>
    <xf numFmtId="49" fontId="5" fillId="10" borderId="2" xfId="0" applyNumberFormat="1" applyFont="1" applyFill="1" applyBorder="1" applyAlignment="1" applyProtection="1">
      <alignment horizontal="center" vertical="center" wrapText="1"/>
      <protection locked="0"/>
    </xf>
    <xf numFmtId="164" fontId="5" fillId="9" borderId="2" xfId="0" applyNumberFormat="1" applyFont="1" applyFill="1" applyBorder="1" applyAlignment="1" applyProtection="1">
      <alignment horizontal="center" vertical="center" wrapText="1"/>
      <protection locked="0"/>
    </xf>
    <xf numFmtId="165" fontId="5" fillId="9" borderId="2" xfId="0" applyNumberFormat="1" applyFont="1" applyFill="1" applyBorder="1" applyAlignment="1">
      <alignment horizontal="center" vertical="center" wrapText="1"/>
    </xf>
    <xf numFmtId="2" fontId="5" fillId="9" borderId="2" xfId="0" applyNumberFormat="1" applyFont="1" applyFill="1" applyBorder="1" applyAlignment="1">
      <alignment horizontal="center" vertical="center" wrapText="1"/>
    </xf>
    <xf numFmtId="4" fontId="5" fillId="10" borderId="2" xfId="0" applyNumberFormat="1" applyFont="1" applyFill="1" applyBorder="1" applyAlignment="1">
      <alignment horizontal="center" vertical="center" wrapText="1"/>
    </xf>
    <xf numFmtId="3" fontId="5" fillId="9" borderId="2" xfId="0" applyNumberFormat="1" applyFont="1" applyFill="1" applyBorder="1" applyAlignment="1">
      <alignment horizontal="center" vertical="center" wrapText="1"/>
    </xf>
    <xf numFmtId="165" fontId="5" fillId="0" borderId="2" xfId="0" applyNumberFormat="1" applyFont="1" applyBorder="1" applyAlignment="1">
      <alignment horizontal="center" vertical="center" wrapText="1"/>
    </xf>
    <xf numFmtId="166" fontId="5" fillId="9" borderId="2" xfId="0" applyNumberFormat="1" applyFont="1" applyFill="1" applyBorder="1" applyAlignment="1">
      <alignment horizontal="center" vertical="center" wrapText="1"/>
    </xf>
    <xf numFmtId="1" fontId="5" fillId="2" borderId="2" xfId="0" applyNumberFormat="1" applyFont="1" applyFill="1" applyBorder="1" applyAlignment="1">
      <alignment horizontal="center" vertical="center" wrapText="1"/>
    </xf>
    <xf numFmtId="1" fontId="5" fillId="10" borderId="2" xfId="0" applyNumberFormat="1" applyFont="1" applyFill="1" applyBorder="1" applyAlignment="1">
      <alignment horizontal="center" vertical="center" wrapText="1"/>
    </xf>
    <xf numFmtId="49" fontId="5" fillId="9" borderId="2" xfId="0" applyNumberFormat="1" applyFont="1" applyFill="1" applyBorder="1" applyAlignment="1" applyProtection="1">
      <alignment horizontal="center" vertical="center" wrapText="1"/>
      <protection locked="0"/>
    </xf>
    <xf numFmtId="4" fontId="5" fillId="9" borderId="2" xfId="0" applyNumberFormat="1" applyFont="1" applyFill="1" applyBorder="1" applyAlignment="1">
      <alignment horizontal="center" vertical="center" wrapText="1"/>
    </xf>
    <xf numFmtId="9" fontId="5" fillId="9" borderId="2" xfId="1" applyFont="1" applyFill="1" applyBorder="1" applyAlignment="1">
      <alignment horizontal="center" vertical="center" wrapText="1"/>
    </xf>
    <xf numFmtId="164" fontId="5" fillId="10" borderId="2" xfId="0" applyNumberFormat="1" applyFont="1" applyFill="1" applyBorder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14" fontId="5" fillId="4" borderId="2" xfId="0" applyNumberFormat="1" applyFont="1" applyFill="1" applyBorder="1" applyAlignment="1">
      <alignment horizontal="center" vertical="center" wrapText="1"/>
    </xf>
    <xf numFmtId="14" fontId="5" fillId="10" borderId="2" xfId="0" applyNumberFormat="1" applyFont="1" applyFill="1" applyBorder="1" applyAlignment="1">
      <alignment horizontal="center" vertical="center" wrapText="1"/>
    </xf>
    <xf numFmtId="14" fontId="7" fillId="4" borderId="2" xfId="0" applyNumberFormat="1" applyFont="1" applyFill="1" applyBorder="1" applyAlignment="1">
      <alignment horizontal="center" vertical="center" wrapText="1"/>
    </xf>
    <xf numFmtId="14" fontId="5" fillId="2" borderId="2" xfId="0" applyNumberFormat="1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49" fontId="5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5" fillId="10" borderId="2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 applyProtection="1">
      <alignment horizontal="center" vertical="center" wrapText="1"/>
      <protection locked="0"/>
    </xf>
    <xf numFmtId="4" fontId="5" fillId="2" borderId="2" xfId="0" applyNumberFormat="1" applyFont="1" applyFill="1" applyBorder="1" applyAlignment="1">
      <alignment horizontal="center" vertical="center" wrapText="1"/>
    </xf>
    <xf numFmtId="49" fontId="5" fillId="10" borderId="2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165" fontId="0" fillId="0" borderId="0" xfId="0" applyNumberForma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14" fontId="0" fillId="8" borderId="0" xfId="0" applyNumberFormat="1" applyFill="1" applyBorder="1" applyAlignment="1" applyProtection="1">
      <alignment horizontal="center" vertical="center" wrapText="1"/>
      <protection locked="0"/>
    </xf>
    <xf numFmtId="1" fontId="0" fillId="9" borderId="0" xfId="0" quotePrefix="1" applyNumberFormat="1" applyFill="1" applyBorder="1" applyAlignment="1" applyProtection="1">
      <alignment horizontal="center" vertical="center" wrapText="1"/>
      <protection locked="0"/>
    </xf>
    <xf numFmtId="0" fontId="0" fillId="9" borderId="0" xfId="0" applyFill="1" applyBorder="1" applyAlignment="1">
      <alignment horizontal="center" vertical="center" wrapText="1"/>
    </xf>
    <xf numFmtId="0" fontId="0" fillId="9" borderId="0" xfId="0" applyFill="1" applyBorder="1" applyAlignment="1" applyProtection="1">
      <alignment horizontal="center" vertical="center" wrapText="1"/>
      <protection locked="0"/>
    </xf>
    <xf numFmtId="14" fontId="0" fillId="9" borderId="0" xfId="0" applyNumberFormat="1" applyFill="1" applyBorder="1" applyAlignment="1">
      <alignment horizontal="center" vertical="center" wrapText="1"/>
    </xf>
    <xf numFmtId="49" fontId="0" fillId="9" borderId="0" xfId="0" applyNumberFormat="1" applyFill="1" applyBorder="1" applyAlignment="1">
      <alignment horizontal="center" vertical="center" wrapText="1"/>
    </xf>
    <xf numFmtId="0" fontId="0" fillId="10" borderId="0" xfId="0" applyFill="1" applyBorder="1" applyAlignment="1" applyProtection="1">
      <alignment horizontal="center" vertical="center" wrapText="1"/>
      <protection locked="0"/>
    </xf>
    <xf numFmtId="164" fontId="0" fillId="9" borderId="0" xfId="0" applyNumberFormat="1" applyFill="1" applyBorder="1" applyAlignment="1">
      <alignment horizontal="center" vertical="center" wrapText="1"/>
    </xf>
    <xf numFmtId="164" fontId="0" fillId="10" borderId="0" xfId="0" applyNumberFormat="1" applyFill="1" applyBorder="1" applyAlignment="1" applyProtection="1">
      <alignment horizontal="center" vertical="center" wrapText="1"/>
      <protection locked="0"/>
    </xf>
    <xf numFmtId="49" fontId="0" fillId="10" borderId="0" xfId="0" applyNumberFormat="1" applyFill="1" applyBorder="1" applyAlignment="1" applyProtection="1">
      <alignment horizontal="center" vertical="center" wrapText="1"/>
      <protection locked="0"/>
    </xf>
    <xf numFmtId="164" fontId="0" fillId="9" borderId="0" xfId="0" applyNumberFormat="1" applyFill="1" applyBorder="1" applyAlignment="1" applyProtection="1">
      <alignment horizontal="center" vertical="center" wrapText="1"/>
      <protection locked="0"/>
    </xf>
    <xf numFmtId="165" fontId="0" fillId="9" borderId="0" xfId="0" applyNumberFormat="1" applyFill="1" applyBorder="1" applyAlignment="1">
      <alignment horizontal="center" vertical="center" wrapText="1"/>
    </xf>
    <xf numFmtId="2" fontId="0" fillId="9" borderId="0" xfId="0" applyNumberFormat="1" applyFill="1" applyBorder="1" applyAlignment="1">
      <alignment horizontal="center" vertical="center" wrapText="1"/>
    </xf>
    <xf numFmtId="4" fontId="0" fillId="10" borderId="0" xfId="0" applyNumberFormat="1" applyFill="1" applyBorder="1" applyAlignment="1">
      <alignment horizontal="center" vertical="center" wrapText="1"/>
    </xf>
    <xf numFmtId="3" fontId="0" fillId="9" borderId="0" xfId="0" applyNumberFormat="1" applyFill="1" applyBorder="1" applyAlignment="1">
      <alignment horizontal="center" vertical="center" wrapText="1"/>
    </xf>
    <xf numFmtId="166" fontId="0" fillId="9" borderId="0" xfId="0" applyNumberFormat="1" applyFill="1" applyBorder="1" applyAlignment="1">
      <alignment horizontal="center" vertical="center" wrapText="1"/>
    </xf>
    <xf numFmtId="1" fontId="0" fillId="10" borderId="0" xfId="0" applyNumberFormat="1" applyFill="1" applyBorder="1" applyAlignment="1">
      <alignment horizontal="center" vertical="center" wrapText="1"/>
    </xf>
    <xf numFmtId="49" fontId="0" fillId="9" borderId="0" xfId="0" applyNumberFormat="1" applyFill="1" applyBorder="1" applyAlignment="1" applyProtection="1">
      <alignment horizontal="center" vertical="center" wrapText="1"/>
      <protection locked="0"/>
    </xf>
    <xf numFmtId="14" fontId="0" fillId="9" borderId="0" xfId="0" applyNumberFormat="1" applyFill="1" applyBorder="1" applyAlignment="1" applyProtection="1">
      <alignment horizontal="center" vertical="center" wrapText="1"/>
      <protection locked="0"/>
    </xf>
    <xf numFmtId="4" fontId="0" fillId="9" borderId="0" xfId="0" applyNumberFormat="1" applyFill="1" applyBorder="1" applyAlignment="1">
      <alignment horizontal="center" vertical="center" wrapText="1"/>
    </xf>
    <xf numFmtId="9" fontId="0" fillId="9" borderId="0" xfId="0" applyNumberFormat="1" applyFill="1" applyBorder="1" applyAlignment="1">
      <alignment horizontal="center" vertical="center" wrapText="1"/>
    </xf>
    <xf numFmtId="164" fontId="0" fillId="10" borderId="0" xfId="0" applyNumberFormat="1" applyFill="1" applyBorder="1" applyAlignment="1">
      <alignment horizontal="center" vertical="center" wrapText="1"/>
    </xf>
    <xf numFmtId="14" fontId="0" fillId="4" borderId="0" xfId="0" applyNumberFormat="1" applyFill="1" applyBorder="1" applyAlignment="1">
      <alignment horizontal="center" vertical="center" wrapText="1"/>
    </xf>
    <xf numFmtId="1" fontId="0" fillId="2" borderId="0" xfId="0" applyNumberFormat="1" applyFill="1" applyBorder="1" applyAlignment="1">
      <alignment horizontal="center" vertical="center" wrapText="1"/>
    </xf>
    <xf numFmtId="165" fontId="0" fillId="2" borderId="0" xfId="0" applyNumberFormat="1" applyFill="1" applyBorder="1" applyAlignment="1">
      <alignment horizontal="center" vertical="center" wrapText="1"/>
    </xf>
    <xf numFmtId="14" fontId="0" fillId="10" borderId="0" xfId="0" applyNumberFormat="1" applyFill="1" applyBorder="1" applyAlignment="1">
      <alignment horizontal="center" vertical="center" wrapText="1"/>
    </xf>
    <xf numFmtId="0" fontId="0" fillId="10" borderId="0" xfId="0" applyFill="1" applyBorder="1" applyAlignment="1">
      <alignment horizontal="center" vertical="center" wrapText="1"/>
    </xf>
    <xf numFmtId="165" fontId="0" fillId="10" borderId="0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0" fontId="10" fillId="8" borderId="2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NumberFormat="1" applyFont="1" applyAlignment="1">
      <alignment vertical="center"/>
    </xf>
    <xf numFmtId="0" fontId="5" fillId="8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NumberFormat="1"/>
    <xf numFmtId="14" fontId="0" fillId="8" borderId="2" xfId="0" applyNumberFormat="1" applyFill="1" applyBorder="1" applyAlignment="1" applyProtection="1">
      <alignment horizontal="center" vertical="center" wrapText="1"/>
      <protection locked="0"/>
    </xf>
    <xf numFmtId="1" fontId="0" fillId="9" borderId="2" xfId="0" quotePrefix="1" applyNumberFormat="1" applyFill="1" applyBorder="1" applyAlignment="1" applyProtection="1">
      <alignment horizontal="center" vertical="center" wrapText="1"/>
      <protection locked="0"/>
    </xf>
    <xf numFmtId="0" fontId="0" fillId="9" borderId="2" xfId="0" applyFill="1" applyBorder="1" applyAlignment="1">
      <alignment horizontal="center" vertical="center" wrapText="1"/>
    </xf>
    <xf numFmtId="0" fontId="0" fillId="9" borderId="2" xfId="0" applyFill="1" applyBorder="1" applyAlignment="1" applyProtection="1">
      <alignment horizontal="center" vertical="center" wrapText="1"/>
      <protection locked="0"/>
    </xf>
    <xf numFmtId="14" fontId="0" fillId="9" borderId="2" xfId="0" applyNumberFormat="1" applyFill="1" applyBorder="1" applyAlignment="1">
      <alignment horizontal="center" vertical="center" wrapText="1"/>
    </xf>
    <xf numFmtId="49" fontId="0" fillId="9" borderId="2" xfId="0" applyNumberFormat="1" applyFill="1" applyBorder="1" applyAlignment="1">
      <alignment horizontal="center" vertical="center" wrapText="1"/>
    </xf>
    <xf numFmtId="0" fontId="0" fillId="10" borderId="2" xfId="0" applyFill="1" applyBorder="1" applyAlignment="1" applyProtection="1">
      <alignment horizontal="center" vertical="center" wrapText="1"/>
      <protection locked="0"/>
    </xf>
    <xf numFmtId="164" fontId="0" fillId="9" borderId="2" xfId="0" applyNumberFormat="1" applyFill="1" applyBorder="1" applyAlignment="1">
      <alignment horizontal="center" vertical="center" wrapText="1"/>
    </xf>
    <xf numFmtId="164" fontId="0" fillId="10" borderId="2" xfId="0" applyNumberFormat="1" applyFill="1" applyBorder="1" applyAlignment="1" applyProtection="1">
      <alignment horizontal="center" vertical="center" wrapText="1"/>
      <protection locked="0"/>
    </xf>
    <xf numFmtId="49" fontId="0" fillId="10" borderId="2" xfId="0" applyNumberFormat="1" applyFill="1" applyBorder="1" applyAlignment="1" applyProtection="1">
      <alignment horizontal="center" vertical="center" wrapText="1"/>
      <protection locked="0"/>
    </xf>
    <xf numFmtId="164" fontId="0" fillId="9" borderId="2" xfId="0" applyNumberFormat="1" applyFill="1" applyBorder="1" applyAlignment="1" applyProtection="1">
      <alignment horizontal="center" vertical="center" wrapText="1"/>
      <protection locked="0"/>
    </xf>
    <xf numFmtId="165" fontId="0" fillId="9" borderId="2" xfId="0" applyNumberFormat="1" applyFill="1" applyBorder="1" applyAlignment="1">
      <alignment horizontal="center" vertical="center" wrapText="1"/>
    </xf>
    <xf numFmtId="2" fontId="0" fillId="9" borderId="2" xfId="0" applyNumberFormat="1" applyFill="1" applyBorder="1" applyAlignment="1">
      <alignment horizontal="center" vertical="center" wrapText="1"/>
    </xf>
    <xf numFmtId="4" fontId="0" fillId="10" borderId="2" xfId="0" applyNumberFormat="1" applyFill="1" applyBorder="1" applyAlignment="1">
      <alignment horizontal="center" vertical="center" wrapText="1"/>
    </xf>
    <xf numFmtId="3" fontId="0" fillId="9" borderId="2" xfId="0" applyNumberFormat="1" applyFill="1" applyBorder="1" applyAlignment="1">
      <alignment horizontal="center" vertical="center" wrapText="1"/>
    </xf>
    <xf numFmtId="166" fontId="0" fillId="9" borderId="2" xfId="0" applyNumberFormat="1" applyFill="1" applyBorder="1" applyAlignment="1">
      <alignment horizontal="center" vertical="center" wrapText="1"/>
    </xf>
    <xf numFmtId="1" fontId="0" fillId="10" borderId="2" xfId="0" applyNumberFormat="1" applyFill="1" applyBorder="1" applyAlignment="1">
      <alignment horizontal="center" vertical="center" wrapText="1"/>
    </xf>
    <xf numFmtId="49" fontId="0" fillId="9" borderId="2" xfId="0" applyNumberFormat="1" applyFill="1" applyBorder="1" applyAlignment="1" applyProtection="1">
      <alignment horizontal="center" vertical="center" wrapText="1"/>
      <protection locked="0"/>
    </xf>
    <xf numFmtId="14" fontId="0" fillId="9" borderId="2" xfId="0" applyNumberFormat="1" applyFill="1" applyBorder="1" applyAlignment="1" applyProtection="1">
      <alignment horizontal="center" vertical="center" wrapText="1"/>
      <protection locked="0"/>
    </xf>
    <xf numFmtId="4" fontId="0" fillId="9" borderId="2" xfId="0" applyNumberFormat="1" applyFill="1" applyBorder="1" applyAlignment="1">
      <alignment horizontal="center" vertical="center" wrapText="1"/>
    </xf>
    <xf numFmtId="9" fontId="0" fillId="9" borderId="2" xfId="0" applyNumberFormat="1" applyFill="1" applyBorder="1" applyAlignment="1">
      <alignment horizontal="center" vertical="center" wrapText="1"/>
    </xf>
    <xf numFmtId="164" fontId="0" fillId="10" borderId="2" xfId="0" applyNumberFormat="1" applyFill="1" applyBorder="1" applyAlignment="1">
      <alignment horizontal="center" vertical="center" wrapText="1"/>
    </xf>
    <xf numFmtId="14" fontId="0" fillId="4" borderId="2" xfId="0" applyNumberFormat="1" applyFill="1" applyBorder="1" applyAlignment="1">
      <alignment horizontal="center" vertical="center" wrapText="1"/>
    </xf>
    <xf numFmtId="1" fontId="0" fillId="2" borderId="2" xfId="0" applyNumberFormat="1" applyFill="1" applyBorder="1" applyAlignment="1">
      <alignment horizontal="center" vertical="center" wrapText="1"/>
    </xf>
    <xf numFmtId="165" fontId="0" fillId="2" borderId="2" xfId="0" applyNumberFormat="1" applyFill="1" applyBorder="1" applyAlignment="1">
      <alignment horizontal="center" vertical="center" wrapText="1"/>
    </xf>
    <xf numFmtId="14" fontId="0" fillId="10" borderId="2" xfId="0" applyNumberFormat="1" applyFill="1" applyBorder="1" applyAlignment="1">
      <alignment horizontal="center" vertical="center" wrapText="1"/>
    </xf>
    <xf numFmtId="0" fontId="0" fillId="10" borderId="2" xfId="0" applyFill="1" applyBorder="1" applyAlignment="1">
      <alignment horizontal="center" vertical="center" wrapText="1"/>
    </xf>
    <xf numFmtId="165" fontId="0" fillId="10" borderId="2" xfId="0" applyNumberFormat="1" applyFill="1" applyBorder="1" applyAlignment="1">
      <alignment horizontal="center" vertical="center" wrapText="1"/>
    </xf>
    <xf numFmtId="20" fontId="0" fillId="8" borderId="0" xfId="0" applyNumberFormat="1" applyFill="1" applyBorder="1" applyAlignment="1" applyProtection="1">
      <alignment horizontal="center" vertical="center" wrapText="1"/>
      <protection locked="0"/>
    </xf>
    <xf numFmtId="20" fontId="0" fillId="8" borderId="2" xfId="0" applyNumberFormat="1" applyFill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Pourcentage" xfId="1" builtinId="5"/>
  </cellStyles>
  <dxfs count="4"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outlinePr applyStyles="1"/>
  </sheetPr>
  <dimension ref="A2:DI11"/>
  <sheetViews>
    <sheetView tabSelected="1" topLeftCell="A3" zoomScaleNormal="100" workbookViewId="0">
      <selection activeCell="H8" sqref="H8"/>
    </sheetView>
  </sheetViews>
  <sheetFormatPr baseColWidth="10" defaultRowHeight="15" x14ac:dyDescent="0.25"/>
  <cols>
    <col min="1" max="1" width="9.7109375" customWidth="1"/>
    <col min="2" max="2" width="10" style="83" bestFit="1" customWidth="1"/>
    <col min="7" max="15" width="11.5703125" customWidth="1"/>
    <col min="16" max="16" width="12.7109375" customWidth="1"/>
    <col min="17" max="26" width="11.5703125" customWidth="1"/>
    <col min="27" max="27" width="1.5703125" customWidth="1"/>
    <col min="28" max="46" width="11.5703125" customWidth="1"/>
    <col min="47" max="47" width="1.42578125" customWidth="1"/>
    <col min="48" max="56" width="11.5703125" customWidth="1"/>
    <col min="57" max="57" width="14.28515625" customWidth="1"/>
    <col min="58" max="58" width="31.7109375" customWidth="1"/>
    <col min="59" max="62" width="11.5703125" customWidth="1"/>
    <col min="63" max="63" width="14" customWidth="1"/>
    <col min="64" max="64" width="1.5703125" customWidth="1"/>
    <col min="65" max="72" width="11.5703125" customWidth="1"/>
    <col min="73" max="73" width="13" customWidth="1"/>
    <col min="74" max="75" width="13.140625" customWidth="1"/>
    <col min="76" max="86" width="11.5703125" customWidth="1"/>
    <col min="87" max="87" width="12.42578125" customWidth="1"/>
    <col min="88" max="90" width="11.5703125" customWidth="1"/>
    <col min="91" max="91" width="18" customWidth="1"/>
    <col min="92" max="92" width="16.5703125" customWidth="1"/>
    <col min="93" max="93" width="1.42578125" customWidth="1"/>
    <col min="94" max="107" width="11.5703125" customWidth="1"/>
    <col min="108" max="108" width="1.5703125" customWidth="1"/>
    <col min="109" max="109" width="11.5703125"/>
    <col min="110" max="112" width="11.5703125" customWidth="1"/>
    <col min="113" max="113" width="1.5703125" customWidth="1"/>
  </cols>
  <sheetData>
    <row r="2" spans="1:113" s="2" customFormat="1" ht="43.15" customHeight="1" x14ac:dyDescent="0.25">
      <c r="B2" s="81"/>
      <c r="C2" s="3"/>
      <c r="D2" s="3"/>
      <c r="E2" s="3"/>
      <c r="F2" s="3"/>
      <c r="G2" s="3"/>
      <c r="H2" s="3"/>
      <c r="I2" s="42" t="s">
        <v>0</v>
      </c>
      <c r="J2" s="42"/>
      <c r="K2" s="42"/>
      <c r="L2" s="42"/>
      <c r="M2" s="42"/>
      <c r="N2" s="42"/>
      <c r="O2" s="42"/>
      <c r="P2" s="42"/>
      <c r="Q2" s="42"/>
      <c r="R2" s="42"/>
      <c r="S2" s="42"/>
      <c r="T2" s="42"/>
      <c r="U2" s="42"/>
      <c r="V2" s="42"/>
      <c r="W2" s="42"/>
      <c r="X2" s="42"/>
      <c r="Y2" s="42"/>
      <c r="Z2" s="42"/>
      <c r="AA2" s="4"/>
      <c r="AB2" s="43" t="s">
        <v>1</v>
      </c>
      <c r="AC2" s="43"/>
      <c r="AD2" s="43"/>
      <c r="AE2" s="43"/>
      <c r="AF2" s="43"/>
      <c r="AG2" s="43"/>
      <c r="AH2" s="43"/>
      <c r="AI2" s="43"/>
      <c r="AJ2" s="43"/>
      <c r="AK2" s="43"/>
      <c r="AL2" s="43"/>
      <c r="AM2" s="43"/>
      <c r="AN2" s="43"/>
      <c r="AO2" s="43"/>
      <c r="AP2" s="43"/>
      <c r="AQ2" s="43"/>
      <c r="AR2" s="43"/>
      <c r="AS2" s="43"/>
      <c r="AT2" s="43"/>
      <c r="AU2" s="4"/>
      <c r="AV2" s="44" t="s">
        <v>2</v>
      </c>
      <c r="AW2" s="44"/>
      <c r="AX2" s="44"/>
      <c r="AY2" s="44"/>
      <c r="AZ2" s="44"/>
      <c r="BA2" s="44"/>
      <c r="BB2" s="44"/>
      <c r="BC2" s="44"/>
      <c r="BD2" s="44"/>
      <c r="BE2" s="44"/>
      <c r="BF2" s="44"/>
      <c r="BG2" s="44"/>
      <c r="BH2" s="44"/>
      <c r="BI2" s="44"/>
      <c r="BJ2" s="44"/>
      <c r="BK2" s="44"/>
      <c r="BL2" s="5"/>
      <c r="BM2" s="45" t="s">
        <v>3</v>
      </c>
      <c r="BN2" s="45"/>
      <c r="BO2" s="45"/>
      <c r="BP2" s="45"/>
      <c r="BQ2" s="45"/>
      <c r="BR2" s="45"/>
      <c r="BS2" s="45"/>
      <c r="BT2" s="45"/>
      <c r="BU2" s="45"/>
      <c r="BV2" s="45"/>
      <c r="BW2" s="45"/>
      <c r="BX2" s="45"/>
      <c r="BY2" s="45"/>
      <c r="BZ2" s="45"/>
      <c r="CA2" s="45"/>
      <c r="CB2" s="45"/>
      <c r="CC2" s="45"/>
      <c r="CD2" s="45"/>
      <c r="CE2" s="45"/>
      <c r="CF2" s="45"/>
      <c r="CG2" s="45"/>
      <c r="CH2" s="45"/>
      <c r="CI2" s="45"/>
      <c r="CJ2" s="45"/>
      <c r="CK2" s="45"/>
      <c r="CL2" s="45"/>
      <c r="CM2" s="45"/>
      <c r="CN2" s="6"/>
      <c r="CO2" s="5"/>
      <c r="CP2" s="46" t="s">
        <v>4</v>
      </c>
      <c r="CQ2" s="46"/>
      <c r="CR2" s="46"/>
      <c r="CS2" s="46"/>
      <c r="CT2" s="46"/>
      <c r="CU2" s="46"/>
      <c r="CV2" s="46"/>
      <c r="CW2" s="46"/>
      <c r="CX2" s="46"/>
      <c r="CY2" s="46"/>
      <c r="CZ2" s="46"/>
      <c r="DA2" s="46"/>
      <c r="DB2" s="46"/>
      <c r="DC2" s="46"/>
      <c r="DE2" s="1" t="s">
        <v>5</v>
      </c>
      <c r="DF2" s="1"/>
      <c r="DG2" s="1"/>
      <c r="DH2" s="1"/>
      <c r="DI2"/>
    </row>
    <row r="3" spans="1:113" s="41" customFormat="1" ht="78.599999999999994" customHeight="1" x14ac:dyDescent="0.25">
      <c r="A3" s="80" t="s">
        <v>118</v>
      </c>
      <c r="B3" s="82" t="s">
        <v>6</v>
      </c>
      <c r="C3" s="7" t="s">
        <v>7</v>
      </c>
      <c r="D3" s="7" t="s">
        <v>8</v>
      </c>
      <c r="E3" s="8" t="s">
        <v>9</v>
      </c>
      <c r="F3" s="8" t="s">
        <v>10</v>
      </c>
      <c r="G3" s="8" t="s">
        <v>11</v>
      </c>
      <c r="H3" s="9" t="s">
        <v>12</v>
      </c>
      <c r="I3" s="10" t="s">
        <v>13</v>
      </c>
      <c r="J3" s="11" t="s">
        <v>14</v>
      </c>
      <c r="K3" s="12" t="s">
        <v>15</v>
      </c>
      <c r="L3" s="8" t="s">
        <v>16</v>
      </c>
      <c r="M3" s="13" t="s">
        <v>17</v>
      </c>
      <c r="N3" s="14" t="s">
        <v>18</v>
      </c>
      <c r="O3" s="15" t="s">
        <v>19</v>
      </c>
      <c r="P3" s="16" t="s">
        <v>20</v>
      </c>
      <c r="Q3" s="11" t="s">
        <v>21</v>
      </c>
      <c r="R3" s="17" t="s">
        <v>22</v>
      </c>
      <c r="S3" s="11" t="s">
        <v>23</v>
      </c>
      <c r="T3" s="18" t="s">
        <v>24</v>
      </c>
      <c r="U3" s="15" t="s">
        <v>25</v>
      </c>
      <c r="V3" s="19" t="s">
        <v>26</v>
      </c>
      <c r="W3" s="11" t="s">
        <v>27</v>
      </c>
      <c r="X3" s="20" t="s">
        <v>28</v>
      </c>
      <c r="Y3" s="21" t="s">
        <v>29</v>
      </c>
      <c r="Z3" s="18" t="s">
        <v>30</v>
      </c>
      <c r="AA3" s="22"/>
      <c r="AB3" s="18" t="s">
        <v>31</v>
      </c>
      <c r="AC3" s="23" t="s">
        <v>32</v>
      </c>
      <c r="AD3" s="16" t="s">
        <v>33</v>
      </c>
      <c r="AE3" s="24" t="s">
        <v>34</v>
      </c>
      <c r="AF3" s="25" t="s">
        <v>35</v>
      </c>
      <c r="AG3" s="26" t="s">
        <v>36</v>
      </c>
      <c r="AH3" s="15" t="s">
        <v>37</v>
      </c>
      <c r="AI3" s="18" t="s">
        <v>38</v>
      </c>
      <c r="AJ3" s="27" t="s">
        <v>39</v>
      </c>
      <c r="AK3" s="11" t="s">
        <v>27</v>
      </c>
      <c r="AL3" s="20" t="s">
        <v>40</v>
      </c>
      <c r="AM3" s="11" t="s">
        <v>41</v>
      </c>
      <c r="AN3" s="28" t="s">
        <v>42</v>
      </c>
      <c r="AO3" s="29" t="s">
        <v>43</v>
      </c>
      <c r="AP3" s="29" t="s">
        <v>44</v>
      </c>
      <c r="AQ3" s="13" t="s">
        <v>45</v>
      </c>
      <c r="AR3" s="11" t="s">
        <v>46</v>
      </c>
      <c r="AS3" s="11" t="s">
        <v>47</v>
      </c>
      <c r="AT3" s="10" t="s">
        <v>48</v>
      </c>
      <c r="AU3" s="30"/>
      <c r="AV3" s="31" t="s">
        <v>49</v>
      </c>
      <c r="AW3" s="31" t="s">
        <v>50</v>
      </c>
      <c r="AX3" s="31" t="s">
        <v>51</v>
      </c>
      <c r="AY3" s="25" t="s">
        <v>52</v>
      </c>
      <c r="AZ3" s="32" t="s">
        <v>53</v>
      </c>
      <c r="BA3" s="16" t="s">
        <v>54</v>
      </c>
      <c r="BB3" s="16" t="s">
        <v>55</v>
      </c>
      <c r="BC3" s="33" t="s">
        <v>56</v>
      </c>
      <c r="BD3" s="10" t="s">
        <v>57</v>
      </c>
      <c r="BE3" s="34" t="s">
        <v>58</v>
      </c>
      <c r="BF3" s="34" t="s">
        <v>59</v>
      </c>
      <c r="BG3" s="35" t="s">
        <v>60</v>
      </c>
      <c r="BH3" s="35" t="s">
        <v>61</v>
      </c>
      <c r="BI3" s="35" t="s">
        <v>62</v>
      </c>
      <c r="BJ3" s="35" t="s">
        <v>63</v>
      </c>
      <c r="BK3" s="35" t="s">
        <v>64</v>
      </c>
      <c r="BL3" s="30"/>
      <c r="BM3" s="34" t="s">
        <v>65</v>
      </c>
      <c r="BN3" s="36" t="s">
        <v>66</v>
      </c>
      <c r="BO3" s="24" t="s">
        <v>67</v>
      </c>
      <c r="BP3" s="34" t="s">
        <v>68</v>
      </c>
      <c r="BQ3" s="34" t="s">
        <v>69</v>
      </c>
      <c r="BR3" s="36" t="s">
        <v>70</v>
      </c>
      <c r="BS3" s="36" t="s">
        <v>71</v>
      </c>
      <c r="BT3" s="36" t="s">
        <v>72</v>
      </c>
      <c r="BU3" s="36" t="s">
        <v>73</v>
      </c>
      <c r="BV3" s="34" t="s">
        <v>74</v>
      </c>
      <c r="BW3" s="34" t="s">
        <v>75</v>
      </c>
      <c r="BX3" s="36" t="s">
        <v>76</v>
      </c>
      <c r="BY3" s="36" t="s">
        <v>77</v>
      </c>
      <c r="BZ3" s="36" t="s">
        <v>78</v>
      </c>
      <c r="CA3" s="36" t="s">
        <v>79</v>
      </c>
      <c r="CB3" s="37" t="s">
        <v>80</v>
      </c>
      <c r="CC3" s="32" t="s">
        <v>81</v>
      </c>
      <c r="CD3" s="34" t="s">
        <v>82</v>
      </c>
      <c r="CE3" s="34" t="s">
        <v>83</v>
      </c>
      <c r="CF3" s="34" t="s">
        <v>84</v>
      </c>
      <c r="CG3" s="34" t="s">
        <v>85</v>
      </c>
      <c r="CH3" s="34" t="s">
        <v>86</v>
      </c>
      <c r="CI3" s="34" t="s">
        <v>87</v>
      </c>
      <c r="CJ3" s="34" t="s">
        <v>88</v>
      </c>
      <c r="CK3" s="34" t="s">
        <v>89</v>
      </c>
      <c r="CL3" s="32" t="s">
        <v>90</v>
      </c>
      <c r="CM3" s="32" t="s">
        <v>59</v>
      </c>
      <c r="CN3" s="32" t="s">
        <v>91</v>
      </c>
      <c r="CO3" s="30"/>
      <c r="CP3" s="38" t="s">
        <v>92</v>
      </c>
      <c r="CQ3" s="12" t="s">
        <v>93</v>
      </c>
      <c r="CR3" s="20" t="s">
        <v>94</v>
      </c>
      <c r="CS3" s="39" t="s">
        <v>95</v>
      </c>
      <c r="CT3" s="39" t="s">
        <v>96</v>
      </c>
      <c r="CU3" s="39" t="s">
        <v>97</v>
      </c>
      <c r="CV3" s="40" t="s">
        <v>27</v>
      </c>
      <c r="CW3" s="32" t="s">
        <v>98</v>
      </c>
      <c r="CX3" s="34" t="s">
        <v>99</v>
      </c>
      <c r="CY3" s="34" t="s">
        <v>100</v>
      </c>
      <c r="CZ3" s="34" t="s">
        <v>101</v>
      </c>
      <c r="DA3" s="34" t="s">
        <v>102</v>
      </c>
      <c r="DB3" s="34" t="s">
        <v>103</v>
      </c>
      <c r="DC3" s="34" t="s">
        <v>104</v>
      </c>
      <c r="DD3" s="30"/>
      <c r="DE3" s="29" t="s">
        <v>105</v>
      </c>
      <c r="DF3" s="29" t="s">
        <v>106</v>
      </c>
      <c r="DG3" s="20" t="s">
        <v>107</v>
      </c>
      <c r="DH3" s="25" t="s">
        <v>108</v>
      </c>
      <c r="DI3"/>
    </row>
    <row r="4" spans="1:113" s="41" customFormat="1" ht="78.599999999999994" customHeight="1" x14ac:dyDescent="0.25">
      <c r="A4" s="80"/>
      <c r="B4" s="82" t="str">
        <f>AH4</f>
        <v>aaa-23</v>
      </c>
      <c r="C4" s="7">
        <v>20020</v>
      </c>
      <c r="D4" s="7">
        <v>0</v>
      </c>
      <c r="E4" s="8" t="s">
        <v>111</v>
      </c>
      <c r="F4" s="8" t="e">
        <f ca="1">_xlfn.IFS(AND(T4&lt;&gt;"",Z4&lt;&gt;"",AB4&lt;&gt;"",AI4&lt;&gt;"",BD4&lt;&gt;"",CC4&lt;&gt;"",CL4&lt;&gt;"",CS4&lt;&gt;""),#REF!,AND(T4&lt;&gt;"",Z4&lt;&gt;"",AB4&lt;&gt;"",AI4&lt;&gt;"",BD4&lt;&gt;"",CC4&lt;&gt;"",CL4&lt;&gt;""),#REF!,AND(T4&lt;&gt;"",Z4&lt;&gt;"",AB4&lt;&gt;"",AI4&lt;&gt;"",BD4&lt;&gt;"",CC4&lt;&gt;""),#REF!,AND(T4&lt;&gt;"",Z4&lt;&gt;"",AB4&lt;&gt;"",AI4&lt;&gt;"",BD4&lt;&gt;""),#REF!,AND(T4&lt;&gt;"",Z4&lt;&gt;"",AB4&lt;&gt;"",AI4&lt;&gt;""),#REF!,AND(T4&lt;&gt;"",Z4&lt;&gt;"",AB4&lt;&gt;""),#REF!,AND(T4&lt;&gt;"",Z4&lt;&gt;""),#REF!,T4&lt;&gt;"",#REF!)</f>
        <v>#NAME?</v>
      </c>
      <c r="G4" s="8" t="s">
        <v>112</v>
      </c>
      <c r="H4" s="9" t="s">
        <v>117</v>
      </c>
      <c r="I4" s="10" t="s">
        <v>116</v>
      </c>
      <c r="J4" s="11"/>
      <c r="K4" s="12"/>
      <c r="L4" s="8"/>
      <c r="M4" s="13"/>
      <c r="N4" s="14"/>
      <c r="O4" s="15"/>
      <c r="P4" s="16"/>
      <c r="Q4" s="11"/>
      <c r="R4" s="17" t="s">
        <v>109</v>
      </c>
      <c r="S4" s="11"/>
      <c r="T4" s="18">
        <v>43905</v>
      </c>
      <c r="U4" s="15"/>
      <c r="V4" s="19"/>
      <c r="W4" s="11"/>
      <c r="X4" s="20"/>
      <c r="Y4" s="21"/>
      <c r="Z4" s="18">
        <v>43910</v>
      </c>
      <c r="AA4" s="22"/>
      <c r="AB4" s="18"/>
      <c r="AC4" s="23"/>
      <c r="AD4" s="16"/>
      <c r="AE4" s="24" t="s">
        <v>110</v>
      </c>
      <c r="AF4" s="25"/>
      <c r="AG4" s="26" t="s">
        <v>113</v>
      </c>
      <c r="AH4" s="15" t="s">
        <v>115</v>
      </c>
      <c r="AI4" s="18">
        <v>43922</v>
      </c>
      <c r="AJ4" s="27"/>
      <c r="AK4" s="11"/>
      <c r="AL4" s="20"/>
      <c r="AM4" s="11"/>
      <c r="AN4" s="28"/>
      <c r="AO4" s="29"/>
      <c r="AP4" s="29"/>
      <c r="AQ4" s="13"/>
      <c r="AR4" s="11"/>
      <c r="AS4" s="11"/>
      <c r="AT4" s="10">
        <v>43936</v>
      </c>
      <c r="AU4" s="30"/>
      <c r="AV4" s="31">
        <v>43937</v>
      </c>
      <c r="AW4" s="31"/>
      <c r="AX4" s="31"/>
      <c r="AY4" s="25"/>
      <c r="AZ4" s="32"/>
      <c r="BA4" s="16"/>
      <c r="BB4" s="16"/>
      <c r="BC4" s="33"/>
      <c r="BD4" s="10"/>
      <c r="BE4" s="34" t="str">
        <f>IF(AND(BG4="O",BH4="O",BJ4="O",BD4&lt;&gt;""),"Fermé","En cours")</f>
        <v>En cours</v>
      </c>
      <c r="BF4" s="34"/>
      <c r="BG4" s="35"/>
      <c r="BH4" s="35"/>
      <c r="BI4" s="35"/>
      <c r="BJ4" s="35"/>
      <c r="BK4" s="35"/>
      <c r="BL4" s="30"/>
      <c r="BM4" s="34"/>
      <c r="BN4" s="36"/>
      <c r="BO4" s="24"/>
      <c r="BP4" s="34"/>
      <c r="BQ4" s="34"/>
      <c r="BR4" s="36"/>
      <c r="BS4" s="36"/>
      <c r="BT4" s="36"/>
      <c r="BU4" s="36"/>
      <c r="BV4" s="34"/>
      <c r="BW4" s="34"/>
      <c r="BX4" s="36" t="s">
        <v>114</v>
      </c>
      <c r="BY4" s="36"/>
      <c r="BZ4" s="36"/>
      <c r="CA4" s="36"/>
      <c r="CB4" s="37"/>
      <c r="CC4" s="32"/>
      <c r="CD4" s="34"/>
      <c r="CE4" s="34"/>
      <c r="CF4" s="34"/>
      <c r="CG4" s="34"/>
      <c r="CH4" s="34"/>
      <c r="CI4" s="34"/>
      <c r="CJ4" s="34"/>
      <c r="CK4" s="34"/>
      <c r="CL4" s="32"/>
      <c r="CM4" s="32"/>
      <c r="CN4" s="32" t="e">
        <f ca="1">_xlfn.IFS(AND(AI4&lt;&gt;"",BD4&lt;&gt;"",CL4&lt;&gt;""),"Fermé",AND(AI4&lt;&gt;"",BD4&lt;&gt;""),"En cours",AI4&lt;&gt;"","A traiter")</f>
        <v>#NAME?</v>
      </c>
      <c r="CO4" s="30"/>
      <c r="CP4" s="38"/>
      <c r="CQ4" s="12"/>
      <c r="CR4" s="20"/>
      <c r="CS4" s="39"/>
      <c r="CT4" s="39"/>
      <c r="CU4" s="39"/>
      <c r="CV4" s="40"/>
      <c r="CW4" s="32"/>
      <c r="CX4" s="34"/>
      <c r="CY4" s="34"/>
      <c r="CZ4" s="34"/>
      <c r="DA4" s="34"/>
      <c r="DB4" s="34"/>
      <c r="DC4" s="34"/>
      <c r="DD4" s="30"/>
      <c r="DE4" s="29"/>
      <c r="DF4" s="29"/>
      <c r="DG4" s="20"/>
      <c r="DH4" s="25"/>
      <c r="DI4"/>
    </row>
    <row r="5" spans="1:113" s="41" customFormat="1" ht="78.599999999999994" hidden="1" customHeight="1" x14ac:dyDescent="0.25">
      <c r="A5" s="80"/>
      <c r="B5" s="82" t="s">
        <v>115</v>
      </c>
      <c r="C5" s="7">
        <v>20020</v>
      </c>
      <c r="D5" s="7">
        <v>0</v>
      </c>
      <c r="E5" s="8"/>
      <c r="F5" s="8"/>
      <c r="G5" s="8"/>
      <c r="H5" s="9"/>
      <c r="I5" s="10"/>
      <c r="J5" s="11"/>
      <c r="K5" s="12"/>
      <c r="L5" s="8"/>
      <c r="M5" s="13"/>
      <c r="N5" s="14"/>
      <c r="O5" s="15"/>
      <c r="P5" s="16"/>
      <c r="Q5" s="11"/>
      <c r="R5" s="17" t="s">
        <v>109</v>
      </c>
      <c r="S5" s="11"/>
      <c r="T5" s="18"/>
      <c r="U5" s="15"/>
      <c r="V5" s="19"/>
      <c r="W5" s="11"/>
      <c r="X5" s="20"/>
      <c r="Y5" s="21"/>
      <c r="Z5" s="18"/>
      <c r="AA5" s="22"/>
      <c r="AB5" s="18"/>
      <c r="AC5" s="23"/>
      <c r="AD5" s="16"/>
      <c r="AE5" s="24"/>
      <c r="AF5" s="25"/>
      <c r="AG5" s="26"/>
      <c r="AH5" s="15" t="s">
        <v>115</v>
      </c>
      <c r="AI5" s="18"/>
      <c r="AJ5" s="27"/>
      <c r="AK5" s="11"/>
      <c r="AL5" s="20"/>
      <c r="AM5" s="11"/>
      <c r="AN5" s="28"/>
      <c r="AO5" s="29"/>
      <c r="AP5" s="29"/>
      <c r="AQ5" s="13"/>
      <c r="AR5" s="11"/>
      <c r="AS5" s="11"/>
      <c r="AT5" s="10"/>
      <c r="AU5" s="30"/>
      <c r="AV5" s="31"/>
      <c r="AW5" s="31"/>
      <c r="AX5" s="31"/>
      <c r="AY5" s="25"/>
      <c r="AZ5" s="32"/>
      <c r="BA5" s="16"/>
      <c r="BB5" s="16"/>
      <c r="BC5" s="33"/>
      <c r="BD5" s="10"/>
      <c r="BE5" s="34"/>
      <c r="BF5" s="34"/>
      <c r="BG5" s="35"/>
      <c r="BH5" s="35"/>
      <c r="BI5" s="35"/>
      <c r="BJ5" s="35"/>
      <c r="BK5" s="35"/>
      <c r="BL5" s="30"/>
      <c r="BM5" s="34"/>
      <c r="BN5" s="36"/>
      <c r="BO5" s="24"/>
      <c r="BP5" s="34"/>
      <c r="BQ5" s="34"/>
      <c r="BR5" s="36"/>
      <c r="BS5" s="36"/>
      <c r="BT5" s="36"/>
      <c r="BU5" s="36"/>
      <c r="BV5" s="34"/>
      <c r="BW5" s="34"/>
      <c r="BX5" s="36"/>
      <c r="BY5" s="36"/>
      <c r="BZ5" s="36"/>
      <c r="CA5" s="36"/>
      <c r="CB5" s="37"/>
      <c r="CC5" s="32"/>
      <c r="CD5" s="34"/>
      <c r="CE5" s="34"/>
      <c r="CF5" s="34"/>
      <c r="CG5" s="34"/>
      <c r="CH5" s="34"/>
      <c r="CI5" s="34"/>
      <c r="CJ5" s="34"/>
      <c r="CK5" s="34"/>
      <c r="CL5" s="32"/>
      <c r="CM5" s="32"/>
      <c r="CN5" s="32"/>
      <c r="CO5" s="30"/>
      <c r="CP5" s="38"/>
      <c r="CQ5" s="12"/>
      <c r="CR5" s="20"/>
      <c r="CS5" s="39"/>
      <c r="CT5" s="39"/>
      <c r="CU5" s="39"/>
      <c r="CV5" s="40"/>
      <c r="CW5" s="32"/>
      <c r="CX5" s="34"/>
      <c r="CY5" s="34"/>
      <c r="CZ5" s="34"/>
      <c r="DA5" s="34"/>
      <c r="DB5" s="34"/>
      <c r="DC5" s="34"/>
      <c r="DD5" s="30"/>
      <c r="DE5" s="29"/>
      <c r="DF5" s="29"/>
      <c r="DG5" s="20"/>
      <c r="DH5" s="25"/>
      <c r="DI5"/>
    </row>
    <row r="6" spans="1:113" s="41" customFormat="1" ht="78.599999999999994" hidden="1" customHeight="1" x14ac:dyDescent="0.25">
      <c r="A6" s="80"/>
      <c r="B6" s="82" t="s">
        <v>115</v>
      </c>
      <c r="C6" s="7">
        <v>20020</v>
      </c>
      <c r="D6" s="7">
        <v>0</v>
      </c>
      <c r="E6" s="8"/>
      <c r="F6" s="8"/>
      <c r="G6" s="8"/>
      <c r="H6" s="9"/>
      <c r="I6" s="10"/>
      <c r="J6" s="11"/>
      <c r="K6" s="12"/>
      <c r="L6" s="8"/>
      <c r="M6" s="13"/>
      <c r="N6" s="14"/>
      <c r="O6" s="15"/>
      <c r="P6" s="16"/>
      <c r="Q6" s="11"/>
      <c r="R6" s="17" t="s">
        <v>109</v>
      </c>
      <c r="S6" s="11"/>
      <c r="T6" s="18"/>
      <c r="U6" s="15"/>
      <c r="V6" s="19"/>
      <c r="W6" s="11"/>
      <c r="X6" s="20"/>
      <c r="Y6" s="21"/>
      <c r="Z6" s="18"/>
      <c r="AA6" s="22"/>
      <c r="AB6" s="18"/>
      <c r="AC6" s="23"/>
      <c r="AD6" s="16"/>
      <c r="AE6" s="24"/>
      <c r="AF6" s="25"/>
      <c r="AG6" s="26"/>
      <c r="AH6" s="15" t="s">
        <v>115</v>
      </c>
      <c r="AI6" s="18"/>
      <c r="AJ6" s="27"/>
      <c r="AK6" s="11"/>
      <c r="AL6" s="20"/>
      <c r="AM6" s="11"/>
      <c r="AN6" s="28"/>
      <c r="AO6" s="29"/>
      <c r="AP6" s="29"/>
      <c r="AQ6" s="13"/>
      <c r="AR6" s="11"/>
      <c r="AS6" s="11"/>
      <c r="AT6" s="10"/>
      <c r="AU6" s="30"/>
      <c r="AV6" s="31"/>
      <c r="AW6" s="31"/>
      <c r="AX6" s="31"/>
      <c r="AY6" s="25"/>
      <c r="AZ6" s="32"/>
      <c r="BA6" s="16"/>
      <c r="BB6" s="16"/>
      <c r="BC6" s="33"/>
      <c r="BD6" s="10"/>
      <c r="BE6" s="34"/>
      <c r="BF6" s="34"/>
      <c r="BG6" s="35"/>
      <c r="BH6" s="35"/>
      <c r="BI6" s="35"/>
      <c r="BJ6" s="35"/>
      <c r="BK6" s="35"/>
      <c r="BL6" s="30"/>
      <c r="BM6" s="34"/>
      <c r="BN6" s="36"/>
      <c r="BO6" s="24"/>
      <c r="BP6" s="34"/>
      <c r="BQ6" s="34"/>
      <c r="BR6" s="36"/>
      <c r="BS6" s="36"/>
      <c r="BT6" s="36"/>
      <c r="BU6" s="36"/>
      <c r="BV6" s="34"/>
      <c r="BW6" s="34"/>
      <c r="BX6" s="36"/>
      <c r="BY6" s="36"/>
      <c r="BZ6" s="36"/>
      <c r="CA6" s="36"/>
      <c r="CB6" s="37"/>
      <c r="CC6" s="32"/>
      <c r="CD6" s="34"/>
      <c r="CE6" s="34"/>
      <c r="CF6" s="34"/>
      <c r="CG6" s="34"/>
      <c r="CH6" s="34"/>
      <c r="CI6" s="34"/>
      <c r="CJ6" s="34"/>
      <c r="CK6" s="34"/>
      <c r="CL6" s="32"/>
      <c r="CM6" s="32"/>
      <c r="CN6" s="32"/>
      <c r="CO6" s="30"/>
      <c r="CP6" s="38"/>
      <c r="CQ6" s="12"/>
      <c r="CR6" s="20"/>
      <c r="CS6" s="39"/>
      <c r="CT6" s="39"/>
      <c r="CU6" s="39"/>
      <c r="CV6" s="40"/>
      <c r="CW6" s="32"/>
      <c r="CX6" s="34"/>
      <c r="CY6" s="34"/>
      <c r="CZ6" s="34"/>
      <c r="DA6" s="34"/>
      <c r="DB6" s="34"/>
      <c r="DC6" s="34"/>
      <c r="DD6" s="30"/>
      <c r="DE6" s="29"/>
      <c r="DF6" s="29"/>
      <c r="DG6" s="20"/>
      <c r="DH6" s="25"/>
      <c r="DI6"/>
    </row>
    <row r="7" spans="1:113" s="41" customFormat="1" ht="78.599999999999994" hidden="1" customHeight="1" x14ac:dyDescent="0.25">
      <c r="A7" s="80"/>
      <c r="B7" s="82" t="s">
        <v>115</v>
      </c>
      <c r="C7" s="7">
        <v>20020</v>
      </c>
      <c r="D7" s="7">
        <v>0</v>
      </c>
      <c r="E7" s="8"/>
      <c r="F7" s="8"/>
      <c r="G7" s="8"/>
      <c r="H7" s="9"/>
      <c r="I7" s="10"/>
      <c r="J7" s="11"/>
      <c r="K7" s="12"/>
      <c r="L7" s="8"/>
      <c r="M7" s="13"/>
      <c r="N7" s="14"/>
      <c r="O7" s="15"/>
      <c r="P7" s="16"/>
      <c r="Q7" s="11"/>
      <c r="R7" s="17" t="s">
        <v>109</v>
      </c>
      <c r="S7" s="11"/>
      <c r="T7" s="18"/>
      <c r="U7" s="15"/>
      <c r="V7" s="19"/>
      <c r="W7" s="11"/>
      <c r="X7" s="20"/>
      <c r="Y7" s="21"/>
      <c r="Z7" s="18"/>
      <c r="AA7" s="22"/>
      <c r="AB7" s="18"/>
      <c r="AC7" s="23"/>
      <c r="AD7" s="16"/>
      <c r="AE7" s="24"/>
      <c r="AF7" s="25"/>
      <c r="AG7" s="26"/>
      <c r="AH7" s="15" t="s">
        <v>115</v>
      </c>
      <c r="AI7" s="18"/>
      <c r="AJ7" s="27"/>
      <c r="AK7" s="11"/>
      <c r="AL7" s="20"/>
      <c r="AM7" s="11"/>
      <c r="AN7" s="28"/>
      <c r="AO7" s="29"/>
      <c r="AP7" s="29"/>
      <c r="AQ7" s="13"/>
      <c r="AR7" s="11"/>
      <c r="AS7" s="11"/>
      <c r="AT7" s="10"/>
      <c r="AU7" s="30"/>
      <c r="AV7" s="31"/>
      <c r="AW7" s="31"/>
      <c r="AX7" s="31"/>
      <c r="AY7" s="25"/>
      <c r="AZ7" s="32"/>
      <c r="BA7" s="16"/>
      <c r="BB7" s="16"/>
      <c r="BC7" s="33"/>
      <c r="BD7" s="10"/>
      <c r="BE7" s="34"/>
      <c r="BF7" s="34"/>
      <c r="BG7" s="35"/>
      <c r="BH7" s="35"/>
      <c r="BI7" s="35"/>
      <c r="BJ7" s="35"/>
      <c r="BK7" s="35"/>
      <c r="BL7" s="30"/>
      <c r="BM7" s="34"/>
      <c r="BN7" s="36"/>
      <c r="BO7" s="24"/>
      <c r="BP7" s="34"/>
      <c r="BQ7" s="34"/>
      <c r="BR7" s="36"/>
      <c r="BS7" s="36"/>
      <c r="BT7" s="36"/>
      <c r="BU7" s="36"/>
      <c r="BV7" s="34"/>
      <c r="BW7" s="34"/>
      <c r="BX7" s="36"/>
      <c r="BY7" s="36"/>
      <c r="BZ7" s="36"/>
      <c r="CA7" s="36"/>
      <c r="CB7" s="37"/>
      <c r="CC7" s="32"/>
      <c r="CD7" s="34"/>
      <c r="CE7" s="34"/>
      <c r="CF7" s="34"/>
      <c r="CG7" s="34"/>
      <c r="CH7" s="34"/>
      <c r="CI7" s="34"/>
      <c r="CJ7" s="34"/>
      <c r="CK7" s="34"/>
      <c r="CL7" s="32"/>
      <c r="CM7" s="32"/>
      <c r="CN7" s="32"/>
      <c r="CO7" s="30"/>
      <c r="CP7" s="38"/>
      <c r="CQ7" s="12"/>
      <c r="CR7" s="20"/>
      <c r="CS7" s="39"/>
      <c r="CT7" s="39"/>
      <c r="CU7" s="39"/>
      <c r="CV7" s="40"/>
      <c r="CW7" s="32"/>
      <c r="CX7" s="34"/>
      <c r="CY7" s="34"/>
      <c r="CZ7" s="34"/>
      <c r="DA7" s="34"/>
      <c r="DB7" s="34"/>
      <c r="DC7" s="34"/>
      <c r="DD7" s="30"/>
      <c r="DE7" s="29"/>
      <c r="DF7" s="29"/>
      <c r="DG7" s="20"/>
      <c r="DH7" s="25"/>
      <c r="DI7"/>
    </row>
    <row r="8" spans="1:113" s="79" customFormat="1" ht="78.599999999999994" customHeight="1" collapsed="1" x14ac:dyDescent="0.25">
      <c r="A8" s="113"/>
      <c r="B8" s="84" t="str">
        <f>AH8</f>
        <v>test imad</v>
      </c>
      <c r="C8" s="85">
        <v>20020</v>
      </c>
      <c r="D8" s="85">
        <v>0</v>
      </c>
      <c r="E8" s="86" t="s">
        <v>111</v>
      </c>
      <c r="F8" s="86" t="e">
        <f ca="1">_xlfn.IFS(AND(T8&lt;&gt;"",Z8&lt;&gt;"",AB8&lt;&gt;"",AI8&lt;&gt;"",BD8&lt;&gt;"",CC8&lt;&gt;"",CL8&lt;&gt;"",CS8&lt;&gt;""),#REF!,AND(T8&lt;&gt;"",Z8&lt;&gt;"",AB8&lt;&gt;"",AI8&lt;&gt;"",BD8&lt;&gt;"",CC8&lt;&gt;"",CL8&lt;&gt;""),#REF!,AND(T8&lt;&gt;"",Z8&lt;&gt;"",AB8&lt;&gt;"",AI8&lt;&gt;"",BD8&lt;&gt;"",CC8&lt;&gt;""),#REF!,AND(T8&lt;&gt;"",Z8&lt;&gt;"",AB8&lt;&gt;"",AI8&lt;&gt;"",BD8&lt;&gt;""),#REF!,AND(T8&lt;&gt;"",Z8&lt;&gt;"",AB8&lt;&gt;"",AI8&lt;&gt;""),#REF!,AND(T8&lt;&gt;"",Z8&lt;&gt;"",AB8&lt;&gt;""),#REF!,AND(T8&lt;&gt;"",Z8&lt;&gt;""),#REF!,T8&lt;&gt;"",#REF!)</f>
        <v>#NAME?</v>
      </c>
      <c r="G8" s="86" t="s">
        <v>112</v>
      </c>
      <c r="H8" s="87" t="s">
        <v>117</v>
      </c>
      <c r="I8" s="88"/>
      <c r="J8" s="89"/>
      <c r="K8" s="90"/>
      <c r="L8" s="86"/>
      <c r="M8" s="91"/>
      <c r="N8" s="92"/>
      <c r="O8" s="87"/>
      <c r="P8" s="93"/>
      <c r="Q8" s="89"/>
      <c r="R8" s="94" t="s">
        <v>109</v>
      </c>
      <c r="S8" s="89"/>
      <c r="T8" s="95">
        <v>43905</v>
      </c>
      <c r="U8" s="87"/>
      <c r="V8" s="96"/>
      <c r="W8" s="89"/>
      <c r="X8" s="97"/>
      <c r="Y8" s="98"/>
      <c r="Z8" s="95">
        <v>43910</v>
      </c>
      <c r="AA8" s="47"/>
      <c r="AB8" s="95"/>
      <c r="AC8" s="99"/>
      <c r="AD8" s="93"/>
      <c r="AE8" s="100" t="s">
        <v>110</v>
      </c>
      <c r="AF8" s="100"/>
      <c r="AG8" s="101" t="s">
        <v>113</v>
      </c>
      <c r="AH8" s="102" t="s">
        <v>119</v>
      </c>
      <c r="AI8" s="95">
        <v>43922</v>
      </c>
      <c r="AJ8" s="103"/>
      <c r="AK8" s="89"/>
      <c r="AL8" s="97"/>
      <c r="AM8" s="89"/>
      <c r="AN8" s="104"/>
      <c r="AO8" s="105"/>
      <c r="AP8" s="105"/>
      <c r="AQ8" s="91"/>
      <c r="AR8" s="89"/>
      <c r="AS8" s="89"/>
      <c r="AT8" s="88">
        <v>43936</v>
      </c>
      <c r="AU8" s="48"/>
      <c r="AV8" s="106">
        <v>43937</v>
      </c>
      <c r="AW8" s="106"/>
      <c r="AX8" s="106"/>
      <c r="AY8" s="107"/>
      <c r="AZ8" s="107"/>
      <c r="BA8" s="107"/>
      <c r="BB8" s="107"/>
      <c r="BC8" s="107"/>
      <c r="BD8" s="108"/>
      <c r="BE8" s="109" t="str">
        <f>IF(AND(BG8="O",BH8="O",BJ8="O",BD8&lt;&gt;""),"Fermé","En cours")</f>
        <v>En cours</v>
      </c>
      <c r="BF8" s="109"/>
      <c r="BG8" s="109"/>
      <c r="BH8" s="109"/>
      <c r="BI8" s="109"/>
      <c r="BJ8" s="109"/>
      <c r="BK8" s="109"/>
      <c r="BL8" s="48"/>
      <c r="BM8" s="110"/>
      <c r="BN8" s="93"/>
      <c r="BO8" s="100"/>
      <c r="BP8" s="109"/>
      <c r="BQ8" s="109"/>
      <c r="BR8" s="93"/>
      <c r="BS8" s="93"/>
      <c r="BT8" s="93"/>
      <c r="BU8" s="93"/>
      <c r="BV8" s="109"/>
      <c r="BW8" s="109"/>
      <c r="BX8" s="93" t="s">
        <v>114</v>
      </c>
      <c r="BY8" s="93"/>
      <c r="BZ8" s="93"/>
      <c r="CA8" s="93"/>
      <c r="CB8" s="110"/>
      <c r="CC8" s="109"/>
      <c r="CD8" s="109"/>
      <c r="CE8" s="109"/>
      <c r="CF8" s="109"/>
      <c r="CG8" s="109"/>
      <c r="CH8" s="109"/>
      <c r="CI8" s="109"/>
      <c r="CJ8" s="109"/>
      <c r="CK8" s="109"/>
      <c r="CL8" s="109"/>
      <c r="CM8" s="109"/>
      <c r="CN8" s="109" t="e">
        <f ca="1">_xlfn.IFS(AND(AI8&lt;&gt;"",BD8&lt;&gt;"",CL8&lt;&gt;""),"Fermé",AND(AI8&lt;&gt;"",BD8&lt;&gt;""),"En cours",AI8&lt;&gt;"","A traiter")</f>
        <v>#NAME?</v>
      </c>
      <c r="CO8" s="48"/>
      <c r="CP8" s="90"/>
      <c r="CQ8" s="109"/>
      <c r="CR8" s="109"/>
      <c r="CS8" s="111"/>
      <c r="CT8" s="97"/>
      <c r="CU8" s="97"/>
      <c r="CV8" s="97"/>
      <c r="CW8" s="109"/>
      <c r="CX8" s="109"/>
      <c r="CY8" s="109"/>
      <c r="CZ8" s="109"/>
      <c r="DA8" s="109"/>
      <c r="DB8" s="109"/>
      <c r="DC8" s="109"/>
      <c r="DD8" s="48"/>
      <c r="DE8" s="105"/>
      <c r="DF8" s="105"/>
      <c r="DG8" s="97"/>
      <c r="DH8" s="100"/>
      <c r="DI8"/>
    </row>
    <row r="9" spans="1:113" s="79" customFormat="1" ht="78.599999999999994" hidden="1" customHeight="1" x14ac:dyDescent="0.25">
      <c r="A9" s="112"/>
      <c r="B9" s="51" t="s">
        <v>119</v>
      </c>
      <c r="C9" s="52">
        <v>20020</v>
      </c>
      <c r="D9" s="52">
        <v>0</v>
      </c>
      <c r="E9" s="53"/>
      <c r="F9" s="53"/>
      <c r="G9" s="53"/>
      <c r="H9" s="54"/>
      <c r="I9" s="55"/>
      <c r="J9" s="56"/>
      <c r="K9" s="57"/>
      <c r="L9" s="53"/>
      <c r="M9" s="58"/>
      <c r="N9" s="59"/>
      <c r="O9" s="54"/>
      <c r="P9" s="60"/>
      <c r="Q9" s="56"/>
      <c r="R9" s="61" t="s">
        <v>109</v>
      </c>
      <c r="S9" s="56"/>
      <c r="T9" s="62"/>
      <c r="U9" s="54"/>
      <c r="V9" s="63"/>
      <c r="W9" s="56"/>
      <c r="X9" s="64"/>
      <c r="Y9" s="65"/>
      <c r="Z9" s="62"/>
      <c r="AA9" s="49"/>
      <c r="AB9" s="62"/>
      <c r="AC9" s="66"/>
      <c r="AD9" s="60"/>
      <c r="AE9" s="67"/>
      <c r="AF9" s="67"/>
      <c r="AG9" s="68"/>
      <c r="AH9" s="69" t="s">
        <v>119</v>
      </c>
      <c r="AI9" s="62"/>
      <c r="AJ9" s="70"/>
      <c r="AK9" s="56"/>
      <c r="AL9" s="64"/>
      <c r="AM9" s="56"/>
      <c r="AN9" s="71"/>
      <c r="AO9" s="72"/>
      <c r="AP9" s="72"/>
      <c r="AQ9" s="58"/>
      <c r="AR9" s="56"/>
      <c r="AS9" s="56"/>
      <c r="AT9" s="55"/>
      <c r="AU9" s="50"/>
      <c r="AV9" s="73"/>
      <c r="AW9" s="73"/>
      <c r="AX9" s="73"/>
      <c r="AY9" s="74"/>
      <c r="AZ9" s="74"/>
      <c r="BA9" s="74"/>
      <c r="BB9" s="74"/>
      <c r="BC9" s="74"/>
      <c r="BD9" s="75"/>
      <c r="BE9" s="76"/>
      <c r="BF9" s="76"/>
      <c r="BG9" s="76"/>
      <c r="BH9" s="76"/>
      <c r="BI9" s="76"/>
      <c r="BJ9" s="76"/>
      <c r="BK9" s="76"/>
      <c r="BL9" s="50"/>
      <c r="BM9" s="77"/>
      <c r="BN9" s="60"/>
      <c r="BO9" s="67"/>
      <c r="BP9" s="76"/>
      <c r="BQ9" s="76"/>
      <c r="BR9" s="60"/>
      <c r="BS9" s="60"/>
      <c r="BT9" s="60"/>
      <c r="BU9" s="60"/>
      <c r="BV9" s="76"/>
      <c r="BW9" s="76"/>
      <c r="BX9" s="60"/>
      <c r="BY9" s="60"/>
      <c r="BZ9" s="60"/>
      <c r="CA9" s="60"/>
      <c r="CB9" s="77"/>
      <c r="CC9" s="76"/>
      <c r="CD9" s="76"/>
      <c r="CE9" s="76"/>
      <c r="CF9" s="76"/>
      <c r="CG9" s="76"/>
      <c r="CH9" s="76"/>
      <c r="CI9" s="76"/>
      <c r="CJ9" s="76"/>
      <c r="CK9" s="76"/>
      <c r="CL9" s="76"/>
      <c r="CM9" s="76"/>
      <c r="CN9" s="76"/>
      <c r="CO9" s="50"/>
      <c r="CP9" s="57"/>
      <c r="CQ9" s="76"/>
      <c r="CR9" s="76"/>
      <c r="CS9" s="78"/>
      <c r="CT9" s="64"/>
      <c r="CU9" s="64"/>
      <c r="CV9" s="64"/>
      <c r="CW9" s="76"/>
      <c r="CX9" s="76"/>
      <c r="CY9" s="76"/>
      <c r="CZ9" s="76"/>
      <c r="DA9" s="76"/>
      <c r="DB9" s="76"/>
      <c r="DC9" s="76"/>
      <c r="DD9" s="50"/>
      <c r="DE9" s="72"/>
      <c r="DF9" s="72"/>
      <c r="DG9" s="64"/>
      <c r="DH9" s="67"/>
      <c r="DI9"/>
    </row>
    <row r="10" spans="1:113" s="79" customFormat="1" ht="78.599999999999994" hidden="1" customHeight="1" x14ac:dyDescent="0.25">
      <c r="A10" s="112"/>
      <c r="B10" s="51" t="s">
        <v>119</v>
      </c>
      <c r="C10" s="52">
        <v>20020</v>
      </c>
      <c r="D10" s="52">
        <v>0</v>
      </c>
      <c r="E10" s="53"/>
      <c r="F10" s="53"/>
      <c r="G10" s="53"/>
      <c r="H10" s="54"/>
      <c r="I10" s="55"/>
      <c r="J10" s="56"/>
      <c r="K10" s="57"/>
      <c r="L10" s="53"/>
      <c r="M10" s="58"/>
      <c r="N10" s="59"/>
      <c r="O10" s="54"/>
      <c r="P10" s="60"/>
      <c r="Q10" s="56"/>
      <c r="R10" s="61" t="s">
        <v>109</v>
      </c>
      <c r="S10" s="56"/>
      <c r="T10" s="62"/>
      <c r="U10" s="54"/>
      <c r="V10" s="63"/>
      <c r="W10" s="56"/>
      <c r="X10" s="64"/>
      <c r="Y10" s="65"/>
      <c r="Z10" s="62"/>
      <c r="AA10" s="49"/>
      <c r="AB10" s="62"/>
      <c r="AC10" s="66"/>
      <c r="AD10" s="60"/>
      <c r="AE10" s="67"/>
      <c r="AF10" s="67"/>
      <c r="AG10" s="68"/>
      <c r="AH10" s="69" t="s">
        <v>119</v>
      </c>
      <c r="AI10" s="62"/>
      <c r="AJ10" s="70"/>
      <c r="AK10" s="56"/>
      <c r="AL10" s="64"/>
      <c r="AM10" s="56"/>
      <c r="AN10" s="71"/>
      <c r="AO10" s="72"/>
      <c r="AP10" s="72"/>
      <c r="AQ10" s="58"/>
      <c r="AR10" s="56"/>
      <c r="AS10" s="56"/>
      <c r="AT10" s="55"/>
      <c r="AU10" s="50"/>
      <c r="AV10" s="73"/>
      <c r="AW10" s="73"/>
      <c r="AX10" s="73"/>
      <c r="AY10" s="74"/>
      <c r="AZ10" s="74"/>
      <c r="BA10" s="74"/>
      <c r="BB10" s="74"/>
      <c r="BC10" s="74"/>
      <c r="BD10" s="75"/>
      <c r="BE10" s="76"/>
      <c r="BF10" s="76"/>
      <c r="BG10" s="76"/>
      <c r="BH10" s="76"/>
      <c r="BI10" s="76"/>
      <c r="BJ10" s="76"/>
      <c r="BK10" s="76"/>
      <c r="BL10" s="50"/>
      <c r="BM10" s="77"/>
      <c r="BN10" s="60"/>
      <c r="BO10" s="67"/>
      <c r="BP10" s="76"/>
      <c r="BQ10" s="76"/>
      <c r="BR10" s="60"/>
      <c r="BS10" s="60"/>
      <c r="BT10" s="60"/>
      <c r="BU10" s="60"/>
      <c r="BV10" s="76"/>
      <c r="BW10" s="76"/>
      <c r="BX10" s="60"/>
      <c r="BY10" s="60"/>
      <c r="BZ10" s="60"/>
      <c r="CA10" s="60"/>
      <c r="CB10" s="77"/>
      <c r="CC10" s="76"/>
      <c r="CD10" s="76"/>
      <c r="CE10" s="76"/>
      <c r="CF10" s="76"/>
      <c r="CG10" s="76"/>
      <c r="CH10" s="76"/>
      <c r="CI10" s="76"/>
      <c r="CJ10" s="76"/>
      <c r="CK10" s="76"/>
      <c r="CL10" s="76"/>
      <c r="CM10" s="76"/>
      <c r="CN10" s="76"/>
      <c r="CO10" s="50"/>
      <c r="CP10" s="57"/>
      <c r="CQ10" s="76"/>
      <c r="CR10" s="76"/>
      <c r="CS10" s="78"/>
      <c r="CT10" s="64"/>
      <c r="CU10" s="64"/>
      <c r="CV10" s="64"/>
      <c r="CW10" s="76"/>
      <c r="CX10" s="76"/>
      <c r="CY10" s="76"/>
      <c r="CZ10" s="76"/>
      <c r="DA10" s="76"/>
      <c r="DB10" s="76"/>
      <c r="DC10" s="76"/>
      <c r="DD10" s="50"/>
      <c r="DE10" s="72"/>
      <c r="DF10" s="72"/>
      <c r="DG10" s="64"/>
      <c r="DH10" s="67"/>
      <c r="DI10"/>
    </row>
    <row r="11" spans="1:113" collapsed="1" x14ac:dyDescent="0.25">
      <c r="A11" s="51"/>
    </row>
  </sheetData>
  <mergeCells count="6">
    <mergeCell ref="DE2:DH2"/>
    <mergeCell ref="I2:Z2"/>
    <mergeCell ref="AB2:AT2"/>
    <mergeCell ref="AV2:BK2"/>
    <mergeCell ref="BM2:CM2"/>
    <mergeCell ref="CP2:DC2"/>
  </mergeCells>
  <conditionalFormatting sqref="DE3 DE8:DE10">
    <cfRule type="cellIs" dxfId="3" priority="49" operator="equal">
      <formula>"NC"</formula>
    </cfRule>
    <cfRule type="cellIs" dxfId="2" priority="50" operator="equal">
      <formula>"C"</formula>
    </cfRule>
  </conditionalFormatting>
  <conditionalFormatting sqref="DE4:DE7">
    <cfRule type="cellIs" dxfId="1" priority="1" operator="equal">
      <formula>"NC"</formula>
    </cfRule>
    <cfRule type="cellIs" dxfId="0" priority="2" operator="equal">
      <formula>"C"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Macro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BOUETARD Elodie</dc:creator>
  <cp:lastModifiedBy>imad.chafik@free.fr</cp:lastModifiedBy>
  <dcterms:created xsi:type="dcterms:W3CDTF">2020-04-01T09:51:11Z</dcterms:created>
  <dcterms:modified xsi:type="dcterms:W3CDTF">2020-04-02T17:43:51Z</dcterms:modified>
</cp:coreProperties>
</file>