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BORAH\Desktop\sauvegarde\sauvegarde 2\accueil temporaire 2013 n°3\"/>
    </mc:Choice>
  </mc:AlternateContent>
  <bookViews>
    <workbookView xWindow="360" yWindow="192" windowWidth="10512" windowHeight="3096" tabRatio="602"/>
  </bookViews>
  <sheets>
    <sheet name="Feuil2" sheetId="2" r:id="rId1"/>
    <sheet name="data" sheetId="3" state="hidden" r:id="rId2"/>
    <sheet name="Feuil1" sheetId="4" r:id="rId3"/>
  </sheets>
  <definedNames>
    <definedName name="all">Feuil2!$AJ$28</definedName>
    <definedName name="AN">Feuil1!$B$2:$B$21</definedName>
    <definedName name="ANNEE_2014">#REF!</definedName>
    <definedName name="cal">Feuil2!$B$8:$AF$8,Feuil2!$B$18:$AF$18,Feuil2!$B$28:$AF$28,Feuil2!$B$38:$AF$38,Feuil2!$B$49:$AF$49,Feuil2!$B$59:$AF$59,Feuil2!$B$69:$AF$69,Feuil2!$B$79:$AF$79,Feuil2!$B$90:$AF$90,Feuil2!$B$100:$AF$100,Feuil2!$B$110:$AF$110,Feuil2!$B$120:$AF$120</definedName>
    <definedName name="calendar">Feuil2!$B$8:$AF$8,Feuil2!$B$18:$AF$18,Feuil2!$B$28:$AF$28,Feuil2!$B$38:$AF$38,Feuil2!$B$49:$AF$49,Feuil2!$B$59:$AF$59,Feuil2!$B$69:$AF$69,Feuil2!$B$79:$AF$79,Feuil2!$B$90:$AF$90,Feuil2!$B$100:$AF$100,Feuil2!$B$110:$AF$110,Feuil2!$B$120:$AF$120</definedName>
    <definedName name="calendrier">Feuil2!$B$8:$AF$8,Feuil2!$B$18:$AF$18,Feuil2!$B$28:$AF$28,Feuil2!$B$38:$AF$38,Feuil2!$B$49:$AF$49,Feuil2!$B$59:$AF$59,Feuil2!$B$69:$AF$69,Feuil2!$B$79:$AF$79,Feuil2!$B$90:$AF$90,Feuil2!$B$100:$AF$100,Feuil2!$B$110:$AF$110,Feuil2!$B$120:$AF$120</definedName>
    <definedName name="chambre">data!$A$1:$A$2</definedName>
    <definedName name="DEBUT">Feuil1!$E$5:$E$11</definedName>
    <definedName name="def">Feuil2!$B$6:$AF$126</definedName>
    <definedName name="feriés">Feuil1!$I$5:$I$15</definedName>
    <definedName name="FIN">Feuil1!$F$5:$F$11</definedName>
    <definedName name="mois">Feuil2!$AO:$AO,Feuil2!$AR:$AR,Feuil2!$AU:$AU,Feuil2!$AX:$AX,Feuil2!$BA:$BA,Feuil2!$BD:$BD,Feuil2!$BG:$BG,Feuil2!$BJ:$BJ,Feuil2!$BM:$BM,Feuil2!$BP:$BP,Feuil2!$BS:$BS,Feuil2!$BV:$BV</definedName>
    <definedName name="sort" localSheetId="0">Feuil2!$AO:$AO,Feuil2!$AR:$AR,Feuil2!$AU:$AU,Feuil2!$AX:$AX,Feuil2!$BA:$BA,Feuil2!$BD:$BD,Feuil2!$BG:$BG,Feuil2!$BJ:$BJ,Feuil2!$BM:$BM,Feuil2!$BP:$BP,Feuil2!$BS:$BS,Feuil2!$BV:$BV</definedName>
    <definedName name="sort">Feuil2!$AO:$AO</definedName>
  </definedNames>
  <calcPr calcId="152511"/>
</workbook>
</file>

<file path=xl/calcChain.xml><?xml version="1.0" encoding="utf-8"?>
<calcChain xmlns="http://schemas.openxmlformats.org/spreadsheetml/2006/main">
  <c r="AO7" i="2" l="1"/>
  <c r="AN7" i="2"/>
  <c r="B49" i="2" l="1"/>
  <c r="B48" i="2" s="1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8" i="2"/>
  <c r="B2" i="4"/>
  <c r="B3" i="4" s="1"/>
  <c r="B4" i="4" s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7" i="2"/>
  <c r="C49" i="2" l="1"/>
  <c r="C8" i="2"/>
  <c r="C7" i="2" s="1"/>
  <c r="C48" i="2" l="1"/>
  <c r="D49" i="2"/>
  <c r="D8" i="2"/>
  <c r="D7" i="2" s="1"/>
  <c r="AL6" i="2"/>
  <c r="BW7" i="2"/>
  <c r="D48" i="2" l="1"/>
  <c r="E49" i="2"/>
  <c r="E8" i="2"/>
  <c r="E7" i="2" s="1"/>
  <c r="AL8" i="2"/>
  <c r="AL23" i="2"/>
  <c r="AL22" i="2"/>
  <c r="F8" i="2" l="1"/>
  <c r="F7" i="2" s="1"/>
  <c r="E48" i="2"/>
  <c r="F49" i="2"/>
  <c r="G8" i="2"/>
  <c r="AL19" i="2"/>
  <c r="F48" i="2" l="1"/>
  <c r="G49" i="2"/>
  <c r="G7" i="2"/>
  <c r="H8" i="2"/>
  <c r="AL7" i="2"/>
  <c r="AL9" i="2"/>
  <c r="AL10" i="2"/>
  <c r="AL11" i="2"/>
  <c r="AL12" i="2"/>
  <c r="AL13" i="2"/>
  <c r="AL14" i="2"/>
  <c r="AL15" i="2"/>
  <c r="AL16" i="2"/>
  <c r="AL17" i="2"/>
  <c r="AL18" i="2"/>
  <c r="AL20" i="2"/>
  <c r="AL21" i="2"/>
  <c r="H49" i="2" l="1"/>
  <c r="G48" i="2"/>
  <c r="I8" i="2"/>
  <c r="H7" i="2"/>
  <c r="AK24" i="2"/>
  <c r="AK23" i="2"/>
  <c r="AK22" i="2"/>
  <c r="AK21" i="2"/>
  <c r="AK20" i="2"/>
  <c r="AK19" i="2"/>
  <c r="AK18" i="2"/>
  <c r="AK17" i="2"/>
  <c r="AK16" i="2"/>
  <c r="AK15" i="2"/>
  <c r="AK14" i="2"/>
  <c r="AK13" i="2"/>
  <c r="AK12" i="2"/>
  <c r="AK11" i="2"/>
  <c r="AK10" i="2"/>
  <c r="AK9" i="2"/>
  <c r="H48" i="2" l="1"/>
  <c r="I49" i="2"/>
  <c r="J8" i="2"/>
  <c r="I7" i="2"/>
  <c r="AK8" i="2"/>
  <c r="AK7" i="2"/>
  <c r="J49" i="2" l="1"/>
  <c r="I48" i="2"/>
  <c r="K8" i="2"/>
  <c r="J7" i="2"/>
  <c r="E6" i="2"/>
  <c r="J47" i="2"/>
  <c r="D47" i="2"/>
  <c r="AF36" i="2"/>
  <c r="Z36" i="2"/>
  <c r="S36" i="2"/>
  <c r="L36" i="2"/>
  <c r="J48" i="2" l="1"/>
  <c r="K49" i="2"/>
  <c r="L8" i="2"/>
  <c r="K7" i="2"/>
  <c r="K6" i="2"/>
  <c r="L49" i="2" l="1"/>
  <c r="K48" i="2"/>
  <c r="M8" i="2"/>
  <c r="L7" i="2"/>
  <c r="L48" i="2" l="1"/>
  <c r="M49" i="2"/>
  <c r="M7" i="2"/>
  <c r="N8" i="2"/>
  <c r="N49" i="2" l="1"/>
  <c r="M48" i="2"/>
  <c r="O8" i="2"/>
  <c r="N7" i="2"/>
  <c r="R6" i="2"/>
  <c r="N48" i="2" l="1"/>
  <c r="O49" i="2"/>
  <c r="R47" i="2"/>
  <c r="P8" i="2"/>
  <c r="O7" i="2"/>
  <c r="P49" i="2" l="1"/>
  <c r="O48" i="2"/>
  <c r="Q8" i="2"/>
  <c r="P7" i="2"/>
  <c r="Q49" i="2" l="1"/>
  <c r="P48" i="2"/>
  <c r="R8" i="2"/>
  <c r="Q7" i="2"/>
  <c r="R49" i="2" l="1"/>
  <c r="Q48" i="2"/>
  <c r="S8" i="2"/>
  <c r="R7" i="2"/>
  <c r="S49" i="2" l="1"/>
  <c r="R48" i="2"/>
  <c r="T8" i="2"/>
  <c r="S7" i="2"/>
  <c r="T49" i="2" l="1"/>
  <c r="S48" i="2"/>
  <c r="T7" i="2"/>
  <c r="U8" i="2"/>
  <c r="T48" i="2" l="1"/>
  <c r="U49" i="2"/>
  <c r="V8" i="2"/>
  <c r="U7" i="2"/>
  <c r="Y6" i="2"/>
  <c r="V49" i="2" l="1"/>
  <c r="U48" i="2"/>
  <c r="X47" i="2"/>
  <c r="W8" i="2"/>
  <c r="V7" i="2"/>
  <c r="W49" i="2" l="1"/>
  <c r="V48" i="2"/>
  <c r="X8" i="2"/>
  <c r="W7" i="2"/>
  <c r="X49" i="2" l="1"/>
  <c r="W48" i="2"/>
  <c r="Y8" i="2"/>
  <c r="X7" i="2"/>
  <c r="Y49" i="2" l="1"/>
  <c r="X48" i="2"/>
  <c r="Z8" i="2"/>
  <c r="Y7" i="2"/>
  <c r="Z49" i="2" l="1"/>
  <c r="Y48" i="2"/>
  <c r="AA8" i="2"/>
  <c r="Z7" i="2"/>
  <c r="Z48" i="2" l="1"/>
  <c r="AA49" i="2"/>
  <c r="AA7" i="2"/>
  <c r="AB8" i="2"/>
  <c r="AA48" i="2" l="1"/>
  <c r="AB49" i="2"/>
  <c r="AC8" i="2"/>
  <c r="AB7" i="2"/>
  <c r="AE6" i="2"/>
  <c r="AC49" i="2" l="1"/>
  <c r="AB48" i="2"/>
  <c r="AE47" i="2"/>
  <c r="AD8" i="2"/>
  <c r="AC7" i="2"/>
  <c r="AD49" i="2" l="1"/>
  <c r="AC48" i="2"/>
  <c r="AE8" i="2"/>
  <c r="AD7" i="2"/>
  <c r="AE49" i="2" l="1"/>
  <c r="AD48" i="2"/>
  <c r="AF8" i="2"/>
  <c r="AE7" i="2"/>
  <c r="AF7" i="2" l="1"/>
  <c r="B18" i="2"/>
  <c r="AF49" i="2"/>
  <c r="AE48" i="2"/>
  <c r="B59" i="2" l="1"/>
  <c r="AF48" i="2"/>
  <c r="B17" i="2"/>
  <c r="C18" i="2"/>
  <c r="B58" i="2" l="1"/>
  <c r="C59" i="2"/>
  <c r="D18" i="2"/>
  <c r="C17" i="2"/>
  <c r="D17" i="2" l="1"/>
  <c r="E18" i="2"/>
  <c r="C58" i="2"/>
  <c r="D59" i="2"/>
  <c r="D58" i="2" l="1"/>
  <c r="E59" i="2"/>
  <c r="E17" i="2"/>
  <c r="F18" i="2"/>
  <c r="H16" i="2"/>
  <c r="G18" i="2" l="1"/>
  <c r="F17" i="2"/>
  <c r="F59" i="2"/>
  <c r="E58" i="2"/>
  <c r="H57" i="2"/>
  <c r="F58" i="2" l="1"/>
  <c r="G59" i="2"/>
  <c r="H18" i="2"/>
  <c r="G17" i="2"/>
  <c r="I18" i="2" l="1"/>
  <c r="H17" i="2"/>
  <c r="G58" i="2"/>
  <c r="H59" i="2"/>
  <c r="J18" i="2" l="1"/>
  <c r="I17" i="2"/>
  <c r="H58" i="2"/>
  <c r="I59" i="2"/>
  <c r="J17" i="2" l="1"/>
  <c r="K18" i="2"/>
  <c r="J59" i="2"/>
  <c r="I58" i="2"/>
  <c r="K59" i="2" l="1"/>
  <c r="J58" i="2"/>
  <c r="L18" i="2"/>
  <c r="K17" i="2"/>
  <c r="O16" i="2"/>
  <c r="M18" i="2" l="1"/>
  <c r="L17" i="2"/>
  <c r="L59" i="2"/>
  <c r="K58" i="2"/>
  <c r="O57" i="2"/>
  <c r="M59" i="2" l="1"/>
  <c r="L58" i="2"/>
  <c r="N18" i="2"/>
  <c r="M17" i="2"/>
  <c r="O18" i="2" l="1"/>
  <c r="N17" i="2"/>
  <c r="N59" i="2"/>
  <c r="M58" i="2"/>
  <c r="N58" i="2" l="1"/>
  <c r="O59" i="2"/>
  <c r="P18" i="2"/>
  <c r="O17" i="2"/>
  <c r="Q18" i="2" l="1"/>
  <c r="P17" i="2"/>
  <c r="O58" i="2"/>
  <c r="P59" i="2"/>
  <c r="Q17" i="2" l="1"/>
  <c r="R18" i="2"/>
  <c r="P58" i="2"/>
  <c r="Q59" i="2"/>
  <c r="R59" i="2" l="1"/>
  <c r="Q58" i="2"/>
  <c r="S18" i="2"/>
  <c r="R17" i="2"/>
  <c r="V16" i="2"/>
  <c r="T18" i="2" l="1"/>
  <c r="S17" i="2"/>
  <c r="S59" i="2"/>
  <c r="R58" i="2"/>
  <c r="V57" i="2"/>
  <c r="T59" i="2" l="1"/>
  <c r="S58" i="2"/>
  <c r="U18" i="2"/>
  <c r="T17" i="2"/>
  <c r="V18" i="2" l="1"/>
  <c r="U17" i="2"/>
  <c r="U59" i="2"/>
  <c r="T58" i="2"/>
  <c r="U58" i="2" l="1"/>
  <c r="V59" i="2"/>
  <c r="W18" i="2"/>
  <c r="V17" i="2"/>
  <c r="X18" i="2" l="1"/>
  <c r="W17" i="2"/>
  <c r="V58" i="2"/>
  <c r="W59" i="2"/>
  <c r="X17" i="2" l="1"/>
  <c r="Y18" i="2"/>
  <c r="W58" i="2"/>
  <c r="X59" i="2"/>
  <c r="X58" i="2" l="1"/>
  <c r="Y59" i="2"/>
  <c r="Z18" i="2"/>
  <c r="Y17" i="2"/>
  <c r="AB16" i="2"/>
  <c r="AA18" i="2" l="1"/>
  <c r="Z17" i="2"/>
  <c r="Z59" i="2"/>
  <c r="Y58" i="2"/>
  <c r="AB57" i="2"/>
  <c r="Z58" i="2" l="1"/>
  <c r="AA59" i="2"/>
  <c r="AB18" i="2"/>
  <c r="AA17" i="2"/>
  <c r="AC18" i="2" l="1"/>
  <c r="AB17" i="2"/>
  <c r="AB59" i="2"/>
  <c r="AA58" i="2"/>
  <c r="AC59" i="2" l="1"/>
  <c r="AB58" i="2"/>
  <c r="AC17" i="2"/>
  <c r="B28" i="2"/>
  <c r="AC58" i="2" l="1"/>
  <c r="AD59" i="2"/>
  <c r="B27" i="2"/>
  <c r="C28" i="2"/>
  <c r="D28" i="2" l="1"/>
  <c r="C27" i="2"/>
  <c r="AD58" i="2"/>
  <c r="AE59" i="2"/>
  <c r="E28" i="2" l="1"/>
  <c r="D27" i="2"/>
  <c r="H26" i="2"/>
  <c r="AE58" i="2"/>
  <c r="B69" i="2"/>
  <c r="C69" i="2" l="1"/>
  <c r="B68" i="2"/>
  <c r="F28" i="2"/>
  <c r="E27" i="2"/>
  <c r="G28" i="2" l="1"/>
  <c r="F27" i="2"/>
  <c r="C68" i="2"/>
  <c r="D69" i="2"/>
  <c r="H28" i="2" l="1"/>
  <c r="G27" i="2"/>
  <c r="E69" i="2"/>
  <c r="D68" i="2"/>
  <c r="F67" i="2"/>
  <c r="E68" i="2" l="1"/>
  <c r="F69" i="2"/>
  <c r="I28" i="2"/>
  <c r="H27" i="2"/>
  <c r="J28" i="2" l="1"/>
  <c r="I27" i="2"/>
  <c r="F68" i="2"/>
  <c r="G69" i="2"/>
  <c r="J27" i="2" l="1"/>
  <c r="K28" i="2"/>
  <c r="G68" i="2"/>
  <c r="H69" i="2"/>
  <c r="H68" i="2" l="1"/>
  <c r="I69" i="2"/>
  <c r="L28" i="2"/>
  <c r="K27" i="2"/>
  <c r="O26" i="2"/>
  <c r="M28" i="2" l="1"/>
  <c r="L27" i="2"/>
  <c r="I68" i="2"/>
  <c r="J69" i="2"/>
  <c r="N28" i="2" l="1"/>
  <c r="M27" i="2"/>
  <c r="K69" i="2"/>
  <c r="J68" i="2"/>
  <c r="K68" i="2" l="1"/>
  <c r="L69" i="2"/>
  <c r="L67" i="2"/>
  <c r="O28" i="2"/>
  <c r="N27" i="2"/>
  <c r="P28" i="2" l="1"/>
  <c r="O27" i="2"/>
  <c r="L68" i="2"/>
  <c r="M69" i="2"/>
  <c r="Q28" i="2" l="1"/>
  <c r="P27" i="2"/>
  <c r="M68" i="2"/>
  <c r="N69" i="2"/>
  <c r="Q27" i="2" l="1"/>
  <c r="R28" i="2"/>
  <c r="N68" i="2"/>
  <c r="O69" i="2"/>
  <c r="P69" i="2" l="1"/>
  <c r="O68" i="2"/>
  <c r="S28" i="2"/>
  <c r="R27" i="2"/>
  <c r="V26" i="2"/>
  <c r="T28" i="2" l="1"/>
  <c r="S27" i="2"/>
  <c r="P68" i="2"/>
  <c r="Q69" i="2"/>
  <c r="U28" i="2" l="1"/>
  <c r="T27" i="2"/>
  <c r="R69" i="2"/>
  <c r="Q68" i="2"/>
  <c r="S69" i="2" l="1"/>
  <c r="R68" i="2"/>
  <c r="S67" i="2"/>
  <c r="V28" i="2"/>
  <c r="U27" i="2"/>
  <c r="S68" i="2" l="1"/>
  <c r="T69" i="2"/>
  <c r="W28" i="2"/>
  <c r="V27" i="2"/>
  <c r="X28" i="2" l="1"/>
  <c r="W27" i="2"/>
  <c r="U69" i="2"/>
  <c r="T68" i="2"/>
  <c r="U68" i="2" l="1"/>
  <c r="V69" i="2"/>
  <c r="X27" i="2"/>
  <c r="Y28" i="2"/>
  <c r="Z28" i="2" l="1"/>
  <c r="Y27" i="2"/>
  <c r="W69" i="2"/>
  <c r="V68" i="2"/>
  <c r="Z67" i="2"/>
  <c r="X69" i="2" l="1"/>
  <c r="W68" i="2"/>
  <c r="AA28" i="2"/>
  <c r="Z27" i="2"/>
  <c r="AB28" i="2" l="1"/>
  <c r="AA27" i="2"/>
  <c r="Y69" i="2"/>
  <c r="X68" i="2"/>
  <c r="Z69" i="2" l="1"/>
  <c r="Y68" i="2"/>
  <c r="AC28" i="2"/>
  <c r="AB27" i="2"/>
  <c r="AC26" i="2"/>
  <c r="AD28" i="2" l="1"/>
  <c r="AC27" i="2"/>
  <c r="Z68" i="2"/>
  <c r="AA69" i="2"/>
  <c r="AE28" i="2" l="1"/>
  <c r="AD27" i="2"/>
  <c r="AA68" i="2"/>
  <c r="AB69" i="2"/>
  <c r="AE27" i="2" l="1"/>
  <c r="AF28" i="2"/>
  <c r="AB68" i="2"/>
  <c r="AC69" i="2"/>
  <c r="AC68" i="2" l="1"/>
  <c r="AD69" i="2"/>
  <c r="AE67" i="2"/>
  <c r="B38" i="2"/>
  <c r="AF27" i="2"/>
  <c r="B37" i="2" l="1"/>
  <c r="F36" i="2"/>
  <c r="AE69" i="2"/>
  <c r="AD68" i="2"/>
  <c r="AE68" i="2" l="1"/>
  <c r="AF69" i="2"/>
  <c r="B79" i="2" l="1"/>
  <c r="AF68" i="2"/>
  <c r="B78" i="2" l="1"/>
  <c r="C79" i="2"/>
  <c r="C78" i="2" l="1"/>
  <c r="D79" i="2"/>
  <c r="D78" i="2" l="1"/>
  <c r="E79" i="2"/>
  <c r="E78" i="2" l="1"/>
  <c r="F79" i="2"/>
  <c r="I77" i="2"/>
  <c r="F78" i="2" l="1"/>
  <c r="G79" i="2"/>
  <c r="H79" i="2" l="1"/>
  <c r="G78" i="2"/>
  <c r="I79" i="2" l="1"/>
  <c r="H78" i="2"/>
  <c r="J79" i="2" l="1"/>
  <c r="I78" i="2"/>
  <c r="J78" i="2" l="1"/>
  <c r="K79" i="2"/>
  <c r="L79" i="2" l="1"/>
  <c r="K78" i="2"/>
  <c r="L78" i="2" l="1"/>
  <c r="M79" i="2"/>
  <c r="P77" i="2"/>
  <c r="N79" i="2" l="1"/>
  <c r="M78" i="2"/>
  <c r="N78" i="2" l="1"/>
  <c r="O79" i="2"/>
  <c r="P79" i="2" l="1"/>
  <c r="O78" i="2"/>
  <c r="Q79" i="2" l="1"/>
  <c r="P78" i="2"/>
  <c r="R79" i="2" l="1"/>
  <c r="Q78" i="2"/>
  <c r="R78" i="2" l="1"/>
  <c r="S79" i="2"/>
  <c r="S78" i="2" l="1"/>
  <c r="T79" i="2"/>
  <c r="T78" i="2" l="1"/>
  <c r="U79" i="2"/>
  <c r="V79" i="2" l="1"/>
  <c r="U78" i="2"/>
  <c r="W77" i="2"/>
  <c r="W79" i="2" l="1"/>
  <c r="V78" i="2"/>
  <c r="X79" i="2" l="1"/>
  <c r="W78" i="2"/>
  <c r="Y79" i="2" l="1"/>
  <c r="X78" i="2"/>
  <c r="Y78" i="2" l="1"/>
  <c r="Z79" i="2"/>
  <c r="Z78" i="2" l="1"/>
  <c r="AA79" i="2"/>
  <c r="AA78" i="2" l="1"/>
  <c r="AB79" i="2"/>
  <c r="AC79" i="2" l="1"/>
  <c r="AB78" i="2"/>
  <c r="AD77" i="2"/>
  <c r="AD79" i="2" l="1"/>
  <c r="AC78" i="2"/>
  <c r="AE79" i="2" l="1"/>
  <c r="AD78" i="2"/>
  <c r="AF79" i="2" l="1"/>
  <c r="AE78" i="2"/>
  <c r="B90" i="2" l="1"/>
  <c r="AF78" i="2"/>
  <c r="B89" i="2" l="1"/>
  <c r="C90" i="2"/>
  <c r="F88" i="2"/>
  <c r="C89" i="2" l="1"/>
  <c r="D90" i="2"/>
  <c r="E90" i="2" l="1"/>
  <c r="D89" i="2"/>
  <c r="E89" i="2" l="1"/>
  <c r="F90" i="2"/>
  <c r="F89" i="2" l="1"/>
  <c r="G90" i="2"/>
  <c r="G89" i="2" l="1"/>
  <c r="H90" i="2"/>
  <c r="I90" i="2" l="1"/>
  <c r="H89" i="2"/>
  <c r="J90" i="2" l="1"/>
  <c r="I89" i="2"/>
  <c r="M88" i="2"/>
  <c r="K90" i="2" l="1"/>
  <c r="J89" i="2"/>
  <c r="K89" i="2" l="1"/>
  <c r="L90" i="2"/>
  <c r="M90" i="2" l="1"/>
  <c r="L89" i="2"/>
  <c r="N90" i="2" l="1"/>
  <c r="M89" i="2"/>
  <c r="O90" i="2" l="1"/>
  <c r="N89" i="2"/>
  <c r="P90" i="2" l="1"/>
  <c r="O89" i="2"/>
  <c r="Q90" i="2" l="1"/>
  <c r="P89" i="2"/>
  <c r="T88" i="2"/>
  <c r="Q89" i="2" l="1"/>
  <c r="R90" i="2"/>
  <c r="S90" i="2" l="1"/>
  <c r="R89" i="2"/>
  <c r="S89" i="2" l="1"/>
  <c r="T90" i="2"/>
  <c r="T89" i="2" l="1"/>
  <c r="U90" i="2"/>
  <c r="U89" i="2" l="1"/>
  <c r="V90" i="2"/>
  <c r="V89" i="2" l="1"/>
  <c r="W90" i="2"/>
  <c r="X90" i="2" l="1"/>
  <c r="W89" i="2"/>
  <c r="AA88" i="2"/>
  <c r="X89" i="2" l="1"/>
  <c r="Y90" i="2"/>
  <c r="Z90" i="2" l="1"/>
  <c r="Y89" i="2"/>
  <c r="AA90" i="2" l="1"/>
  <c r="Z89" i="2"/>
  <c r="AA89" i="2" l="1"/>
  <c r="AB90" i="2"/>
  <c r="AB89" i="2" l="1"/>
  <c r="AC90" i="2"/>
  <c r="AC89" i="2" l="1"/>
  <c r="AD90" i="2"/>
  <c r="AD89" i="2" l="1"/>
  <c r="AE90" i="2"/>
  <c r="C98" i="2"/>
  <c r="AE89" i="2" l="1"/>
  <c r="B100" i="2"/>
  <c r="C100" i="2" l="1"/>
  <c r="B99" i="2"/>
  <c r="C99" i="2" l="1"/>
  <c r="D100" i="2"/>
  <c r="D99" i="2" l="1"/>
  <c r="E100" i="2"/>
  <c r="E99" i="2" l="1"/>
  <c r="F100" i="2"/>
  <c r="G100" i="2" l="1"/>
  <c r="F99" i="2"/>
  <c r="G99" i="2" l="1"/>
  <c r="H100" i="2"/>
  <c r="K98" i="2"/>
  <c r="H99" i="2" l="1"/>
  <c r="I100" i="2"/>
  <c r="I99" i="2" l="1"/>
  <c r="J100" i="2"/>
  <c r="K100" i="2" l="1"/>
  <c r="J99" i="2"/>
  <c r="L100" i="2" l="1"/>
  <c r="K99" i="2"/>
  <c r="M100" i="2" l="1"/>
  <c r="L99" i="2"/>
  <c r="M99" i="2" l="1"/>
  <c r="N100" i="2"/>
  <c r="O100" i="2" l="1"/>
  <c r="N99" i="2"/>
  <c r="R98" i="2"/>
  <c r="P100" i="2" l="1"/>
  <c r="O99" i="2"/>
  <c r="Q100" i="2" l="1"/>
  <c r="P99" i="2"/>
  <c r="R100" i="2" l="1"/>
  <c r="Q99" i="2"/>
  <c r="S100" i="2" l="1"/>
  <c r="R99" i="2"/>
  <c r="T100" i="2" l="1"/>
  <c r="S99" i="2"/>
  <c r="T99" i="2" l="1"/>
  <c r="U100" i="2"/>
  <c r="U99" i="2" l="1"/>
  <c r="V100" i="2"/>
  <c r="Y98" i="2"/>
  <c r="V99" i="2" l="1"/>
  <c r="W100" i="2"/>
  <c r="X100" i="2" l="1"/>
  <c r="W99" i="2"/>
  <c r="Y100" i="2" l="1"/>
  <c r="X99" i="2"/>
  <c r="Z100" i="2" l="1"/>
  <c r="Y99" i="2"/>
  <c r="AA100" i="2" l="1"/>
  <c r="Z99" i="2"/>
  <c r="AA99" i="2" l="1"/>
  <c r="AB100" i="2"/>
  <c r="AB99" i="2" l="1"/>
  <c r="AC100" i="2"/>
  <c r="AF98" i="2"/>
  <c r="AC99" i="2" l="1"/>
  <c r="AD100" i="2"/>
  <c r="AE100" i="2" l="1"/>
  <c r="AD99" i="2"/>
  <c r="AE99" i="2" l="1"/>
  <c r="AF100" i="2"/>
  <c r="B110" i="2" l="1"/>
  <c r="AF99" i="2"/>
  <c r="C110" i="2" l="1"/>
  <c r="B109" i="2"/>
  <c r="D110" i="2" l="1"/>
  <c r="C109" i="2"/>
  <c r="E110" i="2" l="1"/>
  <c r="F110" i="2" s="1"/>
  <c r="G110" i="2" s="1"/>
  <c r="H110" i="2" s="1"/>
  <c r="I110" i="2" s="1"/>
  <c r="J110" i="2" s="1"/>
  <c r="K110" i="2" s="1"/>
  <c r="H108" i="2"/>
  <c r="L110" i="2" l="1"/>
  <c r="K109" i="2"/>
  <c r="O108" i="2"/>
  <c r="M110" i="2" l="1"/>
  <c r="L109" i="2"/>
  <c r="N110" i="2" l="1"/>
  <c r="M109" i="2"/>
  <c r="N109" i="2" l="1"/>
  <c r="O110" i="2"/>
  <c r="P110" i="2" l="1"/>
  <c r="O109" i="2"/>
  <c r="Q110" i="2" l="1"/>
  <c r="P109" i="2"/>
  <c r="Q109" i="2" l="1"/>
  <c r="R110" i="2"/>
  <c r="R109" i="2" l="1"/>
  <c r="S110" i="2"/>
  <c r="V108" i="2"/>
  <c r="T110" i="2" l="1"/>
  <c r="S109" i="2"/>
  <c r="U110" i="2" l="1"/>
  <c r="T109" i="2"/>
  <c r="V110" i="2" l="1"/>
  <c r="U109" i="2"/>
  <c r="W110" i="2" l="1"/>
  <c r="V109" i="2"/>
  <c r="X110" i="2" l="1"/>
  <c r="W109" i="2"/>
  <c r="X109" i="2" l="1"/>
  <c r="Y110" i="2"/>
  <c r="Z110" i="2" l="1"/>
  <c r="Y109" i="2"/>
  <c r="AC108" i="2"/>
  <c r="AA110" i="2" l="1"/>
  <c r="Z109" i="2"/>
  <c r="AB110" i="2" l="1"/>
  <c r="AA109" i="2"/>
  <c r="AC110" i="2" l="1"/>
  <c r="AB109" i="2"/>
  <c r="AC109" i="2" l="1"/>
  <c r="AD110" i="2"/>
  <c r="AE110" i="2" l="1"/>
  <c r="AD109" i="2"/>
  <c r="AE109" i="2" l="1"/>
  <c r="B120" i="2"/>
  <c r="C120" i="2" s="1"/>
  <c r="D120" i="2" s="1"/>
  <c r="E120" i="2" s="1"/>
  <c r="F120" i="2" l="1"/>
  <c r="G120" i="2" s="1"/>
  <c r="H120" i="2" s="1"/>
  <c r="I120" i="2" s="1"/>
  <c r="J120" i="2" s="1"/>
  <c r="K120" i="2" s="1"/>
  <c r="L120" i="2" s="1"/>
  <c r="F118" i="2"/>
  <c r="M120" i="2" l="1"/>
  <c r="N120" i="2" s="1"/>
  <c r="O120" i="2" s="1"/>
  <c r="P120" i="2" s="1"/>
  <c r="Q120" i="2" s="1"/>
  <c r="R120" i="2" s="1"/>
  <c r="S120" i="2" s="1"/>
  <c r="M118" i="2"/>
  <c r="T120" i="2" l="1"/>
  <c r="U120" i="2" s="1"/>
  <c r="V120" i="2" s="1"/>
  <c r="W120" i="2" s="1"/>
  <c r="X120" i="2" s="1"/>
  <c r="Y120" i="2" s="1"/>
  <c r="Z120" i="2" s="1"/>
  <c r="T118" i="2"/>
  <c r="AA120" i="2" l="1"/>
  <c r="AB120" i="2" s="1"/>
  <c r="AC120" i="2" s="1"/>
  <c r="AD120" i="2" s="1"/>
  <c r="AA118" i="2"/>
  <c r="AE120" i="2" l="1"/>
  <c r="AF120" i="2" s="1"/>
  <c r="AF118" i="2"/>
</calcChain>
</file>

<file path=xl/sharedStrings.xml><?xml version="1.0" encoding="utf-8"?>
<sst xmlns="http://schemas.openxmlformats.org/spreadsheetml/2006/main" count="258" uniqueCount="83">
  <si>
    <t>nom prenom</t>
  </si>
  <si>
    <t>chambre 1</t>
  </si>
  <si>
    <t>sorties</t>
  </si>
  <si>
    <t>entrées</t>
  </si>
  <si>
    <t xml:space="preserve">SEMAINE </t>
  </si>
  <si>
    <t>SAM</t>
  </si>
  <si>
    <t>DIM</t>
  </si>
  <si>
    <t>LUN</t>
  </si>
  <si>
    <t>MAR</t>
  </si>
  <si>
    <t>MER</t>
  </si>
  <si>
    <t>Jours</t>
  </si>
  <si>
    <t>JEU</t>
  </si>
  <si>
    <t>VEN</t>
  </si>
  <si>
    <t>Date de l'année</t>
  </si>
  <si>
    <t>semaines</t>
  </si>
  <si>
    <t>chambre 2</t>
  </si>
  <si>
    <t>SEMAINE</t>
  </si>
  <si>
    <t>nuitée 1</t>
  </si>
  <si>
    <t>nuitée 2</t>
  </si>
  <si>
    <t>nuitée 3</t>
  </si>
  <si>
    <t>nuitée 4</t>
  </si>
  <si>
    <t>nuitée 5</t>
  </si>
  <si>
    <t>nuitée 6</t>
  </si>
  <si>
    <t>nuitée 7</t>
  </si>
  <si>
    <t>nuitée 8</t>
  </si>
  <si>
    <t>fermeture</t>
  </si>
  <si>
    <t>férié</t>
  </si>
  <si>
    <t>entrée 1</t>
  </si>
  <si>
    <t>sortie 1</t>
  </si>
  <si>
    <t>entrée 2</t>
  </si>
  <si>
    <t>sortie 2</t>
  </si>
  <si>
    <r>
      <t>N° ch</t>
    </r>
    <r>
      <rPr>
        <b/>
        <sz val="11"/>
        <color theme="1"/>
        <rFont val="Calibri"/>
        <family val="2"/>
        <scheme val="minor"/>
      </rPr>
      <t>ambre</t>
    </r>
  </si>
  <si>
    <t>entrée 3</t>
  </si>
  <si>
    <t>sortie 3</t>
  </si>
  <si>
    <t>entrée 4</t>
  </si>
  <si>
    <t>sortie 4</t>
  </si>
  <si>
    <t>entrée 5</t>
  </si>
  <si>
    <t>sortie 5</t>
  </si>
  <si>
    <t>entrée 6</t>
  </si>
  <si>
    <t>sortie 6</t>
  </si>
  <si>
    <t>entrée 7</t>
  </si>
  <si>
    <t>sortie 7</t>
  </si>
  <si>
    <t>entrée 8</t>
  </si>
  <si>
    <t>sortie 8</t>
  </si>
  <si>
    <t>entrée 9</t>
  </si>
  <si>
    <t>nuitée 9</t>
  </si>
  <si>
    <t>sortie 9</t>
  </si>
  <si>
    <t>entrée 10</t>
  </si>
  <si>
    <t>nuitée 10</t>
  </si>
  <si>
    <t>sortie 10</t>
  </si>
  <si>
    <t>entrée 11</t>
  </si>
  <si>
    <t>nuitée 11</t>
  </si>
  <si>
    <t>sortie 11</t>
  </si>
  <si>
    <t>entrée 12</t>
  </si>
  <si>
    <t>nuitée 12</t>
  </si>
  <si>
    <t>sortie 12</t>
  </si>
  <si>
    <t>BASE DE DONNEES</t>
  </si>
  <si>
    <t xml:space="preserve">  à une pers</t>
  </si>
  <si>
    <t>couleur correspond</t>
  </si>
  <si>
    <t>N° chambre</t>
  </si>
  <si>
    <t>AN</t>
  </si>
  <si>
    <t>PERSONNE 18</t>
  </si>
  <si>
    <t>DEBUT</t>
  </si>
  <si>
    <t>FIN</t>
  </si>
  <si>
    <t>feriés</t>
  </si>
  <si>
    <t>vacances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</si>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</sst>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yyyy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gray125">
        <fgColor rgb="FFFF0000"/>
      </patternFill>
    </fill>
    <fill>
      <patternFill patternType="solid">
        <fgColor rgb="FF0099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FF0000"/>
        <bgColor indexed="64"/>
      </patternFill>
    </fill>
    <fill>
      <patternFill patternType="lightUp">
        <bgColor rgb="FFFF6D6D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9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8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0" borderId="2" xfId="0" applyFont="1" applyBorder="1" applyAlignment="1">
      <alignment horizontal="left"/>
    </xf>
    <xf numFmtId="0" fontId="1" fillId="0" borderId="2" xfId="0" applyFont="1" applyBorder="1"/>
    <xf numFmtId="0" fontId="0" fillId="0" borderId="0" xfId="0" applyBorder="1" applyAlignment="1"/>
    <xf numFmtId="0" fontId="1" fillId="0" borderId="2" xfId="0" applyFont="1" applyBorder="1" applyAlignment="1">
      <alignment horizontal="left" vertical="center"/>
    </xf>
    <xf numFmtId="14" fontId="1" fillId="0" borderId="2" xfId="0" applyNumberFormat="1" applyFont="1" applyBorder="1" applyAlignment="1">
      <alignment horizontal="left"/>
    </xf>
    <xf numFmtId="164" fontId="1" fillId="0" borderId="2" xfId="0" applyNumberFormat="1" applyFont="1" applyBorder="1" applyAlignment="1">
      <alignment horizontal="center" vertical="center" textRotation="90"/>
    </xf>
    <xf numFmtId="0" fontId="1" fillId="0" borderId="6" xfId="0" applyFont="1" applyBorder="1"/>
    <xf numFmtId="164" fontId="1" fillId="0" borderId="6" xfId="0" applyNumberFormat="1" applyFont="1" applyBorder="1" applyAlignment="1">
      <alignment horizontal="center" vertical="center" textRotation="90"/>
    </xf>
    <xf numFmtId="164" fontId="1" fillId="0" borderId="7" xfId="0" applyNumberFormat="1" applyFont="1" applyBorder="1" applyAlignment="1">
      <alignment horizontal="center" vertical="center" textRotation="90"/>
    </xf>
    <xf numFmtId="0" fontId="1" fillId="0" borderId="7" xfId="0" applyFont="1" applyBorder="1"/>
    <xf numFmtId="0" fontId="0" fillId="0" borderId="4" xfId="0" applyBorder="1"/>
    <xf numFmtId="0" fontId="1" fillId="0" borderId="6" xfId="0" applyFont="1" applyBorder="1" applyAlignment="1">
      <alignment horizontal="right"/>
    </xf>
    <xf numFmtId="164" fontId="1" fillId="0" borderId="8" xfId="0" applyNumberFormat="1" applyFont="1" applyBorder="1" applyAlignment="1">
      <alignment horizontal="center" vertical="center" textRotation="90"/>
    </xf>
    <xf numFmtId="0" fontId="0" fillId="0" borderId="15" xfId="0" applyBorder="1"/>
    <xf numFmtId="0" fontId="1" fillId="0" borderId="0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0" fillId="0" borderId="2" xfId="0" applyBorder="1"/>
    <xf numFmtId="164" fontId="1" fillId="0" borderId="1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5" xfId="0" applyFont="1" applyBorder="1" applyAlignment="1"/>
    <xf numFmtId="0" fontId="0" fillId="0" borderId="4" xfId="0" applyBorder="1" applyAlignment="1"/>
    <xf numFmtId="0" fontId="0" fillId="0" borderId="5" xfId="0" applyBorder="1" applyAlignment="1"/>
    <xf numFmtId="0" fontId="1" fillId="0" borderId="19" xfId="0" applyFont="1" applyBorder="1" applyAlignment="1"/>
    <xf numFmtId="0" fontId="0" fillId="0" borderId="20" xfId="0" applyBorder="1" applyAlignment="1"/>
    <xf numFmtId="0" fontId="0" fillId="0" borderId="21" xfId="0" applyBorder="1" applyAlignment="1"/>
    <xf numFmtId="0" fontId="1" fillId="0" borderId="22" xfId="0" applyFont="1" applyBorder="1" applyAlignment="1"/>
    <xf numFmtId="0" fontId="1" fillId="0" borderId="20" xfId="0" applyFont="1" applyBorder="1" applyAlignment="1">
      <alignment horizontal="left"/>
    </xf>
    <xf numFmtId="0" fontId="0" fillId="0" borderId="19" xfId="0" applyBorder="1"/>
    <xf numFmtId="164" fontId="1" fillId="0" borderId="17" xfId="0" applyNumberFormat="1" applyFont="1" applyBorder="1" applyAlignment="1">
      <alignment horizontal="center" vertical="center" textRotation="90"/>
    </xf>
    <xf numFmtId="0" fontId="1" fillId="0" borderId="17" xfId="0" applyFont="1" applyBorder="1"/>
    <xf numFmtId="0" fontId="1" fillId="0" borderId="1" xfId="0" applyFont="1" applyBorder="1"/>
    <xf numFmtId="0" fontId="0" fillId="0" borderId="23" xfId="0" applyBorder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1" fillId="0" borderId="12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/>
    <xf numFmtId="164" fontId="1" fillId="0" borderId="25" xfId="0" applyNumberFormat="1" applyFont="1" applyBorder="1" applyAlignment="1">
      <alignment horizontal="center" vertical="center" textRotation="90"/>
    </xf>
    <xf numFmtId="0" fontId="0" fillId="0" borderId="22" xfId="0" applyBorder="1" applyAlignment="1"/>
    <xf numFmtId="0" fontId="0" fillId="0" borderId="3" xfId="0" applyBorder="1" applyAlignment="1"/>
    <xf numFmtId="0" fontId="1" fillId="0" borderId="12" xfId="0" applyFont="1" applyBorder="1" applyAlignment="1"/>
    <xf numFmtId="0" fontId="1" fillId="0" borderId="20" xfId="0" applyFont="1" applyBorder="1" applyAlignment="1"/>
    <xf numFmtId="0" fontId="2" fillId="0" borderId="13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0" fillId="0" borderId="20" xfId="0" applyBorder="1"/>
    <xf numFmtId="0" fontId="0" fillId="0" borderId="19" xfId="0" applyBorder="1" applyAlignment="1"/>
    <xf numFmtId="0" fontId="0" fillId="0" borderId="21" xfId="0" applyBorder="1"/>
    <xf numFmtId="0" fontId="1" fillId="0" borderId="21" xfId="0" applyFont="1" applyBorder="1" applyAlignment="1"/>
    <xf numFmtId="0" fontId="1" fillId="0" borderId="29" xfId="0" applyFont="1" applyBorder="1" applyAlignment="1">
      <alignment vertical="center"/>
    </xf>
    <xf numFmtId="0" fontId="1" fillId="0" borderId="32" xfId="0" applyFont="1" applyBorder="1" applyAlignment="1">
      <alignment horizontal="left"/>
    </xf>
    <xf numFmtId="0" fontId="1" fillId="0" borderId="2" xfId="0" applyFont="1" applyFill="1" applyBorder="1"/>
    <xf numFmtId="0" fontId="0" fillId="0" borderId="28" xfId="0" applyBorder="1"/>
    <xf numFmtId="14" fontId="1" fillId="0" borderId="1" xfId="0" applyNumberFormat="1" applyFont="1" applyBorder="1" applyAlignment="1">
      <alignment horizontal="left"/>
    </xf>
    <xf numFmtId="0" fontId="1" fillId="0" borderId="25" xfId="0" applyFont="1" applyBorder="1" applyAlignment="1">
      <alignment vertical="center"/>
    </xf>
    <xf numFmtId="0" fontId="0" fillId="0" borderId="33" xfId="0" applyBorder="1"/>
    <xf numFmtId="164" fontId="0" fillId="0" borderId="0" xfId="0" applyNumberFormat="1" applyFill="1" applyBorder="1" applyAlignment="1" applyProtection="1">
      <alignment vertical="center"/>
      <protection locked="0"/>
    </xf>
    <xf numFmtId="0" fontId="0" fillId="3" borderId="2" xfId="0" applyFill="1" applyBorder="1"/>
    <xf numFmtId="0" fontId="0" fillId="6" borderId="2" xfId="0" applyFill="1" applyBorder="1"/>
    <xf numFmtId="0" fontId="0" fillId="2" borderId="2" xfId="0" applyFill="1" applyBorder="1"/>
    <xf numFmtId="0" fontId="0" fillId="12" borderId="2" xfId="0" applyFill="1" applyBorder="1"/>
    <xf numFmtId="0" fontId="0" fillId="5" borderId="2" xfId="0" applyFill="1" applyBorder="1"/>
    <xf numFmtId="0" fontId="0" fillId="13" borderId="2" xfId="0" applyFill="1" applyBorder="1"/>
    <xf numFmtId="0" fontId="0" fillId="4" borderId="2" xfId="0" applyFill="1" applyBorder="1"/>
    <xf numFmtId="0" fontId="0" fillId="10" borderId="2" xfId="0" applyFill="1" applyBorder="1"/>
    <xf numFmtId="0" fontId="0" fillId="8" borderId="2" xfId="0" applyFill="1" applyBorder="1"/>
    <xf numFmtId="0" fontId="0" fillId="9" borderId="2" xfId="0" applyFill="1" applyBorder="1"/>
    <xf numFmtId="0" fontId="0" fillId="0" borderId="0" xfId="0" applyFill="1" applyBorder="1"/>
    <xf numFmtId="0" fontId="0" fillId="0" borderId="2" xfId="0" applyBorder="1" applyAlignment="1"/>
    <xf numFmtId="164" fontId="0" fillId="0" borderId="2" xfId="0" applyNumberFormat="1" applyBorder="1"/>
    <xf numFmtId="164" fontId="0" fillId="0" borderId="2" xfId="0" applyNumberFormat="1" applyBorder="1" applyAlignment="1" applyProtection="1">
      <alignment vertical="center"/>
      <protection locked="0"/>
    </xf>
    <xf numFmtId="14" fontId="0" fillId="0" borderId="2" xfId="0" applyNumberFormat="1" applyBorder="1"/>
    <xf numFmtId="0" fontId="0" fillId="11" borderId="2" xfId="0" applyFill="1" applyBorder="1" applyAlignment="1">
      <alignment horizontal="right"/>
    </xf>
    <xf numFmtId="164" fontId="0" fillId="0" borderId="2" xfId="0" applyNumberFormat="1" applyBorder="1" applyAlignment="1">
      <alignment horizontal="right" vertical="center"/>
    </xf>
    <xf numFmtId="0" fontId="0" fillId="7" borderId="2" xfId="0" applyFill="1" applyBorder="1"/>
    <xf numFmtId="0" fontId="0" fillId="14" borderId="2" xfId="0" applyFill="1" applyBorder="1"/>
    <xf numFmtId="0" fontId="0" fillId="15" borderId="0" xfId="0" applyFill="1"/>
    <xf numFmtId="0" fontId="0" fillId="15" borderId="2" xfId="0" applyFill="1" applyBorder="1"/>
    <xf numFmtId="14" fontId="0" fillId="15" borderId="2" xfId="0" applyNumberFormat="1" applyFill="1" applyBorder="1"/>
    <xf numFmtId="164" fontId="0" fillId="15" borderId="2" xfId="0" applyNumberFormat="1" applyFill="1" applyBorder="1"/>
    <xf numFmtId="0" fontId="1" fillId="14" borderId="2" xfId="0" applyFont="1" applyFill="1" applyBorder="1"/>
    <xf numFmtId="0" fontId="0" fillId="14" borderId="0" xfId="0" applyFill="1"/>
    <xf numFmtId="0" fontId="1" fillId="14" borderId="22" xfId="0" applyFont="1" applyFill="1" applyBorder="1" applyAlignment="1"/>
    <xf numFmtId="0" fontId="1" fillId="14" borderId="4" xfId="0" applyFont="1" applyFill="1" applyBorder="1" applyAlignment="1"/>
    <xf numFmtId="0" fontId="1" fillId="14" borderId="19" xfId="0" applyFont="1" applyFill="1" applyBorder="1" applyAlignment="1"/>
    <xf numFmtId="0" fontId="0" fillId="14" borderId="20" xfId="0" applyFill="1" applyBorder="1" applyAlignment="1"/>
    <xf numFmtId="0" fontId="0" fillId="14" borderId="21" xfId="0" applyFill="1" applyBorder="1" applyAlignment="1"/>
    <xf numFmtId="0" fontId="1" fillId="14" borderId="3" xfId="0" applyFont="1" applyFill="1" applyBorder="1" applyAlignment="1"/>
    <xf numFmtId="0" fontId="0" fillId="14" borderId="5" xfId="0" applyFill="1" applyBorder="1" applyAlignment="1"/>
    <xf numFmtId="0" fontId="0" fillId="14" borderId="19" xfId="0" applyFill="1" applyBorder="1"/>
    <xf numFmtId="0" fontId="1" fillId="14" borderId="20" xfId="0" applyFont="1" applyFill="1" applyBorder="1" applyAlignment="1">
      <alignment horizontal="left"/>
    </xf>
    <xf numFmtId="0" fontId="0" fillId="14" borderId="3" xfId="0" applyFill="1" applyBorder="1"/>
    <xf numFmtId="0" fontId="1" fillId="14" borderId="4" xfId="0" applyFont="1" applyFill="1" applyBorder="1" applyAlignment="1">
      <alignment horizontal="left"/>
    </xf>
    <xf numFmtId="0" fontId="0" fillId="14" borderId="4" xfId="0" applyFill="1" applyBorder="1"/>
    <xf numFmtId="0" fontId="1" fillId="14" borderId="12" xfId="0" applyFont="1" applyFill="1" applyBorder="1" applyAlignment="1"/>
    <xf numFmtId="164" fontId="1" fillId="14" borderId="2" xfId="0" applyNumberFormat="1" applyFont="1" applyFill="1" applyBorder="1" applyAlignment="1">
      <alignment horizontal="center" vertical="center" textRotation="90"/>
    </xf>
    <xf numFmtId="164" fontId="1" fillId="14" borderId="1" xfId="0" applyNumberFormat="1" applyFont="1" applyFill="1" applyBorder="1" applyAlignment="1">
      <alignment horizontal="center" vertical="center" textRotation="90"/>
    </xf>
    <xf numFmtId="164" fontId="1" fillId="14" borderId="17" xfId="0" applyNumberFormat="1" applyFont="1" applyFill="1" applyBorder="1" applyAlignment="1">
      <alignment horizontal="center" vertical="center" textRotation="90"/>
    </xf>
    <xf numFmtId="0" fontId="1" fillId="14" borderId="0" xfId="0" applyFont="1" applyFill="1" applyBorder="1" applyAlignment="1">
      <alignment vertical="center"/>
    </xf>
    <xf numFmtId="0" fontId="1" fillId="14" borderId="17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right"/>
    </xf>
    <xf numFmtId="0" fontId="0" fillId="0" borderId="2" xfId="0" applyNumberFormat="1" applyBorder="1" applyAlignment="1" applyProtection="1">
      <alignment horizontal="center" vertical="center"/>
    </xf>
    <xf numFmtId="0" fontId="0" fillId="16" borderId="2" xfId="0" applyFill="1" applyBorder="1"/>
    <xf numFmtId="164" fontId="1" fillId="0" borderId="6" xfId="0" applyNumberFormat="1" applyFont="1" applyBorder="1" applyAlignment="1">
      <alignment horizontal="center" vertical="top" textRotation="90"/>
    </xf>
    <xf numFmtId="164" fontId="1" fillId="0" borderId="2" xfId="0" applyNumberFormat="1" applyFont="1" applyBorder="1" applyAlignment="1">
      <alignment horizontal="center" vertical="top" textRotation="90"/>
    </xf>
    <xf numFmtId="164" fontId="1" fillId="0" borderId="7" xfId="0" applyNumberFormat="1" applyFont="1" applyBorder="1" applyAlignment="1">
      <alignment horizontal="center" vertical="top" textRotation="90"/>
    </xf>
    <xf numFmtId="0" fontId="1" fillId="0" borderId="1" xfId="0" applyFont="1" applyFill="1" applyBorder="1"/>
    <xf numFmtId="164" fontId="0" fillId="0" borderId="2" xfId="0" applyNumberFormat="1" applyFill="1" applyBorder="1" applyAlignment="1" applyProtection="1">
      <alignment horizontal="center" vertical="center"/>
    </xf>
    <xf numFmtId="0" fontId="0" fillId="0" borderId="2" xfId="0" applyFill="1" applyBorder="1"/>
    <xf numFmtId="0" fontId="1" fillId="0" borderId="7" xfId="0" applyFont="1" applyFill="1" applyBorder="1"/>
    <xf numFmtId="0" fontId="1" fillId="0" borderId="6" xfId="0" applyFont="1" applyFill="1" applyBorder="1"/>
    <xf numFmtId="0" fontId="0" fillId="0" borderId="16" xfId="0" applyFill="1" applyBorder="1"/>
    <xf numFmtId="0" fontId="1" fillId="0" borderId="10" xfId="0" applyFont="1" applyFill="1" applyBorder="1"/>
    <xf numFmtId="0" fontId="1" fillId="0" borderId="11" xfId="0" applyFont="1" applyFill="1" applyBorder="1"/>
    <xf numFmtId="0" fontId="1" fillId="0" borderId="9" xfId="0" applyFont="1" applyFill="1" applyBorder="1"/>
    <xf numFmtId="0" fontId="0" fillId="0" borderId="2" xfId="0" applyBorder="1" applyAlignment="1">
      <alignment horizontal="center"/>
    </xf>
    <xf numFmtId="0" fontId="0" fillId="17" borderId="2" xfId="0" applyFill="1" applyBorder="1"/>
    <xf numFmtId="0" fontId="0" fillId="18" borderId="2" xfId="0" applyFill="1" applyBorder="1"/>
    <xf numFmtId="0" fontId="0" fillId="19" borderId="2" xfId="0" applyFill="1" applyBorder="1"/>
    <xf numFmtId="0" fontId="0" fillId="20" borderId="2" xfId="0" applyFill="1" applyBorder="1"/>
    <xf numFmtId="0" fontId="0" fillId="21" borderId="2" xfId="0" applyFill="1" applyBorder="1"/>
    <xf numFmtId="0" fontId="0" fillId="22" borderId="2" xfId="0" applyFill="1" applyBorder="1"/>
    <xf numFmtId="0" fontId="0" fillId="23" borderId="0" xfId="0" applyFill="1"/>
    <xf numFmtId="0" fontId="0" fillId="24" borderId="2" xfId="0" applyFill="1" applyBorder="1"/>
    <xf numFmtId="0" fontId="0" fillId="25" borderId="2" xfId="0" applyFill="1" applyBorder="1"/>
    <xf numFmtId="164" fontId="0" fillId="0" borderId="2" xfId="0" applyNumberFormat="1" applyFill="1" applyBorder="1" applyAlignment="1" applyProtection="1">
      <alignment vertical="center"/>
      <protection locked="0"/>
    </xf>
    <xf numFmtId="0" fontId="0" fillId="7" borderId="0" xfId="0" applyFill="1"/>
    <xf numFmtId="0" fontId="0" fillId="0" borderId="6" xfId="0" applyFill="1" applyBorder="1"/>
    <xf numFmtId="0" fontId="1" fillId="0" borderId="28" xfId="0" applyFont="1" applyFill="1" applyBorder="1"/>
    <xf numFmtId="0" fontId="0" fillId="0" borderId="17" xfId="0" applyFill="1" applyBorder="1"/>
    <xf numFmtId="0" fontId="0" fillId="0" borderId="1" xfId="0" applyFill="1" applyBorder="1"/>
    <xf numFmtId="0" fontId="0" fillId="0" borderId="18" xfId="0" applyFill="1" applyBorder="1"/>
    <xf numFmtId="0" fontId="0" fillId="0" borderId="10" xfId="0" applyFill="1" applyBorder="1"/>
    <xf numFmtId="0" fontId="0" fillId="0" borderId="9" xfId="0" applyFill="1" applyBorder="1"/>
    <xf numFmtId="0" fontId="1" fillId="0" borderId="12" xfId="0" applyFont="1" applyBorder="1" applyAlignment="1">
      <alignment horizontal="left"/>
    </xf>
    <xf numFmtId="0" fontId="0" fillId="18" borderId="2" xfId="0" applyFill="1" applyBorder="1" applyAlignment="1">
      <alignment horizontal="right"/>
    </xf>
    <xf numFmtId="165" fontId="1" fillId="0" borderId="0" xfId="0" applyNumberFormat="1" applyFont="1"/>
    <xf numFmtId="0" fontId="0" fillId="0" borderId="6" xfId="0" applyFont="1" applyBorder="1" applyAlignment="1">
      <alignment horizontal="right"/>
    </xf>
    <xf numFmtId="0" fontId="0" fillId="0" borderId="2" xfId="0" applyFont="1" applyBorder="1" applyAlignment="1">
      <alignment horizontal="right"/>
    </xf>
    <xf numFmtId="0" fontId="0" fillId="0" borderId="7" xfId="0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1" fillId="0" borderId="16" xfId="0" applyFont="1" applyFill="1" applyBorder="1"/>
    <xf numFmtId="0" fontId="0" fillId="26" borderId="2" xfId="0" applyFill="1" applyBorder="1"/>
    <xf numFmtId="0" fontId="0" fillId="27" borderId="2" xfId="0" applyFill="1" applyBorder="1"/>
    <xf numFmtId="0" fontId="0" fillId="28" borderId="2" xfId="0" applyFill="1" applyBorder="1"/>
    <xf numFmtId="164" fontId="1" fillId="0" borderId="6" xfId="0" applyNumberFormat="1" applyFont="1" applyFill="1" applyBorder="1" applyAlignment="1">
      <alignment horizontal="center" vertical="top" textRotation="90"/>
    </xf>
    <xf numFmtId="0" fontId="0" fillId="0" borderId="0" xfId="0" applyAlignment="1">
      <alignment horizontal="center"/>
    </xf>
    <xf numFmtId="164" fontId="1" fillId="0" borderId="2" xfId="0" applyNumberFormat="1" applyFont="1" applyFill="1" applyBorder="1" applyAlignment="1">
      <alignment horizontal="center" vertical="center" textRotation="90"/>
    </xf>
    <xf numFmtId="164" fontId="1" fillId="0" borderId="1" xfId="0" applyNumberFormat="1" applyFont="1" applyFill="1" applyBorder="1" applyAlignment="1">
      <alignment horizontal="center" vertical="center" textRotation="90"/>
    </xf>
    <xf numFmtId="164" fontId="1" fillId="0" borderId="6" xfId="0" applyNumberFormat="1" applyFont="1" applyFill="1" applyBorder="1" applyAlignment="1">
      <alignment horizontal="center" vertical="center" textRotation="90"/>
    </xf>
    <xf numFmtId="164" fontId="1" fillId="0" borderId="7" xfId="0" applyNumberFormat="1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vertical="center"/>
    </xf>
    <xf numFmtId="0" fontId="1" fillId="0" borderId="17" xfId="0" applyFont="1" applyFill="1" applyBorder="1"/>
    <xf numFmtId="164" fontId="1" fillId="0" borderId="2" xfId="0" applyNumberFormat="1" applyFont="1" applyFill="1" applyBorder="1" applyAlignment="1">
      <alignment horizontal="center" vertical="top" textRotation="90"/>
    </xf>
    <xf numFmtId="164" fontId="1" fillId="0" borderId="7" xfId="0" applyNumberFormat="1" applyFont="1" applyFill="1" applyBorder="1" applyAlignment="1">
      <alignment horizontal="center" vertical="top" textRotation="90"/>
    </xf>
    <xf numFmtId="16" fontId="0" fillId="0" borderId="0" xfId="0" applyNumberFormat="1"/>
    <xf numFmtId="16" fontId="0" fillId="0" borderId="2" xfId="0" applyNumberFormat="1" applyBorder="1"/>
    <xf numFmtId="0" fontId="0" fillId="0" borderId="7" xfId="0" applyFill="1" applyBorder="1"/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Fill="1"/>
    <xf numFmtId="0" fontId="0" fillId="0" borderId="8" xfId="0" applyFill="1" applyBorder="1"/>
    <xf numFmtId="0" fontId="0" fillId="0" borderId="11" xfId="0" applyFill="1" applyBorder="1"/>
    <xf numFmtId="164" fontId="0" fillId="0" borderId="1" xfId="0" applyNumberFormat="1" applyFill="1" applyBorder="1" applyAlignment="1" applyProtection="1">
      <alignment horizontal="center" vertical="center"/>
    </xf>
    <xf numFmtId="0" fontId="1" fillId="0" borderId="18" xfId="0" applyFont="1" applyFill="1" applyBorder="1"/>
    <xf numFmtId="0" fontId="1" fillId="0" borderId="16" xfId="0" applyFont="1" applyFill="1" applyBorder="1" applyAlignment="1">
      <alignment horizontal="center" vertical="center"/>
    </xf>
    <xf numFmtId="0" fontId="1" fillId="0" borderId="4" xfId="0" applyFont="1" applyFill="1" applyBorder="1"/>
    <xf numFmtId="0" fontId="1" fillId="0" borderId="0" xfId="0" applyFont="1" applyFill="1" applyBorder="1"/>
    <xf numFmtId="0" fontId="1" fillId="0" borderId="14" xfId="0" applyFont="1" applyFill="1" applyBorder="1"/>
    <xf numFmtId="164" fontId="0" fillId="0" borderId="6" xfId="0" applyNumberFormat="1" applyFill="1" applyBorder="1" applyAlignment="1" applyProtection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4" xfId="0" applyFont="1" applyFill="1" applyBorder="1"/>
    <xf numFmtId="0" fontId="1" fillId="0" borderId="29" xfId="0" applyFont="1" applyFill="1" applyBorder="1"/>
    <xf numFmtId="0" fontId="1" fillId="0" borderId="25" xfId="0" applyFont="1" applyFill="1" applyBorder="1"/>
    <xf numFmtId="0" fontId="1" fillId="0" borderId="8" xfId="0" applyFont="1" applyFill="1" applyBorder="1"/>
    <xf numFmtId="0" fontId="1" fillId="0" borderId="30" xfId="0" applyFont="1" applyFill="1" applyBorder="1" applyAlignment="1">
      <alignment horizontal="center" vertical="center"/>
    </xf>
    <xf numFmtId="0" fontId="1" fillId="0" borderId="31" xfId="0" applyFont="1" applyFill="1" applyBorder="1"/>
    <xf numFmtId="0" fontId="0" fillId="0" borderId="25" xfId="0" applyFill="1" applyBorder="1"/>
    <xf numFmtId="0" fontId="0" fillId="0" borderId="30" xfId="0" applyFill="1" applyBorder="1"/>
    <xf numFmtId="0" fontId="0" fillId="0" borderId="0" xfId="0" applyFill="1"/>
    <xf numFmtId="0" fontId="1" fillId="0" borderId="27" xfId="0" applyFont="1" applyFill="1" applyBorder="1"/>
    <xf numFmtId="0" fontId="0" fillId="0" borderId="2" xfId="0" applyBorder="1" applyAlignment="1">
      <alignment horizontal="center" vertical="center"/>
    </xf>
    <xf numFmtId="0" fontId="1" fillId="0" borderId="4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1" fillId="14" borderId="20" xfId="0" applyFont="1" applyFill="1" applyBorder="1" applyAlignment="1">
      <alignment horizontal="right"/>
    </xf>
    <xf numFmtId="0" fontId="1" fillId="14" borderId="4" xfId="0" applyFont="1" applyFill="1" applyBorder="1" applyAlignment="1">
      <alignment horizontal="right"/>
    </xf>
    <xf numFmtId="0" fontId="1" fillId="14" borderId="4" xfId="0" applyFont="1" applyFill="1" applyBorder="1" applyAlignment="1">
      <alignment horizontal="left"/>
    </xf>
    <xf numFmtId="0" fontId="1" fillId="0" borderId="20" xfId="0" applyFont="1" applyBorder="1" applyAlignment="1">
      <alignment horizontal="right"/>
    </xf>
    <xf numFmtId="0" fontId="1" fillId="14" borderId="20" xfId="0" applyFont="1" applyFill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5" xfId="0" applyFont="1" applyBorder="1" applyAlignment="1">
      <alignment horizontal="center" vertical="center"/>
    </xf>
    <xf numFmtId="0" fontId="0" fillId="0" borderId="19" xfId="0" applyBorder="1" applyAlignment="1">
      <alignment horizontal="right"/>
    </xf>
    <xf numFmtId="0" fontId="0" fillId="0" borderId="20" xfId="0" applyBorder="1" applyAlignment="1">
      <alignment horizontal="right"/>
    </xf>
    <xf numFmtId="0" fontId="0" fillId="0" borderId="23" xfId="0" applyBorder="1" applyAlignment="1">
      <alignment horizontal="right"/>
    </xf>
    <xf numFmtId="0" fontId="0" fillId="0" borderId="26" xfId="0" applyBorder="1" applyAlignment="1">
      <alignment horizontal="right"/>
    </xf>
    <xf numFmtId="0" fontId="0" fillId="0" borderId="22" xfId="0" applyBorder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0" fillId="0" borderId="4" xfId="0" applyBorder="1" applyAlignment="1">
      <alignment horizontal="right"/>
    </xf>
    <xf numFmtId="0" fontId="1" fillId="0" borderId="22" xfId="0" applyFont="1" applyBorder="1" applyAlignment="1">
      <alignment horizontal="right"/>
    </xf>
    <xf numFmtId="0" fontId="0" fillId="0" borderId="17" xfId="0" applyBorder="1" applyAlignment="1">
      <alignment horizontal="center"/>
    </xf>
    <xf numFmtId="0" fontId="1" fillId="0" borderId="5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18" borderId="6" xfId="0" applyFill="1" applyBorder="1"/>
    <xf numFmtId="0" fontId="0" fillId="18" borderId="10" xfId="0" applyFill="1" applyBorder="1"/>
    <xf numFmtId="0" fontId="0" fillId="0" borderId="0" xfId="0" applyBorder="1" applyAlignment="1">
      <alignment horizontal="center"/>
    </xf>
    <xf numFmtId="164" fontId="0" fillId="0" borderId="0" xfId="0" applyNumberFormat="1" applyBorder="1" applyAlignment="1" applyProtection="1">
      <alignment vertical="center"/>
      <protection locked="0"/>
    </xf>
    <xf numFmtId="164" fontId="1" fillId="0" borderId="0" xfId="0" applyNumberFormat="1" applyFont="1" applyBorder="1" applyAlignment="1" applyProtection="1">
      <alignment vertical="center"/>
      <protection locked="0"/>
    </xf>
    <xf numFmtId="0" fontId="0" fillId="0" borderId="0" xfId="0" applyBorder="1"/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0" fillId="0" borderId="2" xfId="0" applyFill="1" applyBorder="1" applyAlignment="1">
      <alignment horizontal="left" vertical="center"/>
    </xf>
    <xf numFmtId="0" fontId="0" fillId="0" borderId="2" xfId="0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164" fontId="0" fillId="0" borderId="1" xfId="0" applyNumberFormat="1" applyFill="1" applyBorder="1" applyAlignment="1" applyProtection="1">
      <alignment horizontal="center" vertical="center"/>
      <protection locked="0"/>
    </xf>
    <xf numFmtId="164" fontId="0" fillId="0" borderId="25" xfId="0" applyNumberFormat="1" applyFill="1" applyBorder="1" applyAlignment="1" applyProtection="1">
      <alignment horizontal="center" vertical="center"/>
      <protection locked="0"/>
    </xf>
    <xf numFmtId="164" fontId="0" fillId="0" borderId="17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5">
    <dxf>
      <fill>
        <patternFill>
          <bgColor rgb="FFFF0000"/>
        </patternFill>
      </fill>
    </dxf>
    <dxf>
      <fill>
        <patternFill patternType="darkUp">
          <bgColor rgb="FFFF0000"/>
        </patternFill>
      </fill>
    </dxf>
    <dxf>
      <fill>
        <patternFill>
          <bgColor rgb="FFFF0000"/>
        </patternFill>
      </fill>
    </dxf>
    <dxf>
      <fill>
        <patternFill patternType="darkUp">
          <bgColor rgb="FFFF0000"/>
        </patternFill>
      </fill>
    </dxf>
    <dxf>
      <fill>
        <patternFill>
          <bgColor rgb="FFFF0000"/>
        </patternFill>
      </fill>
    </dxf>
    <dxf>
      <fill>
        <patternFill patternType="darkUp">
          <bgColor rgb="FFFF0000"/>
        </patternFill>
      </fill>
    </dxf>
    <dxf>
      <fill>
        <patternFill>
          <bgColor rgb="FFFF0000"/>
        </patternFill>
      </fill>
    </dxf>
    <dxf>
      <fill>
        <patternFill patternType="darkUp">
          <bgColor rgb="FFFF0000"/>
        </patternFill>
      </fill>
    </dxf>
    <dxf>
      <fill>
        <patternFill>
          <bgColor rgb="FFFF0000"/>
        </patternFill>
      </fill>
    </dxf>
    <dxf>
      <fill>
        <patternFill patternType="darkUp">
          <bgColor rgb="FFFF0000"/>
        </patternFill>
      </fill>
    </dxf>
    <dxf>
      <fill>
        <patternFill>
          <bgColor rgb="FFFF0000"/>
        </patternFill>
      </fill>
    </dxf>
    <dxf>
      <fill>
        <patternFill patternType="darkUp">
          <bgColor rgb="FFFF0000"/>
        </patternFill>
      </fill>
    </dxf>
    <dxf>
      <fill>
        <patternFill>
          <bgColor rgb="FFFF0000"/>
        </patternFill>
      </fill>
    </dxf>
    <dxf>
      <fill>
        <patternFill patternType="darkUp">
          <bgColor rgb="FFFF0000"/>
        </patternFill>
      </fill>
    </dxf>
    <dxf>
      <fill>
        <patternFill patternType="darkUp">
          <bgColor rgb="FFFF0000"/>
        </patternFill>
      </fill>
    </dxf>
    <dxf>
      <fill>
        <patternFill>
          <bgColor rgb="FFFF0000"/>
        </patternFill>
      </fill>
    </dxf>
    <dxf>
      <fill>
        <patternFill patternType="darkUp">
          <bgColor rgb="FFFF0000"/>
        </patternFill>
      </fill>
    </dxf>
    <dxf>
      <fill>
        <patternFill>
          <bgColor rgb="FFFF0000"/>
        </patternFill>
      </fill>
    </dxf>
    <dxf>
      <fill>
        <patternFill patternType="darkUp">
          <bgColor rgb="FFFF0000"/>
        </patternFill>
      </fill>
    </dxf>
    <dxf>
      <fill>
        <patternFill>
          <bgColor rgb="FFFF0000"/>
        </patternFill>
      </fill>
    </dxf>
    <dxf>
      <fill>
        <patternFill patternType="darkUp">
          <bgColor rgb="FFFF0000"/>
        </patternFill>
      </fill>
    </dxf>
    <dxf>
      <fill>
        <patternFill>
          <bgColor rgb="FFFF0000"/>
        </patternFill>
      </fill>
    </dxf>
    <dxf>
      <fill>
        <patternFill patternType="darkUp">
          <bgColor rgb="FFFF0000"/>
        </patternFill>
      </fill>
    </dxf>
    <dxf>
      <fill>
        <patternFill>
          <bgColor rgb="FFFF0000"/>
        </patternFill>
      </fill>
    </dxf>
    <dxf>
      <font>
        <color rgb="FF990033"/>
      </font>
      <fill>
        <patternFill>
          <bgColor rgb="FF990033"/>
        </patternFill>
      </fill>
    </dxf>
    <dxf>
      <font>
        <color rgb="FF00CC99"/>
      </font>
      <fill>
        <patternFill>
          <bgColor rgb="FF00CC99"/>
        </patternFill>
      </fill>
    </dxf>
    <dxf>
      <font>
        <color rgb="FF990033"/>
      </font>
      <fill>
        <patternFill>
          <bgColor rgb="FF990033"/>
        </patternFill>
      </fill>
    </dxf>
    <dxf>
      <font>
        <color rgb="FFCC0066"/>
      </font>
      <fill>
        <patternFill>
          <fgColor auto="1"/>
          <bgColor rgb="FFCC0066"/>
        </patternFill>
      </fill>
    </dxf>
    <dxf>
      <font>
        <color rgb="FF00CC99"/>
      </font>
      <fill>
        <patternFill>
          <bgColor rgb="FF00CC99"/>
        </patternFill>
      </fill>
    </dxf>
    <dxf>
      <font>
        <color rgb="FFFF6600"/>
      </font>
      <fill>
        <patternFill>
          <bgColor rgb="FFFF6600"/>
        </patternFill>
      </fill>
    </dxf>
    <dxf>
      <font>
        <color rgb="FFFFDE53"/>
      </font>
      <fill>
        <patternFill patternType="solid">
          <bgColor rgb="FFFFDE53"/>
        </patternFill>
      </fill>
    </dxf>
    <dxf>
      <font>
        <color rgb="FF009900"/>
      </font>
      <fill>
        <patternFill>
          <bgColor rgb="FF009900"/>
        </patternFill>
      </fill>
    </dxf>
    <dxf>
      <font>
        <color rgb="FFFFCC66"/>
      </font>
      <fill>
        <patternFill>
          <bgColor rgb="FFFFCC66"/>
        </patternFill>
      </fill>
    </dxf>
    <dxf>
      <font>
        <color rgb="FF3333CC"/>
      </font>
      <fill>
        <patternFill>
          <bgColor rgb="FF3333CC"/>
        </patternFill>
      </fill>
    </dxf>
    <dxf>
      <font>
        <color rgb="FFCCFF66"/>
      </font>
      <fill>
        <patternFill>
          <bgColor rgb="FFCCFF66"/>
        </patternFill>
      </fill>
    </dxf>
  </dxfs>
  <tableStyles count="0" defaultTableStyle="TableStyleMedium9" defaultPivotStyle="PivotStyleLight16"/>
  <colors>
    <mruColors>
      <color rgb="FFCCFF99"/>
      <color rgb="FFFFFF99"/>
      <color rgb="FFFF7C80"/>
      <color rgb="FFCC66FF"/>
      <color rgb="FFCCCC00"/>
      <color rgb="FF666699"/>
      <color rgb="FF00CC99"/>
      <color rgb="FFCC0066"/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182880</xdr:colOff>
      <xdr:row>6</xdr:row>
      <xdr:rowOff>0</xdr:rowOff>
    </xdr:from>
    <xdr:to>
      <xdr:col>45</xdr:col>
      <xdr:colOff>30480</xdr:colOff>
      <xdr:row>19</xdr:row>
      <xdr:rowOff>99060</xdr:rowOff>
    </xdr:to>
    <xdr:sp macro="" textlink="">
      <xdr:nvSpPr>
        <xdr:cNvPr id="2" name="ZoneTexte 1"/>
        <xdr:cNvSpPr txBox="1"/>
      </xdr:nvSpPr>
      <xdr:spPr>
        <a:xfrm>
          <a:off x="15118080" y="1089660"/>
          <a:ext cx="2293620" cy="2979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1.</a:t>
          </a:r>
          <a:r>
            <a:rPr lang="fr-FR" sz="1100" baseline="0"/>
            <a:t> </a:t>
          </a:r>
          <a:r>
            <a:rPr lang="fr-FR" sz="1100"/>
            <a:t>si on change les dates</a:t>
          </a:r>
          <a:r>
            <a:rPr lang="fr-FR" sz="1100" baseline="0"/>
            <a:t> ou on les supprime cela ne change pas sur le calendrier j'aimerai que ça se change automatiquement. (essayer d'enlever les dates couleur s'enlevera pas du calendrierdonc pas pratique pour les changements)</a:t>
          </a:r>
        </a:p>
        <a:p>
          <a:endParaRPr lang="fr-FR" sz="1100"/>
        </a:p>
        <a:p>
          <a:r>
            <a:rPr lang="fr-FR" sz="1100"/>
            <a:t>2. ensuite il</a:t>
          </a:r>
          <a:r>
            <a:rPr lang="fr-FR" sz="1100" baseline="0"/>
            <a:t> me faut mettre une alerte pour ne  les dates pas  de  doublons sur la même chambre.</a:t>
          </a:r>
        </a:p>
        <a:p>
          <a:endParaRPr lang="fr-FR" sz="1100" baseline="0"/>
        </a:p>
        <a:p>
          <a:r>
            <a:rPr lang="fr-FR" sz="1100" baseline="0"/>
            <a:t>je remercie par avance toutes les personnes qui s'arrêteront sur ce projet afin de me venir en aide pour la programmation du VBA.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Z126"/>
  <sheetViews>
    <sheetView tabSelected="1" zoomScaleNormal="100" workbookViewId="0">
      <selection activeCell="AF3" sqref="AF3"/>
    </sheetView>
  </sheetViews>
  <sheetFormatPr baseColWidth="10" defaultRowHeight="14.4" outlineLevelCol="1" x14ac:dyDescent="0.3"/>
  <cols>
    <col min="1" max="1" width="13" customWidth="1"/>
    <col min="2" max="2" width="4" customWidth="1"/>
    <col min="3" max="32" width="4.109375" customWidth="1"/>
    <col min="34" max="34" width="11.5546875" hidden="1" customWidth="1" outlineLevel="1"/>
    <col min="35" max="35" width="16.77734375" customWidth="1" collapsed="1"/>
    <col min="36" max="36" width="12.44140625" customWidth="1"/>
    <col min="37" max="37" width="11.44140625" hidden="1" customWidth="1" outlineLevel="1"/>
    <col min="38" max="38" width="11.44140625" customWidth="1" collapsed="1"/>
    <col min="39" max="39" width="8.33203125" customWidth="1"/>
    <col min="40" max="40" width="8.5546875" customWidth="1"/>
    <col min="41" max="42" width="8.33203125" customWidth="1"/>
    <col min="43" max="43" width="8.6640625" customWidth="1"/>
    <col min="44" max="44" width="8" bestFit="1" customWidth="1"/>
    <col min="45" max="47" width="10.6640625" bestFit="1" customWidth="1"/>
    <col min="48" max="74" width="8.44140625" customWidth="1"/>
  </cols>
  <sheetData>
    <row r="1" spans="1:75" x14ac:dyDescent="0.3">
      <c r="A1" s="2" t="s">
        <v>60</v>
      </c>
      <c r="B1" s="122"/>
      <c r="C1" s="190"/>
      <c r="D1" s="191"/>
      <c r="E1" s="217"/>
      <c r="F1" s="62"/>
      <c r="G1" s="235"/>
      <c r="H1" s="236"/>
      <c r="I1" s="237"/>
      <c r="J1" s="63"/>
      <c r="K1" s="235"/>
      <c r="L1" s="236"/>
      <c r="M1" s="237"/>
      <c r="N1" s="64"/>
      <c r="O1" s="235"/>
      <c r="P1" s="236"/>
      <c r="Q1" s="237"/>
      <c r="R1" s="125"/>
      <c r="S1" s="235"/>
      <c r="T1" s="236"/>
      <c r="U1" s="237"/>
      <c r="V1" s="127"/>
      <c r="W1" s="235"/>
      <c r="X1" s="236"/>
      <c r="Y1" s="236"/>
      <c r="Z1" s="237"/>
      <c r="AB1" s="190"/>
      <c r="AC1" s="191"/>
      <c r="AD1" s="191"/>
      <c r="AE1" s="217"/>
    </row>
    <row r="2" spans="1:75" x14ac:dyDescent="0.3">
      <c r="A2" s="141">
        <v>41640</v>
      </c>
      <c r="B2" s="123"/>
      <c r="C2" s="190"/>
      <c r="D2" s="191"/>
      <c r="E2" s="217"/>
      <c r="F2" s="66"/>
      <c r="G2" s="235"/>
      <c r="H2" s="236"/>
      <c r="I2" s="237"/>
      <c r="J2" s="128"/>
      <c r="K2" s="235"/>
      <c r="L2" s="236"/>
      <c r="M2" s="237"/>
      <c r="N2" s="124"/>
      <c r="O2" s="235"/>
      <c r="P2" s="236"/>
      <c r="Q2" s="237"/>
      <c r="R2" s="129"/>
      <c r="S2" s="235"/>
      <c r="T2" s="236"/>
      <c r="U2" s="237"/>
      <c r="V2" s="131"/>
      <c r="W2" s="235"/>
      <c r="X2" s="236"/>
      <c r="Y2" s="236"/>
      <c r="Z2" s="237"/>
      <c r="AA2" s="65"/>
      <c r="AB2" s="190" t="s">
        <v>25</v>
      </c>
      <c r="AC2" s="191"/>
      <c r="AD2" s="191"/>
      <c r="AE2" s="217"/>
      <c r="AH2" s="72"/>
      <c r="AI2" s="72"/>
      <c r="AJ2" s="72"/>
      <c r="AK2" s="72"/>
      <c r="AL2" s="72"/>
      <c r="AM2" s="72"/>
      <c r="AN2" s="61"/>
      <c r="AO2" s="72"/>
      <c r="AP2" s="72"/>
      <c r="AQ2" s="72"/>
      <c r="AR2" s="72"/>
      <c r="AS2" s="72"/>
      <c r="AT2" s="72"/>
      <c r="AU2" s="72"/>
    </row>
    <row r="3" spans="1:75" x14ac:dyDescent="0.3">
      <c r="B3" s="68"/>
      <c r="C3" s="190"/>
      <c r="D3" s="191"/>
      <c r="E3" s="217"/>
      <c r="F3" s="69"/>
      <c r="G3" s="235"/>
      <c r="H3" s="236"/>
      <c r="I3" s="237"/>
      <c r="J3" s="70"/>
      <c r="K3" s="235"/>
      <c r="L3" s="236"/>
      <c r="M3" s="237"/>
      <c r="N3" s="121"/>
      <c r="O3" s="235"/>
      <c r="P3" s="236"/>
      <c r="Q3" s="237"/>
      <c r="R3" s="126"/>
      <c r="S3" s="235"/>
      <c r="T3" s="236"/>
      <c r="U3" s="237"/>
      <c r="V3" s="19"/>
      <c r="W3" s="235"/>
      <c r="X3" s="236"/>
      <c r="Y3" s="236"/>
      <c r="Z3" s="237"/>
      <c r="AA3" s="67"/>
      <c r="AB3" s="190" t="s">
        <v>26</v>
      </c>
      <c r="AC3" s="191"/>
      <c r="AD3" s="191"/>
      <c r="AE3" s="217"/>
      <c r="AH3" s="226" t="s">
        <v>56</v>
      </c>
      <c r="AI3" s="226"/>
      <c r="AJ3" s="226"/>
      <c r="AK3" s="226"/>
      <c r="AL3" s="226"/>
      <c r="AM3" s="226"/>
      <c r="AN3" s="226"/>
      <c r="AO3" s="226"/>
      <c r="AP3" s="226"/>
      <c r="AQ3" s="226"/>
      <c r="AR3" s="226"/>
      <c r="AS3" s="226"/>
      <c r="AT3" s="226"/>
      <c r="AU3" s="226"/>
      <c r="AV3" s="226"/>
      <c r="AW3" s="226"/>
      <c r="AX3" s="226"/>
      <c r="AY3" s="226"/>
      <c r="AZ3" s="226"/>
      <c r="BA3" s="226"/>
      <c r="BB3" s="226"/>
      <c r="BC3" s="226"/>
      <c r="BD3" s="226"/>
      <c r="BE3" s="226"/>
      <c r="BF3" s="226"/>
      <c r="BG3" s="226"/>
      <c r="BH3" s="226"/>
      <c r="BI3" s="226"/>
      <c r="BJ3" s="226"/>
      <c r="BK3" s="226"/>
      <c r="BL3" s="226"/>
      <c r="BM3" s="226"/>
      <c r="BN3" s="226"/>
      <c r="BO3" s="226"/>
      <c r="BP3" s="226"/>
      <c r="BQ3" s="226"/>
      <c r="BR3" s="226"/>
      <c r="BS3" s="226"/>
      <c r="BT3" s="226"/>
      <c r="BU3" s="226"/>
      <c r="BV3" s="226"/>
    </row>
    <row r="4" spans="1:75" x14ac:dyDescent="0.3">
      <c r="B4" s="72"/>
      <c r="C4" s="233"/>
      <c r="D4" s="233"/>
      <c r="E4" s="233"/>
      <c r="F4" s="72"/>
      <c r="G4" s="61"/>
      <c r="H4" s="61"/>
      <c r="I4" s="61"/>
      <c r="J4" s="72"/>
      <c r="K4" s="234"/>
      <c r="L4" s="234"/>
      <c r="M4" s="234"/>
      <c r="N4" s="72"/>
      <c r="O4" s="61"/>
      <c r="P4" s="61"/>
      <c r="Q4" s="61"/>
      <c r="R4" s="72"/>
      <c r="S4" s="224"/>
      <c r="T4" s="223"/>
      <c r="U4" s="223"/>
      <c r="V4" s="225"/>
      <c r="W4" s="225"/>
      <c r="X4" s="225"/>
      <c r="Y4" s="225"/>
      <c r="Z4" s="223"/>
      <c r="AA4" s="72"/>
      <c r="AB4" s="222"/>
      <c r="AC4" s="222"/>
      <c r="AD4" s="222"/>
      <c r="AE4" s="222"/>
      <c r="AH4" s="227"/>
      <c r="AI4" s="226"/>
      <c r="AJ4" s="226"/>
      <c r="AK4" s="226"/>
      <c r="AL4" s="226"/>
      <c r="AM4" s="228">
        <v>1</v>
      </c>
      <c r="AN4" s="229"/>
      <c r="AO4" s="230"/>
      <c r="AP4" s="228">
        <v>2</v>
      </c>
      <c r="AQ4" s="229"/>
      <c r="AR4" s="230"/>
      <c r="AS4" s="228">
        <v>3</v>
      </c>
      <c r="AT4" s="229"/>
      <c r="AU4" s="230"/>
      <c r="AV4" s="228">
        <v>4</v>
      </c>
      <c r="AW4" s="229"/>
      <c r="AX4" s="230"/>
      <c r="AY4" s="228">
        <v>5</v>
      </c>
      <c r="AZ4" s="229"/>
      <c r="BA4" s="230"/>
      <c r="BB4" s="228">
        <v>6</v>
      </c>
      <c r="BC4" s="229"/>
      <c r="BD4" s="230"/>
      <c r="BE4" s="228">
        <v>7</v>
      </c>
      <c r="BF4" s="229"/>
      <c r="BG4" s="230"/>
      <c r="BH4" s="228">
        <v>8</v>
      </c>
      <c r="BI4" s="229"/>
      <c r="BJ4" s="230"/>
      <c r="BK4" s="228">
        <v>9</v>
      </c>
      <c r="BL4" s="229"/>
      <c r="BM4" s="230"/>
      <c r="BN4" s="228">
        <v>10</v>
      </c>
      <c r="BO4" s="229"/>
      <c r="BP4" s="230"/>
      <c r="BQ4" s="228">
        <v>11</v>
      </c>
      <c r="BR4" s="229"/>
      <c r="BS4" s="230"/>
      <c r="BT4" s="228">
        <v>12</v>
      </c>
      <c r="BU4" s="229"/>
      <c r="BV4" s="230"/>
    </row>
    <row r="5" spans="1:75" ht="15" thickBot="1" x14ac:dyDescent="0.35">
      <c r="AH5" s="185" t="s">
        <v>31</v>
      </c>
      <c r="AI5" s="231" t="s">
        <v>58</v>
      </c>
      <c r="AJ5" s="185" t="s">
        <v>0</v>
      </c>
      <c r="AK5" s="130"/>
      <c r="AL5" s="19" t="s">
        <v>59</v>
      </c>
      <c r="AM5" s="73" t="s">
        <v>27</v>
      </c>
      <c r="AN5" s="120" t="s">
        <v>17</v>
      </c>
      <c r="AO5" s="74" t="s">
        <v>28</v>
      </c>
      <c r="AP5" s="73" t="s">
        <v>29</v>
      </c>
      <c r="AQ5" s="120" t="s">
        <v>18</v>
      </c>
      <c r="AR5" s="74" t="s">
        <v>30</v>
      </c>
      <c r="AS5" s="73" t="s">
        <v>32</v>
      </c>
      <c r="AT5" s="120" t="s">
        <v>19</v>
      </c>
      <c r="AU5" s="74" t="s">
        <v>33</v>
      </c>
      <c r="AV5" s="73" t="s">
        <v>34</v>
      </c>
      <c r="AW5" s="120" t="s">
        <v>20</v>
      </c>
      <c r="AX5" s="74" t="s">
        <v>35</v>
      </c>
      <c r="AY5" s="73" t="s">
        <v>36</v>
      </c>
      <c r="AZ5" s="120" t="s">
        <v>21</v>
      </c>
      <c r="BA5" s="74" t="s">
        <v>37</v>
      </c>
      <c r="BB5" s="73" t="s">
        <v>38</v>
      </c>
      <c r="BC5" s="120" t="s">
        <v>22</v>
      </c>
      <c r="BD5" s="74" t="s">
        <v>39</v>
      </c>
      <c r="BE5" s="73" t="s">
        <v>40</v>
      </c>
      <c r="BF5" s="120" t="s">
        <v>23</v>
      </c>
      <c r="BG5" s="74" t="s">
        <v>41</v>
      </c>
      <c r="BH5" s="73" t="s">
        <v>42</v>
      </c>
      <c r="BI5" s="120" t="s">
        <v>24</v>
      </c>
      <c r="BJ5" s="74" t="s">
        <v>43</v>
      </c>
      <c r="BK5" s="73" t="s">
        <v>44</v>
      </c>
      <c r="BL5" s="120" t="s">
        <v>45</v>
      </c>
      <c r="BM5" s="74" t="s">
        <v>46</v>
      </c>
      <c r="BN5" s="73" t="s">
        <v>47</v>
      </c>
      <c r="BO5" s="120" t="s">
        <v>48</v>
      </c>
      <c r="BP5" s="74" t="s">
        <v>49</v>
      </c>
      <c r="BQ5" s="73" t="s">
        <v>50</v>
      </c>
      <c r="BR5" s="120" t="s">
        <v>51</v>
      </c>
      <c r="BS5" s="74" t="s">
        <v>52</v>
      </c>
      <c r="BT5" s="73" t="s">
        <v>53</v>
      </c>
      <c r="BU5" s="120" t="s">
        <v>54</v>
      </c>
      <c r="BV5" s="74" t="s">
        <v>55</v>
      </c>
    </row>
    <row r="6" spans="1:75" ht="13.5" customHeight="1" x14ac:dyDescent="0.3">
      <c r="A6" s="7" t="s">
        <v>14</v>
      </c>
      <c r="B6" s="188" t="s">
        <v>4</v>
      </c>
      <c r="C6" s="189"/>
      <c r="D6" s="189"/>
      <c r="E6" s="186">
        <f>WEEKNUM(B8,1)</f>
        <v>1</v>
      </c>
      <c r="F6" s="218"/>
      <c r="G6" s="188" t="s">
        <v>4</v>
      </c>
      <c r="H6" s="192"/>
      <c r="I6" s="192"/>
      <c r="J6" s="192"/>
      <c r="K6" s="186">
        <f>WEEKNUM(G8,1)</f>
        <v>2</v>
      </c>
      <c r="L6" s="192"/>
      <c r="M6" s="193"/>
      <c r="N6" s="188" t="s">
        <v>4</v>
      </c>
      <c r="O6" s="192"/>
      <c r="P6" s="192"/>
      <c r="Q6" s="192"/>
      <c r="R6" s="186">
        <f>WEEKNUM(N8,1)</f>
        <v>3</v>
      </c>
      <c r="S6" s="192"/>
      <c r="T6" s="193"/>
      <c r="U6" s="188" t="s">
        <v>4</v>
      </c>
      <c r="V6" s="192"/>
      <c r="W6" s="192"/>
      <c r="X6" s="192"/>
      <c r="Y6" s="186">
        <f>WEEKNUM(U8,1)</f>
        <v>4</v>
      </c>
      <c r="Z6" s="192"/>
      <c r="AA6" s="193"/>
      <c r="AB6" s="188" t="s">
        <v>4</v>
      </c>
      <c r="AC6" s="189"/>
      <c r="AD6" s="189"/>
      <c r="AE6" s="186">
        <f>WEEKNUM(AB8,1)</f>
        <v>5</v>
      </c>
      <c r="AF6" s="187"/>
      <c r="AG6" s="5"/>
      <c r="AH6" s="185"/>
      <c r="AI6" s="232" t="s">
        <v>57</v>
      </c>
      <c r="AJ6" s="185"/>
      <c r="AK6" s="19" t="s">
        <v>13</v>
      </c>
      <c r="AL6" s="106" t="str">
        <f>IF(AH7&lt;&gt;"","chambre "&amp;AH7,"")</f>
        <v>chambre 2</v>
      </c>
      <c r="AM6" s="75"/>
      <c r="AN6" s="75"/>
      <c r="AO6" s="75"/>
      <c r="AP6" s="74"/>
      <c r="AQ6" s="74"/>
      <c r="AR6" s="74"/>
      <c r="AS6" s="74"/>
      <c r="AT6" s="74"/>
      <c r="AU6" s="74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</row>
    <row r="7" spans="1:75" x14ac:dyDescent="0.3">
      <c r="A7" s="6" t="s">
        <v>10</v>
      </c>
      <c r="B7" s="9" t="str">
        <f>UPPER(TEXT(B8,"jjj"))</f>
        <v>MER</v>
      </c>
      <c r="C7" s="33" t="str">
        <f t="shared" ref="C7:F7" si="0">UPPER(TEXT(C8,"jjj"))</f>
        <v>JEU</v>
      </c>
      <c r="D7" s="4" t="str">
        <f t="shared" si="0"/>
        <v>VEN</v>
      </c>
      <c r="E7" s="4" t="str">
        <f t="shared" si="0"/>
        <v>SAM</v>
      </c>
      <c r="F7" s="12" t="str">
        <f t="shared" si="0"/>
        <v>DIM</v>
      </c>
      <c r="G7" s="142" t="str">
        <f>UPPER(TEXT(G8,"jjj"))</f>
        <v>LUN</v>
      </c>
      <c r="H7" s="143" t="str">
        <f t="shared" ref="H7:AF7" si="1">UPPER(TEXT(H8,"jjj"))</f>
        <v>MAR</v>
      </c>
      <c r="I7" s="143" t="str">
        <f t="shared" si="1"/>
        <v>MER</v>
      </c>
      <c r="J7" s="143" t="str">
        <f t="shared" si="1"/>
        <v>JEU</v>
      </c>
      <c r="K7" s="143" t="str">
        <f t="shared" si="1"/>
        <v>VEN</v>
      </c>
      <c r="L7" s="143" t="str">
        <f t="shared" si="1"/>
        <v>SAM</v>
      </c>
      <c r="M7" s="144" t="str">
        <f t="shared" si="1"/>
        <v>DIM</v>
      </c>
      <c r="N7" s="142" t="str">
        <f>UPPER(TEXT(N8,"jjj"))</f>
        <v>LUN</v>
      </c>
      <c r="O7" s="143" t="str">
        <f t="shared" si="1"/>
        <v>MAR</v>
      </c>
      <c r="P7" s="143" t="str">
        <f t="shared" si="1"/>
        <v>MER</v>
      </c>
      <c r="Q7" s="143" t="str">
        <f t="shared" si="1"/>
        <v>JEU</v>
      </c>
      <c r="R7" s="143" t="str">
        <f t="shared" si="1"/>
        <v>VEN</v>
      </c>
      <c r="S7" s="143" t="str">
        <f t="shared" si="1"/>
        <v>SAM</v>
      </c>
      <c r="T7" s="144" t="str">
        <f t="shared" si="1"/>
        <v>DIM</v>
      </c>
      <c r="U7" s="142" t="str">
        <f>UPPER(TEXT(U8,"jjj"))</f>
        <v>LUN</v>
      </c>
      <c r="V7" s="143" t="str">
        <f t="shared" si="1"/>
        <v>MAR</v>
      </c>
      <c r="W7" s="143" t="str">
        <f t="shared" si="1"/>
        <v>MER</v>
      </c>
      <c r="X7" s="143" t="str">
        <f t="shared" si="1"/>
        <v>JEU</v>
      </c>
      <c r="Y7" s="143" t="str">
        <f t="shared" si="1"/>
        <v>VEN</v>
      </c>
      <c r="Z7" s="143" t="str">
        <f t="shared" si="1"/>
        <v>SAM</v>
      </c>
      <c r="AA7" s="144" t="str">
        <f t="shared" si="1"/>
        <v>DIM</v>
      </c>
      <c r="AB7" s="142" t="str">
        <f>UPPER(TEXT(AB8,"jjj"))</f>
        <v>LUN</v>
      </c>
      <c r="AC7" s="143" t="str">
        <f t="shared" si="1"/>
        <v>MAR</v>
      </c>
      <c r="AD7" s="143" t="str">
        <f t="shared" si="1"/>
        <v>MER</v>
      </c>
      <c r="AE7" s="143" t="str">
        <f t="shared" si="1"/>
        <v>JEU</v>
      </c>
      <c r="AF7" s="143" t="str">
        <f t="shared" si="1"/>
        <v>VEN</v>
      </c>
      <c r="AH7" s="19">
        <v>2</v>
      </c>
      <c r="AI7" s="140">
        <v>1</v>
      </c>
      <c r="AJ7" s="75" t="s">
        <v>66</v>
      </c>
      <c r="AK7" s="76">
        <f>Feuil2!$B$8+ROWS(Feuil2!$B$8:AW9)-1</f>
        <v>41641</v>
      </c>
      <c r="AL7" s="106" t="str">
        <f t="shared" ref="AL7:AL23" si="2">IF(AH8&lt;&gt;"","chambre "&amp;AH8,"")</f>
        <v>chambre 2</v>
      </c>
      <c r="AM7" s="75">
        <v>41743</v>
      </c>
      <c r="AN7" s="75">
        <f>AM7+3</f>
        <v>41746</v>
      </c>
      <c r="AO7" s="78">
        <f>AN7+1</f>
        <v>41747</v>
      </c>
      <c r="AP7" s="78"/>
      <c r="AQ7" s="78"/>
      <c r="AR7" s="78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>
        <f>(AO6-AM6)+(AR6-AP6)+2</f>
        <v>2</v>
      </c>
    </row>
    <row r="8" spans="1:75" ht="39" x14ac:dyDescent="0.3">
      <c r="A8" s="16"/>
      <c r="B8" s="150">
        <f>A2</f>
        <v>41640</v>
      </c>
      <c r="C8" s="158">
        <f>B8+1</f>
        <v>41641</v>
      </c>
      <c r="D8" s="158">
        <f t="shared" ref="D8:E8" si="3">C8+1</f>
        <v>41642</v>
      </c>
      <c r="E8" s="158">
        <f t="shared" si="3"/>
        <v>41643</v>
      </c>
      <c r="F8" s="159">
        <f>E8+1</f>
        <v>41644</v>
      </c>
      <c r="G8" s="150">
        <f>F8+1</f>
        <v>41645</v>
      </c>
      <c r="H8" s="158">
        <f>G8+1</f>
        <v>41646</v>
      </c>
      <c r="I8" s="158">
        <f t="shared" ref="I8:L8" si="4">H8+1</f>
        <v>41647</v>
      </c>
      <c r="J8" s="158">
        <f t="shared" si="4"/>
        <v>41648</v>
      </c>
      <c r="K8" s="158">
        <f t="shared" si="4"/>
        <v>41649</v>
      </c>
      <c r="L8" s="158">
        <f t="shared" si="4"/>
        <v>41650</v>
      </c>
      <c r="M8" s="159">
        <f>L8+1</f>
        <v>41651</v>
      </c>
      <c r="N8" s="150">
        <f>M8+1</f>
        <v>41652</v>
      </c>
      <c r="O8" s="158">
        <f>N8+1</f>
        <v>41653</v>
      </c>
      <c r="P8" s="158">
        <f t="shared" ref="P8:S8" si="5">O8+1</f>
        <v>41654</v>
      </c>
      <c r="Q8" s="158">
        <f t="shared" si="5"/>
        <v>41655</v>
      </c>
      <c r="R8" s="158">
        <f t="shared" si="5"/>
        <v>41656</v>
      </c>
      <c r="S8" s="158">
        <f t="shared" si="5"/>
        <v>41657</v>
      </c>
      <c r="T8" s="159">
        <f>S8+1</f>
        <v>41658</v>
      </c>
      <c r="U8" s="150">
        <f>T8+1</f>
        <v>41659</v>
      </c>
      <c r="V8" s="158">
        <f>U8+1</f>
        <v>41660</v>
      </c>
      <c r="W8" s="158">
        <f t="shared" ref="W8:Z8" si="6">V8+1</f>
        <v>41661</v>
      </c>
      <c r="X8" s="158">
        <f t="shared" si="6"/>
        <v>41662</v>
      </c>
      <c r="Y8" s="158">
        <f t="shared" si="6"/>
        <v>41663</v>
      </c>
      <c r="Z8" s="158">
        <f t="shared" si="6"/>
        <v>41664</v>
      </c>
      <c r="AA8" s="159">
        <f>Z8+1</f>
        <v>41665</v>
      </c>
      <c r="AB8" s="150">
        <f>AA8+1</f>
        <v>41666</v>
      </c>
      <c r="AC8" s="158">
        <f>AB8+1</f>
        <v>41667</v>
      </c>
      <c r="AD8" s="158">
        <f t="shared" ref="AD8:AF8" si="7">AC8+1</f>
        <v>41668</v>
      </c>
      <c r="AE8" s="158">
        <f t="shared" si="7"/>
        <v>41669</v>
      </c>
      <c r="AF8" s="158">
        <f t="shared" si="7"/>
        <v>41670</v>
      </c>
      <c r="AH8" s="19">
        <v>2</v>
      </c>
      <c r="AI8" s="77">
        <v>2</v>
      </c>
      <c r="AJ8" s="75" t="s">
        <v>67</v>
      </c>
      <c r="AK8" s="76">
        <f>Feuil2!$B$8+ROWS(Feuil2!$B$8:AW11)-1</f>
        <v>41643</v>
      </c>
      <c r="AL8" s="106" t="str">
        <f>IF(AH9&lt;&gt;"","chambre "&amp;AH9,"")</f>
        <v>chambre 2</v>
      </c>
      <c r="AM8" s="75"/>
      <c r="AN8" s="75"/>
      <c r="AO8" s="78"/>
      <c r="AP8" s="74"/>
      <c r="AQ8" s="75"/>
      <c r="AR8" s="78"/>
      <c r="AS8" s="78"/>
      <c r="AT8" s="75"/>
      <c r="AU8" s="78"/>
      <c r="AV8" s="78"/>
      <c r="AW8" s="75"/>
      <c r="AX8" s="78"/>
      <c r="AY8" s="78"/>
      <c r="AZ8" s="75"/>
      <c r="BA8" s="78"/>
      <c r="BB8" s="78"/>
      <c r="BC8" s="75"/>
      <c r="BD8" s="78"/>
      <c r="BE8" s="78"/>
      <c r="BF8" s="75"/>
      <c r="BG8" s="78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</row>
    <row r="9" spans="1:75" ht="12" customHeight="1" x14ac:dyDescent="0.3">
      <c r="A9" s="48" t="s">
        <v>1</v>
      </c>
      <c r="B9" s="17"/>
      <c r="C9" s="17"/>
      <c r="D9" s="17"/>
      <c r="E9" s="17"/>
      <c r="F9" s="17"/>
      <c r="G9" s="17"/>
      <c r="H9" s="200"/>
      <c r="I9" s="200"/>
      <c r="J9" s="200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8"/>
      <c r="AH9" s="19">
        <v>2</v>
      </c>
      <c r="AI9" s="68">
        <v>3</v>
      </c>
      <c r="AJ9" s="75" t="s">
        <v>68</v>
      </c>
      <c r="AK9" s="76">
        <f>Feuil2!$B$8+ROWS(Feuil2!$B$8:AW12)-1</f>
        <v>41644</v>
      </c>
      <c r="AL9" s="106" t="str">
        <f t="shared" si="2"/>
        <v>chambre 1</v>
      </c>
      <c r="AM9" s="75"/>
      <c r="AN9" s="75"/>
      <c r="AO9" s="78"/>
      <c r="AP9" s="74"/>
      <c r="AQ9" s="75"/>
      <c r="AR9" s="78"/>
      <c r="AS9" s="74"/>
      <c r="AT9" s="75"/>
      <c r="AU9" s="78"/>
      <c r="AV9" s="78"/>
      <c r="AW9" s="75"/>
      <c r="AX9" s="78"/>
      <c r="AY9" s="78"/>
      <c r="AZ9" s="75"/>
      <c r="BA9" s="78"/>
      <c r="BB9" s="78"/>
      <c r="BC9" s="75"/>
      <c r="BD9" s="78"/>
      <c r="BE9" s="78"/>
      <c r="BF9" s="75"/>
      <c r="BG9" s="78"/>
      <c r="BH9" s="75"/>
      <c r="BI9" s="75"/>
      <c r="BJ9" s="78"/>
      <c r="BK9" s="78"/>
      <c r="BL9" s="75"/>
      <c r="BM9" s="78"/>
      <c r="BN9" s="78"/>
      <c r="BO9" s="75"/>
      <c r="BP9" s="78"/>
      <c r="BQ9" s="78"/>
      <c r="BR9" s="75"/>
      <c r="BS9" s="78"/>
      <c r="BT9" s="19"/>
      <c r="BU9" s="19"/>
      <c r="BV9" s="19"/>
    </row>
    <row r="10" spans="1:75" x14ac:dyDescent="0.3">
      <c r="A10" s="34" t="s">
        <v>3</v>
      </c>
      <c r="B10" s="113"/>
      <c r="C10" s="113"/>
      <c r="D10" s="113"/>
      <c r="E10" s="113"/>
      <c r="F10" s="114"/>
      <c r="G10" s="132"/>
      <c r="H10" s="113"/>
      <c r="I10" s="113"/>
      <c r="J10" s="113"/>
      <c r="K10" s="111"/>
      <c r="L10" s="56"/>
      <c r="M10" s="114"/>
      <c r="N10" s="115"/>
      <c r="O10" s="56"/>
      <c r="P10" s="56"/>
      <c r="Q10" s="56"/>
      <c r="R10" s="56"/>
      <c r="S10" s="56"/>
      <c r="T10" s="114"/>
      <c r="U10" s="115"/>
      <c r="V10" s="56"/>
      <c r="W10" s="56"/>
      <c r="X10" s="56"/>
      <c r="Y10" s="56"/>
      <c r="Z10" s="56"/>
      <c r="AA10" s="114"/>
      <c r="AB10" s="115"/>
      <c r="AC10" s="56"/>
      <c r="AD10" s="56"/>
      <c r="AE10" s="56"/>
      <c r="AF10" s="56"/>
      <c r="AG10" s="86"/>
      <c r="AH10" s="80">
        <v>1</v>
      </c>
      <c r="AI10" s="62">
        <v>4</v>
      </c>
      <c r="AJ10" s="75" t="s">
        <v>69</v>
      </c>
      <c r="AK10" s="76">
        <f>Feuil2!$B$8+ROWS(Feuil2!$B$8:AW13)-1</f>
        <v>41645</v>
      </c>
      <c r="AL10" s="106" t="str">
        <f t="shared" si="2"/>
        <v/>
      </c>
      <c r="AM10" s="75"/>
      <c r="AN10" s="75"/>
      <c r="AO10" s="74"/>
      <c r="AP10" s="74"/>
      <c r="AQ10" s="74"/>
      <c r="AR10" s="74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</row>
    <row r="11" spans="1:75" ht="15" thickBot="1" x14ac:dyDescent="0.35">
      <c r="A11" s="34" t="s">
        <v>2</v>
      </c>
      <c r="B11" s="117"/>
      <c r="C11" s="117"/>
      <c r="D11" s="117"/>
      <c r="E11" s="117"/>
      <c r="F11" s="163"/>
      <c r="G11" s="119"/>
      <c r="H11" s="117"/>
      <c r="I11" s="117"/>
      <c r="J11" s="117"/>
      <c r="K11" s="116"/>
      <c r="L11" s="117"/>
      <c r="M11" s="118"/>
      <c r="N11" s="119"/>
      <c r="O11" s="117"/>
      <c r="P11" s="117"/>
      <c r="Q11" s="117"/>
      <c r="R11" s="117"/>
      <c r="S11" s="117"/>
      <c r="T11" s="118"/>
      <c r="U11" s="119"/>
      <c r="V11" s="117"/>
      <c r="W11" s="117"/>
      <c r="X11" s="117"/>
      <c r="Y11" s="117"/>
      <c r="Z11" s="117"/>
      <c r="AA11" s="118"/>
      <c r="AB11" s="119"/>
      <c r="AC11" s="117"/>
      <c r="AD11" s="117"/>
      <c r="AE11" s="117"/>
      <c r="AF11" s="117"/>
      <c r="AH11" s="19"/>
      <c r="AI11" s="66">
        <v>5</v>
      </c>
      <c r="AJ11" s="75" t="s">
        <v>70</v>
      </c>
      <c r="AK11" s="76">
        <f>Feuil2!$B$8+ROWS(Feuil2!$B$8:AW14)-1</f>
        <v>41646</v>
      </c>
      <c r="AL11" s="106" t="str">
        <f t="shared" si="2"/>
        <v>chambre 1</v>
      </c>
      <c r="AM11" s="75"/>
      <c r="AN11" s="75"/>
      <c r="AO11" s="78"/>
      <c r="AP11" s="74"/>
      <c r="AQ11" s="75"/>
      <c r="AR11" s="78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</row>
    <row r="12" spans="1:75" ht="12" customHeight="1" x14ac:dyDescent="0.3">
      <c r="A12" s="48" t="s">
        <v>15</v>
      </c>
      <c r="B12" s="164"/>
      <c r="C12" s="164"/>
      <c r="D12" s="164"/>
      <c r="E12" s="164"/>
      <c r="F12" s="164"/>
      <c r="G12" s="164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33"/>
      <c r="AH12" s="19">
        <v>1</v>
      </c>
      <c r="AI12" s="69">
        <v>6</v>
      </c>
      <c r="AJ12" s="75" t="s">
        <v>71</v>
      </c>
      <c r="AK12" s="76">
        <f>Feuil2!$B$8+ROWS(Feuil2!$B$8:AW15)-1</f>
        <v>41647</v>
      </c>
      <c r="AL12" s="106" t="str">
        <f t="shared" si="2"/>
        <v>chambre 1</v>
      </c>
      <c r="AM12" s="75"/>
      <c r="AN12" s="75"/>
      <c r="AO12" s="78"/>
      <c r="AP12" s="74"/>
      <c r="AQ12" s="75"/>
      <c r="AR12" s="78"/>
      <c r="AS12" s="78"/>
      <c r="AT12" s="75"/>
      <c r="AU12" s="78"/>
      <c r="AV12" s="78"/>
      <c r="AW12" s="75"/>
      <c r="AX12" s="78"/>
      <c r="AY12" s="78"/>
      <c r="AZ12" s="75"/>
      <c r="BA12" s="78"/>
      <c r="BB12" s="78"/>
      <c r="BC12" s="75"/>
      <c r="BD12" s="78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</row>
    <row r="13" spans="1:75" x14ac:dyDescent="0.3">
      <c r="A13" s="34" t="s">
        <v>3</v>
      </c>
      <c r="B13" s="113"/>
      <c r="C13" s="113"/>
      <c r="D13" s="113"/>
      <c r="E13" s="113"/>
      <c r="F13" s="135"/>
      <c r="G13" s="165"/>
      <c r="H13" s="113"/>
      <c r="I13" s="113"/>
      <c r="J13" s="113"/>
      <c r="K13" s="113"/>
      <c r="L13" s="113"/>
      <c r="M13" s="162"/>
      <c r="N13" s="134"/>
      <c r="O13" s="113"/>
      <c r="P13" s="113"/>
      <c r="Q13" s="113"/>
      <c r="R13" s="113"/>
      <c r="S13" s="113"/>
      <c r="T13" s="135"/>
      <c r="U13" s="132"/>
      <c r="V13" s="113"/>
      <c r="W13" s="113"/>
      <c r="X13" s="113"/>
      <c r="Y13" s="113"/>
      <c r="Z13" s="113"/>
      <c r="AA13" s="162"/>
      <c r="AB13" s="134"/>
      <c r="AC13" s="113"/>
      <c r="AD13" s="113"/>
      <c r="AE13" s="113"/>
      <c r="AF13" s="113"/>
      <c r="AH13" s="19">
        <v>1</v>
      </c>
      <c r="AI13" s="107">
        <v>7</v>
      </c>
      <c r="AJ13" s="75" t="s">
        <v>72</v>
      </c>
      <c r="AK13" s="76">
        <f>Feuil2!$B$8+ROWS(Feuil2!$B$8:AW16)-1</f>
        <v>41648</v>
      </c>
      <c r="AL13" s="106" t="str">
        <f t="shared" si="2"/>
        <v>chambre 2</v>
      </c>
      <c r="AM13" s="75"/>
      <c r="AN13" s="75"/>
      <c r="AO13" s="78"/>
      <c r="AP13" s="74"/>
      <c r="AQ13" s="75"/>
      <c r="AR13" s="78"/>
      <c r="AS13" s="19"/>
      <c r="AT13" s="19"/>
      <c r="AU13" s="19"/>
      <c r="AV13" s="78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</row>
    <row r="14" spans="1:75" ht="15" thickBot="1" x14ac:dyDescent="0.35">
      <c r="A14" s="34" t="s">
        <v>2</v>
      </c>
      <c r="B14" s="137"/>
      <c r="C14" s="137"/>
      <c r="D14" s="137"/>
      <c r="E14" s="137"/>
      <c r="F14" s="116"/>
      <c r="G14" s="138"/>
      <c r="H14" s="137"/>
      <c r="I14" s="137"/>
      <c r="J14" s="137"/>
      <c r="K14" s="137"/>
      <c r="L14" s="137"/>
      <c r="M14" s="166"/>
      <c r="N14" s="136"/>
      <c r="O14" s="137"/>
      <c r="P14" s="137"/>
      <c r="Q14" s="137"/>
      <c r="R14" s="137"/>
      <c r="S14" s="137"/>
      <c r="T14" s="116"/>
      <c r="U14" s="138"/>
      <c r="V14" s="137"/>
      <c r="W14" s="137"/>
      <c r="X14" s="137"/>
      <c r="Y14" s="137"/>
      <c r="Z14" s="137"/>
      <c r="AA14" s="166"/>
      <c r="AB14" s="136"/>
      <c r="AC14" s="137"/>
      <c r="AD14" s="137"/>
      <c r="AE14" s="137"/>
      <c r="AF14" s="137"/>
      <c r="AH14" s="19">
        <v>2</v>
      </c>
      <c r="AI14" s="128">
        <v>8</v>
      </c>
      <c r="AJ14" s="75" t="s">
        <v>73</v>
      </c>
      <c r="AK14" s="76">
        <f>Feuil2!$B$8+ROWS(Feuil2!$B$8:AW17)-1</f>
        <v>41649</v>
      </c>
      <c r="AL14" s="106" t="str">
        <f t="shared" si="2"/>
        <v>chambre 1</v>
      </c>
      <c r="AM14" s="75"/>
      <c r="AN14" s="75"/>
      <c r="AO14" s="78"/>
      <c r="AP14" s="74"/>
      <c r="AQ14" s="75"/>
      <c r="AR14" s="78"/>
      <c r="AS14" s="78"/>
      <c r="AT14" s="75"/>
      <c r="AU14" s="78"/>
      <c r="AV14" s="78"/>
      <c r="AW14" s="75"/>
      <c r="AX14" s="78"/>
      <c r="AY14" s="78"/>
      <c r="AZ14" s="75"/>
      <c r="BA14" s="78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</row>
    <row r="15" spans="1:75" ht="12" customHeight="1" thickBot="1" x14ac:dyDescent="0.35"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H15" s="19">
        <v>1</v>
      </c>
      <c r="AI15" s="79">
        <v>9</v>
      </c>
      <c r="AJ15" s="75" t="s">
        <v>74</v>
      </c>
      <c r="AK15" s="76">
        <f>Feuil2!$B$8+ROWS(Feuil2!$B$8:AW18)-1</f>
        <v>41650</v>
      </c>
      <c r="AL15" s="106" t="str">
        <f t="shared" si="2"/>
        <v>chambre 1</v>
      </c>
      <c r="AM15" s="75"/>
      <c r="AN15" s="75"/>
      <c r="AO15" s="78"/>
      <c r="AP15" s="74"/>
      <c r="AQ15" s="75"/>
      <c r="AR15" s="78"/>
      <c r="AS15" s="78"/>
      <c r="AT15" s="75"/>
      <c r="AU15" s="78"/>
      <c r="AV15" s="78"/>
      <c r="AW15" s="75"/>
      <c r="AX15" s="78"/>
      <c r="AY15" s="78"/>
      <c r="AZ15" s="75"/>
      <c r="BA15" s="78"/>
      <c r="BB15" s="78"/>
      <c r="BC15" s="75"/>
      <c r="BD15" s="78"/>
      <c r="BE15" s="78"/>
      <c r="BF15" s="75"/>
      <c r="BG15" s="78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</row>
    <row r="16" spans="1:75" x14ac:dyDescent="0.3">
      <c r="A16" s="7" t="s">
        <v>14</v>
      </c>
      <c r="B16" s="87"/>
      <c r="C16" s="88"/>
      <c r="D16" s="89"/>
      <c r="E16" s="194" t="s">
        <v>4</v>
      </c>
      <c r="F16" s="194"/>
      <c r="G16" s="194"/>
      <c r="H16" s="95">
        <f>WEEKNUM(E18,1)</f>
        <v>6</v>
      </c>
      <c r="I16" s="90"/>
      <c r="J16" s="91"/>
      <c r="K16" s="92"/>
      <c r="L16" s="195" t="s">
        <v>4</v>
      </c>
      <c r="M16" s="195"/>
      <c r="N16" s="195"/>
      <c r="O16" s="196">
        <f>WEEKNUM(K18,1)</f>
        <v>7</v>
      </c>
      <c r="P16" s="196"/>
      <c r="Q16" s="93"/>
      <c r="R16" s="94"/>
      <c r="S16" s="194" t="s">
        <v>4</v>
      </c>
      <c r="T16" s="194"/>
      <c r="U16" s="194"/>
      <c r="V16" s="198">
        <f>WEEKNUM(R18,1)</f>
        <v>8</v>
      </c>
      <c r="W16" s="198"/>
      <c r="X16" s="91"/>
      <c r="Y16" s="96"/>
      <c r="Z16" s="195" t="s">
        <v>4</v>
      </c>
      <c r="AA16" s="195"/>
      <c r="AB16" s="97">
        <f>WEEKNUM(Y18,1)</f>
        <v>9</v>
      </c>
      <c r="AC16" s="88"/>
      <c r="AD16" s="88"/>
      <c r="AE16" s="98"/>
      <c r="AF16" s="99"/>
      <c r="AH16" s="19">
        <v>1</v>
      </c>
      <c r="AI16" s="148">
        <v>10</v>
      </c>
      <c r="AJ16" s="75" t="s">
        <v>75</v>
      </c>
      <c r="AK16" s="76">
        <f>Feuil2!$B$8+ROWS(Feuil2!$B$8:AW19)-1</f>
        <v>41651</v>
      </c>
      <c r="AL16" s="106" t="str">
        <f t="shared" si="2"/>
        <v>chambre 1</v>
      </c>
      <c r="AM16" s="75"/>
      <c r="AN16" s="75"/>
      <c r="AO16" s="78"/>
      <c r="AP16" s="74"/>
      <c r="AQ16" s="75"/>
      <c r="AR16" s="78"/>
      <c r="AS16" s="78"/>
      <c r="AT16" s="74"/>
      <c r="AU16" s="78"/>
      <c r="AV16" s="78"/>
      <c r="AW16" s="75"/>
      <c r="AX16" s="78"/>
      <c r="AY16" s="78"/>
      <c r="AZ16" s="75"/>
      <c r="BA16" s="78"/>
      <c r="BB16" s="78"/>
      <c r="BC16" s="75"/>
      <c r="BD16" s="78"/>
      <c r="BE16" s="78"/>
      <c r="BF16" s="74"/>
      <c r="BG16" s="78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</row>
    <row r="17" spans="1:390" x14ac:dyDescent="0.3">
      <c r="A17" s="145" t="s">
        <v>10</v>
      </c>
      <c r="B17" s="4" t="str">
        <f>UPPER(TEXT(B18,"jjj"))</f>
        <v>SAM</v>
      </c>
      <c r="C17" s="33" t="str">
        <f>UPPER(TEXT(C18,"jjj"))</f>
        <v>DIM</v>
      </c>
      <c r="D17" s="142" t="str">
        <f>UPPER(TEXT(D18,"jjj"))</f>
        <v>LUN</v>
      </c>
      <c r="E17" s="143" t="str">
        <f t="shared" ref="E17:J17" si="8">UPPER(TEXT(E18,"jjj"))</f>
        <v>MAR</v>
      </c>
      <c r="F17" s="143" t="str">
        <f t="shared" si="8"/>
        <v>MER</v>
      </c>
      <c r="G17" s="143" t="str">
        <f t="shared" si="8"/>
        <v>JEU</v>
      </c>
      <c r="H17" s="143" t="str">
        <f t="shared" si="8"/>
        <v>VEN</v>
      </c>
      <c r="I17" s="143" t="str">
        <f t="shared" si="8"/>
        <v>SAM</v>
      </c>
      <c r="J17" s="144" t="str">
        <f t="shared" si="8"/>
        <v>DIM</v>
      </c>
      <c r="K17" s="142" t="str">
        <f>UPPER(TEXT(K18,"jjj"))</f>
        <v>LUN</v>
      </c>
      <c r="L17" s="143" t="str">
        <f t="shared" ref="L17:Q17" si="9">UPPER(TEXT(L18,"jjj"))</f>
        <v>MAR</v>
      </c>
      <c r="M17" s="143" t="str">
        <f t="shared" si="9"/>
        <v>MER</v>
      </c>
      <c r="N17" s="143" t="str">
        <f t="shared" si="9"/>
        <v>JEU</v>
      </c>
      <c r="O17" s="143" t="str">
        <f t="shared" si="9"/>
        <v>VEN</v>
      </c>
      <c r="P17" s="143" t="str">
        <f t="shared" si="9"/>
        <v>SAM</v>
      </c>
      <c r="Q17" s="144" t="str">
        <f t="shared" si="9"/>
        <v>DIM</v>
      </c>
      <c r="R17" s="142" t="str">
        <f>UPPER(TEXT(R18,"jjj"))</f>
        <v>LUN</v>
      </c>
      <c r="S17" s="143" t="str">
        <f t="shared" ref="S17:AC17" si="10">UPPER(TEXT(S18,"jjj"))</f>
        <v>MAR</v>
      </c>
      <c r="T17" s="143" t="str">
        <f t="shared" si="10"/>
        <v>MER</v>
      </c>
      <c r="U17" s="143" t="str">
        <f t="shared" si="10"/>
        <v>JEU</v>
      </c>
      <c r="V17" s="143" t="str">
        <f t="shared" si="10"/>
        <v>VEN</v>
      </c>
      <c r="W17" s="143" t="str">
        <f t="shared" si="10"/>
        <v>SAM</v>
      </c>
      <c r="X17" s="144" t="str">
        <f t="shared" si="10"/>
        <v>DIM</v>
      </c>
      <c r="Y17" s="142" t="str">
        <f>UPPER(TEXT(Y18,"jjj"))</f>
        <v>LUN</v>
      </c>
      <c r="Z17" s="143" t="str">
        <f t="shared" si="10"/>
        <v>MAR</v>
      </c>
      <c r="AA17" s="143" t="str">
        <f t="shared" si="10"/>
        <v>MER</v>
      </c>
      <c r="AB17" s="143" t="str">
        <f t="shared" si="10"/>
        <v>JEU</v>
      </c>
      <c r="AC17" s="143" t="str">
        <f t="shared" si="10"/>
        <v>VEN</v>
      </c>
      <c r="AD17" s="85"/>
      <c r="AE17" s="85"/>
      <c r="AF17" s="85"/>
      <c r="AH17" s="19">
        <v>1</v>
      </c>
      <c r="AI17" s="64">
        <v>11</v>
      </c>
      <c r="AJ17" s="75" t="s">
        <v>76</v>
      </c>
      <c r="AK17" s="76">
        <f>Feuil2!$B$8+ROWS(Feuil2!$B$8:AW20)-1</f>
        <v>41652</v>
      </c>
      <c r="AL17" s="106" t="str">
        <f t="shared" si="2"/>
        <v>chambre 2</v>
      </c>
      <c r="AM17" s="75"/>
      <c r="AN17" s="75"/>
      <c r="AO17" s="78"/>
      <c r="AP17" s="74"/>
      <c r="AQ17" s="75"/>
      <c r="AR17" s="78"/>
      <c r="AS17" s="161"/>
      <c r="AT17" s="75"/>
      <c r="AU17" s="78"/>
      <c r="AV17" s="78"/>
      <c r="AW17" s="75"/>
      <c r="AX17" s="78"/>
      <c r="AY17" s="161"/>
      <c r="AZ17" s="75"/>
      <c r="BA17" s="78"/>
      <c r="BB17" s="161"/>
      <c r="BC17" s="75"/>
      <c r="BD17" s="78"/>
      <c r="BE17" s="161"/>
      <c r="BF17" s="75"/>
      <c r="BG17" s="78"/>
      <c r="BH17" s="161"/>
      <c r="BI17" s="75"/>
      <c r="BJ17" s="78"/>
      <c r="BK17" s="161"/>
      <c r="BL17" s="75"/>
      <c r="BM17" s="78"/>
      <c r="BN17" s="161"/>
      <c r="BO17" s="75"/>
      <c r="BP17" s="78"/>
      <c r="BQ17" s="161"/>
      <c r="BR17" s="75"/>
      <c r="BS17" s="78"/>
      <c r="BT17" s="19"/>
      <c r="BU17" s="19"/>
      <c r="BV17" s="19"/>
    </row>
    <row r="18" spans="1:390" ht="37.799999999999997" x14ac:dyDescent="0.3">
      <c r="A18" s="16"/>
      <c r="B18" s="100">
        <f>AF8+1</f>
        <v>41671</v>
      </c>
      <c r="C18" s="101">
        <f>B18+1</f>
        <v>41672</v>
      </c>
      <c r="D18" s="108">
        <f>C18+1</f>
        <v>41673</v>
      </c>
      <c r="E18" s="109">
        <f>D18+1</f>
        <v>41674</v>
      </c>
      <c r="F18" s="109">
        <f t="shared" ref="F18:I18" si="11">E18+1</f>
        <v>41675</v>
      </c>
      <c r="G18" s="109">
        <f t="shared" si="11"/>
        <v>41676</v>
      </c>
      <c r="H18" s="109">
        <f t="shared" si="11"/>
        <v>41677</v>
      </c>
      <c r="I18" s="109">
        <f t="shared" si="11"/>
        <v>41678</v>
      </c>
      <c r="J18" s="110">
        <f>I18+1</f>
        <v>41679</v>
      </c>
      <c r="K18" s="108">
        <f>J18+1</f>
        <v>41680</v>
      </c>
      <c r="L18" s="109">
        <f>K18+1</f>
        <v>41681</v>
      </c>
      <c r="M18" s="109">
        <f t="shared" ref="M18:P18" si="12">L18+1</f>
        <v>41682</v>
      </c>
      <c r="N18" s="109">
        <f t="shared" si="12"/>
        <v>41683</v>
      </c>
      <c r="O18" s="109">
        <f t="shared" si="12"/>
        <v>41684</v>
      </c>
      <c r="P18" s="109">
        <f t="shared" si="12"/>
        <v>41685</v>
      </c>
      <c r="Q18" s="110">
        <f>P18+1</f>
        <v>41686</v>
      </c>
      <c r="R18" s="108">
        <f>Q18+1</f>
        <v>41687</v>
      </c>
      <c r="S18" s="109">
        <f>R18+1</f>
        <v>41688</v>
      </c>
      <c r="T18" s="109">
        <f t="shared" ref="T18:W18" si="13">S18+1</f>
        <v>41689</v>
      </c>
      <c r="U18" s="109">
        <f t="shared" si="13"/>
        <v>41690</v>
      </c>
      <c r="V18" s="109">
        <f t="shared" si="13"/>
        <v>41691</v>
      </c>
      <c r="W18" s="109">
        <f t="shared" si="13"/>
        <v>41692</v>
      </c>
      <c r="X18" s="110">
        <f>W18+1</f>
        <v>41693</v>
      </c>
      <c r="Y18" s="108">
        <f>X18+1</f>
        <v>41694</v>
      </c>
      <c r="Z18" s="109">
        <f>Y18+1</f>
        <v>41695</v>
      </c>
      <c r="AA18" s="109">
        <f t="shared" ref="AA18:AC18" si="14">Z18+1</f>
        <v>41696</v>
      </c>
      <c r="AB18" s="109">
        <f t="shared" si="14"/>
        <v>41697</v>
      </c>
      <c r="AC18" s="109">
        <f t="shared" si="14"/>
        <v>41698</v>
      </c>
      <c r="AD18" s="102"/>
      <c r="AE18" s="100"/>
      <c r="AF18" s="100"/>
      <c r="AH18" s="19">
        <v>2</v>
      </c>
      <c r="AI18" s="124">
        <v>12</v>
      </c>
      <c r="AJ18" s="75" t="s">
        <v>77</v>
      </c>
      <c r="AK18" s="76">
        <f>Feuil2!$B$8+ROWS(Feuil2!$B$8:AW21)-1</f>
        <v>41653</v>
      </c>
      <c r="AL18" s="106" t="str">
        <f t="shared" si="2"/>
        <v/>
      </c>
      <c r="AM18" s="75"/>
      <c r="AN18" s="75"/>
      <c r="AO18" s="74"/>
      <c r="AP18" s="74"/>
      <c r="AQ18" s="74"/>
      <c r="AR18" s="74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</row>
    <row r="19" spans="1:390" ht="12" customHeight="1" x14ac:dyDescent="0.3">
      <c r="A19" s="48" t="s">
        <v>1</v>
      </c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4"/>
      <c r="AH19" s="19"/>
      <c r="AI19" s="129">
        <v>13</v>
      </c>
      <c r="AJ19" s="75" t="s">
        <v>78</v>
      </c>
      <c r="AK19" s="76">
        <f>Feuil2!$B$8+ROWS(Feuil2!$B$8:AW22)-1</f>
        <v>41654</v>
      </c>
      <c r="AL19" s="106" t="str">
        <f>IF(AH20&lt;&gt;"","chambre "&amp;AH20,"")</f>
        <v>chambre 2</v>
      </c>
      <c r="AM19" s="75"/>
      <c r="AN19" s="78"/>
      <c r="AO19" s="78"/>
      <c r="AP19" s="74"/>
      <c r="AQ19" s="78"/>
      <c r="AR19" s="78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</row>
    <row r="20" spans="1:390" x14ac:dyDescent="0.3">
      <c r="A20" s="4" t="s">
        <v>3</v>
      </c>
      <c r="B20" s="167"/>
      <c r="C20" s="114"/>
      <c r="D20" s="157"/>
      <c r="E20" s="56"/>
      <c r="F20" s="111"/>
      <c r="G20" s="56"/>
      <c r="H20" s="56"/>
      <c r="I20" s="56"/>
      <c r="J20" s="111"/>
      <c r="K20" s="115"/>
      <c r="L20" s="56"/>
      <c r="M20" s="111"/>
      <c r="N20" s="56"/>
      <c r="O20" s="56"/>
      <c r="P20" s="56"/>
      <c r="Q20" s="114"/>
      <c r="R20" s="157"/>
      <c r="S20" s="56"/>
      <c r="T20" s="111"/>
      <c r="U20" s="56"/>
      <c r="V20" s="56"/>
      <c r="W20" s="56"/>
      <c r="X20" s="114"/>
      <c r="Y20" s="157"/>
      <c r="Z20" s="56"/>
      <c r="AA20" s="111"/>
      <c r="AB20" s="56"/>
      <c r="AC20" s="56"/>
      <c r="AD20" s="56"/>
      <c r="AE20" s="56"/>
      <c r="AF20" s="56"/>
      <c r="AH20" s="19">
        <v>2</v>
      </c>
      <c r="AI20" s="125">
        <v>14</v>
      </c>
      <c r="AJ20" s="75" t="s">
        <v>79</v>
      </c>
      <c r="AK20" s="76">
        <f>Feuil2!$B$8+ROWS(Feuil2!$B$8:AW23)-1</f>
        <v>41655</v>
      </c>
      <c r="AL20" s="106" t="str">
        <f t="shared" si="2"/>
        <v>chambre 2</v>
      </c>
      <c r="AM20" s="75"/>
      <c r="AN20" s="78"/>
      <c r="AO20" s="78"/>
      <c r="AP20" s="74"/>
      <c r="AQ20" s="75"/>
      <c r="AR20" s="78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</row>
    <row r="21" spans="1:390" ht="15" thickBot="1" x14ac:dyDescent="0.35">
      <c r="A21" s="4" t="s">
        <v>2</v>
      </c>
      <c r="B21" s="117"/>
      <c r="C21" s="118"/>
      <c r="D21" s="168"/>
      <c r="E21" s="117"/>
      <c r="F21" s="169"/>
      <c r="G21" s="117"/>
      <c r="H21" s="117"/>
      <c r="I21" s="117"/>
      <c r="J21" s="146"/>
      <c r="K21" s="119"/>
      <c r="L21" s="117"/>
      <c r="M21" s="146"/>
      <c r="N21" s="117"/>
      <c r="O21" s="117"/>
      <c r="P21" s="117"/>
      <c r="Q21" s="118"/>
      <c r="R21" s="168"/>
      <c r="S21" s="117"/>
      <c r="T21" s="146"/>
      <c r="U21" s="117"/>
      <c r="V21" s="117"/>
      <c r="W21" s="117"/>
      <c r="X21" s="118"/>
      <c r="Y21" s="168"/>
      <c r="Z21" s="117"/>
      <c r="AA21" s="146"/>
      <c r="AB21" s="117"/>
      <c r="AC21" s="117"/>
      <c r="AD21" s="117"/>
      <c r="AE21" s="117"/>
      <c r="AF21" s="117"/>
      <c r="AH21" s="19">
        <v>2</v>
      </c>
      <c r="AI21" s="147">
        <v>15</v>
      </c>
      <c r="AJ21" s="75" t="s">
        <v>80</v>
      </c>
      <c r="AK21" s="76">
        <f>Feuil2!$B$8+ROWS(Feuil2!$B$8:AW24)-1</f>
        <v>41656</v>
      </c>
      <c r="AL21" s="106" t="str">
        <f t="shared" si="2"/>
        <v>chambre 1</v>
      </c>
      <c r="AM21" s="75"/>
      <c r="AN21" s="75"/>
      <c r="AO21" s="78"/>
      <c r="AP21" s="74"/>
      <c r="AQ21" s="78"/>
      <c r="AR21" s="78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</row>
    <row r="22" spans="1:390" ht="12" customHeight="1" x14ac:dyDescent="0.3">
      <c r="A22" s="48" t="s">
        <v>15</v>
      </c>
      <c r="B22" s="170"/>
      <c r="C22" s="171"/>
      <c r="D22" s="16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A22" s="164"/>
      <c r="AB22" s="164"/>
      <c r="AC22" s="164"/>
      <c r="AD22" s="164"/>
      <c r="AE22" s="164"/>
      <c r="AF22" s="172"/>
      <c r="AH22" s="19">
        <v>1</v>
      </c>
      <c r="AI22" s="71">
        <v>16</v>
      </c>
      <c r="AJ22" s="75" t="s">
        <v>81</v>
      </c>
      <c r="AK22" s="76">
        <f>Feuil2!$B$8+ROWS(Feuil2!$B$8:AW25)-1</f>
        <v>41657</v>
      </c>
      <c r="AL22" s="106" t="str">
        <f t="shared" si="2"/>
        <v>chambre 1</v>
      </c>
      <c r="AM22" s="84"/>
      <c r="AN22" s="75"/>
      <c r="AO22" s="78"/>
      <c r="AP22" s="84"/>
      <c r="AQ22" s="84"/>
      <c r="AR22" s="84"/>
      <c r="AS22" s="82"/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</row>
    <row r="23" spans="1:390" x14ac:dyDescent="0.3">
      <c r="A23" s="4" t="s">
        <v>3</v>
      </c>
      <c r="B23" s="167"/>
      <c r="C23" s="114"/>
      <c r="D23" s="157"/>
      <c r="E23" s="56"/>
      <c r="F23" s="111"/>
      <c r="G23" s="56"/>
      <c r="H23" s="56"/>
      <c r="I23" s="56"/>
      <c r="J23" s="111"/>
      <c r="K23" s="115"/>
      <c r="L23" s="56"/>
      <c r="M23" s="111"/>
      <c r="N23" s="56"/>
      <c r="O23" s="56"/>
      <c r="P23" s="56"/>
      <c r="Q23" s="114"/>
      <c r="R23" s="157"/>
      <c r="S23" s="56"/>
      <c r="T23" s="111"/>
      <c r="U23" s="56"/>
      <c r="V23" s="56"/>
      <c r="W23" s="56"/>
      <c r="X23" s="114"/>
      <c r="Y23" s="157"/>
      <c r="Z23" s="56"/>
      <c r="AA23" s="111"/>
      <c r="AB23" s="56"/>
      <c r="AC23" s="56"/>
      <c r="AD23" s="56"/>
      <c r="AE23" s="111"/>
      <c r="AF23" s="112"/>
      <c r="AG23" s="81"/>
      <c r="AH23" s="82">
        <v>1</v>
      </c>
      <c r="AI23" s="149">
        <v>17</v>
      </c>
      <c r="AJ23" s="75" t="s">
        <v>82</v>
      </c>
      <c r="AK23" s="83">
        <f>Feuil2!$B$8+ROWS(Feuil2!$B$8:AW26)-1</f>
        <v>41658</v>
      </c>
      <c r="AL23" s="106" t="str">
        <f t="shared" si="2"/>
        <v/>
      </c>
      <c r="AM23" s="19"/>
      <c r="AN23" s="19"/>
      <c r="AO23" s="74"/>
      <c r="AP23" s="74"/>
      <c r="AQ23" s="74"/>
      <c r="AR23" s="74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81"/>
      <c r="BX23" s="81"/>
      <c r="BY23" s="81"/>
      <c r="BZ23" s="81"/>
      <c r="CA23" s="81"/>
      <c r="CB23" s="81"/>
      <c r="CC23" s="81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1"/>
      <c r="CQ23" s="81"/>
      <c r="CR23" s="81"/>
      <c r="CS23" s="81"/>
      <c r="CT23" s="81"/>
      <c r="CU23" s="81"/>
      <c r="CV23" s="81"/>
      <c r="CW23" s="81"/>
      <c r="CX23" s="81"/>
      <c r="CY23" s="81"/>
      <c r="CZ23" s="81"/>
      <c r="DA23" s="81"/>
      <c r="DB23" s="81"/>
      <c r="DC23" s="81"/>
      <c r="DD23" s="81"/>
      <c r="DE23" s="81"/>
      <c r="DF23" s="81"/>
      <c r="DG23" s="81"/>
      <c r="DH23" s="81"/>
      <c r="DI23" s="81"/>
      <c r="DJ23" s="81"/>
      <c r="DK23" s="81"/>
      <c r="DL23" s="81"/>
      <c r="DM23" s="81"/>
      <c r="DN23" s="81"/>
      <c r="DO23" s="81"/>
      <c r="DP23" s="81"/>
      <c r="DQ23" s="81"/>
      <c r="DR23" s="81"/>
      <c r="DS23" s="81"/>
      <c r="DT23" s="81"/>
      <c r="DU23" s="81"/>
      <c r="DV23" s="81"/>
      <c r="DW23" s="81"/>
      <c r="DX23" s="81"/>
      <c r="DY23" s="81"/>
      <c r="DZ23" s="81"/>
      <c r="EA23" s="81"/>
      <c r="EB23" s="81"/>
      <c r="EC23" s="81"/>
      <c r="ED23" s="81"/>
      <c r="EE23" s="81"/>
      <c r="EF23" s="81"/>
      <c r="EG23" s="81"/>
      <c r="EH23" s="81"/>
      <c r="EI23" s="81"/>
      <c r="EJ23" s="81"/>
      <c r="EK23" s="81"/>
      <c r="EL23" s="81"/>
      <c r="EM23" s="81"/>
      <c r="EN23" s="81"/>
      <c r="EO23" s="81"/>
      <c r="EP23" s="81"/>
      <c r="EQ23" s="81"/>
      <c r="ER23" s="81"/>
      <c r="ES23" s="81"/>
      <c r="ET23" s="81"/>
      <c r="EU23" s="81"/>
      <c r="EV23" s="81"/>
      <c r="EW23" s="81"/>
      <c r="EX23" s="81"/>
      <c r="EY23" s="81"/>
      <c r="EZ23" s="81"/>
      <c r="FA23" s="81"/>
      <c r="FB23" s="81"/>
      <c r="FC23" s="81"/>
      <c r="FD23" s="81"/>
      <c r="FE23" s="81"/>
      <c r="FF23" s="81"/>
      <c r="FG23" s="81"/>
      <c r="FH23" s="81"/>
      <c r="FI23" s="81"/>
      <c r="FJ23" s="81"/>
      <c r="FK23" s="81"/>
      <c r="FL23" s="81"/>
      <c r="FM23" s="81"/>
      <c r="FN23" s="81"/>
      <c r="FO23" s="81"/>
      <c r="FP23" s="81"/>
      <c r="FQ23" s="81"/>
      <c r="FR23" s="81"/>
      <c r="FS23" s="81"/>
      <c r="FT23" s="81"/>
      <c r="FU23" s="81"/>
      <c r="FV23" s="81"/>
      <c r="FW23" s="81"/>
      <c r="FX23" s="81"/>
      <c r="FY23" s="81"/>
      <c r="FZ23" s="81"/>
      <c r="GA23" s="81"/>
      <c r="GB23" s="81"/>
      <c r="GC23" s="81"/>
      <c r="GD23" s="81"/>
      <c r="GE23" s="81"/>
      <c r="GF23" s="81"/>
      <c r="GG23" s="81"/>
      <c r="GH23" s="81"/>
      <c r="GI23" s="81"/>
      <c r="GJ23" s="81"/>
      <c r="GK23" s="81"/>
      <c r="GL23" s="81"/>
      <c r="GM23" s="81"/>
      <c r="GN23" s="81"/>
      <c r="GO23" s="81"/>
      <c r="GP23" s="81"/>
      <c r="GQ23" s="81"/>
      <c r="GR23" s="81"/>
      <c r="GS23" s="81"/>
      <c r="GT23" s="81"/>
      <c r="GU23" s="81"/>
      <c r="GV23" s="81"/>
      <c r="GW23" s="81"/>
      <c r="GX23" s="81"/>
      <c r="GY23" s="81"/>
      <c r="GZ23" s="81"/>
      <c r="HA23" s="81"/>
      <c r="HB23" s="81"/>
      <c r="HC23" s="81"/>
      <c r="HD23" s="81"/>
      <c r="HE23" s="81"/>
      <c r="HF23" s="81"/>
      <c r="HG23" s="81"/>
      <c r="HH23" s="81"/>
      <c r="HI23" s="81"/>
      <c r="HJ23" s="81"/>
      <c r="HK23" s="81"/>
      <c r="HL23" s="81"/>
      <c r="HM23" s="81"/>
      <c r="HN23" s="81"/>
      <c r="HO23" s="81"/>
      <c r="HP23" s="81"/>
      <c r="HQ23" s="81"/>
      <c r="HR23" s="81"/>
      <c r="HS23" s="81"/>
      <c r="HT23" s="81"/>
      <c r="HU23" s="81"/>
      <c r="HV23" s="81"/>
      <c r="HW23" s="81"/>
      <c r="HX23" s="81"/>
      <c r="HY23" s="81"/>
      <c r="HZ23" s="81"/>
      <c r="IA23" s="81"/>
      <c r="IB23" s="81"/>
      <c r="IC23" s="81"/>
      <c r="ID23" s="81"/>
      <c r="IE23" s="81"/>
      <c r="IF23" s="81"/>
      <c r="IG23" s="81"/>
      <c r="IH23" s="81"/>
      <c r="II23" s="81"/>
      <c r="IJ23" s="81"/>
      <c r="IK23" s="81"/>
      <c r="IL23" s="81"/>
      <c r="IM23" s="81"/>
      <c r="IN23" s="81"/>
      <c r="IO23" s="81"/>
      <c r="IP23" s="81"/>
      <c r="IQ23" s="81"/>
      <c r="IR23" s="81"/>
      <c r="IS23" s="81"/>
      <c r="IT23" s="81"/>
      <c r="IU23" s="81"/>
      <c r="IV23" s="81"/>
      <c r="IW23" s="81"/>
      <c r="IX23" s="81"/>
      <c r="IY23" s="81"/>
      <c r="IZ23" s="81"/>
      <c r="JA23" s="81"/>
      <c r="JB23" s="81"/>
      <c r="JC23" s="81"/>
      <c r="JD23" s="81"/>
      <c r="JE23" s="81"/>
      <c r="JF23" s="81"/>
      <c r="JG23" s="81"/>
      <c r="JH23" s="81"/>
      <c r="JI23" s="81"/>
      <c r="JJ23" s="81"/>
      <c r="JK23" s="81"/>
      <c r="JL23" s="81"/>
      <c r="JM23" s="81"/>
      <c r="JN23" s="81"/>
      <c r="JO23" s="81"/>
      <c r="JP23" s="81"/>
      <c r="JQ23" s="81"/>
      <c r="JR23" s="81"/>
      <c r="JS23" s="81"/>
      <c r="JT23" s="81"/>
      <c r="JU23" s="81"/>
      <c r="JV23" s="81"/>
      <c r="JW23" s="81"/>
      <c r="JX23" s="81"/>
      <c r="JY23" s="81"/>
      <c r="JZ23" s="81"/>
      <c r="KA23" s="81"/>
      <c r="KB23" s="81"/>
      <c r="KC23" s="81"/>
      <c r="KD23" s="81"/>
      <c r="KE23" s="81"/>
      <c r="KF23" s="81"/>
      <c r="KG23" s="81"/>
      <c r="KH23" s="81"/>
      <c r="KI23" s="81"/>
      <c r="KJ23" s="81"/>
      <c r="KK23" s="81"/>
      <c r="KL23" s="81"/>
      <c r="KM23" s="81"/>
      <c r="KN23" s="81"/>
      <c r="KO23" s="81"/>
      <c r="KP23" s="81"/>
      <c r="KQ23" s="81"/>
      <c r="KR23" s="81"/>
      <c r="KS23" s="81"/>
      <c r="KT23" s="81"/>
      <c r="KU23" s="81"/>
      <c r="KV23" s="81"/>
      <c r="KW23" s="81"/>
      <c r="KX23" s="81"/>
      <c r="KY23" s="81"/>
      <c r="KZ23" s="81"/>
      <c r="LA23" s="81"/>
      <c r="LB23" s="81"/>
      <c r="LC23" s="81"/>
      <c r="LD23" s="81"/>
      <c r="LE23" s="81"/>
      <c r="LF23" s="81"/>
      <c r="LG23" s="81"/>
      <c r="LH23" s="81"/>
      <c r="LI23" s="81"/>
      <c r="LJ23" s="81"/>
      <c r="LK23" s="81"/>
      <c r="LL23" s="81"/>
      <c r="LM23" s="81"/>
      <c r="LN23" s="81"/>
      <c r="LO23" s="81"/>
      <c r="LP23" s="81"/>
      <c r="LQ23" s="81"/>
      <c r="LR23" s="81"/>
      <c r="LS23" s="81"/>
      <c r="LT23" s="81"/>
      <c r="LU23" s="81"/>
      <c r="LV23" s="81"/>
      <c r="LW23" s="81"/>
      <c r="LX23" s="81"/>
      <c r="LY23" s="81"/>
      <c r="LZ23" s="81"/>
      <c r="MA23" s="81"/>
      <c r="MB23" s="81"/>
      <c r="MC23" s="81"/>
      <c r="MD23" s="81"/>
      <c r="ME23" s="81"/>
      <c r="MF23" s="81"/>
      <c r="MG23" s="81"/>
      <c r="MH23" s="81"/>
      <c r="MI23" s="81"/>
      <c r="MJ23" s="81"/>
      <c r="MK23" s="81"/>
      <c r="ML23" s="81"/>
      <c r="MM23" s="81"/>
      <c r="MN23" s="81"/>
      <c r="MO23" s="81"/>
      <c r="MP23" s="81"/>
      <c r="MQ23" s="81"/>
      <c r="MR23" s="81"/>
      <c r="MS23" s="81"/>
      <c r="MT23" s="81"/>
      <c r="MU23" s="81"/>
      <c r="MV23" s="81"/>
      <c r="MW23" s="81"/>
      <c r="MX23" s="81"/>
      <c r="MY23" s="81"/>
      <c r="MZ23" s="81"/>
      <c r="NA23" s="81"/>
      <c r="NB23" s="81"/>
      <c r="NC23" s="81"/>
      <c r="ND23" s="81"/>
      <c r="NE23" s="81"/>
      <c r="NF23" s="81"/>
      <c r="NG23" s="81"/>
      <c r="NH23" s="81"/>
      <c r="NI23" s="81"/>
      <c r="NJ23" s="81"/>
      <c r="NK23" s="81"/>
      <c r="NL23" s="81"/>
      <c r="NM23" s="81"/>
      <c r="NN23" s="81"/>
      <c r="NO23" s="81"/>
      <c r="NP23" s="81"/>
      <c r="NQ23" s="81"/>
      <c r="NR23" s="81"/>
      <c r="NS23" s="81"/>
      <c r="NT23" s="81"/>
      <c r="NU23" s="81"/>
      <c r="NV23" s="81"/>
      <c r="NW23" s="81"/>
      <c r="NX23" s="81"/>
      <c r="NY23" s="81"/>
    </row>
    <row r="24" spans="1:390" ht="15" thickBot="1" x14ac:dyDescent="0.35">
      <c r="A24" s="4" t="s">
        <v>2</v>
      </c>
      <c r="B24" s="117"/>
      <c r="C24" s="118"/>
      <c r="D24" s="168"/>
      <c r="E24" s="117"/>
      <c r="F24" s="169"/>
      <c r="G24" s="117"/>
      <c r="H24" s="117"/>
      <c r="I24" s="117"/>
      <c r="J24" s="146"/>
      <c r="K24" s="119"/>
      <c r="L24" s="117"/>
      <c r="M24" s="146"/>
      <c r="N24" s="117"/>
      <c r="O24" s="117"/>
      <c r="P24" s="117"/>
      <c r="Q24" s="118"/>
      <c r="R24" s="168"/>
      <c r="S24" s="117"/>
      <c r="T24" s="146"/>
      <c r="U24" s="117"/>
      <c r="V24" s="117"/>
      <c r="W24" s="117"/>
      <c r="X24" s="118"/>
      <c r="Y24" s="168"/>
      <c r="Z24" s="117"/>
      <c r="AA24" s="146"/>
      <c r="AB24" s="117"/>
      <c r="AC24" s="117"/>
      <c r="AD24" s="117"/>
      <c r="AE24" s="146"/>
      <c r="AF24" s="117"/>
      <c r="AH24" s="19"/>
      <c r="AI24" s="113"/>
      <c r="AJ24" s="75" t="s">
        <v>61</v>
      </c>
      <c r="AK24" s="76">
        <f>Feuil2!$B$8+ROWS(Feuil2!$B$8:AW27)-1</f>
        <v>41659</v>
      </c>
      <c r="AL24" s="113"/>
      <c r="AM24" s="113"/>
      <c r="AN24" s="113"/>
      <c r="AO24" s="113"/>
      <c r="AP24" s="113"/>
      <c r="AQ24" s="113"/>
      <c r="AR24" s="113"/>
      <c r="AS24" s="130"/>
      <c r="AT24" s="113"/>
      <c r="AU24" s="130"/>
      <c r="AV24" s="113"/>
      <c r="AW24" s="113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NZ24" s="81"/>
    </row>
    <row r="25" spans="1:390" ht="8.1" customHeight="1" thickBot="1" x14ac:dyDescent="0.35">
      <c r="AH25" s="72"/>
      <c r="AI25" s="72"/>
      <c r="AJ25" s="61"/>
      <c r="AK25" s="72"/>
      <c r="AL25" s="72"/>
      <c r="AM25" s="72"/>
      <c r="AN25" s="72"/>
      <c r="AO25" s="72"/>
      <c r="AP25" s="72"/>
      <c r="AQ25" s="72"/>
      <c r="AR25" s="72"/>
      <c r="AS25" s="61"/>
      <c r="AT25" s="72"/>
      <c r="AU25" s="61"/>
      <c r="AV25" s="72"/>
      <c r="AW25" s="72"/>
    </row>
    <row r="26" spans="1:390" x14ac:dyDescent="0.3">
      <c r="A26" s="7" t="s">
        <v>14</v>
      </c>
      <c r="B26" s="29"/>
      <c r="C26" s="22"/>
      <c r="D26" s="26"/>
      <c r="E26" s="197" t="s">
        <v>4</v>
      </c>
      <c r="F26" s="197"/>
      <c r="G26" s="197"/>
      <c r="H26" s="30">
        <f>WEEKNUM(D28,1)</f>
        <v>10</v>
      </c>
      <c r="I26" s="27"/>
      <c r="J26" s="28"/>
      <c r="K26" s="21"/>
      <c r="L26" s="189" t="s">
        <v>4</v>
      </c>
      <c r="M26" s="189"/>
      <c r="N26" s="189"/>
      <c r="O26" s="186">
        <f>WEEKNUM(K28,1)</f>
        <v>11</v>
      </c>
      <c r="P26" s="186"/>
      <c r="Q26" s="25"/>
      <c r="R26" s="31"/>
      <c r="S26" s="197" t="s">
        <v>4</v>
      </c>
      <c r="T26" s="197"/>
      <c r="U26" s="197"/>
      <c r="V26" s="199">
        <f>WEEKNUM(R28,1)</f>
        <v>12</v>
      </c>
      <c r="W26" s="199"/>
      <c r="X26" s="27"/>
      <c r="Y26" s="21"/>
      <c r="Z26" s="24"/>
      <c r="AA26" s="22" t="s">
        <v>4</v>
      </c>
      <c r="AB26" s="13"/>
      <c r="AC26" s="186">
        <f>WEEKNUM(AB28,1)</f>
        <v>13</v>
      </c>
      <c r="AD26" s="186"/>
      <c r="AE26" s="13"/>
      <c r="AF26" s="35"/>
      <c r="AH26" s="72"/>
      <c r="AI26" s="72"/>
      <c r="AJ26" s="72"/>
      <c r="AK26" s="72"/>
      <c r="AL26" s="72"/>
      <c r="AM26" s="72"/>
      <c r="AN26" s="61"/>
      <c r="AO26" s="72"/>
      <c r="AP26" s="72"/>
      <c r="AQ26" s="72"/>
      <c r="AR26" s="72"/>
      <c r="AS26" s="61"/>
      <c r="AT26" s="72"/>
      <c r="AU26" s="61"/>
      <c r="AV26" s="72"/>
      <c r="AW26" s="72"/>
    </row>
    <row r="27" spans="1:390" x14ac:dyDescent="0.3">
      <c r="A27" s="6" t="s">
        <v>10</v>
      </c>
      <c r="B27" s="4" t="str">
        <f>UPPER(TEXT(B28,"jjj"))</f>
        <v>SAM</v>
      </c>
      <c r="C27" s="33" t="str">
        <f>UPPER(TEXT(C28,"jjj"))</f>
        <v>DIM</v>
      </c>
      <c r="D27" s="142" t="str">
        <f>UPPER(TEXT(D28,"jjj"))</f>
        <v>LUN</v>
      </c>
      <c r="E27" s="143" t="str">
        <f t="shared" ref="E27:J27" si="15">UPPER(TEXT(E28,"jjj"))</f>
        <v>MAR</v>
      </c>
      <c r="F27" s="143" t="str">
        <f t="shared" si="15"/>
        <v>MER</v>
      </c>
      <c r="G27" s="143" t="str">
        <f t="shared" si="15"/>
        <v>JEU</v>
      </c>
      <c r="H27" s="143" t="str">
        <f t="shared" si="15"/>
        <v>VEN</v>
      </c>
      <c r="I27" s="143" t="str">
        <f t="shared" si="15"/>
        <v>SAM</v>
      </c>
      <c r="J27" s="144" t="str">
        <f t="shared" si="15"/>
        <v>DIM</v>
      </c>
      <c r="K27" s="142" t="str">
        <f>UPPER(TEXT(K28,"jjj"))</f>
        <v>LUN</v>
      </c>
      <c r="L27" s="143" t="str">
        <f t="shared" ref="L27:Q27" si="16">UPPER(TEXT(L28,"jjj"))</f>
        <v>MAR</v>
      </c>
      <c r="M27" s="143" t="str">
        <f t="shared" si="16"/>
        <v>MER</v>
      </c>
      <c r="N27" s="143" t="str">
        <f t="shared" si="16"/>
        <v>JEU</v>
      </c>
      <c r="O27" s="143" t="str">
        <f t="shared" si="16"/>
        <v>VEN</v>
      </c>
      <c r="P27" s="143" t="str">
        <f t="shared" si="16"/>
        <v>SAM</v>
      </c>
      <c r="Q27" s="144" t="str">
        <f t="shared" si="16"/>
        <v>DIM</v>
      </c>
      <c r="R27" s="142" t="str">
        <f>UPPER(TEXT(R28,"jjj"))</f>
        <v>LUN</v>
      </c>
      <c r="S27" s="143" t="str">
        <f t="shared" ref="S27:X27" si="17">UPPER(TEXT(S28,"jjj"))</f>
        <v>MAR</v>
      </c>
      <c r="T27" s="143" t="str">
        <f t="shared" si="17"/>
        <v>MER</v>
      </c>
      <c r="U27" s="143" t="str">
        <f t="shared" si="17"/>
        <v>JEU</v>
      </c>
      <c r="V27" s="143" t="str">
        <f t="shared" si="17"/>
        <v>VEN</v>
      </c>
      <c r="W27" s="143" t="str">
        <f t="shared" si="17"/>
        <v>SAM</v>
      </c>
      <c r="X27" s="144" t="str">
        <f t="shared" si="17"/>
        <v>DIM</v>
      </c>
      <c r="Y27" s="142" t="str">
        <f>UPPER(TEXT(Y28,"jjj"))</f>
        <v>LUN</v>
      </c>
      <c r="Z27" s="143" t="str">
        <f t="shared" ref="Z27:AF27" si="18">UPPER(TEXT(Z28,"jjj"))</f>
        <v>MAR</v>
      </c>
      <c r="AA27" s="143" t="str">
        <f t="shared" si="18"/>
        <v>MER</v>
      </c>
      <c r="AB27" s="143" t="str">
        <f t="shared" si="18"/>
        <v>JEU</v>
      </c>
      <c r="AC27" s="143" t="str">
        <f t="shared" si="18"/>
        <v>VEN</v>
      </c>
      <c r="AD27" s="143" t="str">
        <f t="shared" si="18"/>
        <v>SAM</v>
      </c>
      <c r="AE27" s="144" t="str">
        <f t="shared" si="18"/>
        <v>DIM</v>
      </c>
      <c r="AF27" s="144" t="str">
        <f t="shared" si="18"/>
        <v>LUN</v>
      </c>
      <c r="AH27" s="61"/>
      <c r="AI27" s="105"/>
      <c r="AJ27" s="72"/>
      <c r="AK27" s="72"/>
    </row>
    <row r="28" spans="1:390" ht="39.6" x14ac:dyDescent="0.3">
      <c r="A28" s="60"/>
      <c r="B28" s="8">
        <f>AC18+1</f>
        <v>41699</v>
      </c>
      <c r="C28" s="20">
        <f>B28+1</f>
        <v>41700</v>
      </c>
      <c r="D28" s="108">
        <f>C28+1</f>
        <v>41701</v>
      </c>
      <c r="E28" s="109">
        <f>D28+1</f>
        <v>41702</v>
      </c>
      <c r="F28" s="109">
        <f t="shared" ref="F28:I28" si="19">E28+1</f>
        <v>41703</v>
      </c>
      <c r="G28" s="109">
        <f t="shared" si="19"/>
        <v>41704</v>
      </c>
      <c r="H28" s="109">
        <f t="shared" si="19"/>
        <v>41705</v>
      </c>
      <c r="I28" s="109">
        <f t="shared" si="19"/>
        <v>41706</v>
      </c>
      <c r="J28" s="110">
        <f>I28+1</f>
        <v>41707</v>
      </c>
      <c r="K28" s="108">
        <f>J28+1</f>
        <v>41708</v>
      </c>
      <c r="L28" s="109">
        <f>K28+1</f>
        <v>41709</v>
      </c>
      <c r="M28" s="109">
        <f t="shared" ref="M28:P28" si="20">L28+1</f>
        <v>41710</v>
      </c>
      <c r="N28" s="109">
        <f t="shared" si="20"/>
        <v>41711</v>
      </c>
      <c r="O28" s="109">
        <f t="shared" si="20"/>
        <v>41712</v>
      </c>
      <c r="P28" s="109">
        <f t="shared" si="20"/>
        <v>41713</v>
      </c>
      <c r="Q28" s="110">
        <f>P28+1</f>
        <v>41714</v>
      </c>
      <c r="R28" s="108">
        <f>Q28+1</f>
        <v>41715</v>
      </c>
      <c r="S28" s="109">
        <f>R28+1</f>
        <v>41716</v>
      </c>
      <c r="T28" s="109">
        <f t="shared" ref="T28:W28" si="21">S28+1</f>
        <v>41717</v>
      </c>
      <c r="U28" s="109">
        <f t="shared" si="21"/>
        <v>41718</v>
      </c>
      <c r="V28" s="109">
        <f t="shared" si="21"/>
        <v>41719</v>
      </c>
      <c r="W28" s="109">
        <f t="shared" si="21"/>
        <v>41720</v>
      </c>
      <c r="X28" s="110">
        <f>W28+1</f>
        <v>41721</v>
      </c>
      <c r="Y28" s="108">
        <f>X28+1</f>
        <v>41722</v>
      </c>
      <c r="Z28" s="109">
        <f>Y28+1</f>
        <v>41723</v>
      </c>
      <c r="AA28" s="109">
        <f t="shared" ref="AA28:AD28" si="22">Z28+1</f>
        <v>41724</v>
      </c>
      <c r="AB28" s="109">
        <f t="shared" si="22"/>
        <v>41725</v>
      </c>
      <c r="AC28" s="109">
        <f t="shared" si="22"/>
        <v>41726</v>
      </c>
      <c r="AD28" s="109">
        <f t="shared" si="22"/>
        <v>41727</v>
      </c>
      <c r="AE28" s="110">
        <f>AD28+1</f>
        <v>41728</v>
      </c>
      <c r="AF28" s="10">
        <f>AE28+1</f>
        <v>41729</v>
      </c>
    </row>
    <row r="29" spans="1:390" ht="12" customHeight="1" x14ac:dyDescent="0.3">
      <c r="A29" s="48" t="s">
        <v>1</v>
      </c>
      <c r="B29" s="59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8"/>
    </row>
    <row r="30" spans="1:390" x14ac:dyDescent="0.3">
      <c r="A30" s="4" t="s">
        <v>3</v>
      </c>
      <c r="B30" s="167"/>
      <c r="C30" s="114"/>
      <c r="D30" s="157"/>
      <c r="E30" s="56"/>
      <c r="F30" s="111"/>
      <c r="G30" s="56"/>
      <c r="H30" s="56"/>
      <c r="I30" s="56"/>
      <c r="J30" s="111"/>
      <c r="K30" s="115"/>
      <c r="L30" s="56"/>
      <c r="M30" s="111"/>
      <c r="N30" s="56"/>
      <c r="O30" s="56"/>
      <c r="P30" s="56"/>
      <c r="Q30" s="114"/>
      <c r="R30" s="157"/>
      <c r="S30" s="56"/>
      <c r="T30" s="111"/>
      <c r="U30" s="56"/>
      <c r="V30" s="56"/>
      <c r="W30" s="56"/>
      <c r="X30" s="114"/>
      <c r="Y30" s="157"/>
      <c r="Z30" s="56"/>
      <c r="AA30" s="111"/>
      <c r="AB30" s="56"/>
      <c r="AC30" s="56"/>
      <c r="AD30" s="56"/>
      <c r="AE30" s="114"/>
      <c r="AF30" s="157"/>
    </row>
    <row r="31" spans="1:390" ht="15" thickBot="1" x14ac:dyDescent="0.35">
      <c r="A31" s="4" t="s">
        <v>2</v>
      </c>
      <c r="B31" s="117"/>
      <c r="C31" s="118"/>
      <c r="D31" s="168"/>
      <c r="E31" s="117"/>
      <c r="F31" s="169"/>
      <c r="G31" s="117"/>
      <c r="H31" s="117"/>
      <c r="I31" s="117"/>
      <c r="J31" s="146"/>
      <c r="K31" s="119"/>
      <c r="L31" s="117"/>
      <c r="M31" s="146"/>
      <c r="N31" s="117"/>
      <c r="O31" s="117"/>
      <c r="P31" s="117"/>
      <c r="Q31" s="118"/>
      <c r="R31" s="168"/>
      <c r="S31" s="117"/>
      <c r="T31" s="146"/>
      <c r="U31" s="117"/>
      <c r="V31" s="117"/>
      <c r="W31" s="117"/>
      <c r="X31" s="118"/>
      <c r="Y31" s="168"/>
      <c r="Z31" s="117"/>
      <c r="AA31" s="146"/>
      <c r="AB31" s="117"/>
      <c r="AC31" s="117"/>
      <c r="AD31" s="117"/>
      <c r="AE31" s="118"/>
      <c r="AF31" s="168"/>
    </row>
    <row r="32" spans="1:390" ht="12" customHeight="1" x14ac:dyDescent="0.3">
      <c r="A32" s="48" t="s">
        <v>15</v>
      </c>
      <c r="B32" s="170"/>
      <c r="C32" s="171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  <c r="AC32" s="164"/>
      <c r="AD32" s="164"/>
      <c r="AE32" s="164"/>
      <c r="AF32" s="164"/>
    </row>
    <row r="33" spans="1:32" x14ac:dyDescent="0.3">
      <c r="A33" s="4" t="s">
        <v>3</v>
      </c>
      <c r="B33" s="167"/>
      <c r="C33" s="114"/>
      <c r="D33" s="157"/>
      <c r="E33" s="56"/>
      <c r="F33" s="111"/>
      <c r="G33" s="56"/>
      <c r="H33" s="56"/>
      <c r="I33" s="56"/>
      <c r="J33" s="111"/>
      <c r="K33" s="115"/>
      <c r="L33" s="56"/>
      <c r="M33" s="111"/>
      <c r="N33" s="56"/>
      <c r="O33" s="56"/>
      <c r="P33" s="56"/>
      <c r="Q33" s="114"/>
      <c r="R33" s="157"/>
      <c r="S33" s="56"/>
      <c r="T33" s="111"/>
      <c r="U33" s="56"/>
      <c r="V33" s="56"/>
      <c r="W33" s="56"/>
      <c r="X33" s="114"/>
      <c r="Y33" s="157"/>
      <c r="Z33" s="56"/>
      <c r="AA33" s="111"/>
      <c r="AB33" s="56"/>
      <c r="AC33" s="56"/>
      <c r="AD33" s="113"/>
      <c r="AE33" s="162"/>
      <c r="AF33" s="132"/>
    </row>
    <row r="34" spans="1:32" ht="15" thickBot="1" x14ac:dyDescent="0.35">
      <c r="A34" s="4" t="s">
        <v>2</v>
      </c>
      <c r="B34" s="117"/>
      <c r="C34" s="118"/>
      <c r="D34" s="168"/>
      <c r="E34" s="117"/>
      <c r="F34" s="169"/>
      <c r="G34" s="117"/>
      <c r="H34" s="117"/>
      <c r="I34" s="117"/>
      <c r="J34" s="146"/>
      <c r="K34" s="119"/>
      <c r="L34" s="117"/>
      <c r="M34" s="146"/>
      <c r="N34" s="117"/>
      <c r="O34" s="117"/>
      <c r="P34" s="117"/>
      <c r="Q34" s="118"/>
      <c r="R34" s="168"/>
      <c r="S34" s="117"/>
      <c r="T34" s="146"/>
      <c r="U34" s="117"/>
      <c r="V34" s="117"/>
      <c r="W34" s="117"/>
      <c r="X34" s="118"/>
      <c r="Y34" s="168"/>
      <c r="Z34" s="117"/>
      <c r="AA34" s="146"/>
      <c r="AB34" s="117"/>
      <c r="AC34" s="117"/>
      <c r="AD34" s="137"/>
      <c r="AE34" s="166"/>
      <c r="AF34" s="138"/>
    </row>
    <row r="35" spans="1:32" ht="8.1" customHeight="1" thickBot="1" x14ac:dyDescent="0.35"/>
    <row r="36" spans="1:32" x14ac:dyDescent="0.3">
      <c r="A36" s="7" t="s">
        <v>14</v>
      </c>
      <c r="B36" s="205" t="s">
        <v>4</v>
      </c>
      <c r="C36" s="215"/>
      <c r="D36" s="215"/>
      <c r="E36" s="215"/>
      <c r="F36" s="36">
        <f>WEEKNUM(B38,1)</f>
        <v>14</v>
      </c>
      <c r="G36" s="25"/>
      <c r="H36" s="188" t="s">
        <v>4</v>
      </c>
      <c r="I36" s="189"/>
      <c r="J36" s="189"/>
      <c r="K36" s="189"/>
      <c r="L36" s="36">
        <f>WEEKNUM(G38,1)</f>
        <v>15</v>
      </c>
      <c r="M36" s="24"/>
      <c r="N36" s="39"/>
      <c r="O36" s="188" t="s">
        <v>4</v>
      </c>
      <c r="P36" s="189"/>
      <c r="Q36" s="189"/>
      <c r="R36" s="189"/>
      <c r="S36" s="36">
        <f>WEEKNUM(N38,1)</f>
        <v>16</v>
      </c>
      <c r="T36" s="24"/>
      <c r="U36" s="23"/>
      <c r="V36" s="188" t="s">
        <v>4</v>
      </c>
      <c r="W36" s="189"/>
      <c r="X36" s="189"/>
      <c r="Y36" s="189"/>
      <c r="Z36" s="36">
        <f>WEEKNUM(U38,1)</f>
        <v>17</v>
      </c>
      <c r="AA36" s="24"/>
      <c r="AB36" s="23"/>
      <c r="AC36" s="188" t="s">
        <v>4</v>
      </c>
      <c r="AD36" s="189"/>
      <c r="AE36" s="189"/>
      <c r="AF36" s="40">
        <f>WEEKNUM(AB38,1)</f>
        <v>18</v>
      </c>
    </row>
    <row r="37" spans="1:32" x14ac:dyDescent="0.3">
      <c r="A37" s="6" t="s">
        <v>10</v>
      </c>
      <c r="B37" s="4" t="str">
        <f t="shared" ref="B37:G37" si="23">UPPER(TEXT(B38,"jjj"))</f>
        <v>MAR</v>
      </c>
      <c r="C37" s="33" t="str">
        <f t="shared" si="23"/>
        <v>MER</v>
      </c>
      <c r="D37" s="4" t="str">
        <f t="shared" si="23"/>
        <v>JEU</v>
      </c>
      <c r="E37" s="33" t="str">
        <f t="shared" si="23"/>
        <v>VEN</v>
      </c>
      <c r="F37" s="4" t="str">
        <f t="shared" si="23"/>
        <v>SAM</v>
      </c>
      <c r="G37" s="33" t="str">
        <f t="shared" si="23"/>
        <v>DIM</v>
      </c>
      <c r="H37" s="142" t="str">
        <f>UPPER(TEXT(H38,"jjj"))</f>
        <v>LUN</v>
      </c>
      <c r="I37" s="143" t="str">
        <f t="shared" ref="I37:N37" si="24">UPPER(TEXT(I38,"jjj"))</f>
        <v>MAR</v>
      </c>
      <c r="J37" s="143" t="str">
        <f t="shared" si="24"/>
        <v>MER</v>
      </c>
      <c r="K37" s="143" t="str">
        <f t="shared" si="24"/>
        <v>JEU</v>
      </c>
      <c r="L37" s="143" t="str">
        <f t="shared" si="24"/>
        <v>VEN</v>
      </c>
      <c r="M37" s="143" t="str">
        <f t="shared" si="24"/>
        <v>SAM</v>
      </c>
      <c r="N37" s="144" t="str">
        <f t="shared" si="24"/>
        <v>DIM</v>
      </c>
      <c r="O37" s="142" t="str">
        <f>UPPER(TEXT(O38,"jjj"))</f>
        <v>LUN</v>
      </c>
      <c r="P37" s="143" t="str">
        <f t="shared" ref="P37:U37" si="25">UPPER(TEXT(P38,"jjj"))</f>
        <v>MAR</v>
      </c>
      <c r="Q37" s="143" t="str">
        <f t="shared" si="25"/>
        <v>MER</v>
      </c>
      <c r="R37" s="143" t="str">
        <f t="shared" si="25"/>
        <v>JEU</v>
      </c>
      <c r="S37" s="143" t="str">
        <f t="shared" si="25"/>
        <v>VEN</v>
      </c>
      <c r="T37" s="143" t="str">
        <f t="shared" si="25"/>
        <v>SAM</v>
      </c>
      <c r="U37" s="144" t="str">
        <f t="shared" si="25"/>
        <v>DIM</v>
      </c>
      <c r="V37" s="142" t="str">
        <f>UPPER(TEXT(V38,"jjj"))</f>
        <v>LUN</v>
      </c>
      <c r="W37" s="143" t="str">
        <f t="shared" ref="W37:AE37" si="26">UPPER(TEXT(W38,"jjj"))</f>
        <v>MAR</v>
      </c>
      <c r="X37" s="143" t="str">
        <f t="shared" si="26"/>
        <v>MER</v>
      </c>
      <c r="Y37" s="143" t="str">
        <f t="shared" si="26"/>
        <v>JEU</v>
      </c>
      <c r="Z37" s="143" t="str">
        <f t="shared" si="26"/>
        <v>VEN</v>
      </c>
      <c r="AA37" s="143" t="str">
        <f t="shared" si="26"/>
        <v>SAM</v>
      </c>
      <c r="AB37" s="144" t="str">
        <f t="shared" si="26"/>
        <v>DIM</v>
      </c>
      <c r="AC37" s="142" t="str">
        <f>UPPER(TEXT(AC38,"jjj"))</f>
        <v>LUN</v>
      </c>
      <c r="AD37" s="143" t="str">
        <f t="shared" si="26"/>
        <v>MAR</v>
      </c>
      <c r="AE37" s="143" t="str">
        <f t="shared" si="26"/>
        <v>MER</v>
      </c>
      <c r="AF37" s="4"/>
    </row>
    <row r="38" spans="1:32" ht="34.799999999999997" x14ac:dyDescent="0.3">
      <c r="A38" s="16"/>
      <c r="B38" s="8">
        <f>AF28+1</f>
        <v>41730</v>
      </c>
      <c r="C38" s="8">
        <v>41731</v>
      </c>
      <c r="D38" s="8">
        <v>41732</v>
      </c>
      <c r="E38" s="8">
        <v>41733</v>
      </c>
      <c r="F38" s="8">
        <v>41734</v>
      </c>
      <c r="G38" s="8">
        <v>41735</v>
      </c>
      <c r="H38" s="10">
        <v>41736</v>
      </c>
      <c r="I38" s="8">
        <v>41737</v>
      </c>
      <c r="J38" s="8">
        <v>41738</v>
      </c>
      <c r="K38" s="8">
        <v>41739</v>
      </c>
      <c r="L38" s="8">
        <v>41740</v>
      </c>
      <c r="M38" s="8">
        <v>41741</v>
      </c>
      <c r="N38" s="11">
        <v>41742</v>
      </c>
      <c r="O38" s="10">
        <v>41743</v>
      </c>
      <c r="P38" s="8">
        <v>41744</v>
      </c>
      <c r="Q38" s="8">
        <v>41745</v>
      </c>
      <c r="R38" s="8">
        <v>41746</v>
      </c>
      <c r="S38" s="8">
        <v>41747</v>
      </c>
      <c r="T38" s="8">
        <v>41748</v>
      </c>
      <c r="U38" s="11">
        <v>41749</v>
      </c>
      <c r="V38" s="10">
        <v>41750</v>
      </c>
      <c r="W38" s="8">
        <v>41751</v>
      </c>
      <c r="X38" s="8">
        <v>41752</v>
      </c>
      <c r="Y38" s="8">
        <v>41753</v>
      </c>
      <c r="Z38" s="8">
        <v>41754</v>
      </c>
      <c r="AA38" s="8">
        <v>41755</v>
      </c>
      <c r="AB38" s="11">
        <v>41756</v>
      </c>
      <c r="AC38" s="15">
        <v>41757</v>
      </c>
      <c r="AD38" s="8">
        <v>41758</v>
      </c>
      <c r="AE38" s="32">
        <v>41759</v>
      </c>
      <c r="AF38" s="8"/>
    </row>
    <row r="39" spans="1:32" ht="12" customHeight="1" x14ac:dyDescent="0.3">
      <c r="A39" s="48" t="s">
        <v>1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8"/>
    </row>
    <row r="40" spans="1:32" x14ac:dyDescent="0.3">
      <c r="A40" s="4" t="s">
        <v>3</v>
      </c>
      <c r="B40" s="173"/>
      <c r="C40" s="56"/>
      <c r="D40" s="56"/>
      <c r="E40" s="56"/>
      <c r="F40" s="56"/>
      <c r="G40" s="114"/>
      <c r="H40" s="115"/>
      <c r="I40" s="56"/>
      <c r="J40" s="56"/>
      <c r="K40" s="56"/>
      <c r="L40" s="56"/>
      <c r="M40" s="56"/>
      <c r="N40" s="114"/>
      <c r="O40" s="115"/>
      <c r="P40" s="56"/>
      <c r="Q40" s="56"/>
      <c r="R40" s="56"/>
      <c r="S40" s="56"/>
      <c r="T40" s="56"/>
      <c r="U40" s="114"/>
      <c r="V40" s="115"/>
      <c r="W40" s="56"/>
      <c r="X40" s="56"/>
      <c r="Y40" s="56"/>
      <c r="Z40" s="56"/>
      <c r="AA40" s="56"/>
      <c r="AB40" s="114"/>
      <c r="AC40" s="56"/>
      <c r="AD40" s="56"/>
      <c r="AE40" s="56"/>
      <c r="AF40" s="56"/>
    </row>
    <row r="41" spans="1:32" x14ac:dyDescent="0.3">
      <c r="A41" s="4" t="s">
        <v>2</v>
      </c>
      <c r="B41" s="115"/>
      <c r="C41" s="56"/>
      <c r="D41" s="56"/>
      <c r="E41" s="56"/>
      <c r="F41" s="174"/>
      <c r="G41" s="114"/>
      <c r="H41" s="115"/>
      <c r="I41" s="56"/>
      <c r="J41" s="56"/>
      <c r="K41" s="56"/>
      <c r="L41" s="56"/>
      <c r="M41" s="56"/>
      <c r="N41" s="114"/>
      <c r="O41" s="115"/>
      <c r="P41" s="56"/>
      <c r="Q41" s="56"/>
      <c r="R41" s="56"/>
      <c r="S41" s="56"/>
      <c r="T41" s="56"/>
      <c r="U41" s="114"/>
      <c r="V41" s="115"/>
      <c r="W41" s="56"/>
      <c r="X41" s="56"/>
      <c r="Y41" s="56"/>
      <c r="Z41" s="56"/>
      <c r="AA41" s="56"/>
      <c r="AB41" s="114"/>
      <c r="AC41" s="56"/>
      <c r="AD41" s="56"/>
      <c r="AE41" s="56"/>
      <c r="AF41" s="56"/>
    </row>
    <row r="42" spans="1:32" ht="12" customHeight="1" x14ac:dyDescent="0.3">
      <c r="A42" s="48" t="s">
        <v>15</v>
      </c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5"/>
      <c r="AE42" s="175"/>
      <c r="AF42" s="176"/>
    </row>
    <row r="43" spans="1:32" x14ac:dyDescent="0.3">
      <c r="A43" s="4" t="s">
        <v>3</v>
      </c>
      <c r="B43" s="132"/>
      <c r="C43" s="113"/>
      <c r="D43" s="113"/>
      <c r="E43" s="113"/>
      <c r="F43" s="113"/>
      <c r="G43" s="162"/>
      <c r="H43" s="132"/>
      <c r="I43" s="113"/>
      <c r="J43" s="113"/>
      <c r="K43" s="113"/>
      <c r="L43" s="113"/>
      <c r="M43" s="113"/>
      <c r="N43" s="162"/>
      <c r="O43" s="220"/>
      <c r="P43" s="122"/>
      <c r="Q43" s="122"/>
      <c r="R43" s="122"/>
      <c r="S43" s="113"/>
      <c r="T43" s="113"/>
      <c r="U43" s="162"/>
      <c r="V43" s="132"/>
      <c r="W43" s="113"/>
      <c r="X43" s="113"/>
      <c r="Y43" s="113"/>
      <c r="Z43" s="113"/>
      <c r="AA43" s="113"/>
      <c r="AB43" s="162"/>
      <c r="AC43" s="113"/>
      <c r="AD43" s="113"/>
      <c r="AE43" s="113"/>
      <c r="AF43" s="113"/>
    </row>
    <row r="44" spans="1:32" ht="15" thickBot="1" x14ac:dyDescent="0.35">
      <c r="A44" s="4" t="s">
        <v>2</v>
      </c>
      <c r="B44" s="138"/>
      <c r="C44" s="137"/>
      <c r="D44" s="137"/>
      <c r="E44" s="137"/>
      <c r="F44" s="137"/>
      <c r="G44" s="166"/>
      <c r="H44" s="138"/>
      <c r="I44" s="137"/>
      <c r="J44" s="137"/>
      <c r="K44" s="137"/>
      <c r="L44" s="137"/>
      <c r="M44" s="137"/>
      <c r="N44" s="166"/>
      <c r="O44" s="138"/>
      <c r="P44" s="137"/>
      <c r="Q44" s="137"/>
      <c r="R44" s="137"/>
      <c r="S44" s="221"/>
      <c r="T44" s="137"/>
      <c r="U44" s="166"/>
      <c r="V44" s="138"/>
      <c r="W44" s="137"/>
      <c r="X44" s="137"/>
      <c r="Y44" s="137"/>
      <c r="Z44" s="137"/>
      <c r="AA44" s="137"/>
      <c r="AB44" s="166"/>
      <c r="AC44" s="137"/>
      <c r="AD44" s="137"/>
      <c r="AE44" s="137"/>
      <c r="AF44" s="137"/>
    </row>
    <row r="46" spans="1:32" ht="15" thickBot="1" x14ac:dyDescent="0.35"/>
    <row r="47" spans="1:32" x14ac:dyDescent="0.3">
      <c r="A47" s="7" t="s">
        <v>14</v>
      </c>
      <c r="B47" s="216" t="s">
        <v>4</v>
      </c>
      <c r="C47" s="189"/>
      <c r="D47" s="36">
        <f>WEEKNUM(B49,1)</f>
        <v>18</v>
      </c>
      <c r="E47" s="37"/>
      <c r="F47" s="206" t="s">
        <v>4</v>
      </c>
      <c r="G47" s="207"/>
      <c r="H47" s="207"/>
      <c r="I47" s="207"/>
      <c r="J47" s="186">
        <f>WEEKNUM(G49,1)</f>
        <v>19</v>
      </c>
      <c r="K47" s="186"/>
      <c r="L47" s="25"/>
      <c r="M47" s="24"/>
      <c r="N47" s="189" t="s">
        <v>4</v>
      </c>
      <c r="O47" s="192"/>
      <c r="P47" s="192"/>
      <c r="Q47" s="192"/>
      <c r="R47" s="22">
        <f>WEEKNUM(N49,1)</f>
        <v>20</v>
      </c>
      <c r="S47" s="25"/>
      <c r="T47" s="188" t="s">
        <v>4</v>
      </c>
      <c r="U47" s="189"/>
      <c r="V47" s="189"/>
      <c r="W47" s="189"/>
      <c r="X47" s="186">
        <f>WEEKNUM(U49,1)</f>
        <v>21</v>
      </c>
      <c r="Y47" s="186"/>
      <c r="Z47" s="24"/>
      <c r="AA47" s="45"/>
      <c r="AB47" s="189" t="s">
        <v>4</v>
      </c>
      <c r="AC47" s="189"/>
      <c r="AD47" s="189"/>
      <c r="AE47" s="186">
        <f>WEEKNUM(AB49,1)</f>
        <v>22</v>
      </c>
      <c r="AF47" s="187"/>
    </row>
    <row r="48" spans="1:32" x14ac:dyDescent="0.3">
      <c r="A48" s="6" t="s">
        <v>10</v>
      </c>
      <c r="B48" s="4" t="str">
        <f t="shared" ref="B48:E48" si="27">UPPER(TEXT(B49,"jjj"))</f>
        <v>JEU</v>
      </c>
      <c r="C48" s="33" t="str">
        <f t="shared" si="27"/>
        <v>VEN</v>
      </c>
      <c r="D48" s="4" t="str">
        <f t="shared" si="27"/>
        <v>SAM</v>
      </c>
      <c r="E48" s="33" t="str">
        <f t="shared" si="27"/>
        <v>DIM</v>
      </c>
      <c r="F48" s="142" t="str">
        <f>UPPER(TEXT(F49,"jjj"))</f>
        <v>LUN</v>
      </c>
      <c r="G48" s="143" t="str">
        <f t="shared" ref="G48:L48" si="28">UPPER(TEXT(G49,"jjj"))</f>
        <v>MAR</v>
      </c>
      <c r="H48" s="143" t="str">
        <f t="shared" si="28"/>
        <v>MER</v>
      </c>
      <c r="I48" s="143" t="str">
        <f t="shared" si="28"/>
        <v>JEU</v>
      </c>
      <c r="J48" s="143" t="str">
        <f t="shared" si="28"/>
        <v>VEN</v>
      </c>
      <c r="K48" s="143" t="str">
        <f t="shared" si="28"/>
        <v>SAM</v>
      </c>
      <c r="L48" s="144" t="str">
        <f t="shared" si="28"/>
        <v>DIM</v>
      </c>
      <c r="M48" s="142" t="str">
        <f>UPPER(TEXT(M49,"jjj"))</f>
        <v>LUN</v>
      </c>
      <c r="N48" s="143" t="str">
        <f t="shared" ref="N48:S48" si="29">UPPER(TEXT(N49,"jjj"))</f>
        <v>MAR</v>
      </c>
      <c r="O48" s="143" t="str">
        <f t="shared" si="29"/>
        <v>MER</v>
      </c>
      <c r="P48" s="143" t="str">
        <f t="shared" si="29"/>
        <v>JEU</v>
      </c>
      <c r="Q48" s="143" t="str">
        <f t="shared" si="29"/>
        <v>VEN</v>
      </c>
      <c r="R48" s="143" t="str">
        <f t="shared" si="29"/>
        <v>SAM</v>
      </c>
      <c r="S48" s="144" t="str">
        <f t="shared" si="29"/>
        <v>DIM</v>
      </c>
      <c r="T48" s="142" t="str">
        <f>UPPER(TEXT(T49,"jjj"))</f>
        <v>LUN</v>
      </c>
      <c r="U48" s="143" t="str">
        <f t="shared" ref="U48:AF48" si="30">UPPER(TEXT(U49,"jjj"))</f>
        <v>MAR</v>
      </c>
      <c r="V48" s="143" t="str">
        <f t="shared" si="30"/>
        <v>MER</v>
      </c>
      <c r="W48" s="143" t="str">
        <f t="shared" si="30"/>
        <v>JEU</v>
      </c>
      <c r="X48" s="143" t="str">
        <f t="shared" si="30"/>
        <v>VEN</v>
      </c>
      <c r="Y48" s="143" t="str">
        <f t="shared" si="30"/>
        <v>SAM</v>
      </c>
      <c r="Z48" s="144" t="str">
        <f t="shared" si="30"/>
        <v>DIM</v>
      </c>
      <c r="AA48" s="142" t="str">
        <f>UPPER(TEXT(AA49,"jjj"))</f>
        <v>LUN</v>
      </c>
      <c r="AB48" s="143" t="str">
        <f t="shared" si="30"/>
        <v>MAR</v>
      </c>
      <c r="AC48" s="143" t="str">
        <f t="shared" si="30"/>
        <v>MER</v>
      </c>
      <c r="AD48" s="143" t="str">
        <f t="shared" si="30"/>
        <v>JEU</v>
      </c>
      <c r="AE48" s="143" t="str">
        <f t="shared" si="30"/>
        <v>VEN</v>
      </c>
      <c r="AF48" s="143" t="str">
        <f t="shared" si="30"/>
        <v>SAM</v>
      </c>
    </row>
    <row r="49" spans="1:32" ht="34.799999999999997" x14ac:dyDescent="0.3">
      <c r="A49" s="16"/>
      <c r="B49" s="8">
        <f>AE38+1</f>
        <v>41760</v>
      </c>
      <c r="C49" s="8">
        <f>B49+1</f>
        <v>41761</v>
      </c>
      <c r="D49" s="8">
        <f>C49+1</f>
        <v>41762</v>
      </c>
      <c r="E49" s="11">
        <f>D49+1</f>
        <v>41763</v>
      </c>
      <c r="F49" s="43">
        <f>E49+1</f>
        <v>41764</v>
      </c>
      <c r="G49" s="8">
        <f>F49+1</f>
        <v>41765</v>
      </c>
      <c r="H49" s="8">
        <f t="shared" ref="H49:K49" si="31">G49+1</f>
        <v>41766</v>
      </c>
      <c r="I49" s="8">
        <f t="shared" si="31"/>
        <v>41767</v>
      </c>
      <c r="J49" s="8">
        <f t="shared" si="31"/>
        <v>41768</v>
      </c>
      <c r="K49" s="8">
        <f t="shared" si="31"/>
        <v>41769</v>
      </c>
      <c r="L49" s="11">
        <f>K49+1</f>
        <v>41770</v>
      </c>
      <c r="M49" s="43">
        <f>L49+1</f>
        <v>41771</v>
      </c>
      <c r="N49" s="8">
        <f>M49+1</f>
        <v>41772</v>
      </c>
      <c r="O49" s="8">
        <f t="shared" ref="O49:R49" si="32">N49+1</f>
        <v>41773</v>
      </c>
      <c r="P49" s="8">
        <f t="shared" si="32"/>
        <v>41774</v>
      </c>
      <c r="Q49" s="8">
        <f t="shared" si="32"/>
        <v>41775</v>
      </c>
      <c r="R49" s="8">
        <f t="shared" si="32"/>
        <v>41776</v>
      </c>
      <c r="S49" s="11">
        <f>R49+1</f>
        <v>41777</v>
      </c>
      <c r="T49" s="43">
        <f>S49+1</f>
        <v>41778</v>
      </c>
      <c r="U49" s="8">
        <f>T49+1</f>
        <v>41779</v>
      </c>
      <c r="V49" s="8">
        <f t="shared" ref="V49:Y49" si="33">U49+1</f>
        <v>41780</v>
      </c>
      <c r="W49" s="8">
        <f t="shared" si="33"/>
        <v>41781</v>
      </c>
      <c r="X49" s="8">
        <f t="shared" si="33"/>
        <v>41782</v>
      </c>
      <c r="Y49" s="8">
        <f t="shared" si="33"/>
        <v>41783</v>
      </c>
      <c r="Z49" s="11">
        <f>Y49+1</f>
        <v>41784</v>
      </c>
      <c r="AA49" s="43">
        <f>Z49+1</f>
        <v>41785</v>
      </c>
      <c r="AB49" s="8">
        <f>AA49+1</f>
        <v>41786</v>
      </c>
      <c r="AC49" s="8">
        <f t="shared" ref="AC49:AF49" si="34">AB49+1</f>
        <v>41787</v>
      </c>
      <c r="AD49" s="8">
        <f t="shared" si="34"/>
        <v>41788</v>
      </c>
      <c r="AE49" s="8">
        <f t="shared" si="34"/>
        <v>41789</v>
      </c>
      <c r="AF49" s="8">
        <f t="shared" si="34"/>
        <v>41790</v>
      </c>
    </row>
    <row r="50" spans="1:32" ht="12" customHeight="1" x14ac:dyDescent="0.3">
      <c r="A50" s="48" t="s">
        <v>1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8"/>
    </row>
    <row r="51" spans="1:32" x14ac:dyDescent="0.3">
      <c r="A51" s="4" t="s">
        <v>3</v>
      </c>
      <c r="B51" s="56"/>
      <c r="C51" s="56"/>
      <c r="D51" s="56"/>
      <c r="E51" s="114"/>
      <c r="F51" s="177"/>
      <c r="G51" s="56"/>
      <c r="H51" s="56"/>
      <c r="I51" s="56"/>
      <c r="J51" s="56"/>
      <c r="K51" s="56"/>
      <c r="L51" s="114"/>
      <c r="M51" s="115"/>
      <c r="N51" s="56"/>
      <c r="O51" s="56"/>
      <c r="P51" s="56"/>
      <c r="Q51" s="56"/>
      <c r="R51" s="56"/>
      <c r="S51" s="56"/>
      <c r="T51" s="115"/>
      <c r="U51" s="56"/>
      <c r="V51" s="56"/>
      <c r="W51" s="56"/>
      <c r="X51" s="56"/>
      <c r="Y51" s="56"/>
      <c r="Z51" s="56"/>
      <c r="AA51" s="178"/>
      <c r="AB51" s="56"/>
      <c r="AC51" s="56"/>
      <c r="AD51" s="56"/>
      <c r="AE51" s="56"/>
      <c r="AF51" s="56"/>
    </row>
    <row r="52" spans="1:32" ht="15" thickBot="1" x14ac:dyDescent="0.35">
      <c r="A52" s="4" t="s">
        <v>2</v>
      </c>
      <c r="B52" s="117"/>
      <c r="C52" s="117"/>
      <c r="D52" s="117"/>
      <c r="E52" s="118"/>
      <c r="F52" s="179"/>
      <c r="G52" s="117"/>
      <c r="H52" s="117"/>
      <c r="I52" s="117"/>
      <c r="J52" s="117"/>
      <c r="K52" s="117"/>
      <c r="L52" s="118"/>
      <c r="M52" s="119"/>
      <c r="N52" s="117"/>
      <c r="O52" s="117"/>
      <c r="P52" s="117"/>
      <c r="Q52" s="117"/>
      <c r="R52" s="117"/>
      <c r="S52" s="117"/>
      <c r="T52" s="119"/>
      <c r="U52" s="117"/>
      <c r="V52" s="117"/>
      <c r="W52" s="117"/>
      <c r="X52" s="117"/>
      <c r="Y52" s="117"/>
      <c r="Z52" s="117"/>
      <c r="AA52" s="180"/>
      <c r="AB52" s="117"/>
      <c r="AC52" s="117"/>
      <c r="AD52" s="117"/>
      <c r="AE52" s="117"/>
      <c r="AF52" s="117"/>
    </row>
    <row r="53" spans="1:32" ht="12" customHeight="1" x14ac:dyDescent="0.3">
      <c r="A53" s="48" t="s">
        <v>15</v>
      </c>
      <c r="B53" s="164"/>
      <c r="C53" s="171"/>
      <c r="D53" s="171"/>
      <c r="E53" s="171"/>
      <c r="F53" s="170"/>
      <c r="G53" s="164"/>
      <c r="H53" s="164"/>
      <c r="I53" s="164"/>
      <c r="J53" s="164"/>
      <c r="K53" s="164"/>
      <c r="L53" s="171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4"/>
      <c r="AE53" s="164"/>
      <c r="AF53" s="133"/>
    </row>
    <row r="54" spans="1:32" x14ac:dyDescent="0.3">
      <c r="A54" s="4" t="s">
        <v>3</v>
      </c>
      <c r="B54" s="113"/>
      <c r="C54" s="113"/>
      <c r="D54" s="113"/>
      <c r="E54" s="162"/>
      <c r="F54" s="181"/>
      <c r="G54" s="113"/>
      <c r="H54" s="113"/>
      <c r="I54" s="113"/>
      <c r="J54" s="113"/>
      <c r="K54" s="113"/>
      <c r="L54" s="162"/>
      <c r="M54" s="134"/>
      <c r="N54" s="113"/>
      <c r="O54" s="113"/>
      <c r="P54" s="113"/>
      <c r="Q54" s="113"/>
      <c r="R54" s="113"/>
      <c r="S54" s="113"/>
      <c r="T54" s="132"/>
      <c r="U54" s="113"/>
      <c r="V54" s="113"/>
      <c r="W54" s="113"/>
      <c r="X54" s="113"/>
      <c r="Y54" s="113"/>
      <c r="Z54" s="113"/>
      <c r="AA54" s="178"/>
      <c r="AB54" s="113"/>
      <c r="AC54" s="113"/>
      <c r="AD54" s="113"/>
      <c r="AE54" s="113"/>
      <c r="AF54" s="113"/>
    </row>
    <row r="55" spans="1:32" ht="15" thickBot="1" x14ac:dyDescent="0.35">
      <c r="A55" s="4" t="s">
        <v>2</v>
      </c>
      <c r="B55" s="137"/>
      <c r="C55" s="137"/>
      <c r="D55" s="137"/>
      <c r="E55" s="166"/>
      <c r="F55" s="182"/>
      <c r="G55" s="137"/>
      <c r="H55" s="137"/>
      <c r="I55" s="137"/>
      <c r="J55" s="137"/>
      <c r="K55" s="137"/>
      <c r="L55" s="166"/>
      <c r="M55" s="116"/>
      <c r="N55" s="137"/>
      <c r="O55" s="137"/>
      <c r="P55" s="137"/>
      <c r="Q55" s="137"/>
      <c r="R55" s="137"/>
      <c r="S55" s="137"/>
      <c r="T55" s="138"/>
      <c r="U55" s="137"/>
      <c r="V55" s="137"/>
      <c r="W55" s="137"/>
      <c r="X55" s="137"/>
      <c r="Y55" s="137"/>
      <c r="Z55" s="137"/>
      <c r="AA55" s="180"/>
      <c r="AB55" s="137"/>
      <c r="AC55" s="137"/>
      <c r="AD55" s="137"/>
      <c r="AE55" s="137"/>
      <c r="AF55" s="137"/>
    </row>
    <row r="56" spans="1:32" ht="15" thickBot="1" x14ac:dyDescent="0.35">
      <c r="B56" s="183"/>
      <c r="C56" s="183"/>
      <c r="D56" s="183"/>
      <c r="E56" s="183"/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3"/>
      <c r="AE56" s="183"/>
      <c r="AF56" s="183"/>
    </row>
    <row r="57" spans="1:32" x14ac:dyDescent="0.3">
      <c r="A57" s="7" t="s">
        <v>14</v>
      </c>
      <c r="B57" s="29"/>
      <c r="C57" s="21"/>
      <c r="D57" s="47"/>
      <c r="E57" s="197" t="s">
        <v>4</v>
      </c>
      <c r="F57" s="197"/>
      <c r="G57" s="197"/>
      <c r="H57" s="41">
        <f>WEEKNUM(E59,1)</f>
        <v>23</v>
      </c>
      <c r="I57" s="27"/>
      <c r="J57" s="51"/>
      <c r="K57" s="22"/>
      <c r="L57" s="189" t="s">
        <v>4</v>
      </c>
      <c r="M57" s="189"/>
      <c r="N57" s="189"/>
      <c r="O57" s="186">
        <f>WEEKNUM(K59,1)</f>
        <v>24</v>
      </c>
      <c r="P57" s="186"/>
      <c r="Q57" s="51"/>
      <c r="R57" s="38"/>
      <c r="S57" s="197" t="s">
        <v>4</v>
      </c>
      <c r="T57" s="197"/>
      <c r="U57" s="197"/>
      <c r="V57" s="199">
        <f>WEEKNUM(R59,1)</f>
        <v>25</v>
      </c>
      <c r="W57" s="199"/>
      <c r="X57" s="51"/>
      <c r="Y57" s="38"/>
      <c r="Z57" s="189" t="s">
        <v>4</v>
      </c>
      <c r="AA57" s="189"/>
      <c r="AB57" s="36">
        <f>WEEKNUM(Y59,1)</f>
        <v>26</v>
      </c>
      <c r="AC57" s="22"/>
      <c r="AD57" s="22"/>
      <c r="AE57" s="51"/>
      <c r="AF57" s="46"/>
    </row>
    <row r="58" spans="1:32" x14ac:dyDescent="0.3">
      <c r="A58" s="6" t="s">
        <v>10</v>
      </c>
      <c r="B58" s="33" t="str">
        <f t="shared" ref="B58" si="35">UPPER(TEXT(B59,"jjj"))</f>
        <v>DIM</v>
      </c>
      <c r="C58" s="142" t="str">
        <f>UPPER(TEXT(C59,"jjj"))</f>
        <v>LUN</v>
      </c>
      <c r="D58" s="143" t="str">
        <f t="shared" ref="D58:I58" si="36">UPPER(TEXT(D59,"jjj"))</f>
        <v>MAR</v>
      </c>
      <c r="E58" s="143" t="str">
        <f t="shared" si="36"/>
        <v>MER</v>
      </c>
      <c r="F58" s="143" t="str">
        <f t="shared" si="36"/>
        <v>JEU</v>
      </c>
      <c r="G58" s="143" t="str">
        <f t="shared" si="36"/>
        <v>VEN</v>
      </c>
      <c r="H58" s="143" t="str">
        <f t="shared" si="36"/>
        <v>SAM</v>
      </c>
      <c r="I58" s="144" t="str">
        <f t="shared" si="36"/>
        <v>DIM</v>
      </c>
      <c r="J58" s="142" t="str">
        <f>UPPER(TEXT(J59,"jjj"))</f>
        <v>LUN</v>
      </c>
      <c r="K58" s="143" t="str">
        <f t="shared" ref="K58:P58" si="37">UPPER(TEXT(K59,"jjj"))</f>
        <v>MAR</v>
      </c>
      <c r="L58" s="143" t="str">
        <f t="shared" si="37"/>
        <v>MER</v>
      </c>
      <c r="M58" s="143" t="str">
        <f t="shared" si="37"/>
        <v>JEU</v>
      </c>
      <c r="N58" s="143" t="str">
        <f t="shared" si="37"/>
        <v>VEN</v>
      </c>
      <c r="O58" s="143" t="str">
        <f t="shared" si="37"/>
        <v>SAM</v>
      </c>
      <c r="P58" s="144" t="str">
        <f t="shared" si="37"/>
        <v>DIM</v>
      </c>
      <c r="Q58" s="142" t="str">
        <f>UPPER(TEXT(Q59,"jjj"))</f>
        <v>LUN</v>
      </c>
      <c r="R58" s="143" t="str">
        <f t="shared" ref="R58:W58" si="38">UPPER(TEXT(R59,"jjj"))</f>
        <v>MAR</v>
      </c>
      <c r="S58" s="143" t="str">
        <f t="shared" si="38"/>
        <v>MER</v>
      </c>
      <c r="T58" s="143" t="str">
        <f t="shared" si="38"/>
        <v>JEU</v>
      </c>
      <c r="U58" s="143" t="str">
        <f t="shared" si="38"/>
        <v>VEN</v>
      </c>
      <c r="V58" s="143" t="str">
        <f t="shared" si="38"/>
        <v>SAM</v>
      </c>
      <c r="W58" s="144" t="str">
        <f t="shared" si="38"/>
        <v>DIM</v>
      </c>
      <c r="X58" s="142" t="str">
        <f>UPPER(TEXT(X59,"jjj"))</f>
        <v>LUN</v>
      </c>
      <c r="Y58" s="143" t="str">
        <f t="shared" ref="Y58:AD58" si="39">UPPER(TEXT(Y59,"jjj"))</f>
        <v>MAR</v>
      </c>
      <c r="Z58" s="143" t="str">
        <f t="shared" si="39"/>
        <v>MER</v>
      </c>
      <c r="AA58" s="143" t="str">
        <f t="shared" si="39"/>
        <v>JEU</v>
      </c>
      <c r="AB58" s="143" t="str">
        <f t="shared" si="39"/>
        <v>VEN</v>
      </c>
      <c r="AC58" s="143" t="str">
        <f t="shared" si="39"/>
        <v>SAM</v>
      </c>
      <c r="AD58" s="144" t="str">
        <f t="shared" si="39"/>
        <v>DIM</v>
      </c>
      <c r="AE58" s="142" t="str">
        <f>UPPER(TEXT(AE59,"jjj"))</f>
        <v>LUN</v>
      </c>
      <c r="AF58" s="4"/>
    </row>
    <row r="59" spans="1:32" ht="34.799999999999997" x14ac:dyDescent="0.3">
      <c r="A59" s="16"/>
      <c r="B59" s="20">
        <f>AF49+1</f>
        <v>41791</v>
      </c>
      <c r="C59" s="15">
        <f>B59+1</f>
        <v>41792</v>
      </c>
      <c r="D59" s="8">
        <f>C59+1</f>
        <v>41793</v>
      </c>
      <c r="E59" s="8">
        <f t="shared" ref="E59:H59" si="40">D59+1</f>
        <v>41794</v>
      </c>
      <c r="F59" s="8">
        <f t="shared" si="40"/>
        <v>41795</v>
      </c>
      <c r="G59" s="8">
        <f t="shared" si="40"/>
        <v>41796</v>
      </c>
      <c r="H59" s="8">
        <f t="shared" si="40"/>
        <v>41797</v>
      </c>
      <c r="I59" s="8">
        <f>H59+1</f>
        <v>41798</v>
      </c>
      <c r="J59" s="15">
        <f>I59+1</f>
        <v>41799</v>
      </c>
      <c r="K59" s="8">
        <f>J59+1</f>
        <v>41800</v>
      </c>
      <c r="L59" s="8">
        <f t="shared" ref="L59:O59" si="41">K59+1</f>
        <v>41801</v>
      </c>
      <c r="M59" s="8">
        <f t="shared" si="41"/>
        <v>41802</v>
      </c>
      <c r="N59" s="8">
        <f t="shared" si="41"/>
        <v>41803</v>
      </c>
      <c r="O59" s="8">
        <f t="shared" si="41"/>
        <v>41804</v>
      </c>
      <c r="P59" s="8">
        <f>O59+1</f>
        <v>41805</v>
      </c>
      <c r="Q59" s="15">
        <f>P59+1</f>
        <v>41806</v>
      </c>
      <c r="R59" s="8">
        <f>Q59+1</f>
        <v>41807</v>
      </c>
      <c r="S59" s="8">
        <f t="shared" ref="S59:V59" si="42">R59+1</f>
        <v>41808</v>
      </c>
      <c r="T59" s="8">
        <f t="shared" si="42"/>
        <v>41809</v>
      </c>
      <c r="U59" s="8">
        <f t="shared" si="42"/>
        <v>41810</v>
      </c>
      <c r="V59" s="8">
        <f t="shared" si="42"/>
        <v>41811</v>
      </c>
      <c r="W59" s="8">
        <f>V59+1</f>
        <v>41812</v>
      </c>
      <c r="X59" s="15">
        <f>W59+1</f>
        <v>41813</v>
      </c>
      <c r="Y59" s="8">
        <f>X59+1</f>
        <v>41814</v>
      </c>
      <c r="Z59" s="8">
        <f t="shared" ref="Z59:AC59" si="43">Y59+1</f>
        <v>41815</v>
      </c>
      <c r="AA59" s="8">
        <f t="shared" si="43"/>
        <v>41816</v>
      </c>
      <c r="AB59" s="8">
        <f t="shared" si="43"/>
        <v>41817</v>
      </c>
      <c r="AC59" s="8">
        <f t="shared" si="43"/>
        <v>41818</v>
      </c>
      <c r="AD59" s="8">
        <f>AC59+1</f>
        <v>41819</v>
      </c>
      <c r="AE59" s="10">
        <f>AD59+1</f>
        <v>41820</v>
      </c>
      <c r="AF59" s="8"/>
    </row>
    <row r="60" spans="1:32" ht="12" customHeight="1" x14ac:dyDescent="0.3">
      <c r="A60" s="48" t="s">
        <v>1</v>
      </c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49"/>
    </row>
    <row r="61" spans="1:32" x14ac:dyDescent="0.3">
      <c r="A61" s="4" t="s">
        <v>3</v>
      </c>
      <c r="B61" s="114"/>
      <c r="C61" s="111"/>
      <c r="D61" s="111"/>
      <c r="E61" s="56"/>
      <c r="F61" s="111"/>
      <c r="G61" s="56"/>
      <c r="H61" s="56"/>
      <c r="I61" s="114"/>
      <c r="J61" s="111"/>
      <c r="K61" s="56"/>
      <c r="L61" s="56"/>
      <c r="M61" s="111"/>
      <c r="N61" s="56"/>
      <c r="O61" s="56"/>
      <c r="P61" s="114"/>
      <c r="Q61" s="111"/>
      <c r="R61" s="111"/>
      <c r="S61" s="56"/>
      <c r="T61" s="111"/>
      <c r="U61" s="56"/>
      <c r="V61" s="56"/>
      <c r="W61" s="114"/>
      <c r="X61" s="111"/>
      <c r="Y61" s="111"/>
      <c r="Z61" s="56"/>
      <c r="AA61" s="111"/>
      <c r="AB61" s="56"/>
      <c r="AC61" s="56"/>
      <c r="AD61" s="114"/>
      <c r="AE61" s="111"/>
      <c r="AF61" s="56"/>
    </row>
    <row r="62" spans="1:32" ht="15" thickBot="1" x14ac:dyDescent="0.35">
      <c r="A62" s="4" t="s">
        <v>2</v>
      </c>
      <c r="B62" s="118"/>
      <c r="C62" s="146"/>
      <c r="D62" s="169"/>
      <c r="E62" s="117"/>
      <c r="F62" s="169"/>
      <c r="G62" s="117"/>
      <c r="H62" s="117"/>
      <c r="I62" s="118"/>
      <c r="J62" s="146"/>
      <c r="K62" s="117"/>
      <c r="L62" s="117"/>
      <c r="M62" s="146"/>
      <c r="N62" s="117"/>
      <c r="O62" s="117"/>
      <c r="P62" s="118"/>
      <c r="Q62" s="146"/>
      <c r="R62" s="146"/>
      <c r="S62" s="117"/>
      <c r="T62" s="146"/>
      <c r="U62" s="117"/>
      <c r="V62" s="117"/>
      <c r="W62" s="118"/>
      <c r="X62" s="146"/>
      <c r="Y62" s="146"/>
      <c r="Z62" s="117"/>
      <c r="AA62" s="146"/>
      <c r="AB62" s="117"/>
      <c r="AC62" s="117"/>
      <c r="AD62" s="118"/>
      <c r="AE62" s="146"/>
      <c r="AF62" s="117"/>
    </row>
    <row r="63" spans="1:32" ht="12" customHeight="1" x14ac:dyDescent="0.3">
      <c r="A63" s="48" t="s">
        <v>15</v>
      </c>
      <c r="B63" s="171"/>
      <c r="C63" s="171"/>
      <c r="D63" s="170"/>
      <c r="E63" s="164"/>
      <c r="F63" s="164"/>
      <c r="G63" s="164"/>
      <c r="H63" s="164"/>
      <c r="I63" s="171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70"/>
      <c r="Z63" s="164"/>
      <c r="AA63" s="164"/>
      <c r="AB63" s="164"/>
      <c r="AC63" s="164"/>
      <c r="AD63" s="164"/>
      <c r="AE63" s="164"/>
      <c r="AF63" s="172"/>
    </row>
    <row r="64" spans="1:32" x14ac:dyDescent="0.3">
      <c r="A64" s="4" t="s">
        <v>3</v>
      </c>
      <c r="B64" s="114"/>
      <c r="C64" s="111"/>
      <c r="D64" s="111"/>
      <c r="E64" s="56"/>
      <c r="F64" s="111"/>
      <c r="G64" s="56"/>
      <c r="H64" s="56"/>
      <c r="I64" s="114"/>
      <c r="J64" s="111"/>
      <c r="K64" s="56"/>
      <c r="L64" s="56"/>
      <c r="M64" s="111"/>
      <c r="N64" s="56"/>
      <c r="O64" s="56"/>
      <c r="P64" s="114"/>
      <c r="Q64" s="111"/>
      <c r="R64" s="111"/>
      <c r="S64" s="56"/>
      <c r="T64" s="111"/>
      <c r="U64" s="56"/>
      <c r="V64" s="56"/>
      <c r="W64" s="114"/>
      <c r="X64" s="111"/>
      <c r="Y64" s="111"/>
      <c r="Z64" s="56"/>
      <c r="AA64" s="111"/>
      <c r="AB64" s="56"/>
      <c r="AC64" s="56"/>
      <c r="AD64" s="114"/>
      <c r="AE64" s="111"/>
      <c r="AF64" s="112"/>
    </row>
    <row r="65" spans="1:32" ht="15" thickBot="1" x14ac:dyDescent="0.35">
      <c r="A65" s="4" t="s">
        <v>2</v>
      </c>
      <c r="B65" s="118"/>
      <c r="C65" s="146"/>
      <c r="D65" s="169"/>
      <c r="E65" s="117"/>
      <c r="F65" s="169"/>
      <c r="G65" s="117"/>
      <c r="H65" s="117"/>
      <c r="I65" s="118"/>
      <c r="J65" s="146"/>
      <c r="K65" s="117"/>
      <c r="L65" s="117"/>
      <c r="M65" s="146"/>
      <c r="N65" s="117"/>
      <c r="O65" s="117"/>
      <c r="P65" s="118"/>
      <c r="Q65" s="146"/>
      <c r="R65" s="146"/>
      <c r="S65" s="117"/>
      <c r="T65" s="146"/>
      <c r="U65" s="117"/>
      <c r="V65" s="117"/>
      <c r="W65" s="118"/>
      <c r="X65" s="146"/>
      <c r="Y65" s="146"/>
      <c r="Z65" s="117"/>
      <c r="AA65" s="146"/>
      <c r="AB65" s="117"/>
      <c r="AC65" s="117"/>
      <c r="AD65" s="118"/>
      <c r="AE65" s="146"/>
      <c r="AF65" s="117"/>
    </row>
    <row r="66" spans="1:32" ht="15" thickBot="1" x14ac:dyDescent="0.35"/>
    <row r="67" spans="1:32" x14ac:dyDescent="0.3">
      <c r="A67" s="7" t="s">
        <v>14</v>
      </c>
      <c r="B67" s="189" t="s">
        <v>4</v>
      </c>
      <c r="C67" s="189"/>
      <c r="D67" s="189"/>
      <c r="E67" s="189"/>
      <c r="F67" s="41">
        <f>WEEKNUM(D69,1)</f>
        <v>27</v>
      </c>
      <c r="G67" s="27"/>
      <c r="H67" s="188" t="s">
        <v>4</v>
      </c>
      <c r="I67" s="189"/>
      <c r="J67" s="189"/>
      <c r="K67" s="189"/>
      <c r="L67" s="186">
        <f>WEEKNUM(K69,1)</f>
        <v>28</v>
      </c>
      <c r="M67" s="186"/>
      <c r="N67" s="52"/>
      <c r="O67" s="188" t="s">
        <v>4</v>
      </c>
      <c r="P67" s="189"/>
      <c r="Q67" s="189"/>
      <c r="R67" s="189"/>
      <c r="S67" s="186">
        <f>WEEKNUM(R69,1)</f>
        <v>29</v>
      </c>
      <c r="T67" s="186"/>
      <c r="U67" s="52"/>
      <c r="V67" s="188" t="s">
        <v>4</v>
      </c>
      <c r="W67" s="189"/>
      <c r="X67" s="189"/>
      <c r="Y67" s="189"/>
      <c r="Z67" s="186">
        <f>WEEKNUM(V69,1)</f>
        <v>30</v>
      </c>
      <c r="AA67" s="186"/>
      <c r="AB67" s="52"/>
      <c r="AC67" s="21" t="s">
        <v>4</v>
      </c>
      <c r="AD67" s="22"/>
      <c r="AE67" s="186">
        <f>WEEKNUM(AC69,1)</f>
        <v>31</v>
      </c>
      <c r="AF67" s="187"/>
    </row>
    <row r="68" spans="1:32" x14ac:dyDescent="0.3">
      <c r="A68" s="6" t="s">
        <v>10</v>
      </c>
      <c r="B68" s="143" t="str">
        <f t="shared" ref="B68:G68" si="44">UPPER(TEXT(B69,"jjj"))</f>
        <v>MAR</v>
      </c>
      <c r="C68" s="143" t="str">
        <f t="shared" si="44"/>
        <v>MER</v>
      </c>
      <c r="D68" s="143" t="str">
        <f t="shared" si="44"/>
        <v>JEU</v>
      </c>
      <c r="E68" s="143" t="str">
        <f t="shared" si="44"/>
        <v>VEN</v>
      </c>
      <c r="F68" s="143" t="str">
        <f t="shared" si="44"/>
        <v>SAM</v>
      </c>
      <c r="G68" s="144" t="str">
        <f t="shared" si="44"/>
        <v>DIM</v>
      </c>
      <c r="H68" s="142" t="str">
        <f>UPPER(TEXT(H69,"jjj"))</f>
        <v>LUN</v>
      </c>
      <c r="I68" s="143" t="str">
        <f t="shared" ref="I68:N68" si="45">UPPER(TEXT(I69,"jjj"))</f>
        <v>MAR</v>
      </c>
      <c r="J68" s="143" t="str">
        <f t="shared" si="45"/>
        <v>MER</v>
      </c>
      <c r="K68" s="143" t="str">
        <f t="shared" si="45"/>
        <v>JEU</v>
      </c>
      <c r="L68" s="143" t="str">
        <f t="shared" si="45"/>
        <v>VEN</v>
      </c>
      <c r="M68" s="143" t="str">
        <f t="shared" si="45"/>
        <v>SAM</v>
      </c>
      <c r="N68" s="144" t="str">
        <f t="shared" si="45"/>
        <v>DIM</v>
      </c>
      <c r="O68" s="142" t="str">
        <f>UPPER(TEXT(O69,"jjj"))</f>
        <v>LUN</v>
      </c>
      <c r="P68" s="143" t="str">
        <f t="shared" ref="P68:U68" si="46">UPPER(TEXT(P69,"jjj"))</f>
        <v>MAR</v>
      </c>
      <c r="Q68" s="143" t="str">
        <f t="shared" si="46"/>
        <v>MER</v>
      </c>
      <c r="R68" s="143" t="str">
        <f t="shared" si="46"/>
        <v>JEU</v>
      </c>
      <c r="S68" s="143" t="str">
        <f t="shared" si="46"/>
        <v>VEN</v>
      </c>
      <c r="T68" s="143" t="str">
        <f t="shared" si="46"/>
        <v>SAM</v>
      </c>
      <c r="U68" s="144" t="str">
        <f t="shared" si="46"/>
        <v>DIM</v>
      </c>
      <c r="V68" s="142" t="str">
        <f>UPPER(TEXT(V69,"jjj"))</f>
        <v>LUN</v>
      </c>
      <c r="W68" s="143" t="str">
        <f t="shared" ref="W68:AF68" si="47">UPPER(TEXT(W69,"jjj"))</f>
        <v>MAR</v>
      </c>
      <c r="X68" s="143" t="str">
        <f t="shared" si="47"/>
        <v>MER</v>
      </c>
      <c r="Y68" s="143" t="str">
        <f t="shared" si="47"/>
        <v>JEU</v>
      </c>
      <c r="Z68" s="143" t="str">
        <f t="shared" si="47"/>
        <v>VEN</v>
      </c>
      <c r="AA68" s="143" t="str">
        <f t="shared" si="47"/>
        <v>SAM</v>
      </c>
      <c r="AB68" s="144" t="str">
        <f t="shared" si="47"/>
        <v>DIM</v>
      </c>
      <c r="AC68" s="142" t="str">
        <f>UPPER(TEXT(AC69,"jjj"))</f>
        <v>LUN</v>
      </c>
      <c r="AD68" s="143" t="str">
        <f t="shared" si="47"/>
        <v>MAR</v>
      </c>
      <c r="AE68" s="143" t="str">
        <f t="shared" si="47"/>
        <v>MER</v>
      </c>
      <c r="AF68" s="143" t="str">
        <f t="shared" si="47"/>
        <v>JEU</v>
      </c>
    </row>
    <row r="69" spans="1:32" ht="34.200000000000003" x14ac:dyDescent="0.3">
      <c r="A69" s="16"/>
      <c r="B69" s="8">
        <f>AE59+1</f>
        <v>41821</v>
      </c>
      <c r="C69" s="8">
        <f>B69+1</f>
        <v>41822</v>
      </c>
      <c r="D69" s="8">
        <f t="shared" ref="D69:F69" si="48">C69+1</f>
        <v>41823</v>
      </c>
      <c r="E69" s="8">
        <f t="shared" si="48"/>
        <v>41824</v>
      </c>
      <c r="F69" s="8">
        <f t="shared" si="48"/>
        <v>41825</v>
      </c>
      <c r="G69" s="20">
        <f>F69+1</f>
        <v>41826</v>
      </c>
      <c r="H69" s="10">
        <f>G69+1</f>
        <v>41827</v>
      </c>
      <c r="I69" s="8">
        <f>H69+1</f>
        <v>41828</v>
      </c>
      <c r="J69" s="8">
        <f t="shared" ref="J69:M69" si="49">I69+1</f>
        <v>41829</v>
      </c>
      <c r="K69" s="8">
        <f t="shared" si="49"/>
        <v>41830</v>
      </c>
      <c r="L69" s="8">
        <f t="shared" si="49"/>
        <v>41831</v>
      </c>
      <c r="M69" s="8">
        <f t="shared" si="49"/>
        <v>41832</v>
      </c>
      <c r="N69" s="11">
        <f>M69+1</f>
        <v>41833</v>
      </c>
      <c r="O69" s="10">
        <f>N69+1</f>
        <v>41834</v>
      </c>
      <c r="P69" s="8">
        <f>O69+1</f>
        <v>41835</v>
      </c>
      <c r="Q69" s="8">
        <f t="shared" ref="Q69:T69" si="50">P69+1</f>
        <v>41836</v>
      </c>
      <c r="R69" s="8">
        <f t="shared" si="50"/>
        <v>41837</v>
      </c>
      <c r="S69" s="8">
        <f t="shared" si="50"/>
        <v>41838</v>
      </c>
      <c r="T69" s="8">
        <f t="shared" si="50"/>
        <v>41839</v>
      </c>
      <c r="U69" s="11">
        <f>T69+1</f>
        <v>41840</v>
      </c>
      <c r="V69" s="10">
        <f>U69+1</f>
        <v>41841</v>
      </c>
      <c r="W69" s="8">
        <f>V69+1</f>
        <v>41842</v>
      </c>
      <c r="X69" s="8">
        <f t="shared" ref="X69:AA69" si="51">W69+1</f>
        <v>41843</v>
      </c>
      <c r="Y69" s="8">
        <f t="shared" si="51"/>
        <v>41844</v>
      </c>
      <c r="Z69" s="8">
        <f t="shared" si="51"/>
        <v>41845</v>
      </c>
      <c r="AA69" s="8">
        <f t="shared" si="51"/>
        <v>41846</v>
      </c>
      <c r="AB69" s="11">
        <f>AA69+1</f>
        <v>41847</v>
      </c>
      <c r="AC69" s="8">
        <f>AB69+1</f>
        <v>41848</v>
      </c>
      <c r="AD69" s="8">
        <f>AC69+1</f>
        <v>41849</v>
      </c>
      <c r="AE69" s="8">
        <f>AD69+1</f>
        <v>41850</v>
      </c>
      <c r="AF69" s="8">
        <f>AE69+1</f>
        <v>41851</v>
      </c>
    </row>
    <row r="70" spans="1:32" ht="12" customHeight="1" x14ac:dyDescent="0.3">
      <c r="A70" s="48" t="s">
        <v>1</v>
      </c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8"/>
    </row>
    <row r="71" spans="1:32" x14ac:dyDescent="0.3">
      <c r="A71" s="4" t="s">
        <v>3</v>
      </c>
      <c r="B71" s="167"/>
      <c r="C71" s="56"/>
      <c r="D71" s="56"/>
      <c r="E71" s="56"/>
      <c r="F71" s="111"/>
      <c r="G71" s="111"/>
      <c r="H71" s="115"/>
      <c r="I71" s="56"/>
      <c r="J71" s="111"/>
      <c r="K71" s="56"/>
      <c r="L71" s="56"/>
      <c r="M71" s="111"/>
      <c r="N71" s="56"/>
      <c r="O71" s="132"/>
      <c r="P71" s="56"/>
      <c r="Q71" s="111"/>
      <c r="R71" s="56"/>
      <c r="S71" s="56"/>
      <c r="T71" s="111"/>
      <c r="U71" s="56"/>
      <c r="V71" s="132"/>
      <c r="W71" s="56"/>
      <c r="X71" s="56"/>
      <c r="Y71" s="157"/>
      <c r="Z71" s="56"/>
      <c r="AA71" s="111"/>
      <c r="AB71" s="56"/>
      <c r="AC71" s="132"/>
      <c r="AD71" s="56"/>
      <c r="AE71" s="111"/>
      <c r="AF71" s="56"/>
    </row>
    <row r="72" spans="1:32" ht="15" thickBot="1" x14ac:dyDescent="0.35">
      <c r="A72" s="4" t="s">
        <v>2</v>
      </c>
      <c r="B72" s="117"/>
      <c r="C72" s="117"/>
      <c r="D72" s="117"/>
      <c r="E72" s="117"/>
      <c r="F72" s="169"/>
      <c r="G72" s="146"/>
      <c r="H72" s="119"/>
      <c r="I72" s="117"/>
      <c r="J72" s="146"/>
      <c r="K72" s="117"/>
      <c r="L72" s="117"/>
      <c r="M72" s="146"/>
      <c r="N72" s="117"/>
      <c r="O72" s="138"/>
      <c r="P72" s="117"/>
      <c r="Q72" s="146"/>
      <c r="R72" s="117"/>
      <c r="S72" s="117"/>
      <c r="T72" s="146"/>
      <c r="U72" s="117"/>
      <c r="V72" s="138"/>
      <c r="W72" s="117"/>
      <c r="X72" s="117"/>
      <c r="Y72" s="168"/>
      <c r="Z72" s="117"/>
      <c r="AA72" s="146"/>
      <c r="AB72" s="117"/>
      <c r="AC72" s="138"/>
      <c r="AD72" s="117"/>
      <c r="AE72" s="146"/>
      <c r="AF72" s="117"/>
    </row>
    <row r="73" spans="1:32" ht="12" customHeight="1" x14ac:dyDescent="0.3">
      <c r="A73" s="48" t="s">
        <v>15</v>
      </c>
      <c r="B73" s="170"/>
      <c r="C73" s="164"/>
      <c r="D73" s="164"/>
      <c r="E73" s="164"/>
      <c r="F73" s="164"/>
      <c r="G73" s="164"/>
      <c r="H73" s="184"/>
      <c r="I73" s="164"/>
      <c r="J73" s="164"/>
      <c r="K73" s="164"/>
      <c r="L73" s="164"/>
      <c r="M73" s="164"/>
      <c r="N73" s="164"/>
      <c r="O73" s="164"/>
      <c r="P73" s="164"/>
      <c r="Q73" s="164"/>
      <c r="R73" s="164"/>
      <c r="S73" s="164"/>
      <c r="T73" s="164"/>
      <c r="U73" s="164"/>
      <c r="V73" s="164"/>
      <c r="W73" s="164"/>
      <c r="X73" s="164"/>
      <c r="Y73" s="164"/>
      <c r="Z73" s="164"/>
      <c r="AA73" s="164"/>
      <c r="AB73" s="164"/>
      <c r="AC73" s="164"/>
      <c r="AD73" s="164"/>
      <c r="AE73" s="164"/>
      <c r="AF73" s="164"/>
    </row>
    <row r="74" spans="1:32" x14ac:dyDescent="0.3">
      <c r="A74" s="4" t="s">
        <v>3</v>
      </c>
      <c r="B74" s="167"/>
      <c r="C74" s="56"/>
      <c r="D74" s="56"/>
      <c r="E74" s="56"/>
      <c r="F74" s="111"/>
      <c r="G74" s="111"/>
      <c r="H74" s="115"/>
      <c r="I74" s="56"/>
      <c r="J74" s="111"/>
      <c r="K74" s="56"/>
      <c r="L74" s="56"/>
      <c r="M74" s="111"/>
      <c r="N74" s="56"/>
      <c r="O74" s="132"/>
      <c r="P74" s="56"/>
      <c r="Q74" s="111"/>
      <c r="R74" s="56"/>
      <c r="S74" s="56"/>
      <c r="T74" s="111"/>
      <c r="U74" s="56"/>
      <c r="V74" s="132"/>
      <c r="W74" s="56"/>
      <c r="X74" s="56"/>
      <c r="Y74" s="157"/>
      <c r="Z74" s="56"/>
      <c r="AA74" s="111"/>
      <c r="AB74" s="56"/>
      <c r="AC74" s="132"/>
      <c r="AD74" s="113"/>
      <c r="AE74" s="135"/>
      <c r="AF74" s="113"/>
    </row>
    <row r="75" spans="1:32" ht="15" thickBot="1" x14ac:dyDescent="0.35">
      <c r="A75" s="4" t="s">
        <v>2</v>
      </c>
      <c r="B75" s="117"/>
      <c r="C75" s="117"/>
      <c r="D75" s="117"/>
      <c r="E75" s="117"/>
      <c r="F75" s="169"/>
      <c r="G75" s="146"/>
      <c r="H75" s="119"/>
      <c r="I75" s="117"/>
      <c r="J75" s="146"/>
      <c r="K75" s="117"/>
      <c r="L75" s="117"/>
      <c r="M75" s="146"/>
      <c r="N75" s="117"/>
      <c r="O75" s="138"/>
      <c r="P75" s="117"/>
      <c r="Q75" s="146"/>
      <c r="R75" s="117"/>
      <c r="S75" s="117"/>
      <c r="T75" s="146"/>
      <c r="U75" s="117"/>
      <c r="V75" s="138"/>
      <c r="W75" s="117"/>
      <c r="X75" s="117"/>
      <c r="Y75" s="168"/>
      <c r="Z75" s="117"/>
      <c r="AA75" s="146"/>
      <c r="AB75" s="117"/>
      <c r="AC75" s="138"/>
      <c r="AD75" s="137"/>
      <c r="AE75" s="116"/>
      <c r="AF75" s="137"/>
    </row>
    <row r="76" spans="1:32" ht="15" thickBot="1" x14ac:dyDescent="0.35"/>
    <row r="77" spans="1:32" x14ac:dyDescent="0.3">
      <c r="A77" s="7" t="s">
        <v>14</v>
      </c>
      <c r="B77" s="44"/>
      <c r="C77" s="24"/>
      <c r="D77" s="24"/>
      <c r="E77" s="201" t="s">
        <v>4</v>
      </c>
      <c r="F77" s="202"/>
      <c r="G77" s="202"/>
      <c r="H77" s="202"/>
      <c r="I77" s="41">
        <f>WEEKNUM(E79,1)</f>
        <v>32</v>
      </c>
      <c r="J77" s="50"/>
      <c r="K77" s="53"/>
      <c r="L77" s="206" t="s">
        <v>4</v>
      </c>
      <c r="M77" s="207"/>
      <c r="N77" s="207"/>
      <c r="O77" s="207"/>
      <c r="P77" s="36">
        <f>WEEKNUM(L79,1)</f>
        <v>33</v>
      </c>
      <c r="Q77" s="22"/>
      <c r="R77" s="22"/>
      <c r="S77" s="188" t="s">
        <v>4</v>
      </c>
      <c r="T77" s="189"/>
      <c r="U77" s="189"/>
      <c r="V77" s="189"/>
      <c r="W77" s="36">
        <f>WEEKNUM(U79,1)</f>
        <v>34</v>
      </c>
      <c r="X77" s="22"/>
      <c r="Y77" s="23"/>
      <c r="Z77" s="188" t="s">
        <v>4</v>
      </c>
      <c r="AA77" s="189"/>
      <c r="AB77" s="189"/>
      <c r="AC77" s="189"/>
      <c r="AD77" s="36">
        <f>WEEKNUM(AB79,1)</f>
        <v>35</v>
      </c>
      <c r="AE77" s="22"/>
      <c r="AF77" s="39"/>
    </row>
    <row r="78" spans="1:32" x14ac:dyDescent="0.3">
      <c r="A78" s="6" t="s">
        <v>10</v>
      </c>
      <c r="B78" s="143" t="str">
        <f t="shared" ref="B78:D78" si="52">UPPER(TEXT(B79,"jjj"))</f>
        <v>VEN</v>
      </c>
      <c r="C78" s="143" t="str">
        <f t="shared" si="52"/>
        <v>SAM</v>
      </c>
      <c r="D78" s="144" t="str">
        <f t="shared" si="52"/>
        <v>DIM</v>
      </c>
      <c r="E78" s="142" t="str">
        <f>UPPER(TEXT(E79,"jjj"))</f>
        <v>LUN</v>
      </c>
      <c r="F78" s="143" t="str">
        <f t="shared" ref="F78:AF78" si="53">UPPER(TEXT(F79,"jjj"))</f>
        <v>MAR</v>
      </c>
      <c r="G78" s="143" t="str">
        <f t="shared" si="53"/>
        <v>MER</v>
      </c>
      <c r="H78" s="143" t="str">
        <f t="shared" si="53"/>
        <v>JEU</v>
      </c>
      <c r="I78" s="143" t="str">
        <f t="shared" si="53"/>
        <v>VEN</v>
      </c>
      <c r="J78" s="143" t="str">
        <f t="shared" si="53"/>
        <v>SAM</v>
      </c>
      <c r="K78" s="144" t="str">
        <f t="shared" si="53"/>
        <v>DIM</v>
      </c>
      <c r="L78" s="142" t="str">
        <f>UPPER(TEXT(L79,"jjj"))</f>
        <v>LUN</v>
      </c>
      <c r="M78" s="143" t="str">
        <f t="shared" si="53"/>
        <v>MAR</v>
      </c>
      <c r="N78" s="143" t="str">
        <f t="shared" si="53"/>
        <v>MER</v>
      </c>
      <c r="O78" s="143" t="str">
        <f t="shared" si="53"/>
        <v>JEU</v>
      </c>
      <c r="P78" s="143" t="str">
        <f t="shared" si="53"/>
        <v>VEN</v>
      </c>
      <c r="Q78" s="143" t="str">
        <f t="shared" si="53"/>
        <v>SAM</v>
      </c>
      <c r="R78" s="144" t="str">
        <f t="shared" si="53"/>
        <v>DIM</v>
      </c>
      <c r="S78" s="142" t="str">
        <f>UPPER(TEXT(S79,"jjj"))</f>
        <v>LUN</v>
      </c>
      <c r="T78" s="143" t="str">
        <f t="shared" si="53"/>
        <v>MAR</v>
      </c>
      <c r="U78" s="143" t="str">
        <f t="shared" si="53"/>
        <v>MER</v>
      </c>
      <c r="V78" s="143" t="str">
        <f t="shared" si="53"/>
        <v>JEU</v>
      </c>
      <c r="W78" s="143" t="str">
        <f t="shared" si="53"/>
        <v>VEN</v>
      </c>
      <c r="X78" s="143" t="str">
        <f t="shared" si="53"/>
        <v>SAM</v>
      </c>
      <c r="Y78" s="144" t="str">
        <f t="shared" si="53"/>
        <v>DIM</v>
      </c>
      <c r="Z78" s="142" t="str">
        <f>UPPER(TEXT(Z79,"jjj"))</f>
        <v>LUN</v>
      </c>
      <c r="AA78" s="143" t="str">
        <f t="shared" si="53"/>
        <v>MAR</v>
      </c>
      <c r="AB78" s="143" t="str">
        <f t="shared" si="53"/>
        <v>MER</v>
      </c>
      <c r="AC78" s="143" t="str">
        <f t="shared" si="53"/>
        <v>JEU</v>
      </c>
      <c r="AD78" s="143" t="str">
        <f t="shared" si="53"/>
        <v>VEN</v>
      </c>
      <c r="AE78" s="143" t="str">
        <f t="shared" si="53"/>
        <v>SAM</v>
      </c>
      <c r="AF78" s="144" t="str">
        <f t="shared" si="53"/>
        <v>DIM</v>
      </c>
    </row>
    <row r="79" spans="1:32" ht="38.4" x14ac:dyDescent="0.3">
      <c r="A79" s="16"/>
      <c r="B79" s="152">
        <f>AF69+1</f>
        <v>41852</v>
      </c>
      <c r="C79" s="152">
        <f>B79+1</f>
        <v>41853</v>
      </c>
      <c r="D79" s="153">
        <f>C79+1</f>
        <v>41854</v>
      </c>
      <c r="E79" s="154">
        <f>D79+1</f>
        <v>41855</v>
      </c>
      <c r="F79" s="152">
        <f>E79+1</f>
        <v>41856</v>
      </c>
      <c r="G79" s="152">
        <f t="shared" ref="G79:J79" si="54">F79+1</f>
        <v>41857</v>
      </c>
      <c r="H79" s="152">
        <f t="shared" si="54"/>
        <v>41858</v>
      </c>
      <c r="I79" s="152">
        <f t="shared" si="54"/>
        <v>41859</v>
      </c>
      <c r="J79" s="152">
        <f t="shared" si="54"/>
        <v>41860</v>
      </c>
      <c r="K79" s="155">
        <f>J79+1</f>
        <v>41861</v>
      </c>
      <c r="L79" s="154">
        <f>K79+1</f>
        <v>41862</v>
      </c>
      <c r="M79" s="152">
        <f>L79+1</f>
        <v>41863</v>
      </c>
      <c r="N79" s="152">
        <f t="shared" ref="N79:Q79" si="55">M79+1</f>
        <v>41864</v>
      </c>
      <c r="O79" s="152">
        <f t="shared" si="55"/>
        <v>41865</v>
      </c>
      <c r="P79" s="152">
        <f t="shared" si="55"/>
        <v>41866</v>
      </c>
      <c r="Q79" s="152">
        <f t="shared" si="55"/>
        <v>41867</v>
      </c>
      <c r="R79" s="155">
        <f>Q79+1</f>
        <v>41868</v>
      </c>
      <c r="S79" s="154">
        <f>R79+1</f>
        <v>41869</v>
      </c>
      <c r="T79" s="152">
        <f>S79+1</f>
        <v>41870</v>
      </c>
      <c r="U79" s="152">
        <f t="shared" ref="U79:X79" si="56">T79+1</f>
        <v>41871</v>
      </c>
      <c r="V79" s="152">
        <f t="shared" si="56"/>
        <v>41872</v>
      </c>
      <c r="W79" s="152">
        <f t="shared" si="56"/>
        <v>41873</v>
      </c>
      <c r="X79" s="152">
        <f t="shared" si="56"/>
        <v>41874</v>
      </c>
      <c r="Y79" s="155">
        <f>X79+1</f>
        <v>41875</v>
      </c>
      <c r="Z79" s="10">
        <f>Y79+1</f>
        <v>41876</v>
      </c>
      <c r="AA79" s="8">
        <f>Z79+1</f>
        <v>41877</v>
      </c>
      <c r="AB79" s="8">
        <f t="shared" ref="AB79:AE79" si="57">AA79+1</f>
        <v>41878</v>
      </c>
      <c r="AC79" s="8">
        <f t="shared" si="57"/>
        <v>41879</v>
      </c>
      <c r="AD79" s="8">
        <f t="shared" si="57"/>
        <v>41880</v>
      </c>
      <c r="AE79" s="8">
        <f t="shared" si="57"/>
        <v>41881</v>
      </c>
      <c r="AF79" s="11">
        <f>AE79+1</f>
        <v>41882</v>
      </c>
    </row>
    <row r="80" spans="1:32" ht="12" customHeight="1" x14ac:dyDescent="0.3">
      <c r="A80" s="48" t="s">
        <v>1</v>
      </c>
      <c r="B80" s="156"/>
      <c r="C80" s="156"/>
      <c r="D80" s="156"/>
      <c r="E80" s="157"/>
      <c r="F80" s="156"/>
      <c r="G80" s="156"/>
      <c r="H80" s="156"/>
      <c r="I80" s="156"/>
      <c r="J80" s="156"/>
      <c r="K80" s="156"/>
      <c r="L80" s="156"/>
      <c r="M80" s="156"/>
      <c r="N80" s="156"/>
      <c r="O80" s="156"/>
      <c r="P80" s="156"/>
      <c r="Q80" s="156"/>
      <c r="R80" s="156"/>
      <c r="S80" s="156"/>
      <c r="T80" s="156"/>
      <c r="U80" s="156"/>
      <c r="V80" s="156"/>
      <c r="W80" s="156"/>
      <c r="X80" s="156"/>
      <c r="Y80" s="156"/>
      <c r="Z80" s="17"/>
      <c r="AA80" s="17"/>
      <c r="AB80" s="17"/>
      <c r="AC80" s="17"/>
      <c r="AD80" s="17"/>
      <c r="AE80" s="17"/>
      <c r="AF80" s="18"/>
    </row>
    <row r="81" spans="1:33" x14ac:dyDescent="0.3">
      <c r="A81" s="4" t="s">
        <v>3</v>
      </c>
      <c r="B81" s="56"/>
      <c r="C81" s="56"/>
      <c r="D81" s="56"/>
      <c r="E81" s="115"/>
      <c r="F81" s="56"/>
      <c r="G81" s="56"/>
      <c r="H81" s="56"/>
      <c r="I81" s="56"/>
      <c r="J81" s="56"/>
      <c r="K81" s="56"/>
      <c r="L81" s="115"/>
      <c r="M81" s="56"/>
      <c r="N81" s="56"/>
      <c r="O81" s="56"/>
      <c r="P81" s="56"/>
      <c r="Q81" s="56"/>
      <c r="R81" s="56"/>
      <c r="S81" s="115"/>
      <c r="T81" s="56"/>
      <c r="U81" s="56"/>
      <c r="V81" s="56"/>
      <c r="W81" s="56"/>
      <c r="X81" s="56"/>
      <c r="Y81" s="56"/>
      <c r="Z81" s="115"/>
      <c r="AA81" s="56"/>
      <c r="AB81" s="56"/>
      <c r="AC81" s="56"/>
      <c r="AD81" s="56"/>
      <c r="AE81" s="56"/>
      <c r="AF81" s="56"/>
    </row>
    <row r="82" spans="1:33" x14ac:dyDescent="0.3">
      <c r="A82" s="4" t="s">
        <v>2</v>
      </c>
      <c r="B82" s="56"/>
      <c r="C82" s="56"/>
      <c r="D82" s="56"/>
      <c r="E82" s="115"/>
      <c r="F82" s="174"/>
      <c r="G82" s="56"/>
      <c r="H82" s="56"/>
      <c r="I82" s="56"/>
      <c r="J82" s="56"/>
      <c r="K82" s="56"/>
      <c r="L82" s="115"/>
      <c r="M82" s="56"/>
      <c r="N82" s="56"/>
      <c r="O82" s="56"/>
      <c r="P82" s="56"/>
      <c r="Q82" s="56"/>
      <c r="R82" s="56"/>
      <c r="S82" s="115"/>
      <c r="T82" s="56"/>
      <c r="U82" s="56"/>
      <c r="V82" s="56"/>
      <c r="W82" s="56"/>
      <c r="X82" s="56"/>
      <c r="Y82" s="56"/>
      <c r="Z82" s="115"/>
      <c r="AA82" s="56"/>
      <c r="AB82" s="56"/>
      <c r="AC82" s="56"/>
      <c r="AD82" s="56"/>
      <c r="AE82" s="56"/>
      <c r="AF82" s="56"/>
    </row>
    <row r="83" spans="1:33" ht="12" customHeight="1" x14ac:dyDescent="0.3">
      <c r="A83" s="48" t="s">
        <v>15</v>
      </c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  <c r="AE83" s="175"/>
      <c r="AF83" s="176"/>
    </row>
    <row r="84" spans="1:33" x14ac:dyDescent="0.3">
      <c r="A84" s="4" t="s">
        <v>3</v>
      </c>
      <c r="B84" s="113"/>
      <c r="C84" s="113"/>
      <c r="D84" s="113"/>
      <c r="E84" s="132"/>
      <c r="F84" s="113"/>
      <c r="G84" s="113"/>
      <c r="H84" s="113"/>
      <c r="I84" s="113"/>
      <c r="J84" s="113"/>
      <c r="K84" s="113"/>
      <c r="L84" s="132"/>
      <c r="M84" s="113"/>
      <c r="N84" s="113"/>
      <c r="O84" s="113"/>
      <c r="P84" s="113"/>
      <c r="Q84" s="113"/>
      <c r="R84" s="113"/>
      <c r="S84" s="132"/>
      <c r="T84" s="113"/>
      <c r="U84" s="113"/>
      <c r="V84" s="113"/>
      <c r="W84" s="113"/>
      <c r="X84" s="113"/>
      <c r="Y84" s="113"/>
      <c r="Z84" s="132"/>
      <c r="AA84" s="113"/>
      <c r="AB84" s="113"/>
      <c r="AC84" s="113"/>
      <c r="AD84" s="113"/>
      <c r="AE84" s="113"/>
      <c r="AF84" s="113"/>
    </row>
    <row r="85" spans="1:33" ht="15" thickBot="1" x14ac:dyDescent="0.35">
      <c r="A85" s="4" t="s">
        <v>2</v>
      </c>
      <c r="B85" s="137"/>
      <c r="C85" s="137"/>
      <c r="D85" s="137"/>
      <c r="E85" s="138"/>
      <c r="F85" s="137"/>
      <c r="G85" s="137"/>
      <c r="H85" s="137"/>
      <c r="I85" s="137"/>
      <c r="J85" s="137"/>
      <c r="K85" s="137"/>
      <c r="L85" s="138"/>
      <c r="M85" s="137"/>
      <c r="N85" s="137"/>
      <c r="O85" s="137"/>
      <c r="P85" s="137"/>
      <c r="Q85" s="137"/>
      <c r="R85" s="137"/>
      <c r="S85" s="138"/>
      <c r="T85" s="137"/>
      <c r="U85" s="137"/>
      <c r="V85" s="137"/>
      <c r="W85" s="137"/>
      <c r="X85" s="137"/>
      <c r="Y85" s="137"/>
      <c r="Z85" s="138"/>
      <c r="AA85" s="137"/>
      <c r="AB85" s="137"/>
      <c r="AC85" s="137"/>
      <c r="AD85" s="137"/>
      <c r="AE85" s="137"/>
      <c r="AF85" s="137"/>
    </row>
    <row r="87" spans="1:33" ht="15" thickBot="1" x14ac:dyDescent="0.35"/>
    <row r="88" spans="1:33" x14ac:dyDescent="0.3">
      <c r="A88" s="7" t="s">
        <v>14</v>
      </c>
      <c r="B88" s="188" t="s">
        <v>4</v>
      </c>
      <c r="C88" s="189"/>
      <c r="D88" s="189"/>
      <c r="E88" s="189"/>
      <c r="F88" s="36">
        <f>WEEKNUM(B90,1)</f>
        <v>36</v>
      </c>
      <c r="G88" s="22"/>
      <c r="H88" s="23"/>
      <c r="I88" s="188" t="s">
        <v>4</v>
      </c>
      <c r="J88" s="189"/>
      <c r="K88" s="189"/>
      <c r="L88" s="189"/>
      <c r="M88" s="36">
        <f>WEEKNUM(I90,1)</f>
        <v>37</v>
      </c>
      <c r="N88" s="22"/>
      <c r="O88" s="23"/>
      <c r="P88" s="188" t="s">
        <v>4</v>
      </c>
      <c r="Q88" s="189"/>
      <c r="R88" s="189"/>
      <c r="S88" s="189"/>
      <c r="T88" s="36">
        <f>WEEKNUM(P90,1)</f>
        <v>38</v>
      </c>
      <c r="U88" s="22"/>
      <c r="V88" s="23"/>
      <c r="W88" s="188" t="s">
        <v>4</v>
      </c>
      <c r="X88" s="189"/>
      <c r="Y88" s="189"/>
      <c r="Z88" s="189"/>
      <c r="AA88" s="36">
        <f>WEEKNUM(W90,1)</f>
        <v>39</v>
      </c>
      <c r="AB88" s="22"/>
      <c r="AC88" s="23"/>
      <c r="AD88" s="21" t="s">
        <v>4</v>
      </c>
      <c r="AE88" s="22"/>
      <c r="AF88" s="57"/>
      <c r="AG88" s="42"/>
    </row>
    <row r="89" spans="1:33" x14ac:dyDescent="0.3">
      <c r="A89" s="6" t="s">
        <v>10</v>
      </c>
      <c r="B89" s="142" t="str">
        <f>UPPER(TEXT(B90,"jjj"))</f>
        <v>LUN</v>
      </c>
      <c r="C89" s="143" t="str">
        <f t="shared" ref="C89:H89" si="58">UPPER(TEXT(C90,"jjj"))</f>
        <v>MAR</v>
      </c>
      <c r="D89" s="143" t="str">
        <f t="shared" si="58"/>
        <v>MER</v>
      </c>
      <c r="E89" s="143" t="str">
        <f t="shared" si="58"/>
        <v>JEU</v>
      </c>
      <c r="F89" s="143" t="str">
        <f t="shared" si="58"/>
        <v>VEN</v>
      </c>
      <c r="G89" s="143" t="str">
        <f t="shared" si="58"/>
        <v>SAM</v>
      </c>
      <c r="H89" s="144" t="str">
        <f t="shared" si="58"/>
        <v>DIM</v>
      </c>
      <c r="I89" s="142" t="str">
        <f>UPPER(TEXT(I90,"jjj"))</f>
        <v>LUN</v>
      </c>
      <c r="J89" s="143" t="str">
        <f t="shared" ref="J89:O89" si="59">UPPER(TEXT(J90,"jjj"))</f>
        <v>MAR</v>
      </c>
      <c r="K89" s="143" t="str">
        <f t="shared" si="59"/>
        <v>MER</v>
      </c>
      <c r="L89" s="143" t="str">
        <f t="shared" si="59"/>
        <v>JEU</v>
      </c>
      <c r="M89" s="143" t="str">
        <f t="shared" si="59"/>
        <v>VEN</v>
      </c>
      <c r="N89" s="143" t="str">
        <f t="shared" si="59"/>
        <v>SAM</v>
      </c>
      <c r="O89" s="144" t="str">
        <f t="shared" si="59"/>
        <v>DIM</v>
      </c>
      <c r="P89" s="142" t="str">
        <f>UPPER(TEXT(P90,"jjj"))</f>
        <v>LUN</v>
      </c>
      <c r="Q89" s="143" t="str">
        <f t="shared" ref="Q89:V89" si="60">UPPER(TEXT(Q90,"jjj"))</f>
        <v>MAR</v>
      </c>
      <c r="R89" s="143" t="str">
        <f t="shared" si="60"/>
        <v>MER</v>
      </c>
      <c r="S89" s="143" t="str">
        <f t="shared" si="60"/>
        <v>JEU</v>
      </c>
      <c r="T89" s="143" t="str">
        <f t="shared" si="60"/>
        <v>VEN</v>
      </c>
      <c r="U89" s="143" t="str">
        <f t="shared" si="60"/>
        <v>SAM</v>
      </c>
      <c r="V89" s="144" t="str">
        <f t="shared" si="60"/>
        <v>DIM</v>
      </c>
      <c r="W89" s="142" t="str">
        <f>UPPER(TEXT(W90,"jjj"))</f>
        <v>LUN</v>
      </c>
      <c r="X89" s="143" t="str">
        <f t="shared" ref="X89:AE89" si="61">UPPER(TEXT(X90,"jjj"))</f>
        <v>MAR</v>
      </c>
      <c r="Y89" s="143" t="str">
        <f t="shared" si="61"/>
        <v>MER</v>
      </c>
      <c r="Z89" s="143" t="str">
        <f t="shared" si="61"/>
        <v>JEU</v>
      </c>
      <c r="AA89" s="143" t="str">
        <f t="shared" si="61"/>
        <v>VEN</v>
      </c>
      <c r="AB89" s="143" t="str">
        <f t="shared" si="61"/>
        <v>SAM</v>
      </c>
      <c r="AC89" s="144" t="str">
        <f t="shared" si="61"/>
        <v>DIM</v>
      </c>
      <c r="AD89" s="142" t="str">
        <f>UPPER(TEXT(AD90,"jjj"))</f>
        <v>LUN</v>
      </c>
      <c r="AE89" s="143" t="str">
        <f t="shared" si="61"/>
        <v>MAR</v>
      </c>
      <c r="AF89" s="56"/>
    </row>
    <row r="90" spans="1:33" ht="39.6" x14ac:dyDescent="0.3">
      <c r="A90" s="16"/>
      <c r="B90" s="10">
        <f>AF79+1</f>
        <v>41883</v>
      </c>
      <c r="C90" s="8">
        <f>B90+1</f>
        <v>41884</v>
      </c>
      <c r="D90" s="8">
        <f t="shared" ref="D90:G90" si="62">C90+1</f>
        <v>41885</v>
      </c>
      <c r="E90" s="8">
        <f t="shared" si="62"/>
        <v>41886</v>
      </c>
      <c r="F90" s="8">
        <f t="shared" si="62"/>
        <v>41887</v>
      </c>
      <c r="G90" s="8">
        <f t="shared" si="62"/>
        <v>41888</v>
      </c>
      <c r="H90" s="11">
        <f>G90+1</f>
        <v>41889</v>
      </c>
      <c r="I90" s="32">
        <f>H90+1</f>
        <v>41890</v>
      </c>
      <c r="J90" s="8">
        <f>I90+1</f>
        <v>41891</v>
      </c>
      <c r="K90" s="8">
        <f t="shared" ref="K90:N90" si="63">J90+1</f>
        <v>41892</v>
      </c>
      <c r="L90" s="8">
        <f t="shared" si="63"/>
        <v>41893</v>
      </c>
      <c r="M90" s="8">
        <f t="shared" si="63"/>
        <v>41894</v>
      </c>
      <c r="N90" s="8">
        <f t="shared" si="63"/>
        <v>41895</v>
      </c>
      <c r="O90" s="11">
        <f>N90+1</f>
        <v>41896</v>
      </c>
      <c r="P90" s="32">
        <f>O90+1</f>
        <v>41897</v>
      </c>
      <c r="Q90" s="8">
        <f>P90+1</f>
        <v>41898</v>
      </c>
      <c r="R90" s="8">
        <f t="shared" ref="R90:U90" si="64">Q90+1</f>
        <v>41899</v>
      </c>
      <c r="S90" s="8">
        <f t="shared" si="64"/>
        <v>41900</v>
      </c>
      <c r="T90" s="8">
        <f t="shared" si="64"/>
        <v>41901</v>
      </c>
      <c r="U90" s="8">
        <f t="shared" si="64"/>
        <v>41902</v>
      </c>
      <c r="V90" s="11">
        <f>U90+1</f>
        <v>41903</v>
      </c>
      <c r="W90" s="32">
        <f>V90+1</f>
        <v>41904</v>
      </c>
      <c r="X90" s="8">
        <f>W90+1</f>
        <v>41905</v>
      </c>
      <c r="Y90" s="8">
        <f t="shared" ref="Y90:AB90" si="65">X90+1</f>
        <v>41906</v>
      </c>
      <c r="Z90" s="8">
        <f t="shared" si="65"/>
        <v>41907</v>
      </c>
      <c r="AA90" s="8">
        <f t="shared" si="65"/>
        <v>41908</v>
      </c>
      <c r="AB90" s="8">
        <f t="shared" si="65"/>
        <v>41909</v>
      </c>
      <c r="AC90" s="11">
        <f>AB90+1</f>
        <v>41910</v>
      </c>
      <c r="AD90" s="32">
        <f>AC90+1</f>
        <v>41911</v>
      </c>
      <c r="AE90" s="8">
        <f>AD90+1</f>
        <v>41912</v>
      </c>
      <c r="AF90" s="8"/>
    </row>
    <row r="91" spans="1:33" ht="12" customHeight="1" x14ac:dyDescent="0.3">
      <c r="A91" s="48" t="s">
        <v>1</v>
      </c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8"/>
    </row>
    <row r="92" spans="1:33" x14ac:dyDescent="0.3">
      <c r="A92" s="4" t="s">
        <v>3</v>
      </c>
      <c r="B92" s="115"/>
      <c r="C92" s="56"/>
      <c r="D92" s="56"/>
      <c r="E92" s="111"/>
      <c r="F92" s="111"/>
      <c r="G92" s="56"/>
      <c r="H92" s="56"/>
      <c r="I92" s="115"/>
      <c r="J92" s="56"/>
      <c r="K92" s="56"/>
      <c r="L92" s="56"/>
      <c r="M92" s="56"/>
      <c r="N92" s="56"/>
      <c r="O92" s="56"/>
      <c r="P92" s="115"/>
      <c r="Q92" s="56"/>
      <c r="R92" s="56"/>
      <c r="S92" s="56"/>
      <c r="T92" s="56"/>
      <c r="U92" s="56"/>
      <c r="V92" s="56"/>
      <c r="W92" s="115"/>
      <c r="X92" s="56"/>
      <c r="Y92" s="56"/>
      <c r="Z92" s="56"/>
      <c r="AA92" s="56"/>
      <c r="AB92" s="56"/>
      <c r="AC92" s="56"/>
      <c r="AD92" s="178"/>
      <c r="AE92" s="56"/>
      <c r="AF92" s="56"/>
    </row>
    <row r="93" spans="1:33" ht="15" thickBot="1" x14ac:dyDescent="0.35">
      <c r="A93" s="4" t="s">
        <v>2</v>
      </c>
      <c r="B93" s="119"/>
      <c r="C93" s="117"/>
      <c r="D93" s="117"/>
      <c r="E93" s="146"/>
      <c r="F93" s="169"/>
      <c r="G93" s="117"/>
      <c r="H93" s="117"/>
      <c r="I93" s="119"/>
      <c r="J93" s="117"/>
      <c r="K93" s="117"/>
      <c r="L93" s="117"/>
      <c r="M93" s="117"/>
      <c r="N93" s="117"/>
      <c r="O93" s="117"/>
      <c r="P93" s="119"/>
      <c r="Q93" s="117"/>
      <c r="R93" s="117"/>
      <c r="S93" s="117"/>
      <c r="T93" s="117"/>
      <c r="U93" s="117"/>
      <c r="V93" s="117"/>
      <c r="W93" s="119"/>
      <c r="X93" s="117"/>
      <c r="Y93" s="117"/>
      <c r="Z93" s="117"/>
      <c r="AA93" s="117"/>
      <c r="AB93" s="117"/>
      <c r="AC93" s="117"/>
      <c r="AD93" s="180"/>
      <c r="AE93" s="117"/>
      <c r="AF93" s="117"/>
    </row>
    <row r="94" spans="1:33" ht="12" customHeight="1" x14ac:dyDescent="0.3">
      <c r="A94" s="48" t="s">
        <v>15</v>
      </c>
      <c r="B94" s="170"/>
      <c r="C94" s="171"/>
      <c r="D94" s="171"/>
      <c r="E94" s="171"/>
      <c r="F94" s="170"/>
      <c r="G94" s="164"/>
      <c r="H94" s="164"/>
      <c r="I94" s="164"/>
      <c r="J94" s="164"/>
      <c r="K94" s="164"/>
      <c r="L94" s="171"/>
      <c r="M94" s="164"/>
      <c r="N94" s="164"/>
      <c r="O94" s="164"/>
      <c r="P94" s="164"/>
      <c r="Q94" s="164"/>
      <c r="R94" s="164"/>
      <c r="S94" s="164"/>
      <c r="T94" s="164"/>
      <c r="U94" s="164"/>
      <c r="V94" s="164"/>
      <c r="W94" s="164"/>
      <c r="X94" s="164"/>
      <c r="Y94" s="164"/>
      <c r="Z94" s="164"/>
      <c r="AA94" s="164"/>
      <c r="AB94" s="164"/>
      <c r="AC94" s="164"/>
      <c r="AD94" s="164"/>
      <c r="AE94" s="171"/>
      <c r="AF94" s="133"/>
    </row>
    <row r="95" spans="1:33" x14ac:dyDescent="0.3">
      <c r="A95" s="4" t="s">
        <v>3</v>
      </c>
      <c r="B95" s="132"/>
      <c r="C95" s="113"/>
      <c r="D95" s="113"/>
      <c r="E95" s="135"/>
      <c r="F95" s="135"/>
      <c r="G95" s="113"/>
      <c r="H95" s="113"/>
      <c r="I95" s="132"/>
      <c r="J95" s="113"/>
      <c r="K95" s="113"/>
      <c r="L95" s="135"/>
      <c r="M95" s="113"/>
      <c r="N95" s="113"/>
      <c r="O95" s="113"/>
      <c r="P95" s="132"/>
      <c r="Q95" s="113"/>
      <c r="R95" s="113"/>
      <c r="S95" s="113"/>
      <c r="T95" s="113"/>
      <c r="U95" s="113"/>
      <c r="V95" s="113"/>
      <c r="W95" s="115"/>
      <c r="X95" s="113"/>
      <c r="Y95" s="113"/>
      <c r="Z95" s="113"/>
      <c r="AA95" s="113"/>
      <c r="AB95" s="113"/>
      <c r="AC95" s="113"/>
      <c r="AD95" s="178"/>
      <c r="AE95" s="113"/>
      <c r="AF95" s="113"/>
    </row>
    <row r="96" spans="1:33" ht="15" thickBot="1" x14ac:dyDescent="0.35">
      <c r="A96" s="4" t="s">
        <v>2</v>
      </c>
      <c r="B96" s="138"/>
      <c r="C96" s="137"/>
      <c r="D96" s="137"/>
      <c r="E96" s="116"/>
      <c r="F96" s="116"/>
      <c r="G96" s="137"/>
      <c r="H96" s="137"/>
      <c r="I96" s="138"/>
      <c r="J96" s="137"/>
      <c r="K96" s="137"/>
      <c r="L96" s="116"/>
      <c r="M96" s="137"/>
      <c r="N96" s="137"/>
      <c r="O96" s="137"/>
      <c r="P96" s="138"/>
      <c r="Q96" s="137"/>
      <c r="R96" s="137"/>
      <c r="S96" s="137"/>
      <c r="T96" s="137"/>
      <c r="U96" s="137"/>
      <c r="V96" s="137"/>
      <c r="W96" s="119"/>
      <c r="X96" s="137"/>
      <c r="Y96" s="137"/>
      <c r="Z96" s="137"/>
      <c r="AA96" s="137"/>
      <c r="AB96" s="137"/>
      <c r="AC96" s="137"/>
      <c r="AD96" s="180"/>
      <c r="AE96" s="137"/>
      <c r="AF96" s="137"/>
    </row>
    <row r="97" spans="1:32" ht="15" thickBot="1" x14ac:dyDescent="0.35"/>
    <row r="98" spans="1:32" x14ac:dyDescent="0.3">
      <c r="A98" s="7" t="s">
        <v>14</v>
      </c>
      <c r="B98" s="55"/>
      <c r="C98" s="199">
        <f>WEEKNUM(AD90,1)</f>
        <v>40</v>
      </c>
      <c r="D98" s="199"/>
      <c r="E98" s="50"/>
      <c r="F98" s="53"/>
      <c r="G98" s="206" t="s">
        <v>4</v>
      </c>
      <c r="H98" s="207"/>
      <c r="I98" s="207"/>
      <c r="J98" s="207"/>
      <c r="K98" s="36">
        <f>WEEKNUM(G100,1)</f>
        <v>41</v>
      </c>
      <c r="L98" s="22"/>
      <c r="M98" s="23"/>
      <c r="N98" s="206" t="s">
        <v>4</v>
      </c>
      <c r="O98" s="207"/>
      <c r="P98" s="207"/>
      <c r="Q98" s="207"/>
      <c r="R98" s="36">
        <f>WEEKNUM(N100,1)</f>
        <v>42</v>
      </c>
      <c r="S98" s="22"/>
      <c r="T98" s="22"/>
      <c r="U98" s="212" t="s">
        <v>4</v>
      </c>
      <c r="V98" s="213"/>
      <c r="W98" s="213"/>
      <c r="X98" s="214"/>
      <c r="Y98" s="36">
        <f>WEEKNUM(U100,1)</f>
        <v>43</v>
      </c>
      <c r="Z98" s="22"/>
      <c r="AA98" s="23"/>
      <c r="AB98" s="207" t="s">
        <v>4</v>
      </c>
      <c r="AC98" s="207"/>
      <c r="AD98" s="207"/>
      <c r="AE98" s="207"/>
      <c r="AF98" s="36">
        <f>WEEKNUM(AB100,1)</f>
        <v>44</v>
      </c>
    </row>
    <row r="99" spans="1:32" x14ac:dyDescent="0.3">
      <c r="A99" s="6" t="s">
        <v>10</v>
      </c>
      <c r="B99" s="143" t="str">
        <f t="shared" ref="B99:F99" si="66">UPPER(TEXT(B100,"jjj"))</f>
        <v>MER</v>
      </c>
      <c r="C99" s="143" t="str">
        <f t="shared" si="66"/>
        <v>JEU</v>
      </c>
      <c r="D99" s="143" t="str">
        <f t="shared" si="66"/>
        <v>VEN</v>
      </c>
      <c r="E99" s="143" t="str">
        <f t="shared" si="66"/>
        <v>SAM</v>
      </c>
      <c r="F99" s="144" t="str">
        <f t="shared" si="66"/>
        <v>DIM</v>
      </c>
      <c r="G99" s="142" t="str">
        <f>UPPER(TEXT(G100,"jjj"))</f>
        <v>LUN</v>
      </c>
      <c r="H99" s="143" t="str">
        <f t="shared" ref="H99:M99" si="67">UPPER(TEXT(H100,"jjj"))</f>
        <v>MAR</v>
      </c>
      <c r="I99" s="143" t="str">
        <f t="shared" si="67"/>
        <v>MER</v>
      </c>
      <c r="J99" s="143" t="str">
        <f t="shared" si="67"/>
        <v>JEU</v>
      </c>
      <c r="K99" s="143" t="str">
        <f t="shared" si="67"/>
        <v>VEN</v>
      </c>
      <c r="L99" s="143" t="str">
        <f t="shared" si="67"/>
        <v>SAM</v>
      </c>
      <c r="M99" s="144" t="str">
        <f t="shared" si="67"/>
        <v>DIM</v>
      </c>
      <c r="N99" s="142" t="str">
        <f>UPPER(TEXT(N100,"jjj"))</f>
        <v>LUN</v>
      </c>
      <c r="O99" s="143" t="str">
        <f t="shared" ref="O99:T99" si="68">UPPER(TEXT(O100,"jjj"))</f>
        <v>MAR</v>
      </c>
      <c r="P99" s="143" t="str">
        <f t="shared" si="68"/>
        <v>MER</v>
      </c>
      <c r="Q99" s="143" t="str">
        <f t="shared" si="68"/>
        <v>JEU</v>
      </c>
      <c r="R99" s="143" t="str">
        <f t="shared" si="68"/>
        <v>VEN</v>
      </c>
      <c r="S99" s="143" t="str">
        <f t="shared" si="68"/>
        <v>SAM</v>
      </c>
      <c r="T99" s="144" t="str">
        <f t="shared" si="68"/>
        <v>DIM</v>
      </c>
      <c r="U99" s="142" t="str">
        <f>UPPER(TEXT(U100,"jjj"))</f>
        <v>LUN</v>
      </c>
      <c r="V99" s="143" t="str">
        <f t="shared" ref="V99:AF99" si="69">UPPER(TEXT(V100,"jjj"))</f>
        <v>MAR</v>
      </c>
      <c r="W99" s="143" t="str">
        <f t="shared" si="69"/>
        <v>MER</v>
      </c>
      <c r="X99" s="143" t="str">
        <f t="shared" si="69"/>
        <v>JEU</v>
      </c>
      <c r="Y99" s="143" t="str">
        <f t="shared" si="69"/>
        <v>VEN</v>
      </c>
      <c r="Z99" s="143" t="str">
        <f t="shared" si="69"/>
        <v>SAM</v>
      </c>
      <c r="AA99" s="144" t="str">
        <f t="shared" si="69"/>
        <v>DIM</v>
      </c>
      <c r="AB99" s="142" t="str">
        <f>UPPER(TEXT(AB100,"jjj"))</f>
        <v>LUN</v>
      </c>
      <c r="AC99" s="143" t="str">
        <f t="shared" si="69"/>
        <v>MAR</v>
      </c>
      <c r="AD99" s="143" t="str">
        <f t="shared" si="69"/>
        <v>MER</v>
      </c>
      <c r="AE99" s="143" t="str">
        <f t="shared" si="69"/>
        <v>JEU</v>
      </c>
      <c r="AF99" s="143" t="str">
        <f t="shared" si="69"/>
        <v>VEN</v>
      </c>
    </row>
    <row r="100" spans="1:32" ht="34.799999999999997" x14ac:dyDescent="0.3">
      <c r="A100" s="16"/>
      <c r="B100" s="8">
        <f>AE90+1</f>
        <v>41913</v>
      </c>
      <c r="C100" s="8">
        <f>B100+1</f>
        <v>41914</v>
      </c>
      <c r="D100" s="8">
        <f t="shared" ref="D100:E100" si="70">C100+1</f>
        <v>41915</v>
      </c>
      <c r="E100" s="8">
        <f t="shared" si="70"/>
        <v>41916</v>
      </c>
      <c r="F100" s="11">
        <f>E100+1</f>
        <v>41917</v>
      </c>
      <c r="G100" s="10">
        <f>F100+1</f>
        <v>41918</v>
      </c>
      <c r="H100" s="8">
        <f>G100+1</f>
        <v>41919</v>
      </c>
      <c r="I100" s="8">
        <f t="shared" ref="I100:L100" si="71">H100+1</f>
        <v>41920</v>
      </c>
      <c r="J100" s="8">
        <f t="shared" si="71"/>
        <v>41921</v>
      </c>
      <c r="K100" s="8">
        <f t="shared" si="71"/>
        <v>41922</v>
      </c>
      <c r="L100" s="8">
        <f t="shared" si="71"/>
        <v>41923</v>
      </c>
      <c r="M100" s="11">
        <f>L100+1</f>
        <v>41924</v>
      </c>
      <c r="N100" s="10">
        <f>M100+1</f>
        <v>41925</v>
      </c>
      <c r="O100" s="8">
        <f>N100+1</f>
        <v>41926</v>
      </c>
      <c r="P100" s="8">
        <f t="shared" ref="P100:S100" si="72">O100+1</f>
        <v>41927</v>
      </c>
      <c r="Q100" s="8">
        <f t="shared" si="72"/>
        <v>41928</v>
      </c>
      <c r="R100" s="8">
        <f t="shared" si="72"/>
        <v>41929</v>
      </c>
      <c r="S100" s="8">
        <f t="shared" si="72"/>
        <v>41930</v>
      </c>
      <c r="T100" s="11">
        <f>S100+1</f>
        <v>41931</v>
      </c>
      <c r="U100" s="10">
        <f>T100+1</f>
        <v>41932</v>
      </c>
      <c r="V100" s="8">
        <f>U100+1</f>
        <v>41933</v>
      </c>
      <c r="W100" s="8">
        <f t="shared" ref="W100:Z100" si="73">V100+1</f>
        <v>41934</v>
      </c>
      <c r="X100" s="8">
        <f t="shared" si="73"/>
        <v>41935</v>
      </c>
      <c r="Y100" s="8">
        <f t="shared" si="73"/>
        <v>41936</v>
      </c>
      <c r="Z100" s="8">
        <f t="shared" si="73"/>
        <v>41937</v>
      </c>
      <c r="AA100" s="11">
        <f>Z100+1</f>
        <v>41938</v>
      </c>
      <c r="AB100" s="10">
        <f>AA100+1</f>
        <v>41939</v>
      </c>
      <c r="AC100" s="8">
        <f>AB100+1</f>
        <v>41940</v>
      </c>
      <c r="AD100" s="8">
        <f t="shared" ref="AD100:AE100" si="74">AC100+1</f>
        <v>41941</v>
      </c>
      <c r="AE100" s="8">
        <f t="shared" si="74"/>
        <v>41942</v>
      </c>
      <c r="AF100" s="8">
        <f>AE100+1</f>
        <v>41943</v>
      </c>
    </row>
    <row r="101" spans="1:32" ht="12" customHeight="1" x14ac:dyDescent="0.3">
      <c r="A101" s="48" t="s">
        <v>1</v>
      </c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54"/>
    </row>
    <row r="102" spans="1:32" x14ac:dyDescent="0.3">
      <c r="A102" s="4" t="s">
        <v>3</v>
      </c>
      <c r="B102" s="114"/>
      <c r="C102" s="111"/>
      <c r="D102" s="111"/>
      <c r="E102" s="56"/>
      <c r="F102" s="114"/>
      <c r="G102" s="111"/>
      <c r="H102" s="56"/>
      <c r="I102" s="56"/>
      <c r="J102" s="56"/>
      <c r="K102" s="56"/>
      <c r="L102" s="56"/>
      <c r="M102" s="114"/>
      <c r="N102" s="56"/>
      <c r="O102" s="56"/>
      <c r="P102" s="56"/>
      <c r="Q102" s="56"/>
      <c r="R102" s="56"/>
      <c r="S102" s="56"/>
      <c r="T102" s="114"/>
      <c r="U102" s="56"/>
      <c r="V102" s="56"/>
      <c r="W102" s="111"/>
      <c r="X102" s="111"/>
      <c r="Y102" s="111"/>
      <c r="Z102" s="56"/>
      <c r="AA102" s="114"/>
      <c r="AB102" s="111"/>
      <c r="AC102" s="56"/>
      <c r="AD102" s="56"/>
      <c r="AE102" s="56"/>
      <c r="AF102" s="56"/>
    </row>
    <row r="103" spans="1:32" ht="15" thickBot="1" x14ac:dyDescent="0.35">
      <c r="A103" s="4" t="s">
        <v>2</v>
      </c>
      <c r="B103" s="118"/>
      <c r="C103" s="146"/>
      <c r="D103" s="169"/>
      <c r="E103" s="117"/>
      <c r="F103" s="118"/>
      <c r="G103" s="146"/>
      <c r="H103" s="117"/>
      <c r="I103" s="117"/>
      <c r="J103" s="117"/>
      <c r="K103" s="117"/>
      <c r="L103" s="117"/>
      <c r="M103" s="118"/>
      <c r="N103" s="117"/>
      <c r="O103" s="117"/>
      <c r="P103" s="117"/>
      <c r="Q103" s="117"/>
      <c r="R103" s="117"/>
      <c r="S103" s="117"/>
      <c r="T103" s="118"/>
      <c r="U103" s="117"/>
      <c r="V103" s="117"/>
      <c r="W103" s="146"/>
      <c r="X103" s="146"/>
      <c r="Y103" s="146"/>
      <c r="Z103" s="117"/>
      <c r="AA103" s="118"/>
      <c r="AB103" s="146"/>
      <c r="AC103" s="117"/>
      <c r="AD103" s="117"/>
      <c r="AE103" s="117"/>
      <c r="AF103" s="117"/>
    </row>
    <row r="104" spans="1:32" ht="12" customHeight="1" x14ac:dyDescent="0.3">
      <c r="A104" s="48" t="s">
        <v>15</v>
      </c>
      <c r="B104" s="171"/>
      <c r="C104" s="171"/>
      <c r="D104" s="170"/>
      <c r="E104" s="164"/>
      <c r="F104" s="171"/>
      <c r="G104" s="171"/>
      <c r="H104" s="164"/>
      <c r="I104" s="164"/>
      <c r="J104" s="164"/>
      <c r="K104" s="164"/>
      <c r="L104" s="164"/>
      <c r="M104" s="171"/>
      <c r="N104" s="164"/>
      <c r="O104" s="164"/>
      <c r="P104" s="164"/>
      <c r="Q104" s="164"/>
      <c r="R104" s="164"/>
      <c r="S104" s="164"/>
      <c r="T104" s="164"/>
      <c r="U104" s="164"/>
      <c r="V104" s="164"/>
      <c r="W104" s="170"/>
      <c r="X104" s="170"/>
      <c r="Y104" s="170"/>
      <c r="Z104" s="164"/>
      <c r="AA104" s="164"/>
      <c r="AB104" s="164"/>
      <c r="AC104" s="164"/>
      <c r="AD104" s="164"/>
      <c r="AE104" s="164"/>
      <c r="AF104" s="172"/>
    </row>
    <row r="105" spans="1:32" x14ac:dyDescent="0.3">
      <c r="A105" s="4" t="s">
        <v>3</v>
      </c>
      <c r="B105" s="114"/>
      <c r="C105" s="111"/>
      <c r="D105" s="111"/>
      <c r="E105" s="56"/>
      <c r="F105" s="114"/>
      <c r="G105" s="111"/>
      <c r="H105" s="56"/>
      <c r="I105" s="56"/>
      <c r="J105" s="56"/>
      <c r="K105" s="56"/>
      <c r="L105" s="56"/>
      <c r="M105" s="114"/>
      <c r="N105" s="56"/>
      <c r="O105" s="56"/>
      <c r="P105" s="56"/>
      <c r="Q105" s="56"/>
      <c r="R105" s="56"/>
      <c r="S105" s="56"/>
      <c r="T105" s="114"/>
      <c r="U105" s="56"/>
      <c r="V105" s="56"/>
      <c r="W105" s="111"/>
      <c r="X105" s="111"/>
      <c r="Y105" s="111"/>
      <c r="Z105" s="56"/>
      <c r="AA105" s="114"/>
      <c r="AB105" s="111"/>
      <c r="AC105" s="56"/>
      <c r="AD105" s="56"/>
      <c r="AE105" s="56"/>
      <c r="AF105" s="112"/>
    </row>
    <row r="106" spans="1:32" ht="15" thickBot="1" x14ac:dyDescent="0.35">
      <c r="A106" s="4" t="s">
        <v>2</v>
      </c>
      <c r="B106" s="118"/>
      <c r="C106" s="146"/>
      <c r="D106" s="169"/>
      <c r="E106" s="117"/>
      <c r="F106" s="118"/>
      <c r="G106" s="146"/>
      <c r="H106" s="117"/>
      <c r="I106" s="117"/>
      <c r="J106" s="117"/>
      <c r="K106" s="117"/>
      <c r="L106" s="117"/>
      <c r="M106" s="118"/>
      <c r="N106" s="117"/>
      <c r="O106" s="117"/>
      <c r="P106" s="117"/>
      <c r="Q106" s="117"/>
      <c r="R106" s="117"/>
      <c r="S106" s="117"/>
      <c r="T106" s="118"/>
      <c r="U106" s="117"/>
      <c r="V106" s="117"/>
      <c r="W106" s="146"/>
      <c r="X106" s="146"/>
      <c r="Y106" s="146"/>
      <c r="Z106" s="117"/>
      <c r="AA106" s="118"/>
      <c r="AB106" s="146"/>
      <c r="AC106" s="117"/>
      <c r="AD106" s="117"/>
      <c r="AE106" s="117"/>
      <c r="AF106" s="117"/>
    </row>
    <row r="107" spans="1:32" ht="15" thickBot="1" x14ac:dyDescent="0.35"/>
    <row r="108" spans="1:32" x14ac:dyDescent="0.3">
      <c r="A108" s="58" t="s">
        <v>14</v>
      </c>
      <c r="B108" s="22"/>
      <c r="C108" s="22"/>
      <c r="D108" s="26"/>
      <c r="E108" s="197" t="s">
        <v>4</v>
      </c>
      <c r="F108" s="197"/>
      <c r="G108" s="197"/>
      <c r="H108" s="41">
        <f>WEEKNUM(D110,1)</f>
        <v>45</v>
      </c>
      <c r="I108" s="27"/>
      <c r="J108" s="28"/>
      <c r="K108" s="31"/>
      <c r="L108" s="197" t="s">
        <v>4</v>
      </c>
      <c r="M108" s="197"/>
      <c r="N108" s="197"/>
      <c r="O108" s="41">
        <f>WEEKNUM(K110,1)</f>
        <v>46</v>
      </c>
      <c r="P108" s="22"/>
      <c r="Q108" s="27"/>
      <c r="R108" s="31"/>
      <c r="S108" s="197" t="s">
        <v>4</v>
      </c>
      <c r="T108" s="197"/>
      <c r="U108" s="197"/>
      <c r="V108" s="41">
        <f>WEEKNUM(R110,1)</f>
        <v>47</v>
      </c>
      <c r="W108" s="22"/>
      <c r="X108" s="27"/>
      <c r="Y108" s="26"/>
      <c r="Z108" s="27"/>
      <c r="AA108" s="47" t="s">
        <v>4</v>
      </c>
      <c r="AB108" s="50"/>
      <c r="AC108" s="41">
        <f>WEEKNUM(Y110,1)</f>
        <v>48</v>
      </c>
      <c r="AD108" s="22"/>
      <c r="AE108" s="52"/>
      <c r="AF108" s="35"/>
    </row>
    <row r="109" spans="1:32" x14ac:dyDescent="0.3">
      <c r="A109" s="6" t="s">
        <v>10</v>
      </c>
      <c r="B109" s="143" t="str">
        <f t="shared" ref="B109:C109" si="75">UPPER(TEXT(B110,"jjj"))</f>
        <v>SAM</v>
      </c>
      <c r="C109" s="144" t="str">
        <f t="shared" si="75"/>
        <v>DIM</v>
      </c>
      <c r="D109" s="14" t="s">
        <v>7</v>
      </c>
      <c r="E109" s="3" t="s">
        <v>8</v>
      </c>
      <c r="F109" s="4" t="s">
        <v>9</v>
      </c>
      <c r="G109" s="4" t="s">
        <v>11</v>
      </c>
      <c r="H109" s="4" t="s">
        <v>12</v>
      </c>
      <c r="I109" s="4" t="s">
        <v>5</v>
      </c>
      <c r="J109" s="12" t="s">
        <v>6</v>
      </c>
      <c r="K109" s="142" t="str">
        <f>UPPER(TEXT(K110,"jjj"))</f>
        <v>LUN</v>
      </c>
      <c r="L109" s="143" t="str">
        <f t="shared" ref="L109:Q109" si="76">UPPER(TEXT(L110,"jjj"))</f>
        <v>MAR</v>
      </c>
      <c r="M109" s="143" t="str">
        <f t="shared" si="76"/>
        <v>MER</v>
      </c>
      <c r="N109" s="143" t="str">
        <f t="shared" si="76"/>
        <v>JEU</v>
      </c>
      <c r="O109" s="143" t="str">
        <f t="shared" si="76"/>
        <v>VEN</v>
      </c>
      <c r="P109" s="143" t="str">
        <f t="shared" si="76"/>
        <v>SAM</v>
      </c>
      <c r="Q109" s="144" t="str">
        <f t="shared" si="76"/>
        <v>DIM</v>
      </c>
      <c r="R109" s="142" t="str">
        <f>UPPER(TEXT(R110,"jjj"))</f>
        <v>LUN</v>
      </c>
      <c r="S109" s="143" t="str">
        <f t="shared" ref="S109:X109" si="77">UPPER(TEXT(S110,"jjj"))</f>
        <v>MAR</v>
      </c>
      <c r="T109" s="143" t="str">
        <f t="shared" si="77"/>
        <v>MER</v>
      </c>
      <c r="U109" s="143" t="str">
        <f t="shared" si="77"/>
        <v>JEU</v>
      </c>
      <c r="V109" s="143" t="str">
        <f t="shared" si="77"/>
        <v>VEN</v>
      </c>
      <c r="W109" s="143" t="str">
        <f t="shared" si="77"/>
        <v>SAM</v>
      </c>
      <c r="X109" s="144" t="str">
        <f t="shared" si="77"/>
        <v>DIM</v>
      </c>
      <c r="Y109" s="142" t="str">
        <f>UPPER(TEXT(Y110,"jjj"))</f>
        <v>LUN</v>
      </c>
      <c r="Z109" s="143" t="str">
        <f t="shared" ref="Z109:AE109" si="78">UPPER(TEXT(Z110,"jjj"))</f>
        <v>MAR</v>
      </c>
      <c r="AA109" s="143" t="str">
        <f t="shared" si="78"/>
        <v>MER</v>
      </c>
      <c r="AB109" s="143" t="str">
        <f t="shared" si="78"/>
        <v>JEU</v>
      </c>
      <c r="AC109" s="143" t="str">
        <f t="shared" si="78"/>
        <v>VEN</v>
      </c>
      <c r="AD109" s="143" t="str">
        <f t="shared" si="78"/>
        <v>SAM</v>
      </c>
      <c r="AE109" s="144" t="str">
        <f t="shared" si="78"/>
        <v>DIM</v>
      </c>
      <c r="AF109" s="14"/>
    </row>
    <row r="110" spans="1:32" ht="37.200000000000003" x14ac:dyDescent="0.3">
      <c r="A110" s="16"/>
      <c r="B110" s="8">
        <f>AF100+1</f>
        <v>41944</v>
      </c>
      <c r="C110" s="8">
        <f>B110+1</f>
        <v>41945</v>
      </c>
      <c r="D110" s="10">
        <f>C110+1</f>
        <v>41946</v>
      </c>
      <c r="E110" s="8">
        <f>D110+1</f>
        <v>41947</v>
      </c>
      <c r="F110" s="8">
        <f t="shared" ref="F110:I110" si="79">E110+1</f>
        <v>41948</v>
      </c>
      <c r="G110" s="8">
        <f t="shared" si="79"/>
        <v>41949</v>
      </c>
      <c r="H110" s="8">
        <f t="shared" si="79"/>
        <v>41950</v>
      </c>
      <c r="I110" s="8">
        <f t="shared" si="79"/>
        <v>41951</v>
      </c>
      <c r="J110" s="8">
        <f>I110+1</f>
        <v>41952</v>
      </c>
      <c r="K110" s="10">
        <f>J110+1</f>
        <v>41953</v>
      </c>
      <c r="L110" s="8">
        <f>K110+1</f>
        <v>41954</v>
      </c>
      <c r="M110" s="8">
        <f t="shared" ref="M110:P110" si="80">L110+1</f>
        <v>41955</v>
      </c>
      <c r="N110" s="8">
        <f t="shared" si="80"/>
        <v>41956</v>
      </c>
      <c r="O110" s="8">
        <f t="shared" si="80"/>
        <v>41957</v>
      </c>
      <c r="P110" s="8">
        <f t="shared" si="80"/>
        <v>41958</v>
      </c>
      <c r="Q110" s="8">
        <f>P110+1</f>
        <v>41959</v>
      </c>
      <c r="R110" s="10">
        <f>Q110+1</f>
        <v>41960</v>
      </c>
      <c r="S110" s="8">
        <f>R110+1</f>
        <v>41961</v>
      </c>
      <c r="T110" s="8">
        <f t="shared" ref="T110:W110" si="81">S110+1</f>
        <v>41962</v>
      </c>
      <c r="U110" s="8">
        <f t="shared" si="81"/>
        <v>41963</v>
      </c>
      <c r="V110" s="8">
        <f t="shared" si="81"/>
        <v>41964</v>
      </c>
      <c r="W110" s="8">
        <f t="shared" si="81"/>
        <v>41965</v>
      </c>
      <c r="X110" s="8">
        <f>W110+1</f>
        <v>41966</v>
      </c>
      <c r="Y110" s="10">
        <f>X110+1</f>
        <v>41967</v>
      </c>
      <c r="Z110" s="8">
        <f>Y110+1</f>
        <v>41968</v>
      </c>
      <c r="AA110" s="8">
        <f t="shared" ref="AA110:AD110" si="82">Z110+1</f>
        <v>41969</v>
      </c>
      <c r="AB110" s="8">
        <f t="shared" si="82"/>
        <v>41970</v>
      </c>
      <c r="AC110" s="8">
        <f t="shared" si="82"/>
        <v>41971</v>
      </c>
      <c r="AD110" s="8">
        <f t="shared" si="82"/>
        <v>41972</v>
      </c>
      <c r="AE110" s="8">
        <f>AD110+1</f>
        <v>41973</v>
      </c>
      <c r="AF110" s="10"/>
    </row>
    <row r="111" spans="1:32" ht="12" customHeight="1" x14ac:dyDescent="0.3">
      <c r="A111" s="48" t="s">
        <v>1</v>
      </c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8"/>
    </row>
    <row r="112" spans="1:32" x14ac:dyDescent="0.3">
      <c r="A112" s="4" t="s">
        <v>3</v>
      </c>
      <c r="B112" s="167"/>
      <c r="C112" s="114"/>
      <c r="D112" s="157"/>
      <c r="E112" s="56"/>
      <c r="F112" s="111"/>
      <c r="G112" s="56"/>
      <c r="H112" s="56"/>
      <c r="I112" s="56"/>
      <c r="J112" s="111"/>
      <c r="K112" s="115"/>
      <c r="L112" s="56"/>
      <c r="M112" s="111"/>
      <c r="N112" s="56"/>
      <c r="O112" s="56"/>
      <c r="P112" s="56"/>
      <c r="Q112" s="114"/>
      <c r="R112" s="157"/>
      <c r="S112" s="56"/>
      <c r="T112" s="111"/>
      <c r="U112" s="56"/>
      <c r="V112" s="56"/>
      <c r="W112" s="56"/>
      <c r="X112" s="114"/>
      <c r="Y112" s="157"/>
      <c r="Z112" s="56"/>
      <c r="AA112" s="111"/>
      <c r="AB112" s="56"/>
      <c r="AC112" s="56"/>
      <c r="AD112" s="56"/>
      <c r="AE112" s="114"/>
      <c r="AF112" s="157"/>
    </row>
    <row r="113" spans="1:32" ht="15" thickBot="1" x14ac:dyDescent="0.35">
      <c r="A113" s="4" t="s">
        <v>2</v>
      </c>
      <c r="B113" s="117"/>
      <c r="C113" s="118"/>
      <c r="D113" s="168"/>
      <c r="E113" s="117"/>
      <c r="F113" s="169"/>
      <c r="G113" s="117"/>
      <c r="H113" s="117"/>
      <c r="I113" s="117"/>
      <c r="J113" s="146"/>
      <c r="K113" s="119"/>
      <c r="L113" s="117"/>
      <c r="M113" s="146"/>
      <c r="N113" s="117"/>
      <c r="O113" s="117"/>
      <c r="P113" s="117"/>
      <c r="Q113" s="118"/>
      <c r="R113" s="168"/>
      <c r="S113" s="117"/>
      <c r="T113" s="146"/>
      <c r="U113" s="117"/>
      <c r="V113" s="117"/>
      <c r="W113" s="117"/>
      <c r="X113" s="118"/>
      <c r="Y113" s="168"/>
      <c r="Z113" s="117"/>
      <c r="AA113" s="146"/>
      <c r="AB113" s="117"/>
      <c r="AC113" s="117"/>
      <c r="AD113" s="117"/>
      <c r="AE113" s="118"/>
      <c r="AF113" s="168"/>
    </row>
    <row r="114" spans="1:32" ht="12" customHeight="1" x14ac:dyDescent="0.3">
      <c r="A114" s="48" t="s">
        <v>15</v>
      </c>
      <c r="B114" s="170"/>
      <c r="C114" s="171"/>
      <c r="D114" s="164"/>
      <c r="E114" s="164"/>
      <c r="F114" s="164"/>
      <c r="G114" s="164"/>
      <c r="H114" s="164"/>
      <c r="I114" s="164"/>
      <c r="J114" s="164"/>
      <c r="K114" s="164"/>
      <c r="L114" s="164"/>
      <c r="M114" s="164"/>
      <c r="N114" s="164"/>
      <c r="O114" s="164"/>
      <c r="P114" s="164"/>
      <c r="Q114" s="164"/>
      <c r="R114" s="164"/>
      <c r="S114" s="164"/>
      <c r="T114" s="164"/>
      <c r="U114" s="164"/>
      <c r="V114" s="164"/>
      <c r="W114" s="164"/>
      <c r="X114" s="164"/>
      <c r="Y114" s="164"/>
      <c r="Z114" s="164"/>
      <c r="AA114" s="164"/>
      <c r="AB114" s="164"/>
      <c r="AC114" s="164"/>
      <c r="AD114" s="164"/>
      <c r="AE114" s="164"/>
      <c r="AF114" s="164"/>
    </row>
    <row r="115" spans="1:32" x14ac:dyDescent="0.3">
      <c r="A115" s="4" t="s">
        <v>3</v>
      </c>
      <c r="B115" s="167"/>
      <c r="C115" s="114"/>
      <c r="D115" s="157"/>
      <c r="E115" s="56"/>
      <c r="F115" s="111"/>
      <c r="G115" s="56"/>
      <c r="H115" s="56"/>
      <c r="I115" s="56"/>
      <c r="J115" s="111"/>
      <c r="K115" s="115"/>
      <c r="L115" s="56"/>
      <c r="M115" s="111"/>
      <c r="N115" s="56"/>
      <c r="O115" s="56"/>
      <c r="P115" s="56"/>
      <c r="Q115" s="114"/>
      <c r="R115" s="157"/>
      <c r="S115" s="56"/>
      <c r="T115" s="111"/>
      <c r="U115" s="56"/>
      <c r="V115" s="56"/>
      <c r="W115" s="56"/>
      <c r="X115" s="114"/>
      <c r="Y115" s="157"/>
      <c r="Z115" s="56"/>
      <c r="AA115" s="111"/>
      <c r="AB115" s="56"/>
      <c r="AC115" s="56"/>
      <c r="AD115" s="113"/>
      <c r="AE115" s="162"/>
      <c r="AF115" s="132"/>
    </row>
    <row r="116" spans="1:32" ht="15" thickBot="1" x14ac:dyDescent="0.35">
      <c r="A116" s="4" t="s">
        <v>2</v>
      </c>
      <c r="B116" s="117"/>
      <c r="C116" s="118"/>
      <c r="D116" s="168"/>
      <c r="E116" s="117"/>
      <c r="F116" s="169"/>
      <c r="G116" s="117"/>
      <c r="H116" s="117"/>
      <c r="I116" s="117"/>
      <c r="J116" s="146"/>
      <c r="K116" s="119"/>
      <c r="L116" s="117"/>
      <c r="M116" s="146"/>
      <c r="N116" s="117"/>
      <c r="O116" s="117"/>
      <c r="P116" s="117"/>
      <c r="Q116" s="118"/>
      <c r="R116" s="168"/>
      <c r="S116" s="117"/>
      <c r="T116" s="146"/>
      <c r="U116" s="117"/>
      <c r="V116" s="117"/>
      <c r="W116" s="117"/>
      <c r="X116" s="118"/>
      <c r="Y116" s="168"/>
      <c r="Z116" s="117"/>
      <c r="AA116" s="146"/>
      <c r="AB116" s="117"/>
      <c r="AC116" s="117"/>
      <c r="AD116" s="137"/>
      <c r="AE116" s="166"/>
      <c r="AF116" s="138"/>
    </row>
    <row r="117" spans="1:32" ht="15" thickBot="1" x14ac:dyDescent="0.35"/>
    <row r="118" spans="1:32" x14ac:dyDescent="0.3">
      <c r="A118" s="7" t="s">
        <v>14</v>
      </c>
      <c r="B118" s="203" t="s">
        <v>4</v>
      </c>
      <c r="C118" s="204"/>
      <c r="D118" s="204"/>
      <c r="E118" s="205"/>
      <c r="F118" s="36">
        <f>WEEKNUM(E120,1)</f>
        <v>49</v>
      </c>
      <c r="G118" s="24"/>
      <c r="H118" s="25"/>
      <c r="I118" s="203" t="s">
        <v>4</v>
      </c>
      <c r="J118" s="204"/>
      <c r="K118" s="204"/>
      <c r="L118" s="205"/>
      <c r="M118" s="36">
        <f>WEEKNUM(L120,1)</f>
        <v>50</v>
      </c>
      <c r="N118" s="24"/>
      <c r="O118" s="25"/>
      <c r="P118" s="203" t="s">
        <v>4</v>
      </c>
      <c r="Q118" s="204"/>
      <c r="R118" s="204"/>
      <c r="S118" s="205"/>
      <c r="T118" s="36">
        <f>WEEKNUM(S120,1)</f>
        <v>51</v>
      </c>
      <c r="U118" s="24"/>
      <c r="V118" s="25"/>
      <c r="W118" s="203" t="s">
        <v>4</v>
      </c>
      <c r="X118" s="204"/>
      <c r="Y118" s="204"/>
      <c r="Z118" s="205"/>
      <c r="AA118" s="36">
        <f>WEEKNUM(Z120,1)</f>
        <v>52</v>
      </c>
      <c r="AB118" s="24"/>
      <c r="AC118" s="25"/>
      <c r="AD118" s="35" t="s">
        <v>16</v>
      </c>
      <c r="AE118" s="29"/>
      <c r="AF118" s="139">
        <f>WEEKNUM(AD120,1)</f>
        <v>53</v>
      </c>
    </row>
    <row r="119" spans="1:32" x14ac:dyDescent="0.3">
      <c r="A119" s="6" t="s">
        <v>10</v>
      </c>
      <c r="B119" s="14" t="s">
        <v>7</v>
      </c>
      <c r="C119" s="3" t="s">
        <v>8</v>
      </c>
      <c r="D119" s="4" t="s">
        <v>9</v>
      </c>
      <c r="E119" s="4" t="s">
        <v>11</v>
      </c>
      <c r="F119" s="4" t="s">
        <v>12</v>
      </c>
      <c r="G119" s="4" t="s">
        <v>5</v>
      </c>
      <c r="H119" s="12" t="s">
        <v>6</v>
      </c>
      <c r="I119" s="14" t="s">
        <v>7</v>
      </c>
      <c r="J119" s="3" t="s">
        <v>8</v>
      </c>
      <c r="K119" s="4" t="s">
        <v>9</v>
      </c>
      <c r="L119" s="4" t="s">
        <v>11</v>
      </c>
      <c r="M119" s="4" t="s">
        <v>12</v>
      </c>
      <c r="N119" s="4" t="s">
        <v>5</v>
      </c>
      <c r="O119" s="12" t="s">
        <v>6</v>
      </c>
      <c r="P119" s="14" t="s">
        <v>7</v>
      </c>
      <c r="Q119" s="3" t="s">
        <v>8</v>
      </c>
      <c r="R119" s="4" t="s">
        <v>9</v>
      </c>
      <c r="S119" s="4" t="s">
        <v>11</v>
      </c>
      <c r="T119" s="4" t="s">
        <v>12</v>
      </c>
      <c r="U119" s="4" t="s">
        <v>5</v>
      </c>
      <c r="V119" s="12" t="s">
        <v>6</v>
      </c>
      <c r="W119" s="14" t="s">
        <v>7</v>
      </c>
      <c r="X119" s="3" t="s">
        <v>8</v>
      </c>
      <c r="Y119" s="4" t="s">
        <v>9</v>
      </c>
      <c r="Z119" s="4" t="s">
        <v>11</v>
      </c>
      <c r="AA119" s="4" t="s">
        <v>12</v>
      </c>
      <c r="AB119" s="4" t="s">
        <v>5</v>
      </c>
      <c r="AC119" s="12" t="s">
        <v>6</v>
      </c>
      <c r="AD119" s="14" t="s">
        <v>7</v>
      </c>
      <c r="AE119" s="3" t="s">
        <v>8</v>
      </c>
      <c r="AF119" s="4" t="s">
        <v>9</v>
      </c>
    </row>
    <row r="120" spans="1:32" ht="36" x14ac:dyDescent="0.3">
      <c r="A120" s="16"/>
      <c r="B120" s="10">
        <f>AE110+1</f>
        <v>41974</v>
      </c>
      <c r="C120" s="8">
        <f>B120+1</f>
        <v>41975</v>
      </c>
      <c r="D120" s="8">
        <f t="shared" ref="D120:G120" si="83">C120+1</f>
        <v>41976</v>
      </c>
      <c r="E120" s="8">
        <f t="shared" si="83"/>
        <v>41977</v>
      </c>
      <c r="F120" s="8">
        <f t="shared" si="83"/>
        <v>41978</v>
      </c>
      <c r="G120" s="8">
        <f t="shared" si="83"/>
        <v>41979</v>
      </c>
      <c r="H120" s="11">
        <f>G120+1</f>
        <v>41980</v>
      </c>
      <c r="I120" s="10">
        <f>H120+1</f>
        <v>41981</v>
      </c>
      <c r="J120" s="8">
        <f>I120+1</f>
        <v>41982</v>
      </c>
      <c r="K120" s="8">
        <f t="shared" ref="K120:N120" si="84">J120+1</f>
        <v>41983</v>
      </c>
      <c r="L120" s="8">
        <f t="shared" si="84"/>
        <v>41984</v>
      </c>
      <c r="M120" s="8">
        <f t="shared" si="84"/>
        <v>41985</v>
      </c>
      <c r="N120" s="8">
        <f t="shared" si="84"/>
        <v>41986</v>
      </c>
      <c r="O120" s="11">
        <f>N120+1</f>
        <v>41987</v>
      </c>
      <c r="P120" s="10">
        <f>O120+1</f>
        <v>41988</v>
      </c>
      <c r="Q120" s="8">
        <f>P120+1</f>
        <v>41989</v>
      </c>
      <c r="R120" s="8">
        <f t="shared" ref="R120:U120" si="85">Q120+1</f>
        <v>41990</v>
      </c>
      <c r="S120" s="8">
        <f t="shared" si="85"/>
        <v>41991</v>
      </c>
      <c r="T120" s="8">
        <f t="shared" si="85"/>
        <v>41992</v>
      </c>
      <c r="U120" s="8">
        <f t="shared" si="85"/>
        <v>41993</v>
      </c>
      <c r="V120" s="11">
        <f>U120+1</f>
        <v>41994</v>
      </c>
      <c r="W120" s="10">
        <f>V120+1</f>
        <v>41995</v>
      </c>
      <c r="X120" s="8">
        <f>W120+1</f>
        <v>41996</v>
      </c>
      <c r="Y120" s="8">
        <f t="shared" ref="Y120:AB120" si="86">X120+1</f>
        <v>41997</v>
      </c>
      <c r="Z120" s="8">
        <f t="shared" si="86"/>
        <v>41998</v>
      </c>
      <c r="AA120" s="8">
        <f t="shared" si="86"/>
        <v>41999</v>
      </c>
      <c r="AB120" s="8">
        <f t="shared" si="86"/>
        <v>42000</v>
      </c>
      <c r="AC120" s="11">
        <f>AB120+1</f>
        <v>42001</v>
      </c>
      <c r="AD120" s="10">
        <f>AC120+1</f>
        <v>42002</v>
      </c>
      <c r="AE120" s="8">
        <f>AD120+1</f>
        <v>42003</v>
      </c>
      <c r="AF120" s="8">
        <f>AE120+1</f>
        <v>42004</v>
      </c>
    </row>
    <row r="121" spans="1:32" ht="12" customHeight="1" x14ac:dyDescent="0.3">
      <c r="A121" s="48" t="s">
        <v>1</v>
      </c>
      <c r="B121" s="200"/>
      <c r="C121" s="200"/>
      <c r="D121" s="200"/>
      <c r="E121" s="200"/>
      <c r="F121" s="200"/>
      <c r="G121" s="200"/>
      <c r="H121" s="200"/>
      <c r="I121" s="200"/>
      <c r="J121" s="200"/>
      <c r="K121" s="200"/>
      <c r="L121" s="200"/>
      <c r="M121" s="200"/>
      <c r="N121" s="200"/>
      <c r="O121" s="200"/>
      <c r="P121" s="200"/>
      <c r="Q121" s="200"/>
      <c r="R121" s="200"/>
      <c r="S121" s="200"/>
      <c r="T121" s="200"/>
      <c r="U121" s="200"/>
      <c r="V121" s="200"/>
      <c r="W121" s="200"/>
      <c r="X121" s="200"/>
      <c r="Y121" s="200"/>
      <c r="Z121" s="200"/>
      <c r="AA121" s="200"/>
      <c r="AB121" s="200"/>
      <c r="AC121" s="200"/>
      <c r="AD121" s="200"/>
      <c r="AE121" s="200"/>
      <c r="AF121" s="211"/>
    </row>
    <row r="122" spans="1:32" x14ac:dyDescent="0.3">
      <c r="A122" s="4" t="s">
        <v>3</v>
      </c>
      <c r="B122" s="115"/>
      <c r="C122" s="56"/>
      <c r="D122" s="56"/>
      <c r="E122" s="56"/>
      <c r="F122" s="56"/>
      <c r="G122" s="56"/>
      <c r="H122" s="114"/>
      <c r="I122" s="115"/>
      <c r="J122" s="56"/>
      <c r="K122" s="56"/>
      <c r="L122" s="56"/>
      <c r="M122" s="56"/>
      <c r="N122" s="56"/>
      <c r="O122" s="114"/>
      <c r="P122" s="115"/>
      <c r="Q122" s="56"/>
      <c r="R122" s="56"/>
      <c r="S122" s="56"/>
      <c r="T122" s="56"/>
      <c r="U122" s="56"/>
      <c r="V122" s="114"/>
      <c r="W122" s="115"/>
      <c r="X122" s="56"/>
      <c r="Y122" s="56"/>
      <c r="Z122" s="56"/>
      <c r="AA122" s="56"/>
      <c r="AB122" s="56"/>
      <c r="AC122" s="114"/>
      <c r="AD122" s="157"/>
      <c r="AE122" s="56"/>
      <c r="AF122" s="56"/>
    </row>
    <row r="123" spans="1:32" x14ac:dyDescent="0.3">
      <c r="A123" s="4" t="s">
        <v>2</v>
      </c>
      <c r="B123" s="115"/>
      <c r="C123" s="56"/>
      <c r="D123" s="56"/>
      <c r="E123" s="56"/>
      <c r="F123" s="174"/>
      <c r="G123" s="56"/>
      <c r="H123" s="114"/>
      <c r="I123" s="115"/>
      <c r="J123" s="56"/>
      <c r="K123" s="56"/>
      <c r="L123" s="56"/>
      <c r="M123" s="56"/>
      <c r="N123" s="56"/>
      <c r="O123" s="114"/>
      <c r="P123" s="115"/>
      <c r="Q123" s="56"/>
      <c r="R123" s="56"/>
      <c r="S123" s="56"/>
      <c r="T123" s="56"/>
      <c r="U123" s="56"/>
      <c r="V123" s="114"/>
      <c r="W123" s="115"/>
      <c r="X123" s="56"/>
      <c r="Y123" s="56"/>
      <c r="Z123" s="56"/>
      <c r="AA123" s="56"/>
      <c r="AB123" s="56"/>
      <c r="AC123" s="114"/>
      <c r="AD123" s="157"/>
      <c r="AE123" s="56"/>
      <c r="AF123" s="56"/>
    </row>
    <row r="124" spans="1:32" ht="12" customHeight="1" x14ac:dyDescent="0.3">
      <c r="A124" s="48" t="s">
        <v>15</v>
      </c>
      <c r="B124" s="208"/>
      <c r="C124" s="209"/>
      <c r="D124" s="209"/>
      <c r="E124" s="209"/>
      <c r="F124" s="209"/>
      <c r="G124" s="209"/>
      <c r="H124" s="209"/>
      <c r="I124" s="209"/>
      <c r="J124" s="209"/>
      <c r="K124" s="209"/>
      <c r="L124" s="209"/>
      <c r="M124" s="209"/>
      <c r="N124" s="209"/>
      <c r="O124" s="209"/>
      <c r="P124" s="209"/>
      <c r="Q124" s="209"/>
      <c r="R124" s="209"/>
      <c r="S124" s="209"/>
      <c r="T124" s="209"/>
      <c r="U124" s="209"/>
      <c r="V124" s="209"/>
      <c r="W124" s="209"/>
      <c r="X124" s="209"/>
      <c r="Y124" s="209"/>
      <c r="Z124" s="209"/>
      <c r="AA124" s="209"/>
      <c r="AB124" s="209"/>
      <c r="AC124" s="209"/>
      <c r="AD124" s="209"/>
      <c r="AE124" s="209"/>
      <c r="AF124" s="210"/>
    </row>
    <row r="125" spans="1:32" x14ac:dyDescent="0.3">
      <c r="A125" s="4" t="s">
        <v>3</v>
      </c>
      <c r="B125" s="132"/>
      <c r="C125" s="113"/>
      <c r="D125" s="113"/>
      <c r="E125" s="113"/>
      <c r="F125" s="113"/>
      <c r="G125" s="113"/>
      <c r="H125" s="162"/>
      <c r="I125" s="132"/>
      <c r="J125" s="113"/>
      <c r="K125" s="113"/>
      <c r="L125" s="113"/>
      <c r="M125" s="113"/>
      <c r="N125" s="113"/>
      <c r="O125" s="162"/>
      <c r="P125" s="132"/>
      <c r="Q125" s="113"/>
      <c r="R125" s="113"/>
      <c r="S125" s="113"/>
      <c r="T125" s="113"/>
      <c r="U125" s="113"/>
      <c r="V125" s="162"/>
      <c r="W125" s="132"/>
      <c r="X125" s="113"/>
      <c r="Y125" s="113"/>
      <c r="Z125" s="113"/>
      <c r="AA125" s="113"/>
      <c r="AB125" s="113"/>
      <c r="AC125" s="162"/>
      <c r="AD125" s="134"/>
      <c r="AE125" s="113"/>
      <c r="AF125" s="113"/>
    </row>
    <row r="126" spans="1:32" ht="15" thickBot="1" x14ac:dyDescent="0.35">
      <c r="A126" s="4" t="s">
        <v>2</v>
      </c>
      <c r="B126" s="138"/>
      <c r="C126" s="137"/>
      <c r="D126" s="137"/>
      <c r="E126" s="137"/>
      <c r="F126" s="137"/>
      <c r="G126" s="137"/>
      <c r="H126" s="166"/>
      <c r="I126" s="138"/>
      <c r="J126" s="137"/>
      <c r="K126" s="137"/>
      <c r="L126" s="137"/>
      <c r="M126" s="137"/>
      <c r="N126" s="137"/>
      <c r="O126" s="166"/>
      <c r="P126" s="138"/>
      <c r="Q126" s="137"/>
      <c r="R126" s="137"/>
      <c r="S126" s="137"/>
      <c r="T126" s="137"/>
      <c r="U126" s="137"/>
      <c r="V126" s="166"/>
      <c r="W126" s="138"/>
      <c r="X126" s="137"/>
      <c r="Y126" s="137"/>
      <c r="Z126" s="137"/>
      <c r="AA126" s="137"/>
      <c r="AB126" s="137"/>
      <c r="AC126" s="166"/>
      <c r="AD126" s="136"/>
      <c r="AE126" s="137"/>
      <c r="AF126" s="137"/>
    </row>
  </sheetData>
  <mergeCells count="109">
    <mergeCell ref="W1:Z1"/>
    <mergeCell ref="W2:Z2"/>
    <mergeCell ref="W3:Z3"/>
    <mergeCell ref="AB1:AE1"/>
    <mergeCell ref="AB2:AE2"/>
    <mergeCell ref="AB3:AE3"/>
    <mergeCell ref="AI4:AL4"/>
    <mergeCell ref="AM4:AO4"/>
    <mergeCell ref="G3:I3"/>
    <mergeCell ref="G2:I2"/>
    <mergeCell ref="G1:I1"/>
    <mergeCell ref="K1:M1"/>
    <mergeCell ref="K2:M2"/>
    <mergeCell ref="K3:M3"/>
    <mergeCell ref="O1:Q1"/>
    <mergeCell ref="O2:Q2"/>
    <mergeCell ref="O3:Q3"/>
    <mergeCell ref="S1:U1"/>
    <mergeCell ref="S2:U2"/>
    <mergeCell ref="S3:U3"/>
    <mergeCell ref="K6:M6"/>
    <mergeCell ref="B6:D6"/>
    <mergeCell ref="C1:E1"/>
    <mergeCell ref="C2:E2"/>
    <mergeCell ref="C3:E3"/>
    <mergeCell ref="E6:F6"/>
    <mergeCell ref="H67:K67"/>
    <mergeCell ref="AC36:AE36"/>
    <mergeCell ref="AE67:AF67"/>
    <mergeCell ref="Z57:AA57"/>
    <mergeCell ref="E57:G57"/>
    <mergeCell ref="V57:W57"/>
    <mergeCell ref="B36:E36"/>
    <mergeCell ref="O36:R36"/>
    <mergeCell ref="V36:Y36"/>
    <mergeCell ref="H36:K36"/>
    <mergeCell ref="F47:I47"/>
    <mergeCell ref="J47:K47"/>
    <mergeCell ref="B47:C47"/>
    <mergeCell ref="Z67:AA67"/>
    <mergeCell ref="S67:T67"/>
    <mergeCell ref="B67:E67"/>
    <mergeCell ref="B124:AF124"/>
    <mergeCell ref="B121:AF121"/>
    <mergeCell ref="G98:J98"/>
    <mergeCell ref="N98:Q98"/>
    <mergeCell ref="U98:X98"/>
    <mergeCell ref="AB98:AE98"/>
    <mergeCell ref="E108:G108"/>
    <mergeCell ref="L108:N108"/>
    <mergeCell ref="S108:U108"/>
    <mergeCell ref="B118:E118"/>
    <mergeCell ref="I118:L118"/>
    <mergeCell ref="P118:S118"/>
    <mergeCell ref="E77:H77"/>
    <mergeCell ref="W118:Z118"/>
    <mergeCell ref="C98:D98"/>
    <mergeCell ref="L57:N57"/>
    <mergeCell ref="O57:P57"/>
    <mergeCell ref="S57:U57"/>
    <mergeCell ref="Z77:AC77"/>
    <mergeCell ref="V67:Y67"/>
    <mergeCell ref="W88:Z88"/>
    <mergeCell ref="L67:M67"/>
    <mergeCell ref="O67:R67"/>
    <mergeCell ref="B88:E88"/>
    <mergeCell ref="I88:L88"/>
    <mergeCell ref="P88:S88"/>
    <mergeCell ref="L77:O77"/>
    <mergeCell ref="S77:V77"/>
    <mergeCell ref="N47:Q47"/>
    <mergeCell ref="AB47:AD47"/>
    <mergeCell ref="AE47:AF47"/>
    <mergeCell ref="T47:W47"/>
    <mergeCell ref="X47:Y47"/>
    <mergeCell ref="BK4:BM4"/>
    <mergeCell ref="BN4:BP4"/>
    <mergeCell ref="AC26:AD26"/>
    <mergeCell ref="E16:G16"/>
    <mergeCell ref="L16:N16"/>
    <mergeCell ref="O16:P16"/>
    <mergeCell ref="E26:G26"/>
    <mergeCell ref="L26:N26"/>
    <mergeCell ref="O26:P26"/>
    <mergeCell ref="S16:U16"/>
    <mergeCell ref="V16:W16"/>
    <mergeCell ref="Z16:AA16"/>
    <mergeCell ref="S26:U26"/>
    <mergeCell ref="V26:W26"/>
    <mergeCell ref="H9:J9"/>
    <mergeCell ref="G6:J6"/>
    <mergeCell ref="N6:Q6"/>
    <mergeCell ref="R6:T6"/>
    <mergeCell ref="U6:X6"/>
    <mergeCell ref="Y6:AA6"/>
    <mergeCell ref="AH3:BV3"/>
    <mergeCell ref="AH5:AH6"/>
    <mergeCell ref="AJ5:AJ6"/>
    <mergeCell ref="AE6:AF6"/>
    <mergeCell ref="AB6:AD6"/>
    <mergeCell ref="BT4:BV4"/>
    <mergeCell ref="AP4:AR4"/>
    <mergeCell ref="AS4:AU4"/>
    <mergeCell ref="AV4:AX4"/>
    <mergeCell ref="AY4:BA4"/>
    <mergeCell ref="BQ4:BS4"/>
    <mergeCell ref="BB4:BD4"/>
    <mergeCell ref="BE4:BG4"/>
    <mergeCell ref="BH4:BJ4"/>
  </mergeCells>
  <conditionalFormatting sqref="B115 B20 B40 B30 B23 AF23 B33 B74 AF64 B71 AF105 B112">
    <cfRule type="cellIs" dxfId="34" priority="98" operator="equal">
      <formula>10</formula>
    </cfRule>
    <cfRule type="cellIs" dxfId="33" priority="99" operator="equal">
      <formula>9</formula>
    </cfRule>
    <cfRule type="cellIs" dxfId="32" priority="100" operator="equal">
      <formula>6</formula>
    </cfRule>
    <cfRule type="cellIs" dxfId="31" priority="101" operator="equal">
      <formula>7</formula>
    </cfRule>
    <cfRule type="cellIs" dxfId="30" priority="102" operator="equal">
      <formula>4</formula>
    </cfRule>
    <cfRule type="cellIs" dxfId="29" priority="103" operator="equal">
      <formula>3</formula>
    </cfRule>
    <cfRule type="cellIs" dxfId="28" priority="104" operator="equal">
      <formula>2</formula>
    </cfRule>
  </conditionalFormatting>
  <conditionalFormatting sqref="B115 B20 B40 B30 B23 AF23 B33 B74 AF64 B71 AF105 B112">
    <cfRule type="cellIs" dxfId="27" priority="97" operator="equal">
      <formula>1</formula>
    </cfRule>
  </conditionalFormatting>
  <conditionalFormatting sqref="AM25:AR26">
    <cfRule type="cellIs" dxfId="26" priority="32" operator="equal">
      <formula>1</formula>
    </cfRule>
  </conditionalFormatting>
  <conditionalFormatting sqref="AM25">
    <cfRule type="cellIs" dxfId="25" priority="30" operator="equal">
      <formula>2</formula>
    </cfRule>
    <cfRule type="cellIs" dxfId="24" priority="31" operator="equal">
      <formula>"1"</formula>
    </cfRule>
  </conditionalFormatting>
  <conditionalFormatting sqref="B8:AF8">
    <cfRule type="expression" dxfId="23" priority="11">
      <formula>SUMPRODUCT((XEB8&gt;=DEBUT)*(XEB8&lt;=FIN))&gt;0</formula>
    </cfRule>
    <cfRule type="expression" dxfId="22" priority="24">
      <formula>COUNTIF(feriés,B$8)=1</formula>
    </cfRule>
  </conditionalFormatting>
  <conditionalFormatting sqref="B18:AC18">
    <cfRule type="expression" dxfId="21" priority="10">
      <formula>SUMPRODUCT((B18&gt;=DEBUT)*(B18&lt;=FIN))&gt;0</formula>
    </cfRule>
    <cfRule type="expression" dxfId="20" priority="23">
      <formula>COUNTIF(férié,B$18)=1</formula>
    </cfRule>
  </conditionalFormatting>
  <conditionalFormatting sqref="B38:AE38">
    <cfRule type="expression" dxfId="19" priority="8">
      <formula>SUMPRODUCT((XEC38&gt;=DEBUT)*(XEC6&lt;=FIN))&gt;0</formula>
    </cfRule>
    <cfRule type="expression" dxfId="18" priority="22">
      <formula>COUNTIF(feriés,B$38)&gt;0</formula>
    </cfRule>
  </conditionalFormatting>
  <conditionalFormatting sqref="B28:AF28">
    <cfRule type="expression" dxfId="17" priority="9">
      <formula>SUMPRODUCT((B28&gt;=DEBUT)*(B28&lt;=FIN))&gt;0</formula>
    </cfRule>
    <cfRule type="expression" dxfId="16" priority="21">
      <formula>n.si(feriés,B$28)=1</formula>
    </cfRule>
  </conditionalFormatting>
  <conditionalFormatting sqref="B49:AF49">
    <cfRule type="expression" dxfId="15" priority="7">
      <formula>SUMPRODUCT((B49&gt;=DEBUT)*(B49&lt;=FIN))&gt;0</formula>
    </cfRule>
    <cfRule type="expression" dxfId="14" priority="20">
      <formula>COUNTIF(feriés,B$49)=1</formula>
    </cfRule>
  </conditionalFormatting>
  <conditionalFormatting sqref="B59:AE59">
    <cfRule type="expression" dxfId="13" priority="19">
      <formula>COUNTIF(feriés,B$59)=1</formula>
    </cfRule>
  </conditionalFormatting>
  <conditionalFormatting sqref="B69:AF69">
    <cfRule type="expression" dxfId="12" priority="5">
      <formula>SUMPRODUCT((XEB69&gt;=DEBUT)*(XEB69&lt;=FIN))&gt;0</formula>
    </cfRule>
    <cfRule type="expression" dxfId="11" priority="18">
      <formula>COUNTIF(feriés,B$69)=1</formula>
    </cfRule>
  </conditionalFormatting>
  <conditionalFormatting sqref="B79:AF79">
    <cfRule type="expression" dxfId="10" priority="4">
      <formula>SUMPRODUCT((B79&gt;=DEBUT)*(B79&lt;=FIN))&gt;0</formula>
    </cfRule>
    <cfRule type="expression" dxfId="9" priority="17">
      <formula>COUNTIF(feriés,B$79)=1</formula>
    </cfRule>
  </conditionalFormatting>
  <conditionalFormatting sqref="B90:AE90">
    <cfRule type="expression" dxfId="8" priority="3">
      <formula>SUMPRODUCT((B90&gt;=DEBUT)*(B90&lt;=FIN))&gt;0</formula>
    </cfRule>
    <cfRule type="expression" dxfId="7" priority="16">
      <formula>COUNTIF(feriés,B$90)=1</formula>
    </cfRule>
  </conditionalFormatting>
  <conditionalFormatting sqref="B100:AF100">
    <cfRule type="expression" dxfId="6" priority="2">
      <formula>SUMPRODUCT((B100&gt;=DEBUT)*(B100&lt;=FIN))&gt;0</formula>
    </cfRule>
    <cfRule type="expression" dxfId="5" priority="15">
      <formula>COUNTIF(ferié,B$100)=1</formula>
    </cfRule>
  </conditionalFormatting>
  <conditionalFormatting sqref="B110:AE110">
    <cfRule type="expression" dxfId="4" priority="1">
      <formula>SUMPRODUCT((B110&gt;=DEBUT)*(B110&lt;=FIN))&gt;0</formula>
    </cfRule>
    <cfRule type="expression" dxfId="3" priority="14">
      <formula>COUNTIF(feriés,B$110)=1</formula>
    </cfRule>
  </conditionalFormatting>
  <conditionalFormatting sqref="B120:AF120">
    <cfRule type="expression" dxfId="2" priority="12">
      <formula>SUMPRODUCT((B120&gt;=DEBUT)*(B120&lt;=FIN))&gt;0</formula>
    </cfRule>
    <cfRule type="expression" dxfId="1" priority="13">
      <formula>COUNTIF(feriés,B$120)=1</formula>
    </cfRule>
  </conditionalFormatting>
  <conditionalFormatting sqref="B59:AF59">
    <cfRule type="expression" dxfId="0" priority="6">
      <formula>SUMPRODUCT((B59&gt;=DEBUT)*(B59&lt;=FIN))&gt;0</formula>
    </cfRule>
  </conditionalFormatting>
  <dataValidations count="1">
    <dataValidation type="list" allowBlank="1" showInputMessage="1" showErrorMessage="1" sqref="A2">
      <formula1>AN</formula1>
    </dataValidation>
  </dataValidations>
  <printOptions horizontalCentered="1"/>
  <pageMargins left="1.2598425196850394" right="0" top="0.28999999999999998" bottom="0.19685039370078741" header="0.23622047244094491" footer="0.23622047244094491"/>
  <pageSetup paperSize="9" scale="80" orientation="landscape" horizontalDpi="300" verticalDpi="300" r:id="rId1"/>
  <rowBreaks count="2" manualBreakCount="2">
    <brk id="44" max="16383" man="1"/>
    <brk id="8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sqref="A1:A2"/>
    </sheetView>
  </sheetViews>
  <sheetFormatPr baseColWidth="10" defaultRowHeight="14.4" x14ac:dyDescent="0.3"/>
  <sheetData>
    <row r="1" spans="1:1" x14ac:dyDescent="0.3">
      <c r="A1" t="s">
        <v>1</v>
      </c>
    </row>
    <row r="2" spans="1:1" x14ac:dyDescent="0.3">
      <c r="A2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I21"/>
  <sheetViews>
    <sheetView workbookViewId="0">
      <selection activeCell="E3" sqref="E3:F3"/>
    </sheetView>
  </sheetViews>
  <sheetFormatPr baseColWidth="10" defaultRowHeight="14.4" x14ac:dyDescent="0.3"/>
  <sheetData>
    <row r="2" spans="2:9" x14ac:dyDescent="0.3">
      <c r="B2" s="1">
        <f>DATE(2014,1,1)</f>
        <v>41640</v>
      </c>
    </row>
    <row r="3" spans="2:9" x14ac:dyDescent="0.3">
      <c r="B3" s="1">
        <f>B2+365</f>
        <v>42005</v>
      </c>
      <c r="E3" s="219" t="s">
        <v>65</v>
      </c>
      <c r="F3" s="219"/>
    </row>
    <row r="4" spans="2:9" x14ac:dyDescent="0.3">
      <c r="B4" s="1">
        <f t="shared" ref="B4:B21" si="0">B3+365</f>
        <v>42370</v>
      </c>
      <c r="E4" s="151" t="s">
        <v>62</v>
      </c>
      <c r="F4" s="151" t="s">
        <v>63</v>
      </c>
      <c r="I4" t="s">
        <v>64</v>
      </c>
    </row>
    <row r="5" spans="2:9" x14ac:dyDescent="0.3">
      <c r="B5" s="1">
        <f t="shared" si="0"/>
        <v>42735</v>
      </c>
      <c r="D5" s="1"/>
      <c r="E5" s="1">
        <v>41701</v>
      </c>
      <c r="F5" s="1">
        <v>41707</v>
      </c>
      <c r="I5" s="160">
        <v>41640</v>
      </c>
    </row>
    <row r="6" spans="2:9" x14ac:dyDescent="0.3">
      <c r="B6" s="1">
        <f t="shared" si="0"/>
        <v>43100</v>
      </c>
      <c r="D6" s="1"/>
      <c r="E6" s="1">
        <v>41760</v>
      </c>
      <c r="F6" s="1">
        <v>41764</v>
      </c>
      <c r="I6" s="160">
        <v>41750</v>
      </c>
    </row>
    <row r="7" spans="2:9" x14ac:dyDescent="0.3">
      <c r="B7" s="1">
        <f t="shared" si="0"/>
        <v>43465</v>
      </c>
      <c r="D7" s="1"/>
      <c r="E7" s="1">
        <v>41767</v>
      </c>
      <c r="F7" s="1">
        <v>41770</v>
      </c>
      <c r="I7" s="160">
        <v>41760</v>
      </c>
    </row>
    <row r="8" spans="2:9" x14ac:dyDescent="0.3">
      <c r="B8" s="1">
        <f t="shared" si="0"/>
        <v>43830</v>
      </c>
      <c r="D8" s="1"/>
      <c r="E8" s="1">
        <v>41788</v>
      </c>
      <c r="F8" s="1">
        <v>41791</v>
      </c>
      <c r="I8" s="160">
        <v>41767</v>
      </c>
    </row>
    <row r="9" spans="2:9" x14ac:dyDescent="0.3">
      <c r="B9" s="1">
        <f t="shared" si="0"/>
        <v>44195</v>
      </c>
      <c r="D9" s="1"/>
      <c r="E9" s="1">
        <v>41854</v>
      </c>
      <c r="F9" s="1">
        <v>41875</v>
      </c>
      <c r="I9" s="160">
        <v>41788</v>
      </c>
    </row>
    <row r="10" spans="2:9" x14ac:dyDescent="0.3">
      <c r="B10" s="1">
        <f t="shared" si="0"/>
        <v>44560</v>
      </c>
      <c r="D10" s="1"/>
      <c r="E10" s="1">
        <v>41950</v>
      </c>
      <c r="F10" s="1">
        <v>41954</v>
      </c>
      <c r="I10" s="160">
        <v>41799</v>
      </c>
    </row>
    <row r="11" spans="2:9" x14ac:dyDescent="0.3">
      <c r="B11" s="1">
        <f t="shared" si="0"/>
        <v>44925</v>
      </c>
      <c r="D11" s="1"/>
      <c r="E11" s="1">
        <v>41995</v>
      </c>
      <c r="F11" s="1">
        <v>42008</v>
      </c>
      <c r="I11" s="160">
        <v>41834</v>
      </c>
    </row>
    <row r="12" spans="2:9" x14ac:dyDescent="0.3">
      <c r="B12" s="1">
        <f t="shared" si="0"/>
        <v>45290</v>
      </c>
      <c r="D12" s="1"/>
      <c r="I12" s="160">
        <v>41866</v>
      </c>
    </row>
    <row r="13" spans="2:9" x14ac:dyDescent="0.3">
      <c r="B13" s="1">
        <f t="shared" si="0"/>
        <v>45655</v>
      </c>
      <c r="I13" s="160">
        <v>41944</v>
      </c>
    </row>
    <row r="14" spans="2:9" x14ac:dyDescent="0.3">
      <c r="B14" s="1">
        <f t="shared" si="0"/>
        <v>46020</v>
      </c>
      <c r="I14" s="160">
        <v>41954</v>
      </c>
    </row>
    <row r="15" spans="2:9" x14ac:dyDescent="0.3">
      <c r="B15" s="1">
        <f t="shared" si="0"/>
        <v>46385</v>
      </c>
      <c r="I15" s="160">
        <v>41998</v>
      </c>
    </row>
    <row r="16" spans="2:9" x14ac:dyDescent="0.3">
      <c r="B16" s="1">
        <f t="shared" si="0"/>
        <v>46750</v>
      </c>
    </row>
    <row r="17" spans="2:2" x14ac:dyDescent="0.3">
      <c r="B17" s="1">
        <f t="shared" si="0"/>
        <v>47115</v>
      </c>
    </row>
    <row r="18" spans="2:2" x14ac:dyDescent="0.3">
      <c r="B18" s="1">
        <f t="shared" si="0"/>
        <v>47480</v>
      </c>
    </row>
    <row r="19" spans="2:2" x14ac:dyDescent="0.3">
      <c r="B19" s="1">
        <f t="shared" si="0"/>
        <v>47845</v>
      </c>
    </row>
    <row r="20" spans="2:2" x14ac:dyDescent="0.3">
      <c r="B20" s="1">
        <f t="shared" si="0"/>
        <v>48210</v>
      </c>
    </row>
    <row r="21" spans="2:2" x14ac:dyDescent="0.3">
      <c r="B21" s="1">
        <f t="shared" si="0"/>
        <v>48575</v>
      </c>
    </row>
  </sheetData>
  <mergeCells count="1">
    <mergeCell ref="E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Feuil2</vt:lpstr>
      <vt:lpstr>data</vt:lpstr>
      <vt:lpstr>Feuil1</vt:lpstr>
      <vt:lpstr>all</vt:lpstr>
      <vt:lpstr>AN</vt:lpstr>
      <vt:lpstr>cal</vt:lpstr>
      <vt:lpstr>calendar</vt:lpstr>
      <vt:lpstr>calendrier</vt:lpstr>
      <vt:lpstr>chambre</vt:lpstr>
      <vt:lpstr>DEBUT</vt:lpstr>
      <vt:lpstr>def</vt:lpstr>
      <vt:lpstr>feriés</vt:lpstr>
      <vt:lpstr>FIN</vt:lpstr>
      <vt:lpstr>mois</vt:lpstr>
      <vt:lpstr>Feuil2!sort</vt:lpstr>
      <vt:lpstr>sort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DEBORAH</dc:creator>
  <cp:lastModifiedBy>DEBORAH CATEL</cp:lastModifiedBy>
  <cp:lastPrinted>2014-05-05T21:02:54Z</cp:lastPrinted>
  <dcterms:created xsi:type="dcterms:W3CDTF">2013-11-22T18:05:59Z</dcterms:created>
  <dcterms:modified xsi:type="dcterms:W3CDTF">2014-05-05T21:04:51Z</dcterms:modified>
</cp:coreProperties>
</file>