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b Morane\Fichiers provisoirs\"/>
    </mc:Choice>
  </mc:AlternateContent>
  <bookViews>
    <workbookView xWindow="480" yWindow="105" windowWidth="22110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0" i="1" l="1"/>
  <c r="D10" i="1"/>
  <c r="C10" i="1"/>
  <c r="I8" i="1" l="1"/>
  <c r="I4" i="1"/>
  <c r="I6" i="1"/>
  <c r="I21" i="1" l="1"/>
  <c r="C15" i="1" l="1"/>
  <c r="J15" i="1" s="1"/>
  <c r="I10" i="1" l="1"/>
</calcChain>
</file>

<file path=xl/sharedStrings.xml><?xml version="1.0" encoding="utf-8"?>
<sst xmlns="http://schemas.openxmlformats.org/spreadsheetml/2006/main" count="53" uniqueCount="25">
  <si>
    <t>Tranche de 0 à 100 €</t>
  </si>
  <si>
    <t>Tranche de 101 à 300 €</t>
  </si>
  <si>
    <t>Tranche de 301 € et +</t>
  </si>
  <si>
    <t>Port remboursé</t>
  </si>
  <si>
    <t>Port à débourser</t>
  </si>
  <si>
    <t>Calcule pour Priceminister</t>
  </si>
  <si>
    <t>Calcule pour la FNAC</t>
  </si>
  <si>
    <t>Tranche de 0 à 50 €</t>
  </si>
  <si>
    <t>Tranche de 50,01 à 200 €</t>
  </si>
  <si>
    <t>Tranche de 200,01 € et +</t>
  </si>
  <si>
    <t>Prix net</t>
  </si>
  <si>
    <t>Prix brut de 5 à 10 €</t>
  </si>
  <si>
    <t>Prix brut de 0 à 5 €</t>
  </si>
  <si>
    <t>Prix brut de 10 à 15 €</t>
  </si>
  <si>
    <t>Prix brut de 15 € et +</t>
  </si>
  <si>
    <t>Prix brut de 15,01 et +</t>
  </si>
  <si>
    <t>Port déboursé</t>
  </si>
  <si>
    <t>Frais d'emballage</t>
  </si>
  <si>
    <t>Calcul pour Ebay</t>
  </si>
  <si>
    <t>Prix brut</t>
  </si>
  <si>
    <t>Fixe Paypal</t>
  </si>
  <si>
    <t>Comm. Paypal</t>
  </si>
  <si>
    <t>Commission Ebay (%)</t>
  </si>
  <si>
    <t>Prix + frais de port</t>
  </si>
  <si>
    <t>&lt;---- C'est pour cette ligne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</si>
</sst>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workbookViewId="0">
      <selection activeCell="M22" sqref="M22"/>
    </sheetView>
  </sheetViews>
  <sheetFormatPr baseColWidth="10" defaultRowHeight="15" x14ac:dyDescent="0.25"/>
  <cols>
    <col min="2" max="2" width="27.28515625" style="1" customWidth="1"/>
    <col min="3" max="3" width="24.42578125" customWidth="1"/>
    <col min="4" max="4" width="29.5703125" customWidth="1"/>
    <col min="5" max="5" width="28.85546875" customWidth="1"/>
    <col min="6" max="6" width="18.85546875" customWidth="1"/>
    <col min="7" max="8" width="20" customWidth="1"/>
    <col min="9" max="9" width="9.5703125" customWidth="1"/>
  </cols>
  <sheetData>
    <row r="1" spans="2:12" x14ac:dyDescent="0.25">
      <c r="B1" s="10" t="s">
        <v>5</v>
      </c>
      <c r="C1" s="10"/>
      <c r="D1" s="10"/>
      <c r="E1" s="10"/>
      <c r="F1" s="10"/>
      <c r="G1" s="10"/>
      <c r="H1" s="10"/>
      <c r="I1" s="10"/>
    </row>
    <row r="3" spans="2:12" ht="18.75" x14ac:dyDescent="0.25">
      <c r="B3" s="2" t="s">
        <v>12</v>
      </c>
      <c r="C3" s="2" t="s">
        <v>0</v>
      </c>
      <c r="D3" s="2" t="s">
        <v>1</v>
      </c>
      <c r="E3" s="2" t="s">
        <v>2</v>
      </c>
      <c r="F3" s="2" t="s">
        <v>3</v>
      </c>
      <c r="G3" s="2" t="s">
        <v>16</v>
      </c>
      <c r="H3" s="8" t="s">
        <v>17</v>
      </c>
      <c r="I3" s="2" t="s">
        <v>10</v>
      </c>
    </row>
    <row r="4" spans="2:12" ht="18.75" x14ac:dyDescent="0.25"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9">
        <v>0.98</v>
      </c>
      <c r="I4" s="3">
        <f>B4-(C4*17/100)-(D4*10/100)+F4-G4-0.4-0.98</f>
        <v>-1.38</v>
      </c>
    </row>
    <row r="5" spans="2:12" ht="18.75" x14ac:dyDescent="0.25">
      <c r="B5" s="2" t="s">
        <v>11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8" t="s">
        <v>17</v>
      </c>
      <c r="I5" s="2" t="s">
        <v>10</v>
      </c>
    </row>
    <row r="6" spans="2:12" ht="18.75" x14ac:dyDescent="0.25">
      <c r="B6" s="3">
        <v>0</v>
      </c>
      <c r="C6" s="3">
        <v>0</v>
      </c>
      <c r="D6" s="3"/>
      <c r="E6" s="3"/>
      <c r="F6" s="3"/>
      <c r="G6" s="3"/>
      <c r="H6" s="9">
        <v>0.98</v>
      </c>
      <c r="I6" s="3">
        <f>B6-(C6*17/100)-(D6*10/100)+F6-G6-0.9-0.98</f>
        <v>-1.88</v>
      </c>
    </row>
    <row r="7" spans="2:12" ht="18.75" x14ac:dyDescent="0.25">
      <c r="B7" s="2" t="s">
        <v>13</v>
      </c>
      <c r="C7" s="2" t="s">
        <v>0</v>
      </c>
      <c r="D7" s="2" t="s">
        <v>1</v>
      </c>
      <c r="E7" s="2" t="s">
        <v>2</v>
      </c>
      <c r="F7" s="2" t="s">
        <v>3</v>
      </c>
      <c r="G7" s="2" t="s">
        <v>4</v>
      </c>
      <c r="H7" s="8" t="s">
        <v>17</v>
      </c>
      <c r="I7" s="2" t="s">
        <v>10</v>
      </c>
    </row>
    <row r="8" spans="2:12" ht="18.75" x14ac:dyDescent="0.25">
      <c r="B8" s="3">
        <v>0</v>
      </c>
      <c r="C8" s="3">
        <v>0</v>
      </c>
      <c r="D8" s="3"/>
      <c r="E8" s="3"/>
      <c r="F8" s="3"/>
      <c r="G8" s="3"/>
      <c r="H8" s="9">
        <v>0.98</v>
      </c>
      <c r="I8" s="3">
        <f>B8-(C8*17/100)-(D8*10/100)+F8-G8-1.35-0.98</f>
        <v>-2.33</v>
      </c>
    </row>
    <row r="9" spans="2:12" ht="18.75" x14ac:dyDescent="0.25">
      <c r="B9" s="2" t="s">
        <v>14</v>
      </c>
      <c r="C9" s="2" t="s">
        <v>0</v>
      </c>
      <c r="D9" s="2" t="s">
        <v>1</v>
      </c>
      <c r="E9" s="2" t="s">
        <v>2</v>
      </c>
      <c r="F9" s="2" t="s">
        <v>3</v>
      </c>
      <c r="G9" s="2" t="s">
        <v>4</v>
      </c>
      <c r="H9" s="8" t="s">
        <v>17</v>
      </c>
      <c r="I9" s="2" t="s">
        <v>10</v>
      </c>
    </row>
    <row r="10" spans="2:12" ht="18.75" x14ac:dyDescent="0.25">
      <c r="B10" s="3">
        <v>999</v>
      </c>
      <c r="C10" s="3">
        <f>IF(MOD(B10,200)&lt;&gt;B10,B10-MOD(B10,200),0)</f>
        <v>800</v>
      </c>
      <c r="D10" s="3">
        <f>IF(MOD(MOD(B10,200),50)&lt;&gt;MOD(B10,200),MOD(B10,200)-MOD(MOD(B10,200),50),0)</f>
        <v>150</v>
      </c>
      <c r="E10" s="3">
        <f>MOD(MOD(B10,200),50)</f>
        <v>49</v>
      </c>
      <c r="F10" s="3">
        <v>0</v>
      </c>
      <c r="G10" s="3">
        <v>0</v>
      </c>
      <c r="H10" s="9">
        <v>0.98</v>
      </c>
      <c r="I10" s="3">
        <f>B10-(C10*17/100)-(D10*10/100)+F10-G10-1.9-0.98</f>
        <v>845.12</v>
      </c>
      <c r="J10" s="13" t="s">
        <v>24</v>
      </c>
      <c r="K10" s="13"/>
      <c r="L10" s="13"/>
    </row>
    <row r="11" spans="2:12" ht="19.5" thickBot="1" x14ac:dyDescent="0.3">
      <c r="B11" s="4"/>
      <c r="C11" s="7"/>
      <c r="D11" s="7"/>
      <c r="E11" s="7"/>
      <c r="F11" s="7"/>
      <c r="G11" s="7"/>
      <c r="H11" s="7"/>
      <c r="I11" s="7"/>
    </row>
    <row r="12" spans="2:12" ht="19.5" thickTop="1" x14ac:dyDescent="0.25">
      <c r="B12" s="11" t="s">
        <v>6</v>
      </c>
      <c r="C12" s="11"/>
      <c r="D12" s="11"/>
      <c r="E12" s="11"/>
      <c r="F12" s="11"/>
      <c r="G12" s="11"/>
      <c r="H12" s="11"/>
      <c r="I12" s="11"/>
    </row>
    <row r="13" spans="2:12" ht="18.75" x14ac:dyDescent="0.25">
      <c r="B13" s="7"/>
      <c r="C13" s="7"/>
      <c r="D13" s="7"/>
      <c r="E13" s="7"/>
      <c r="F13" s="7"/>
      <c r="G13" s="7"/>
      <c r="H13" s="7"/>
      <c r="I13" s="7"/>
    </row>
    <row r="14" spans="2:12" ht="18.75" x14ac:dyDescent="0.25">
      <c r="B14" s="5" t="s">
        <v>15</v>
      </c>
      <c r="C14" s="2" t="s">
        <v>23</v>
      </c>
      <c r="D14" s="2" t="s">
        <v>7</v>
      </c>
      <c r="E14" s="2" t="s">
        <v>8</v>
      </c>
      <c r="F14" s="2" t="s">
        <v>9</v>
      </c>
      <c r="G14" s="2" t="s">
        <v>3</v>
      </c>
      <c r="H14" s="2" t="s">
        <v>4</v>
      </c>
      <c r="I14" s="8" t="s">
        <v>17</v>
      </c>
      <c r="J14" s="2" t="s">
        <v>10</v>
      </c>
    </row>
    <row r="15" spans="2:12" ht="18.75" x14ac:dyDescent="0.25">
      <c r="B15" s="6">
        <v>45</v>
      </c>
      <c r="C15" s="3">
        <f>B15+G15</f>
        <v>49.59</v>
      </c>
      <c r="D15" s="3">
        <v>49.59</v>
      </c>
      <c r="E15" s="3">
        <v>0</v>
      </c>
      <c r="F15" s="3">
        <v>0</v>
      </c>
      <c r="G15" s="3">
        <v>4.59</v>
      </c>
      <c r="H15" s="3">
        <v>7.5</v>
      </c>
      <c r="I15" s="9">
        <v>0.98</v>
      </c>
      <c r="J15" s="3">
        <f>C15-(D15*0.14*1.196)-(E15*0.12*1.196)-(F15*0.1*1.196)-1-H15-I15</f>
        <v>31.806650399999999</v>
      </c>
    </row>
    <row r="16" spans="2:12" ht="15.75" thickBot="1" x14ac:dyDescent="0.3"/>
    <row r="17" spans="2:9" x14ac:dyDescent="0.25">
      <c r="B17" s="12" t="s">
        <v>18</v>
      </c>
      <c r="C17" s="12"/>
      <c r="D17" s="12"/>
      <c r="E17" s="12"/>
      <c r="F17" s="12"/>
      <c r="G17" s="12"/>
      <c r="H17" s="12"/>
      <c r="I17" s="12"/>
    </row>
    <row r="20" spans="2:9" ht="18.75" x14ac:dyDescent="0.25">
      <c r="B20" s="2" t="s">
        <v>19</v>
      </c>
      <c r="C20" s="2" t="s">
        <v>22</v>
      </c>
      <c r="D20" s="2" t="s">
        <v>3</v>
      </c>
      <c r="E20" s="2" t="s">
        <v>16</v>
      </c>
      <c r="F20" s="2" t="s">
        <v>21</v>
      </c>
      <c r="G20" s="2" t="s">
        <v>20</v>
      </c>
      <c r="H20" s="8" t="s">
        <v>17</v>
      </c>
      <c r="I20" s="2" t="s">
        <v>10</v>
      </c>
    </row>
    <row r="21" spans="2:9" ht="18.75" x14ac:dyDescent="0.25">
      <c r="B21" s="3">
        <v>78</v>
      </c>
      <c r="C21" s="3">
        <v>9</v>
      </c>
      <c r="D21" s="3">
        <v>12</v>
      </c>
      <c r="E21" s="3">
        <v>9.6999999999999993</v>
      </c>
      <c r="F21" s="3">
        <v>0</v>
      </c>
      <c r="G21" s="3">
        <v>0</v>
      </c>
      <c r="H21" s="9">
        <v>0.98</v>
      </c>
      <c r="I21" s="3">
        <f>B21-(B21*C21/100)-((B21+D21)*F21/100)-G21-H21-E21+D21</f>
        <v>72.3</v>
      </c>
    </row>
  </sheetData>
  <mergeCells count="3">
    <mergeCell ref="B1:I1"/>
    <mergeCell ref="B12:I12"/>
    <mergeCell ref="B17:I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Morane</dc:creator>
  <cp:lastModifiedBy>Bob Morane</cp:lastModifiedBy>
  <cp:lastPrinted>2013-07-10T10:17:14Z</cp:lastPrinted>
  <dcterms:created xsi:type="dcterms:W3CDTF">2013-07-10T10:07:52Z</dcterms:created>
  <dcterms:modified xsi:type="dcterms:W3CDTF">2013-11-30T12:09:14Z</dcterms:modified>
</cp:coreProperties>
</file>