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0" yWindow="0" windowWidth="21570" windowHeight="7980" activeTab="2"/>
  </bookViews>
  <sheets>
    <sheet name="2018" sheetId="1" r:id="rId1"/>
    <sheet name="2019" sheetId="2" r:id="rId2"/>
    <sheet name="Synthèse" sheetId="3" r:id="rId3"/>
  </sheets>
  <definedNames>
    <definedName name="Dates">'2018'!#REF!</definedName>
    <definedName name="Personnes">'2018'!$A$2:$A$9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B8" i="3"/>
  <c r="B9" i="3"/>
  <c r="B10" i="3"/>
  <c r="B11" i="3"/>
  <c r="B2" i="3"/>
  <c r="C3" i="1"/>
  <c r="C4" i="1"/>
  <c r="C5" i="1"/>
  <c r="C6" i="1"/>
  <c r="C7" i="1"/>
  <c r="C8" i="1"/>
  <c r="C9" i="1"/>
  <c r="C2" i="1"/>
  <c r="C3" i="2"/>
  <c r="C4" i="2"/>
  <c r="C5" i="2"/>
  <c r="C6" i="2"/>
  <c r="C7" i="2"/>
  <c r="C8" i="2"/>
  <c r="C10" i="2"/>
  <c r="C2" i="2"/>
  <c r="D3" i="1"/>
  <c r="D4" i="1"/>
  <c r="D5" i="1"/>
  <c r="D6" i="1"/>
  <c r="D7" i="1"/>
  <c r="D8" i="1"/>
  <c r="D9" i="1"/>
  <c r="D2" i="1"/>
  <c r="D2" i="2"/>
  <c r="D3" i="2"/>
  <c r="D4" i="2"/>
  <c r="D5" i="2"/>
  <c r="D6" i="2"/>
  <c r="D7" i="2"/>
  <c r="D8" i="2"/>
  <c r="D10" i="2"/>
</calcChain>
</file>

<file path=xl/sharedStrings.xml><?xml version="1.0" encoding="utf-8"?>
<sst xmlns="http://schemas.openxmlformats.org/spreadsheetml/2006/main" count="33" uniqueCount="14">
  <si>
    <t>DUPONT</t>
  </si>
  <si>
    <t>DURANT</t>
  </si>
  <si>
    <t>CHRISTOPHE</t>
  </si>
  <si>
    <t xml:space="preserve">DAVID </t>
  </si>
  <si>
    <t xml:space="preserve">JOSUE </t>
  </si>
  <si>
    <t>LILIAN</t>
  </si>
  <si>
    <t>HERVE</t>
  </si>
  <si>
    <t>VERO</t>
  </si>
  <si>
    <t xml:space="preserve">FABIEN </t>
  </si>
  <si>
    <t>Client</t>
  </si>
  <si>
    <t>CA</t>
  </si>
  <si>
    <t>JOSE</t>
  </si>
  <si>
    <t>clients</t>
  </si>
  <si>
    <t>synthèse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</si>
</sst>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14" fontId="0" fillId="0" borderId="0" xfId="0" applyNumberFormat="1"/>
    <xf numFmtId="0" fontId="0" fillId="0" borderId="0" xfId="0" applyFill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3"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561976</xdr:colOff>
      <xdr:row>2</xdr:row>
      <xdr:rowOff>47625</xdr:rowOff>
    </xdr:from>
    <xdr:to>
      <xdr:col>13</xdr:col>
      <xdr:colOff>9526</xdr:colOff>
      <xdr:row>6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2AC78270-402F-49F2-835B-9E2D51D0AEF6}"/>
            </a:ext>
          </a:extLst>
        </xdr:cNvPr>
        <xdr:cNvSpPr txBox="1"/>
      </xdr:nvSpPr>
      <xdr:spPr>
        <a:xfrm>
          <a:off x="3609976" y="428625"/>
          <a:ext cx="6305550" cy="752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les clients présents les 2 années différence 2019-2018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les clients non mouvementés en 2019 mais présents sur 2018 surbrillance en rouge avec le CA 2018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les clients mouvementés en 2019 mais non présents sur 2018 surbrillance en vert avec le CA 2019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"/>
  <sheetViews>
    <sheetView workbookViewId="0">
      <selection activeCell="A2" sqref="A2:A9"/>
    </sheetView>
  </sheetViews>
  <sheetFormatPr baseColWidth="10" defaultRowHeight="15" x14ac:dyDescent="0.25"/>
  <cols>
    <col min="1" max="1" width="12" style="1" bestFit="1" customWidth="1"/>
    <col min="2" max="2" width="11.42578125" style="2"/>
    <col min="3" max="3" width="13" style="4" bestFit="1" customWidth="1"/>
    <col min="4" max="4" width="11.5703125" style="9"/>
    <col min="6" max="6" width="22.7109375" style="4" bestFit="1" customWidth="1"/>
    <col min="12" max="12" width="10.85546875" style="4" customWidth="1"/>
  </cols>
  <sheetData>
    <row r="1" spans="1:4" x14ac:dyDescent="0.25">
      <c r="A1" s="1" t="s">
        <v>9</v>
      </c>
      <c r="B1" s="2" t="s">
        <v>10</v>
      </c>
    </row>
    <row r="2" spans="1:4" x14ac:dyDescent="0.25">
      <c r="A2" s="5" t="s">
        <v>0</v>
      </c>
      <c r="B2" s="6">
        <v>23</v>
      </c>
      <c r="C2" s="4" t="str">
        <f>A2&amp;B2</f>
        <v>DUPONT23</v>
      </c>
      <c r="D2" s="9">
        <f>IFERROR(IF(VLOOKUP(C2,'2019'!$C$2:$C$10,1,0)=C2,1,0),"")</f>
        <v>1</v>
      </c>
    </row>
    <row r="3" spans="1:4" x14ac:dyDescent="0.25">
      <c r="A3" s="7" t="s">
        <v>1</v>
      </c>
      <c r="B3" s="8">
        <v>30</v>
      </c>
      <c r="C3" s="4" t="str">
        <f t="shared" ref="C3:C9" si="0">A3&amp;B3</f>
        <v>DURANT30</v>
      </c>
      <c r="D3" s="9" t="str">
        <f>IFERROR(IF(VLOOKUP(C3,'2019'!$C$2:$C$10,1,0)=C3,1,0),"")</f>
        <v/>
      </c>
    </row>
    <row r="4" spans="1:4" x14ac:dyDescent="0.25">
      <c r="A4" s="5" t="s">
        <v>8</v>
      </c>
      <c r="B4" s="6">
        <v>32</v>
      </c>
      <c r="C4" s="4" t="str">
        <f t="shared" si="0"/>
        <v>FABIEN 32</v>
      </c>
      <c r="D4" s="9" t="str">
        <f>IFERROR(IF(VLOOKUP(C4,'2019'!$C$2:$C$10,1,0)=C4,1,0),"")</f>
        <v/>
      </c>
    </row>
    <row r="5" spans="1:4" x14ac:dyDescent="0.25">
      <c r="A5" s="5" t="s">
        <v>2</v>
      </c>
      <c r="B5" s="6">
        <v>6</v>
      </c>
      <c r="C5" s="4" t="str">
        <f t="shared" si="0"/>
        <v>CHRISTOPHE6</v>
      </c>
      <c r="D5" s="9" t="str">
        <f>IFERROR(IF(VLOOKUP(C5,'2019'!$C$2:$C$10,1,0)=C5,1,0),"")</f>
        <v/>
      </c>
    </row>
    <row r="6" spans="1:4" x14ac:dyDescent="0.25">
      <c r="A6" s="5" t="s">
        <v>3</v>
      </c>
      <c r="B6" s="6">
        <v>12</v>
      </c>
      <c r="C6" s="4" t="str">
        <f t="shared" si="0"/>
        <v>DAVID 12</v>
      </c>
      <c r="D6" s="9" t="str">
        <f>IFERROR(IF(VLOOKUP(C6,'2019'!$C$2:$C$10,1,0)=C6,1,0),"")</f>
        <v/>
      </c>
    </row>
    <row r="7" spans="1:4" x14ac:dyDescent="0.25">
      <c r="A7" s="5" t="s">
        <v>4</v>
      </c>
      <c r="B7" s="6">
        <v>23</v>
      </c>
      <c r="C7" s="4" t="str">
        <f t="shared" si="0"/>
        <v>JOSUE 23</v>
      </c>
      <c r="D7" s="9" t="str">
        <f>IFERROR(IF(VLOOKUP(C7,'2019'!$C$2:$C$10,1,0)=C7,1,0),"")</f>
        <v/>
      </c>
    </row>
    <row r="8" spans="1:4" x14ac:dyDescent="0.25">
      <c r="A8" s="5" t="s">
        <v>6</v>
      </c>
      <c r="B8" s="6">
        <v>18</v>
      </c>
      <c r="C8" s="4" t="str">
        <f t="shared" si="0"/>
        <v>HERVE18</v>
      </c>
      <c r="D8" s="9" t="str">
        <f>IFERROR(IF(VLOOKUP(C8,'2019'!$C$2:$C$10,1,0)=C8,1,0),"")</f>
        <v/>
      </c>
    </row>
    <row r="9" spans="1:4" x14ac:dyDescent="0.25">
      <c r="A9" s="5" t="s">
        <v>7</v>
      </c>
      <c r="B9" s="6">
        <v>40</v>
      </c>
      <c r="C9" s="4" t="str">
        <f t="shared" si="0"/>
        <v>VERO40</v>
      </c>
      <c r="D9" s="9" t="str">
        <f>IFERROR(IF(VLOOKUP(C9,'2019'!$C$2:$C$10,1,0)=C9,1,0),"")</f>
        <v/>
      </c>
    </row>
  </sheetData>
  <conditionalFormatting sqref="A2:D9">
    <cfRule type="expression" dxfId="7" priority="3">
      <formula>$D2=""</formula>
    </cfRule>
    <cfRule type="expression" dxfId="6" priority="4">
      <formula>$D2=1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0"/>
  <sheetViews>
    <sheetView workbookViewId="0">
      <selection activeCell="A2" sqref="A2:A10"/>
    </sheetView>
  </sheetViews>
  <sheetFormatPr baseColWidth="10" defaultRowHeight="15" x14ac:dyDescent="0.25"/>
  <cols>
    <col min="1" max="1" width="9.42578125" style="1" customWidth="1"/>
    <col min="2" max="2" width="11.42578125" style="2"/>
    <col min="3" max="3" width="10.7109375" style="4" bestFit="1" customWidth="1"/>
    <col min="6" max="6" width="22.7109375" style="4" customWidth="1"/>
    <col min="12" max="12" width="10.85546875" style="4" customWidth="1"/>
  </cols>
  <sheetData>
    <row r="1" spans="1:4" x14ac:dyDescent="0.25">
      <c r="A1" s="1" t="s">
        <v>9</v>
      </c>
      <c r="B1" s="2" t="s">
        <v>10</v>
      </c>
    </row>
    <row r="2" spans="1:4" x14ac:dyDescent="0.25">
      <c r="A2" s="5" t="s">
        <v>0</v>
      </c>
      <c r="B2" s="6">
        <v>23</v>
      </c>
      <c r="C2" s="4" t="str">
        <f>A2&amp;B2</f>
        <v>DUPONT23</v>
      </c>
      <c r="D2" s="9">
        <f>IFERROR(IF(VLOOKUP(C2,'2018'!$C$2:$C$9,1,0)=C2,1,0),"")</f>
        <v>1</v>
      </c>
    </row>
    <row r="3" spans="1:4" x14ac:dyDescent="0.25">
      <c r="A3" s="5" t="s">
        <v>1</v>
      </c>
      <c r="B3" s="6">
        <v>25</v>
      </c>
      <c r="C3" s="4" t="str">
        <f t="shared" ref="C3:C10" si="0">A3&amp;B3</f>
        <v>DURANT25</v>
      </c>
      <c r="D3" s="9" t="str">
        <f>IFERROR(IF(VLOOKUP(C3,'2018'!$C$2:$C$9,1,0)=C3,1,0),"")</f>
        <v/>
      </c>
    </row>
    <row r="4" spans="1:4" x14ac:dyDescent="0.25">
      <c r="A4" s="5" t="s">
        <v>2</v>
      </c>
      <c r="B4" s="6">
        <v>12</v>
      </c>
      <c r="C4" s="4" t="str">
        <f t="shared" si="0"/>
        <v>CHRISTOPHE12</v>
      </c>
      <c r="D4" s="9" t="str">
        <f>IFERROR(IF(VLOOKUP(C4,'2018'!$C$2:$C$9,1,0)=C4,1,0),"")</f>
        <v/>
      </c>
    </row>
    <row r="5" spans="1:4" x14ac:dyDescent="0.25">
      <c r="A5" s="5" t="s">
        <v>3</v>
      </c>
      <c r="B5" s="6">
        <v>8</v>
      </c>
      <c r="C5" s="4" t="str">
        <f t="shared" si="0"/>
        <v>DAVID 8</v>
      </c>
      <c r="D5" s="9" t="str">
        <f>IFERROR(IF(VLOOKUP(C5,'2018'!$C$2:$C$9,1,0)=C5,1,0),"")</f>
        <v/>
      </c>
    </row>
    <row r="6" spans="1:4" x14ac:dyDescent="0.25">
      <c r="A6" s="5" t="s">
        <v>4</v>
      </c>
      <c r="B6" s="6">
        <v>19</v>
      </c>
      <c r="C6" s="4" t="str">
        <f t="shared" si="0"/>
        <v>JOSUE 19</v>
      </c>
      <c r="D6" s="9" t="str">
        <f>IFERROR(IF(VLOOKUP(C6,'2018'!$C$2:$C$9,1,0)=C6,1,0),"")</f>
        <v/>
      </c>
    </row>
    <row r="7" spans="1:4" x14ac:dyDescent="0.25">
      <c r="A7" s="5" t="s">
        <v>5</v>
      </c>
      <c r="B7" s="6">
        <v>85</v>
      </c>
      <c r="C7" s="4" t="str">
        <f t="shared" si="0"/>
        <v>LILIAN85</v>
      </c>
      <c r="D7" s="9" t="str">
        <f>IFERROR(IF(VLOOKUP(C7,'2018'!$C$2:$C$9,1,0)=C7,1,0),"")</f>
        <v/>
      </c>
    </row>
    <row r="8" spans="1:4" x14ac:dyDescent="0.25">
      <c r="A8" s="5" t="s">
        <v>6</v>
      </c>
      <c r="B8" s="6">
        <v>37</v>
      </c>
      <c r="C8" s="4" t="str">
        <f t="shared" si="0"/>
        <v>HERVE37</v>
      </c>
      <c r="D8" s="9" t="str">
        <f>IFERROR(IF(VLOOKUP(C8,'2018'!$C$2:$C$9,1,0)=C8,1,0),"")</f>
        <v/>
      </c>
    </row>
    <row r="9" spans="1:4" x14ac:dyDescent="0.25">
      <c r="A9" s="5" t="s">
        <v>11</v>
      </c>
      <c r="B9" s="6">
        <v>51</v>
      </c>
      <c r="D9" s="9"/>
    </row>
    <row r="10" spans="1:4" x14ac:dyDescent="0.25">
      <c r="A10" s="5" t="s">
        <v>7</v>
      </c>
      <c r="B10" s="3">
        <v>53</v>
      </c>
      <c r="C10" s="4" t="str">
        <f t="shared" si="0"/>
        <v>VERO53</v>
      </c>
      <c r="D10" s="9" t="str">
        <f>IFERROR(IF(VLOOKUP(C10,'2018'!$C$2:$C$9,1,0)=C10,1,0),"")</f>
        <v/>
      </c>
    </row>
  </sheetData>
  <conditionalFormatting sqref="A2:D10">
    <cfRule type="expression" dxfId="5" priority="5">
      <formula>$D2=""</formula>
    </cfRule>
    <cfRule type="expression" dxfId="4" priority="6">
      <formula>$D2=1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K21" sqref="K21"/>
    </sheetView>
  </sheetViews>
  <sheetFormatPr baseColWidth="10" defaultRowHeight="15" x14ac:dyDescent="0.25"/>
  <sheetData>
    <row r="1" spans="1:2" x14ac:dyDescent="0.25">
      <c r="A1" t="s">
        <v>12</v>
      </c>
      <c r="B1" t="s">
        <v>13</v>
      </c>
    </row>
    <row r="2" spans="1:2" x14ac:dyDescent="0.25">
      <c r="A2" t="s">
        <v>0</v>
      </c>
      <c r="B2">
        <f>IF(COUNTIF('2019'!A$2:A$10,A2)=0,VLOOKUP(A2,'2018'!A$2:B$10,2,FALSE),IF(COUNTIF('2018'!A$2:A$10,A2)=0,VLOOKUP(A2,'2019'!A$2:B$10,2,FALSE),VLOOKUP(A2,'2019'!A$2:B$10,2,FALSE)-VLOOKUP(A2,'2018'!A$2:B$10,2,FALSE)))</f>
        <v>0</v>
      </c>
    </row>
    <row r="3" spans="1:2" x14ac:dyDescent="0.25">
      <c r="A3" t="s">
        <v>1</v>
      </c>
      <c r="B3">
        <f>IF(COUNTIF('2019'!A$2:A$10,A3)=0,VLOOKUP(A3,'2018'!A$2:B$10,2,FALSE),IF(COUNTIF('2018'!A$2:A$10,A3)=0,VLOOKUP(A3,'2019'!A$2:B$10,2,FALSE),VLOOKUP(A3,'2019'!A$2:B$10,2,FALSE)-VLOOKUP(A3,'2018'!A$2:B$10,2,FALSE)))</f>
        <v>-5</v>
      </c>
    </row>
    <row r="4" spans="1:2" x14ac:dyDescent="0.25">
      <c r="A4" t="s">
        <v>8</v>
      </c>
      <c r="B4">
        <f>IF(COUNTIF('2019'!A$2:A$10,A4)=0,VLOOKUP(A4,'2018'!A$2:B$10,2,FALSE),IF(COUNTIF('2018'!A$2:A$10,A4)=0,VLOOKUP(A4,'2019'!A$2:B$10,2,FALSE),VLOOKUP(A4,'2019'!A$2:B$10,2,FALSE)-VLOOKUP(A4,'2018'!A$2:B$10,2,FALSE)))</f>
        <v>32</v>
      </c>
    </row>
    <row r="5" spans="1:2" x14ac:dyDescent="0.25">
      <c r="A5" t="s">
        <v>2</v>
      </c>
      <c r="B5">
        <f>IF(COUNTIF('2019'!A$2:A$10,A5)=0,VLOOKUP(A5,'2018'!A$2:B$10,2,FALSE),IF(COUNTIF('2018'!A$2:A$10,A5)=0,VLOOKUP(A5,'2019'!A$2:B$10,2,FALSE),VLOOKUP(A5,'2019'!A$2:B$10,2,FALSE)-VLOOKUP(A5,'2018'!A$2:B$10,2,FALSE)))</f>
        <v>6</v>
      </c>
    </row>
    <row r="6" spans="1:2" x14ac:dyDescent="0.25">
      <c r="A6" t="s">
        <v>3</v>
      </c>
      <c r="B6">
        <f>IF(COUNTIF('2019'!A$2:A$10,A6)=0,VLOOKUP(A6,'2018'!A$2:B$10,2,FALSE),IF(COUNTIF('2018'!A$2:A$10,A6)=0,VLOOKUP(A6,'2019'!A$2:B$10,2,FALSE),VLOOKUP(A6,'2019'!A$2:B$10,2,FALSE)-VLOOKUP(A6,'2018'!A$2:B$10,2,FALSE)))</f>
        <v>-4</v>
      </c>
    </row>
    <row r="7" spans="1:2" x14ac:dyDescent="0.25">
      <c r="A7" t="s">
        <v>4</v>
      </c>
      <c r="B7">
        <f>IF(COUNTIF('2019'!A$2:A$10,A7)=0,VLOOKUP(A7,'2018'!A$2:B$10,2,FALSE),IF(COUNTIF('2018'!A$2:A$10,A7)=0,VLOOKUP(A7,'2019'!A$2:B$10,2,FALSE),VLOOKUP(A7,'2019'!A$2:B$10,2,FALSE)-VLOOKUP(A7,'2018'!A$2:B$10,2,FALSE)))</f>
        <v>-4</v>
      </c>
    </row>
    <row r="8" spans="1:2" x14ac:dyDescent="0.25">
      <c r="A8" t="s">
        <v>6</v>
      </c>
      <c r="B8">
        <f>IF(COUNTIF('2019'!A$2:A$10,A8)=0,VLOOKUP(A8,'2018'!A$2:B$10,2,FALSE),IF(COUNTIF('2018'!A$2:A$10,A8)=0,VLOOKUP(A8,'2019'!A$2:B$10,2,FALSE),VLOOKUP(A8,'2019'!A$2:B$10,2,FALSE)-VLOOKUP(A8,'2018'!A$2:B$10,2,FALSE)))</f>
        <v>19</v>
      </c>
    </row>
    <row r="9" spans="1:2" x14ac:dyDescent="0.25">
      <c r="A9" t="s">
        <v>7</v>
      </c>
      <c r="B9">
        <f>IF(COUNTIF('2019'!A$2:A$10,A9)=0,VLOOKUP(A9,'2018'!A$2:B$10,2,FALSE),IF(COUNTIF('2018'!A$2:A$10,A9)=0,VLOOKUP(A9,'2019'!A$2:B$10,2,FALSE),VLOOKUP(A9,'2019'!A$2:B$10,2,FALSE)-VLOOKUP(A9,'2018'!A$2:B$10,2,FALSE)))</f>
        <v>13</v>
      </c>
    </row>
    <row r="10" spans="1:2" x14ac:dyDescent="0.25">
      <c r="A10" t="s">
        <v>5</v>
      </c>
      <c r="B10">
        <f>IF(COUNTIF('2019'!A$2:A$10,A10)=0,VLOOKUP(A10,'2018'!A$2:B$10,2,FALSE),IF(COUNTIF('2018'!A$2:A$10,A10)=0,VLOOKUP(A10,'2019'!A$2:B$10,2,FALSE),VLOOKUP(A10,'2019'!A$2:B$10,2,FALSE)-VLOOKUP(A10,'2018'!A$2:B$10,2,FALSE)))</f>
        <v>85</v>
      </c>
    </row>
    <row r="11" spans="1:2" x14ac:dyDescent="0.25">
      <c r="A11" t="s">
        <v>11</v>
      </c>
      <c r="B11">
        <f>IF(COUNTIF('2019'!A$2:A$10,A11)=0,VLOOKUP(A11,'2018'!A$2:B$10,2,FALSE),IF(COUNTIF('2018'!A$2:A$10,A11)=0,VLOOKUP(A11,'2019'!A$2:B$10,2,FALSE),VLOOKUP(A11,'2019'!A$2:B$10,2,FALSE)-VLOOKUP(A11,'2018'!A$2:B$10,2,FALSE)))</f>
        <v>51</v>
      </c>
    </row>
  </sheetData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76B71BAA-B701-4286-8DDE-CFC93018482A}">
            <xm:f>IF(AND(COUNTIF('2018'!$A$2:$A$10,$A2)&lt;&gt;0,COUNTIF('2019'!$A$2:$A$10,$A2)=0),TRUE,FALSE)</xm:f>
            <x14:dxf>
              <font>
                <color rgb="FFFF0000"/>
              </font>
            </x14:dxf>
          </x14:cfRule>
          <x14:cfRule type="expression" priority="1" id="{975F76FB-BD8E-4595-8C61-75F36BBB8610}">
            <xm:f>IF(AND(COUNTIF('2018'!$A$2:$A$10,$A2)=0,COUNTIF('2019'!$A$2:$A$10,$A2)&lt;&gt;0),TRUE,FALSE)</xm:f>
            <x14:dxf>
              <font>
                <color rgb="FF00B050"/>
              </font>
            </x14:dxf>
          </x14:cfRule>
          <xm:sqref>B2:B11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2018</vt:lpstr>
      <vt:lpstr>2019</vt:lpstr>
      <vt:lpstr>Synthèse</vt:lpstr>
      <vt:lpstr>Personnes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DOMERCQ Ghislain</dc:creator>
  <cp:lastModifiedBy>DOMERCQ Ghislain</cp:lastModifiedBy>
  <dcterms:created xsi:type="dcterms:W3CDTF">2017-06-06T20:06:17Z</dcterms:created>
  <dcterms:modified xsi:type="dcterms:W3CDTF">2019-11-05T10:35:37Z</dcterms:modified>
</cp:coreProperties>
</file>