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cas\Desktop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52" i="1" l="1"/>
  <c r="O52" i="1"/>
  <c r="N52" i="1"/>
  <c r="K52" i="1"/>
  <c r="J52" i="1"/>
  <c r="I52" i="1"/>
  <c r="F52" i="1"/>
  <c r="E52" i="1"/>
  <c r="D52" i="1"/>
  <c r="P40" i="1"/>
  <c r="O40" i="1"/>
  <c r="N40" i="1"/>
  <c r="K40" i="1"/>
  <c r="J40" i="1"/>
  <c r="I40" i="1"/>
  <c r="E40" i="1"/>
  <c r="D40" i="1"/>
  <c r="F40" i="1" l="1"/>
  <c r="E28" i="1"/>
  <c r="F23" i="1"/>
  <c r="F24" i="1"/>
  <c r="F25" i="1"/>
  <c r="F22" i="1"/>
  <c r="D26" i="1"/>
  <c r="F26" i="1" s="1"/>
  <c r="F28" i="1" l="1"/>
  <c r="O5" i="1" s="1"/>
  <c r="D28" i="1"/>
  <c r="O6" i="1" s="1"/>
</calcChain>
</file>

<file path=xl/sharedStrings.xml><?xml version="1.0" encoding="utf-8"?>
<sst xmlns="http://schemas.openxmlformats.org/spreadsheetml/2006/main" count="102" uniqueCount="23">
  <si>
    <t>dépenses</t>
  </si>
  <si>
    <t>budget</t>
  </si>
  <si>
    <t>soldes</t>
  </si>
  <si>
    <t>total</t>
  </si>
  <si>
    <t>courses</t>
  </si>
  <si>
    <t>billets de train</t>
  </si>
  <si>
    <t>billets de tram</t>
  </si>
  <si>
    <t>autres</t>
  </si>
  <si>
    <t>demie pension</t>
  </si>
  <si>
    <t>Budget</t>
  </si>
  <si>
    <t>solde</t>
  </si>
  <si>
    <t>Dépenses totales</t>
  </si>
  <si>
    <t>Mois</t>
  </si>
  <si>
    <t>Novembre</t>
  </si>
  <si>
    <t>Decembre</t>
  </si>
  <si>
    <t>Janvier</t>
  </si>
  <si>
    <t>Février</t>
  </si>
  <si>
    <t>Mars</t>
  </si>
  <si>
    <t>Avril</t>
  </si>
  <si>
    <t>Somme</t>
  </si>
  <si>
    <t>Moyenne</t>
  </si>
  <si>
    <t>Résultat cumulé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</si>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</sst>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8" formatCode="#,##0.00\ &quot;€&quot;;[Red]\-#,##0.00\ &quot;€&quot;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DashDot">
        <color indexed="64"/>
      </right>
      <top/>
      <bottom/>
      <diagonal/>
    </border>
    <border>
      <left style="mediumDashDot">
        <color indexed="64"/>
      </left>
      <right/>
      <top style="mediumDashDot">
        <color indexed="64"/>
      </top>
      <bottom/>
      <diagonal/>
    </border>
    <border>
      <left/>
      <right/>
      <top style="mediumDashDot">
        <color indexed="64"/>
      </top>
      <bottom/>
      <diagonal/>
    </border>
    <border>
      <left/>
      <right style="mediumDashDot">
        <color indexed="64"/>
      </right>
      <top style="mediumDashDot">
        <color indexed="64"/>
      </top>
      <bottom/>
      <diagonal/>
    </border>
    <border>
      <left style="mediumDashDot">
        <color indexed="64"/>
      </left>
      <right/>
      <top/>
      <bottom/>
      <diagonal/>
    </border>
    <border>
      <left style="mediumDashDot">
        <color indexed="64"/>
      </left>
      <right/>
      <top/>
      <bottom style="mediumDashDot">
        <color indexed="64"/>
      </bottom>
      <diagonal/>
    </border>
    <border>
      <left/>
      <right/>
      <top/>
      <bottom style="mediumDashDot">
        <color indexed="64"/>
      </bottom>
      <diagonal/>
    </border>
    <border>
      <left/>
      <right style="mediumDashDot">
        <color indexed="64"/>
      </right>
      <top/>
      <bottom style="mediumDashDot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Border="1"/>
    <xf numFmtId="8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8" fontId="0" fillId="0" borderId="3" xfId="0" applyNumberFormat="1" applyBorder="1" applyAlignment="1">
      <alignment horizontal="center" vertical="center"/>
    </xf>
    <xf numFmtId="6" fontId="0" fillId="0" borderId="0" xfId="0" applyNumberFormat="1"/>
    <xf numFmtId="8" fontId="0" fillId="0" borderId="5" xfId="0" applyNumberFormat="1" applyBorder="1" applyAlignment="1">
      <alignment horizontal="center" vertical="center"/>
    </xf>
    <xf numFmtId="8" fontId="0" fillId="0" borderId="4" xfId="0" applyNumberFormat="1" applyBorder="1" applyAlignment="1">
      <alignment horizontal="center" vertical="center"/>
    </xf>
    <xf numFmtId="8" fontId="1" fillId="0" borderId="1" xfId="0" applyNumberFormat="1" applyFont="1" applyBorder="1" applyAlignment="1">
      <alignment horizontal="center" vertical="center"/>
    </xf>
    <xf numFmtId="8" fontId="0" fillId="0" borderId="6" xfId="0" applyNumberFormat="1" applyBorder="1" applyAlignment="1">
      <alignment horizontal="center" vertical="center"/>
    </xf>
    <xf numFmtId="6" fontId="0" fillId="0" borderId="7" xfId="0" applyNumberFormat="1" applyBorder="1" applyAlignment="1">
      <alignment horizontal="center" vertical="center"/>
    </xf>
    <xf numFmtId="8" fontId="0" fillId="0" borderId="7" xfId="0" applyNumberFormat="1" applyBorder="1" applyAlignment="1">
      <alignment horizontal="center" vertical="center"/>
    </xf>
    <xf numFmtId="0" fontId="2" fillId="0" borderId="0" xfId="0" applyFont="1"/>
    <xf numFmtId="164" fontId="0" fillId="0" borderId="0" xfId="0" applyNumberFormat="1"/>
    <xf numFmtId="164" fontId="0" fillId="0" borderId="8" xfId="0" applyNumberForma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Résumé</a:t>
            </a:r>
          </a:p>
        </c:rich>
      </c:tx>
      <c:layout>
        <c:manualLayout>
          <c:xMode val="edge"/>
          <c:yMode val="edge"/>
          <c:x val="0.48221704265494425"/>
          <c:y val="3.597122302158273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719424754857825"/>
          <c:y val="0.12422817651390698"/>
          <c:w val="0.71997397200349955"/>
          <c:h val="0.72088764946048411"/>
        </c:manualLayout>
      </c:layout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"/>
            <c:invertIfNegative val="0"/>
            <c:bubble3D val="0"/>
            <c:spPr>
              <a:solidFill>
                <a:srgbClr val="C0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Lbls>
            <c:dLbl>
              <c:idx val="0"/>
              <c:layout>
                <c:manualLayout>
                  <c:x val="-0.143812375249501"/>
                  <c:y val="3.1836994587710922E-3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2806449F-D922-4120-9A7A-4855D766A104}" type="VALUE">
                      <a:rPr lang="en-US" sz="1400"/>
                      <a:pPr>
                        <a:defRPr>
                          <a:solidFill>
                            <a:schemeClr val="tx1"/>
                          </a:solidFill>
                        </a:defRPr>
                      </a:pPr>
                      <a:t>[VALEUR]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1"/>
              <c:layout>
                <c:manualLayout>
                  <c:x val="-0.15290658839800722"/>
                  <c:y val="3.1836994587710337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Feuil1!$N$4:$N$6</c:f>
              <c:strCache>
                <c:ptCount val="3"/>
                <c:pt idx="0">
                  <c:v>Budget</c:v>
                </c:pt>
                <c:pt idx="1">
                  <c:v>solde</c:v>
                </c:pt>
                <c:pt idx="2">
                  <c:v>Dépenses totales</c:v>
                </c:pt>
              </c:strCache>
            </c:strRef>
          </c:cat>
          <c:val>
            <c:numRef>
              <c:f>Feuil1!$O$4:$O$6</c:f>
              <c:numCache>
                <c:formatCode>#\ ##0.00\ "€"</c:formatCode>
                <c:ptCount val="3"/>
                <c:pt idx="0" formatCode="&quot;€&quot;#,##0.00_);[Red]\(&quot;€&quot;#,##0.00\)">
                  <c:v>171.85</c:v>
                </c:pt>
                <c:pt idx="1">
                  <c:v>99.999999999999986</c:v>
                </c:pt>
                <c:pt idx="2">
                  <c:v>71.849999999999994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15"/>
        <c:overlap val="-20"/>
        <c:axId val="256745128"/>
        <c:axId val="256747560"/>
      </c:barChart>
      <c:catAx>
        <c:axId val="25674512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6747560"/>
        <c:crosses val="autoZero"/>
        <c:auto val="1"/>
        <c:lblAlgn val="ctr"/>
        <c:lblOffset val="100"/>
        <c:noMultiLvlLbl val="0"/>
      </c:catAx>
      <c:valAx>
        <c:axId val="2567475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&quot;€&quot;#,##0.00_);[Red]\(&quot;€&quot;#,##0.00\)" sourceLinked="1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6745128"/>
        <c:crosses val="autoZero"/>
        <c:crossBetween val="between"/>
        <c:majorUnit val="5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Stats des dépenses mensuelles</a:t>
            </a:r>
          </a:p>
        </c:rich>
      </c:tx>
      <c:layout>
        <c:manualLayout>
          <c:xMode val="edge"/>
          <c:yMode val="edge"/>
          <c:x val="0.27792591937243799"/>
          <c:y val="4.196642685851319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4906853637677312"/>
          <c:y val="0.24583904892546868"/>
          <c:w val="0.47377318705948274"/>
          <c:h val="0.5784062228846909"/>
        </c:manualLayout>
      </c:layout>
      <c:pieChart>
        <c:varyColors val="1"/>
        <c:ser>
          <c:idx val="0"/>
          <c:order val="0"/>
          <c:explosion val="19"/>
          <c:dPt>
            <c:idx val="0"/>
            <c:bubble3D val="0"/>
            <c:spPr>
              <a:solidFill>
                <a:srgbClr val="C0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3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4"/>
            <c:bubble3D val="0"/>
            <c:spPr>
              <a:solidFill>
                <a:srgbClr val="FF3399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Lbls>
            <c:dLbl>
              <c:idx val="0"/>
              <c:layout>
                <c:manualLayout>
                  <c:x val="5.4307116104868915E-2"/>
                  <c:y val="-4.3438500228623729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.10112359550561797"/>
                  <c:y val="-2.2862368541380886E-2"/>
                </c:manualLayout>
              </c:layout>
              <c:numFmt formatCode="General" sourceLinked="0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135282"/>
                        <a:gd name="adj2" fmla="val -68656"/>
                      </a:avLst>
                    </a:prstGeom>
                    <a:noFill/>
                    <a:ln>
                      <a:noFill/>
                    </a:ln>
                  </c15:spPr>
                  <c15:layout/>
                </c:ext>
              </c:extLst>
            </c:dLbl>
            <c:dLbl>
              <c:idx val="2"/>
              <c:layout>
                <c:manualLayout>
                  <c:x val="-2.4344569288389514E-2"/>
                  <c:y val="2.7434842249656897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2.4344569288389514E-2"/>
                  <c:y val="-2.7434842249657063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3.7453183520599251E-3"/>
                  <c:y val="-6.4014631915866482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numFmt formatCode="General" sourceLinked="0"/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Feuil1!$C$22:$C$26</c:f>
              <c:strCache>
                <c:ptCount val="5"/>
                <c:pt idx="0">
                  <c:v>courses</c:v>
                </c:pt>
                <c:pt idx="1">
                  <c:v>billets de train</c:v>
                </c:pt>
                <c:pt idx="2">
                  <c:v>billets de tram</c:v>
                </c:pt>
                <c:pt idx="3">
                  <c:v>demie pension</c:v>
                </c:pt>
                <c:pt idx="4">
                  <c:v>autres</c:v>
                </c:pt>
              </c:strCache>
            </c:strRef>
          </c:cat>
          <c:val>
            <c:numRef>
              <c:f>Feuil1!$D$22:$D$26</c:f>
              <c:numCache>
                <c:formatCode>"€"#,##0.00_);[Red]\("€"#,##0.00\)</c:formatCode>
                <c:ptCount val="5"/>
                <c:pt idx="0">
                  <c:v>16.649999999999999</c:v>
                </c:pt>
                <c:pt idx="1">
                  <c:v>32.5</c:v>
                </c:pt>
                <c:pt idx="2" formatCode="&quot;€&quot;#,##0_);[Red]\(&quot;€&quot;#,##0\)">
                  <c:v>13</c:v>
                </c:pt>
                <c:pt idx="3" formatCode="&quot;€&quot;#,##0_);[Red]\(&quot;€&quot;#,##0\)">
                  <c:v>0</c:v>
                </c:pt>
                <c:pt idx="4" formatCode="#\ ##0.00\ &quot;€&quot;">
                  <c:v>9.6999999999999993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egendEntry>
        <c:idx val="0"/>
        <c:txPr>
          <a:bodyPr rot="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1"/>
        <c:txPr>
          <a:bodyPr rot="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2"/>
        <c:txPr>
          <a:bodyPr rot="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3"/>
        <c:txPr>
          <a:bodyPr rot="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4"/>
        <c:txPr>
          <a:bodyPr rot="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182880</xdr:colOff>
      <xdr:row>0</xdr:row>
      <xdr:rowOff>0</xdr:rowOff>
    </xdr:from>
    <xdr:to>
      <xdr:col>17</xdr:col>
      <xdr:colOff>7620</xdr:colOff>
      <xdr:row>17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8</xdr:col>
      <xdr:colOff>190500</xdr:colOff>
      <xdr:row>17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74"/>
  <sheetViews>
    <sheetView tabSelected="1" workbookViewId="0">
      <selection activeCell="J22" sqref="J22"/>
    </sheetView>
  </sheetViews>
  <sheetFormatPr baseColWidth="10" defaultRowHeight="14.4" x14ac:dyDescent="0.3"/>
  <cols>
    <col min="1" max="1" width="14.6640625" customWidth="1"/>
    <col min="2" max="2" width="8.88671875" customWidth="1"/>
    <col min="3" max="3" width="17" customWidth="1"/>
    <col min="4" max="4" width="12.109375" customWidth="1"/>
    <col min="8" max="8" width="17" customWidth="1"/>
    <col min="13" max="13" width="17" customWidth="1"/>
    <col min="18" max="18" width="4.6640625" customWidth="1"/>
  </cols>
  <sheetData>
    <row r="1" spans="5:15" ht="30" customHeight="1" x14ac:dyDescent="0.3"/>
    <row r="2" spans="5:15" s="1" customFormat="1" ht="30" customHeight="1" x14ac:dyDescent="0.3"/>
    <row r="3" spans="5:15" s="1" customFormat="1" ht="30" customHeight="1" x14ac:dyDescent="0.3"/>
    <row r="4" spans="5:15" s="1" customFormat="1" ht="30" customHeight="1" x14ac:dyDescent="0.3">
      <c r="N4" s="15" t="s">
        <v>9</v>
      </c>
      <c r="O4" s="2">
        <v>171.85</v>
      </c>
    </row>
    <row r="5" spans="5:15" s="1" customFormat="1" ht="30" customHeight="1" x14ac:dyDescent="0.3">
      <c r="N5" t="s">
        <v>10</v>
      </c>
      <c r="O5" s="16">
        <f>F28</f>
        <v>99.999999999999986</v>
      </c>
    </row>
    <row r="6" spans="5:15" s="1" customFormat="1" ht="30" customHeight="1" x14ac:dyDescent="0.3">
      <c r="N6" t="s">
        <v>11</v>
      </c>
      <c r="O6" s="16">
        <f>D28</f>
        <v>71.849999999999994</v>
      </c>
    </row>
    <row r="7" spans="5:15" ht="30" customHeight="1" x14ac:dyDescent="0.3"/>
    <row r="8" spans="5:15" ht="30" customHeight="1" x14ac:dyDescent="0.3"/>
    <row r="9" spans="5:15" ht="30" customHeight="1" x14ac:dyDescent="0.3"/>
    <row r="10" spans="5:15" ht="30" customHeight="1" x14ac:dyDescent="0.3"/>
    <row r="11" spans="5:15" ht="30" customHeight="1" x14ac:dyDescent="0.3">
      <c r="E11" s="2"/>
    </row>
    <row r="12" spans="5:15" ht="30" customHeight="1" x14ac:dyDescent="0.3"/>
    <row r="13" spans="5:15" ht="30" customHeight="1" x14ac:dyDescent="0.3"/>
    <row r="14" spans="5:15" ht="30" customHeight="1" x14ac:dyDescent="0.3"/>
    <row r="15" spans="5:15" ht="30" customHeight="1" x14ac:dyDescent="0.3"/>
    <row r="16" spans="5:15" ht="30" customHeight="1" x14ac:dyDescent="0.3"/>
    <row r="17" spans="2:15" ht="30" customHeight="1" thickBot="1" x14ac:dyDescent="0.35"/>
    <row r="18" spans="2:15" ht="30" customHeight="1" thickBot="1" x14ac:dyDescent="0.35">
      <c r="B18" s="24"/>
      <c r="C18" s="25"/>
      <c r="D18" s="25"/>
      <c r="E18" s="25"/>
      <c r="F18" s="25"/>
      <c r="G18" s="26"/>
    </row>
    <row r="19" spans="2:15" ht="30" customHeight="1" thickBot="1" x14ac:dyDescent="0.35">
      <c r="B19" s="27"/>
      <c r="C19" s="5" t="s">
        <v>12</v>
      </c>
      <c r="D19" s="22"/>
      <c r="E19" s="5" t="s">
        <v>13</v>
      </c>
      <c r="F19" s="1"/>
      <c r="G19" s="23"/>
    </row>
    <row r="20" spans="2:15" ht="30" customHeight="1" thickBot="1" x14ac:dyDescent="0.35">
      <c r="B20" s="27"/>
      <c r="C20" s="1"/>
      <c r="D20" s="1"/>
      <c r="E20" s="1"/>
      <c r="F20" s="1"/>
      <c r="G20" s="23"/>
    </row>
    <row r="21" spans="2:15" ht="30" customHeight="1" thickBot="1" x14ac:dyDescent="0.35">
      <c r="B21" s="27"/>
      <c r="C21" s="21"/>
      <c r="D21" s="5" t="s">
        <v>0</v>
      </c>
      <c r="E21" s="5" t="s">
        <v>1</v>
      </c>
      <c r="F21" s="6" t="s">
        <v>2</v>
      </c>
      <c r="G21" s="23"/>
    </row>
    <row r="22" spans="2:15" ht="30" customHeight="1" thickBot="1" x14ac:dyDescent="0.35">
      <c r="B22" s="27"/>
      <c r="C22" s="3" t="s">
        <v>4</v>
      </c>
      <c r="D22" s="12">
        <v>16.649999999999999</v>
      </c>
      <c r="E22" s="9">
        <v>67.349999999999994</v>
      </c>
      <c r="F22" s="9">
        <f>E22-D22</f>
        <v>50.699999999999996</v>
      </c>
      <c r="G22" s="23"/>
    </row>
    <row r="23" spans="2:15" ht="30" customHeight="1" thickBot="1" x14ac:dyDescent="0.35">
      <c r="B23" s="27"/>
      <c r="C23" s="3" t="s">
        <v>5</v>
      </c>
      <c r="D23" s="14">
        <v>32.5</v>
      </c>
      <c r="E23" s="7">
        <v>26</v>
      </c>
      <c r="F23" s="9">
        <f t="shared" ref="F23:F26" si="0">E23-D23</f>
        <v>-6.5</v>
      </c>
      <c r="G23" s="23"/>
    </row>
    <row r="24" spans="2:15" ht="30" customHeight="1" thickBot="1" x14ac:dyDescent="0.35">
      <c r="B24" s="27"/>
      <c r="C24" s="3" t="s">
        <v>6</v>
      </c>
      <c r="D24" s="13">
        <v>13</v>
      </c>
      <c r="E24" s="7">
        <v>4.5</v>
      </c>
      <c r="F24" s="9">
        <f t="shared" si="0"/>
        <v>-8.5</v>
      </c>
      <c r="G24" s="23"/>
    </row>
    <row r="25" spans="2:15" ht="30" customHeight="1" thickBot="1" x14ac:dyDescent="0.35">
      <c r="B25" s="27"/>
      <c r="C25" s="3" t="s">
        <v>8</v>
      </c>
      <c r="D25" s="13">
        <v>0</v>
      </c>
      <c r="E25" s="7">
        <v>74</v>
      </c>
      <c r="F25" s="9">
        <f t="shared" si="0"/>
        <v>74</v>
      </c>
      <c r="G25" s="23"/>
    </row>
    <row r="26" spans="2:15" ht="30" customHeight="1" thickBot="1" x14ac:dyDescent="0.35">
      <c r="B26" s="27"/>
      <c r="C26" s="4" t="s">
        <v>7</v>
      </c>
      <c r="D26" s="17">
        <f>9.7</f>
        <v>9.6999999999999993</v>
      </c>
      <c r="E26" s="10">
        <v>0</v>
      </c>
      <c r="F26" s="9">
        <f t="shared" si="0"/>
        <v>-9.6999999999999993</v>
      </c>
      <c r="G26" s="23"/>
    </row>
    <row r="27" spans="2:15" ht="30" customHeight="1" thickBot="1" x14ac:dyDescent="0.35">
      <c r="B27" s="27"/>
      <c r="C27" s="1"/>
      <c r="D27" s="5" t="s">
        <v>3</v>
      </c>
      <c r="E27" s="11" t="s">
        <v>3</v>
      </c>
      <c r="F27" s="6" t="s">
        <v>3</v>
      </c>
      <c r="G27" s="23"/>
    </row>
    <row r="28" spans="2:15" ht="30" customHeight="1" thickBot="1" x14ac:dyDescent="0.35">
      <c r="B28" s="27"/>
      <c r="C28" s="1"/>
      <c r="D28" s="18">
        <f>SUM(D22:D26)</f>
        <v>71.849999999999994</v>
      </c>
      <c r="E28" s="19">
        <f>SUM(E22:E26)</f>
        <v>171.85</v>
      </c>
      <c r="F28" s="20">
        <f>SUM(F22:F26)</f>
        <v>99.999999999999986</v>
      </c>
      <c r="G28" s="23"/>
    </row>
    <row r="29" spans="2:15" ht="30" customHeight="1" thickBot="1" x14ac:dyDescent="0.35">
      <c r="B29" s="28"/>
      <c r="C29" s="29"/>
      <c r="D29" s="29"/>
      <c r="E29" s="29"/>
      <c r="F29" s="29"/>
      <c r="G29" s="30"/>
    </row>
    <row r="30" spans="2:15" ht="30" customHeight="1" thickBot="1" x14ac:dyDescent="0.35"/>
    <row r="31" spans="2:15" ht="30" customHeight="1" thickBot="1" x14ac:dyDescent="0.35">
      <c r="C31" s="5" t="s">
        <v>12</v>
      </c>
      <c r="D31" s="22"/>
      <c r="E31" s="5" t="s">
        <v>14</v>
      </c>
      <c r="H31" s="5" t="s">
        <v>12</v>
      </c>
      <c r="I31" s="22"/>
      <c r="J31" s="5" t="s">
        <v>15</v>
      </c>
      <c r="M31" s="5" t="s">
        <v>12</v>
      </c>
      <c r="N31" s="22"/>
      <c r="O31" s="5" t="s">
        <v>16</v>
      </c>
    </row>
    <row r="32" spans="2:15" ht="30" customHeight="1" thickBot="1" x14ac:dyDescent="0.35"/>
    <row r="33" spans="3:16" ht="30" customHeight="1" thickBot="1" x14ac:dyDescent="0.35">
      <c r="C33" s="21"/>
      <c r="D33" s="5" t="s">
        <v>0</v>
      </c>
      <c r="E33" s="5" t="s">
        <v>1</v>
      </c>
      <c r="F33" s="6" t="s">
        <v>2</v>
      </c>
      <c r="H33" s="21"/>
      <c r="I33" s="5" t="s">
        <v>0</v>
      </c>
      <c r="J33" s="5" t="s">
        <v>1</v>
      </c>
      <c r="K33" s="6" t="s">
        <v>2</v>
      </c>
      <c r="M33" s="21"/>
      <c r="N33" s="5" t="s">
        <v>0</v>
      </c>
      <c r="O33" s="5" t="s">
        <v>1</v>
      </c>
      <c r="P33" s="6" t="s">
        <v>2</v>
      </c>
    </row>
    <row r="34" spans="3:16" ht="30" customHeight="1" thickBot="1" x14ac:dyDescent="0.35">
      <c r="C34" s="3" t="s">
        <v>4</v>
      </c>
      <c r="D34" s="12">
        <v>0</v>
      </c>
      <c r="E34" s="9">
        <v>67.349999999999994</v>
      </c>
      <c r="F34" s="9">
        <v>0</v>
      </c>
      <c r="H34" s="3" t="s">
        <v>4</v>
      </c>
      <c r="I34" s="12">
        <v>0</v>
      </c>
      <c r="J34" s="9">
        <v>67.349999999999994</v>
      </c>
      <c r="K34" s="9">
        <v>0</v>
      </c>
      <c r="M34" s="3" t="s">
        <v>4</v>
      </c>
      <c r="N34" s="12">
        <v>0</v>
      </c>
      <c r="O34" s="9">
        <v>67.349999999999994</v>
      </c>
      <c r="P34" s="9">
        <v>0</v>
      </c>
    </row>
    <row r="35" spans="3:16" ht="30" customHeight="1" thickBot="1" x14ac:dyDescent="0.35">
      <c r="C35" s="3" t="s">
        <v>5</v>
      </c>
      <c r="D35" s="14">
        <v>0</v>
      </c>
      <c r="E35" s="7">
        <v>26</v>
      </c>
      <c r="F35" s="9">
        <v>0</v>
      </c>
      <c r="H35" s="3" t="s">
        <v>5</v>
      </c>
      <c r="I35" s="14">
        <v>0</v>
      </c>
      <c r="J35" s="7">
        <v>26</v>
      </c>
      <c r="K35" s="9">
        <v>0</v>
      </c>
      <c r="M35" s="3" t="s">
        <v>5</v>
      </c>
      <c r="N35" s="14">
        <v>0</v>
      </c>
      <c r="O35" s="7">
        <v>26</v>
      </c>
      <c r="P35" s="9">
        <v>0</v>
      </c>
    </row>
    <row r="36" spans="3:16" ht="30" customHeight="1" thickBot="1" x14ac:dyDescent="0.35">
      <c r="C36" s="3" t="s">
        <v>6</v>
      </c>
      <c r="D36" s="13">
        <v>0</v>
      </c>
      <c r="E36" s="7">
        <v>4.5</v>
      </c>
      <c r="F36" s="9">
        <v>0</v>
      </c>
      <c r="H36" s="3" t="s">
        <v>6</v>
      </c>
      <c r="I36" s="13">
        <v>0</v>
      </c>
      <c r="J36" s="7">
        <v>4.5</v>
      </c>
      <c r="K36" s="9">
        <v>0</v>
      </c>
      <c r="M36" s="3" t="s">
        <v>6</v>
      </c>
      <c r="N36" s="13">
        <v>0</v>
      </c>
      <c r="O36" s="7">
        <v>4.5</v>
      </c>
      <c r="P36" s="9">
        <v>0</v>
      </c>
    </row>
    <row r="37" spans="3:16" ht="30" customHeight="1" thickBot="1" x14ac:dyDescent="0.35">
      <c r="C37" s="3" t="s">
        <v>8</v>
      </c>
      <c r="D37" s="13">
        <v>0</v>
      </c>
      <c r="E37" s="7">
        <v>74</v>
      </c>
      <c r="F37" s="9">
        <v>0</v>
      </c>
      <c r="H37" s="3" t="s">
        <v>8</v>
      </c>
      <c r="I37" s="13">
        <v>0</v>
      </c>
      <c r="J37" s="7">
        <v>74</v>
      </c>
      <c r="K37" s="9">
        <v>0</v>
      </c>
      <c r="M37" s="3" t="s">
        <v>8</v>
      </c>
      <c r="N37" s="13">
        <v>0</v>
      </c>
      <c r="O37" s="7">
        <v>74</v>
      </c>
      <c r="P37" s="9">
        <v>0</v>
      </c>
    </row>
    <row r="38" spans="3:16" ht="30" customHeight="1" thickBot="1" x14ac:dyDescent="0.35">
      <c r="C38" s="4" t="s">
        <v>7</v>
      </c>
      <c r="D38" s="17">
        <v>0</v>
      </c>
      <c r="E38" s="10">
        <v>0</v>
      </c>
      <c r="F38" s="9">
        <v>0</v>
      </c>
      <c r="H38" s="4" t="s">
        <v>7</v>
      </c>
      <c r="I38" s="17">
        <v>0</v>
      </c>
      <c r="J38" s="10">
        <v>0</v>
      </c>
      <c r="K38" s="9">
        <v>0</v>
      </c>
      <c r="M38" s="4" t="s">
        <v>7</v>
      </c>
      <c r="N38" s="17">
        <v>0</v>
      </c>
      <c r="O38" s="10">
        <v>0</v>
      </c>
      <c r="P38" s="9">
        <v>0</v>
      </c>
    </row>
    <row r="39" spans="3:16" ht="30" customHeight="1" thickBot="1" x14ac:dyDescent="0.35">
      <c r="D39" s="5" t="s">
        <v>3</v>
      </c>
      <c r="E39" s="11" t="s">
        <v>3</v>
      </c>
      <c r="F39" s="6" t="s">
        <v>3</v>
      </c>
      <c r="I39" s="5" t="s">
        <v>3</v>
      </c>
      <c r="J39" s="11" t="s">
        <v>3</v>
      </c>
      <c r="K39" s="6" t="s">
        <v>3</v>
      </c>
      <c r="N39" s="5" t="s">
        <v>3</v>
      </c>
      <c r="O39" s="11" t="s">
        <v>3</v>
      </c>
      <c r="P39" s="6" t="s">
        <v>3</v>
      </c>
    </row>
    <row r="40" spans="3:16" ht="30" customHeight="1" thickBot="1" x14ac:dyDescent="0.35">
      <c r="D40" s="18">
        <f>SUM(D34:D38)</f>
        <v>0</v>
      </c>
      <c r="E40" s="19">
        <f>SUM(E34:E38)</f>
        <v>171.85</v>
      </c>
      <c r="F40" s="20">
        <f>SUM(F34:F38)</f>
        <v>0</v>
      </c>
      <c r="I40" s="18">
        <f>SUM(I34:I38)</f>
        <v>0</v>
      </c>
      <c r="J40" s="19">
        <f>SUM(J34:J38)</f>
        <v>171.85</v>
      </c>
      <c r="K40" s="20">
        <f>SUM(K34:K38)</f>
        <v>0</v>
      </c>
      <c r="N40" s="18">
        <f>SUM(N34:N38)</f>
        <v>0</v>
      </c>
      <c r="O40" s="19">
        <f>SUM(O34:O38)</f>
        <v>171.85</v>
      </c>
      <c r="P40" s="20">
        <f>SUM(P34:P38)</f>
        <v>0</v>
      </c>
    </row>
    <row r="41" spans="3:16" ht="30" customHeight="1" x14ac:dyDescent="0.3"/>
    <row r="42" spans="3:16" ht="30" customHeight="1" thickBot="1" x14ac:dyDescent="0.35">
      <c r="E42" s="8"/>
    </row>
    <row r="43" spans="3:16" ht="30" customHeight="1" thickBot="1" x14ac:dyDescent="0.35">
      <c r="C43" s="5" t="s">
        <v>12</v>
      </c>
      <c r="D43" s="22"/>
      <c r="E43" s="5" t="s">
        <v>17</v>
      </c>
      <c r="H43" s="5" t="s">
        <v>12</v>
      </c>
      <c r="I43" s="22"/>
      <c r="J43" s="5" t="s">
        <v>18</v>
      </c>
      <c r="M43" s="5" t="s">
        <v>12</v>
      </c>
      <c r="N43" s="22"/>
      <c r="O43" s="5" t="s">
        <v>14</v>
      </c>
    </row>
    <row r="44" spans="3:16" ht="30" customHeight="1" thickBot="1" x14ac:dyDescent="0.35"/>
    <row r="45" spans="3:16" ht="30" customHeight="1" thickBot="1" x14ac:dyDescent="0.35">
      <c r="C45" s="21"/>
      <c r="D45" s="5" t="s">
        <v>0</v>
      </c>
      <c r="E45" s="5" t="s">
        <v>1</v>
      </c>
      <c r="F45" s="6" t="s">
        <v>2</v>
      </c>
      <c r="H45" s="21"/>
      <c r="I45" s="5" t="s">
        <v>0</v>
      </c>
      <c r="J45" s="5" t="s">
        <v>1</v>
      </c>
      <c r="K45" s="6" t="s">
        <v>2</v>
      </c>
      <c r="M45" s="21"/>
      <c r="N45" s="5" t="s">
        <v>0</v>
      </c>
      <c r="O45" s="5" t="s">
        <v>1</v>
      </c>
      <c r="P45" s="6" t="s">
        <v>2</v>
      </c>
    </row>
    <row r="46" spans="3:16" ht="30" customHeight="1" thickBot="1" x14ac:dyDescent="0.35">
      <c r="C46" s="3" t="s">
        <v>4</v>
      </c>
      <c r="D46" s="12">
        <v>0</v>
      </c>
      <c r="E46" s="9">
        <v>67.349999999999994</v>
      </c>
      <c r="F46" s="9">
        <v>0</v>
      </c>
      <c r="H46" s="3" t="s">
        <v>4</v>
      </c>
      <c r="I46" s="12">
        <v>0</v>
      </c>
      <c r="J46" s="9">
        <v>67.349999999999994</v>
      </c>
      <c r="K46" s="9">
        <v>0</v>
      </c>
      <c r="M46" s="3" t="s">
        <v>4</v>
      </c>
      <c r="N46" s="12">
        <v>0</v>
      </c>
      <c r="O46" s="9">
        <v>67.349999999999994</v>
      </c>
      <c r="P46" s="9">
        <v>0</v>
      </c>
    </row>
    <row r="47" spans="3:16" ht="30" customHeight="1" thickBot="1" x14ac:dyDescent="0.35">
      <c r="C47" s="3" t="s">
        <v>5</v>
      </c>
      <c r="D47" s="14">
        <v>0</v>
      </c>
      <c r="E47" s="7">
        <v>26</v>
      </c>
      <c r="F47" s="9">
        <v>0</v>
      </c>
      <c r="H47" s="3" t="s">
        <v>5</v>
      </c>
      <c r="I47" s="14">
        <v>0</v>
      </c>
      <c r="J47" s="7">
        <v>26</v>
      </c>
      <c r="K47" s="9">
        <v>0</v>
      </c>
      <c r="M47" s="3" t="s">
        <v>5</v>
      </c>
      <c r="N47" s="14">
        <v>0</v>
      </c>
      <c r="O47" s="7">
        <v>26</v>
      </c>
      <c r="P47" s="9">
        <v>0</v>
      </c>
    </row>
    <row r="48" spans="3:16" ht="30" customHeight="1" thickBot="1" x14ac:dyDescent="0.35">
      <c r="C48" s="3" t="s">
        <v>6</v>
      </c>
      <c r="D48" s="13">
        <v>0</v>
      </c>
      <c r="E48" s="7">
        <v>4.5</v>
      </c>
      <c r="F48" s="9">
        <v>0</v>
      </c>
      <c r="H48" s="3" t="s">
        <v>6</v>
      </c>
      <c r="I48" s="13">
        <v>0</v>
      </c>
      <c r="J48" s="7">
        <v>4.5</v>
      </c>
      <c r="K48" s="9">
        <v>0</v>
      </c>
      <c r="M48" s="3" t="s">
        <v>6</v>
      </c>
      <c r="N48" s="13">
        <v>0</v>
      </c>
      <c r="O48" s="7">
        <v>4.5</v>
      </c>
      <c r="P48" s="9">
        <v>0</v>
      </c>
    </row>
    <row r="49" spans="3:16" ht="30" customHeight="1" thickBot="1" x14ac:dyDescent="0.35">
      <c r="C49" s="3" t="s">
        <v>8</v>
      </c>
      <c r="D49" s="13">
        <v>0</v>
      </c>
      <c r="E49" s="7">
        <v>74</v>
      </c>
      <c r="F49" s="9">
        <v>0</v>
      </c>
      <c r="H49" s="3" t="s">
        <v>8</v>
      </c>
      <c r="I49" s="13">
        <v>0</v>
      </c>
      <c r="J49" s="7">
        <v>74</v>
      </c>
      <c r="K49" s="9">
        <v>0</v>
      </c>
      <c r="M49" s="3" t="s">
        <v>8</v>
      </c>
      <c r="N49" s="13">
        <v>0</v>
      </c>
      <c r="O49" s="7">
        <v>74</v>
      </c>
      <c r="P49" s="9">
        <v>0</v>
      </c>
    </row>
    <row r="50" spans="3:16" ht="30" customHeight="1" thickBot="1" x14ac:dyDescent="0.35">
      <c r="C50" s="4" t="s">
        <v>7</v>
      </c>
      <c r="D50" s="17">
        <v>0</v>
      </c>
      <c r="E50" s="10">
        <v>0</v>
      </c>
      <c r="F50" s="9">
        <v>0</v>
      </c>
      <c r="H50" s="4" t="s">
        <v>7</v>
      </c>
      <c r="I50" s="17">
        <v>0</v>
      </c>
      <c r="J50" s="10">
        <v>0</v>
      </c>
      <c r="K50" s="9">
        <v>0</v>
      </c>
      <c r="M50" s="4" t="s">
        <v>7</v>
      </c>
      <c r="N50" s="17">
        <v>0</v>
      </c>
      <c r="O50" s="10">
        <v>0</v>
      </c>
      <c r="P50" s="9">
        <v>0</v>
      </c>
    </row>
    <row r="51" spans="3:16" ht="30" customHeight="1" thickBot="1" x14ac:dyDescent="0.35">
      <c r="D51" s="5" t="s">
        <v>3</v>
      </c>
      <c r="E51" s="11" t="s">
        <v>3</v>
      </c>
      <c r="F51" s="6" t="s">
        <v>3</v>
      </c>
      <c r="I51" s="5" t="s">
        <v>3</v>
      </c>
      <c r="J51" s="11" t="s">
        <v>3</v>
      </c>
      <c r="K51" s="6" t="s">
        <v>3</v>
      </c>
      <c r="N51" s="5" t="s">
        <v>3</v>
      </c>
      <c r="O51" s="11" t="s">
        <v>3</v>
      </c>
      <c r="P51" s="6" t="s">
        <v>3</v>
      </c>
    </row>
    <row r="52" spans="3:16" ht="30" customHeight="1" thickBot="1" x14ac:dyDescent="0.35">
      <c r="D52" s="18">
        <f>SUM(D46:D50)</f>
        <v>0</v>
      </c>
      <c r="E52" s="19">
        <f>SUM(E46:E50)</f>
        <v>171.85</v>
      </c>
      <c r="F52" s="20">
        <f>SUM(F46:F50)</f>
        <v>0</v>
      </c>
      <c r="I52" s="18">
        <f>SUM(I46:I50)</f>
        <v>0</v>
      </c>
      <c r="J52" s="19">
        <f>SUM(J46:J50)</f>
        <v>171.85</v>
      </c>
      <c r="K52" s="20">
        <f>SUM(K46:K50)</f>
        <v>0</v>
      </c>
      <c r="N52" s="18">
        <f>SUM(N46:N50)</f>
        <v>0</v>
      </c>
      <c r="O52" s="19">
        <f>SUM(O46:O50)</f>
        <v>171.85</v>
      </c>
      <c r="P52" s="20">
        <f>SUM(P46:P50)</f>
        <v>0</v>
      </c>
    </row>
    <row r="53" spans="3:16" ht="30" customHeight="1" x14ac:dyDescent="0.3"/>
    <row r="54" spans="3:16" ht="30" customHeight="1" x14ac:dyDescent="0.3"/>
    <row r="55" spans="3:16" ht="30" customHeight="1" x14ac:dyDescent="0.3"/>
    <row r="56" spans="3:16" ht="30" customHeight="1" x14ac:dyDescent="0.3"/>
    <row r="57" spans="3:16" ht="30" customHeight="1" x14ac:dyDescent="0.3"/>
    <row r="58" spans="3:16" ht="30" customHeight="1" x14ac:dyDescent="0.3"/>
    <row r="59" spans="3:16" ht="30" customHeight="1" x14ac:dyDescent="0.3"/>
    <row r="60" spans="3:16" ht="30" customHeight="1" x14ac:dyDescent="0.3"/>
    <row r="61" spans="3:16" ht="30" customHeight="1" x14ac:dyDescent="0.3"/>
    <row r="62" spans="3:16" ht="30" customHeight="1" x14ac:dyDescent="0.3"/>
    <row r="63" spans="3:16" ht="30" customHeight="1" x14ac:dyDescent="0.3"/>
    <row r="64" spans="3:16" ht="30" customHeight="1" x14ac:dyDescent="0.3"/>
    <row r="65" ht="30" customHeight="1" x14ac:dyDescent="0.3"/>
    <row r="66" ht="30" customHeight="1" x14ac:dyDescent="0.3"/>
    <row r="67" ht="30" customHeight="1" x14ac:dyDescent="0.3"/>
    <row r="68" ht="30" customHeight="1" x14ac:dyDescent="0.3"/>
    <row r="69" ht="30" customHeight="1" x14ac:dyDescent="0.3"/>
    <row r="70" ht="30" customHeight="1" x14ac:dyDescent="0.3"/>
    <row r="71" ht="30" customHeight="1" x14ac:dyDescent="0.3"/>
    <row r="72" ht="30" customHeight="1" x14ac:dyDescent="0.3"/>
    <row r="73" ht="30" customHeight="1" x14ac:dyDescent="0.3"/>
    <row r="74" ht="30" customHeight="1" x14ac:dyDescent="0.3"/>
  </sheetData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</dc:creator>
  <cp:lastModifiedBy>Lucas</cp:lastModifiedBy>
  <dcterms:created xsi:type="dcterms:W3CDTF">2013-11-19T19:25:34Z</dcterms:created>
  <dcterms:modified xsi:type="dcterms:W3CDTF">2013-11-19T21:25:45Z</dcterms:modified>
</cp:coreProperties>
</file>