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ROPBOX\School MethangKarawas\Eric\Reports\"/>
    </mc:Choice>
  </mc:AlternateContent>
  <bookViews>
    <workbookView xWindow="120" yWindow="105" windowWidth="11355" windowHeight="8700" activeTab="1"/>
  </bookViews>
  <sheets>
    <sheet name="Marks" sheetId="18" r:id="rId1"/>
    <sheet name="Sheet3" sheetId="3" r:id="rId2"/>
    <sheet name="Cover" sheetId="4" r:id="rId3"/>
    <sheet name="Indicators." sheetId="1" r:id="rId4"/>
    <sheet name="Class time." sheetId="5" r:id="rId5"/>
    <sheet name="คะแนนหน่วย1-5" sheetId="7" r:id="rId6"/>
    <sheet name="คะแนนหน่วย6-10" sheetId="8" r:id="rId7"/>
    <sheet name="คะแนนหน่วย11-15" sheetId="15" r:id="rId8"/>
    <sheet name="คุณลักษณะ 1-5" sheetId="9" r:id="rId9"/>
    <sheet name="คุณลักษณะ 6-9" sheetId="10" r:id="rId10"/>
    <sheet name="Reading, analytical thinking." sheetId="11" r:id="rId11"/>
    <sheet name="Points during the study." sheetId="12" r:id="rId12"/>
    <sheet name="รวมคุณ อ่าน" sheetId="13" r:id="rId13"/>
    <sheet name="Data" sheetId="17" r:id="rId14"/>
  </sheets>
  <definedNames>
    <definedName name="Class">Data!$B$4</definedName>
    <definedName name="Level">Data!$B$3</definedName>
    <definedName name="_xlnm.Print_Area" localSheetId="0">Marks!$A$1:$EG$56</definedName>
    <definedName name="_xlnm.Print_Titles" localSheetId="0">Marks!$A:$E</definedName>
    <definedName name="Subject">Data!$B$5</definedName>
    <definedName name="Teacher_Name">Data!$B$6</definedName>
    <definedName name="Year">Data!$B$2</definedName>
  </definedNames>
  <calcPr calcId="152511"/>
</workbook>
</file>

<file path=xl/calcChain.xml><?xml version="1.0" encoding="utf-8"?>
<calcChain xmlns="http://schemas.openxmlformats.org/spreadsheetml/2006/main">
  <c r="E6" i="3" l="1"/>
  <c r="B7" i="3" l="1"/>
  <c r="C7" i="3"/>
  <c r="D7" i="3"/>
  <c r="E7" i="3"/>
  <c r="B8" i="3"/>
  <c r="C8" i="3"/>
  <c r="D8" i="3"/>
  <c r="E8" i="3"/>
  <c r="B9" i="3"/>
  <c r="C9" i="3"/>
  <c r="D9" i="3"/>
  <c r="E9" i="3"/>
  <c r="B10" i="3"/>
  <c r="C10" i="3"/>
  <c r="D10" i="3"/>
  <c r="E10" i="3"/>
  <c r="B11" i="3"/>
  <c r="C11" i="3"/>
  <c r="D11" i="3"/>
  <c r="E11" i="3"/>
  <c r="B12" i="3"/>
  <c r="C12" i="3"/>
  <c r="D12" i="3"/>
  <c r="E12" i="3"/>
  <c r="B13" i="3"/>
  <c r="C13" i="3"/>
  <c r="D13" i="3"/>
  <c r="E13" i="3"/>
  <c r="B14" i="3"/>
  <c r="C14" i="3"/>
  <c r="D14" i="3"/>
  <c r="E14" i="3"/>
  <c r="B15" i="3"/>
  <c r="C15" i="3"/>
  <c r="D15" i="3"/>
  <c r="E15" i="3"/>
  <c r="B16" i="3"/>
  <c r="C16" i="3"/>
  <c r="D16" i="3"/>
  <c r="E16" i="3"/>
  <c r="B17" i="3"/>
  <c r="C17" i="3"/>
  <c r="D17" i="3"/>
  <c r="E17" i="3"/>
  <c r="B18" i="3"/>
  <c r="C18" i="3"/>
  <c r="D18" i="3"/>
  <c r="E18" i="3"/>
  <c r="B19" i="3"/>
  <c r="C19" i="3"/>
  <c r="D19" i="3"/>
  <c r="E19" i="3"/>
  <c r="B20" i="3"/>
  <c r="C20" i="3"/>
  <c r="D20" i="3"/>
  <c r="E20" i="3"/>
  <c r="B21" i="3"/>
  <c r="C21" i="3"/>
  <c r="D21" i="3"/>
  <c r="E21" i="3"/>
  <c r="B22" i="3"/>
  <c r="C22" i="3"/>
  <c r="D22" i="3"/>
  <c r="E22" i="3"/>
  <c r="B23" i="3"/>
  <c r="C23" i="3"/>
  <c r="D23" i="3"/>
  <c r="E23" i="3"/>
  <c r="B24" i="3"/>
  <c r="C24" i="3"/>
  <c r="D24" i="3"/>
  <c r="E24" i="3"/>
  <c r="B25" i="3"/>
  <c r="C25" i="3"/>
  <c r="D25" i="3"/>
  <c r="E25" i="3"/>
  <c r="B26" i="3"/>
  <c r="C26" i="3"/>
  <c r="D26" i="3"/>
  <c r="E26" i="3"/>
  <c r="B27" i="3"/>
  <c r="C27" i="3"/>
  <c r="D27" i="3"/>
  <c r="E27" i="3"/>
  <c r="B28" i="3"/>
  <c r="C28" i="3"/>
  <c r="D28" i="3"/>
  <c r="E28" i="3"/>
  <c r="B29" i="3"/>
  <c r="C29" i="3"/>
  <c r="D29" i="3"/>
  <c r="E29" i="3"/>
  <c r="B30" i="3"/>
  <c r="C30" i="3"/>
  <c r="D30" i="3"/>
  <c r="E30" i="3"/>
  <c r="B31" i="3"/>
  <c r="C31" i="3"/>
  <c r="D31" i="3"/>
  <c r="E31" i="3"/>
  <c r="B32" i="3"/>
  <c r="C32" i="3"/>
  <c r="D32" i="3"/>
  <c r="E32" i="3"/>
  <c r="B33" i="3"/>
  <c r="C33" i="3"/>
  <c r="D33" i="3"/>
  <c r="E33" i="3"/>
  <c r="B34" i="3"/>
  <c r="C34" i="3"/>
  <c r="D34" i="3"/>
  <c r="E34" i="3"/>
  <c r="B35" i="3"/>
  <c r="C35" i="3"/>
  <c r="D35" i="3"/>
  <c r="E35" i="3"/>
  <c r="B36" i="3"/>
  <c r="C36" i="3"/>
  <c r="D36" i="3"/>
  <c r="E36" i="3"/>
  <c r="B37" i="3"/>
  <c r="C37" i="3"/>
  <c r="D37" i="3"/>
  <c r="E37" i="3"/>
  <c r="B38" i="3"/>
  <c r="C38" i="3"/>
  <c r="D38" i="3"/>
  <c r="E38" i="3"/>
  <c r="B39" i="3"/>
  <c r="C39" i="3"/>
  <c r="D39" i="3"/>
  <c r="E39" i="3"/>
  <c r="B40" i="3"/>
  <c r="C40" i="3"/>
  <c r="D40" i="3"/>
  <c r="E40" i="3"/>
  <c r="B41" i="3"/>
  <c r="C41" i="3"/>
  <c r="D41" i="3"/>
  <c r="E41" i="3"/>
  <c r="B42" i="3"/>
  <c r="C42" i="3"/>
  <c r="D42" i="3"/>
  <c r="E42" i="3"/>
  <c r="B43" i="3"/>
  <c r="C43" i="3"/>
  <c r="D43" i="3"/>
  <c r="E43" i="3"/>
  <c r="B44" i="3"/>
  <c r="C44" i="3"/>
  <c r="D44" i="3"/>
  <c r="E44" i="3"/>
  <c r="B45" i="3"/>
  <c r="C45" i="3"/>
  <c r="D45" i="3"/>
  <c r="E45" i="3"/>
  <c r="B46" i="3"/>
  <c r="C46" i="3"/>
  <c r="D46" i="3"/>
  <c r="E46" i="3"/>
  <c r="B47" i="3"/>
  <c r="C47" i="3"/>
  <c r="D47" i="3"/>
  <c r="E47" i="3"/>
  <c r="B48" i="3"/>
  <c r="C48" i="3"/>
  <c r="D48" i="3"/>
  <c r="E48" i="3"/>
  <c r="B49" i="3"/>
  <c r="C49" i="3"/>
  <c r="D49" i="3"/>
  <c r="E49" i="3"/>
  <c r="B50" i="3"/>
  <c r="C50" i="3"/>
  <c r="D50" i="3"/>
  <c r="E50" i="3"/>
  <c r="B51" i="3"/>
  <c r="C51" i="3"/>
  <c r="D51" i="3"/>
  <c r="E51" i="3"/>
  <c r="B52" i="3"/>
  <c r="C52" i="3"/>
  <c r="D52" i="3"/>
  <c r="E52" i="3"/>
  <c r="B53" i="3"/>
  <c r="C53" i="3"/>
  <c r="D53" i="3"/>
  <c r="E53" i="3"/>
  <c r="B54" i="3"/>
  <c r="C54" i="3"/>
  <c r="D54" i="3"/>
  <c r="E54" i="3"/>
  <c r="B55" i="3"/>
  <c r="C55" i="3"/>
  <c r="D55" i="3"/>
  <c r="E55" i="3"/>
  <c r="C6" i="3"/>
  <c r="D6" i="3"/>
  <c r="B6" i="3"/>
  <c r="M7" i="3"/>
  <c r="N7" i="3"/>
  <c r="O7" i="3"/>
  <c r="P7" i="3"/>
  <c r="Q7" i="3"/>
  <c r="M8" i="3"/>
  <c r="N8" i="3"/>
  <c r="O8" i="3"/>
  <c r="P8" i="3"/>
  <c r="Q8" i="3"/>
  <c r="M9" i="3"/>
  <c r="N9" i="3"/>
  <c r="O9" i="3"/>
  <c r="P9" i="3"/>
  <c r="Q9" i="3"/>
  <c r="M10" i="3"/>
  <c r="N10" i="3"/>
  <c r="O10" i="3"/>
  <c r="P10" i="3"/>
  <c r="Q10" i="3"/>
  <c r="M11" i="3"/>
  <c r="N11" i="3"/>
  <c r="O11" i="3"/>
  <c r="P11" i="3"/>
  <c r="Q11" i="3"/>
  <c r="M12" i="3"/>
  <c r="N12" i="3"/>
  <c r="O12" i="3"/>
  <c r="P12" i="3"/>
  <c r="Q12" i="3"/>
  <c r="M13" i="3"/>
  <c r="N13" i="3"/>
  <c r="O13" i="3"/>
  <c r="P13" i="3"/>
  <c r="Q13" i="3"/>
  <c r="M14" i="3"/>
  <c r="N14" i="3"/>
  <c r="O14" i="3"/>
  <c r="P14" i="3"/>
  <c r="Q14" i="3"/>
  <c r="M15" i="3"/>
  <c r="N15" i="3"/>
  <c r="O15" i="3"/>
  <c r="P15" i="3"/>
  <c r="Q15" i="3"/>
  <c r="M16" i="3"/>
  <c r="N16" i="3"/>
  <c r="O16" i="3"/>
  <c r="P16" i="3"/>
  <c r="Q16" i="3"/>
  <c r="M17" i="3"/>
  <c r="N17" i="3"/>
  <c r="O17" i="3"/>
  <c r="P17" i="3"/>
  <c r="Q17" i="3"/>
  <c r="M18" i="3"/>
  <c r="N18" i="3"/>
  <c r="O18" i="3"/>
  <c r="P18" i="3"/>
  <c r="Q18" i="3"/>
  <c r="M19" i="3"/>
  <c r="N19" i="3"/>
  <c r="O19" i="3"/>
  <c r="P19" i="3"/>
  <c r="Q19" i="3"/>
  <c r="M20" i="3"/>
  <c r="N20" i="3"/>
  <c r="O20" i="3"/>
  <c r="P20" i="3"/>
  <c r="Q20" i="3"/>
  <c r="M21" i="3"/>
  <c r="N21" i="3"/>
  <c r="O21" i="3"/>
  <c r="P21" i="3"/>
  <c r="Q21" i="3"/>
  <c r="M22" i="3"/>
  <c r="N22" i="3"/>
  <c r="O22" i="3"/>
  <c r="P22" i="3"/>
  <c r="Q22" i="3"/>
  <c r="M23" i="3"/>
  <c r="N23" i="3"/>
  <c r="O23" i="3"/>
  <c r="P23" i="3"/>
  <c r="Q23" i="3"/>
  <c r="M24" i="3"/>
  <c r="N24" i="3"/>
  <c r="O24" i="3"/>
  <c r="P24" i="3"/>
  <c r="Q24" i="3"/>
  <c r="M25" i="3"/>
  <c r="N25" i="3"/>
  <c r="O25" i="3"/>
  <c r="P25" i="3"/>
  <c r="Q25" i="3"/>
  <c r="M26" i="3"/>
  <c r="N26" i="3"/>
  <c r="O26" i="3"/>
  <c r="P26" i="3"/>
  <c r="Q26" i="3"/>
  <c r="M27" i="3"/>
  <c r="N27" i="3"/>
  <c r="O27" i="3"/>
  <c r="P27" i="3"/>
  <c r="Q27" i="3"/>
  <c r="M28" i="3"/>
  <c r="N28" i="3"/>
  <c r="O28" i="3"/>
  <c r="P28" i="3"/>
  <c r="Q28" i="3"/>
  <c r="M29" i="3"/>
  <c r="N29" i="3"/>
  <c r="O29" i="3"/>
  <c r="P29" i="3"/>
  <c r="Q29" i="3"/>
  <c r="M30" i="3"/>
  <c r="N30" i="3"/>
  <c r="O30" i="3"/>
  <c r="P30" i="3"/>
  <c r="Q30" i="3"/>
  <c r="M31" i="3"/>
  <c r="N31" i="3"/>
  <c r="O31" i="3"/>
  <c r="P31" i="3"/>
  <c r="Q31" i="3"/>
  <c r="M32" i="3"/>
  <c r="N32" i="3"/>
  <c r="O32" i="3"/>
  <c r="P32" i="3"/>
  <c r="Q32" i="3"/>
  <c r="M33" i="3"/>
  <c r="N33" i="3"/>
  <c r="O33" i="3"/>
  <c r="P33" i="3"/>
  <c r="Q33" i="3"/>
  <c r="M34" i="3"/>
  <c r="N34" i="3"/>
  <c r="O34" i="3"/>
  <c r="P34" i="3"/>
  <c r="Q34" i="3"/>
  <c r="M35" i="3"/>
  <c r="N35" i="3"/>
  <c r="O35" i="3"/>
  <c r="P35" i="3"/>
  <c r="Q35" i="3"/>
  <c r="M36" i="3"/>
  <c r="N36" i="3"/>
  <c r="O36" i="3"/>
  <c r="P36" i="3"/>
  <c r="Q36" i="3"/>
  <c r="M37" i="3"/>
  <c r="N37" i="3"/>
  <c r="O37" i="3"/>
  <c r="P37" i="3"/>
  <c r="Q37" i="3"/>
  <c r="M38" i="3"/>
  <c r="N38" i="3"/>
  <c r="O38" i="3"/>
  <c r="P38" i="3"/>
  <c r="Q38" i="3"/>
  <c r="M39" i="3"/>
  <c r="N39" i="3"/>
  <c r="O39" i="3"/>
  <c r="P39" i="3"/>
  <c r="Q39" i="3"/>
  <c r="M40" i="3"/>
  <c r="N40" i="3"/>
  <c r="O40" i="3"/>
  <c r="P40" i="3"/>
  <c r="Q40" i="3"/>
  <c r="M41" i="3"/>
  <c r="N41" i="3"/>
  <c r="O41" i="3"/>
  <c r="P41" i="3"/>
  <c r="Q41" i="3"/>
  <c r="M42" i="3"/>
  <c r="N42" i="3"/>
  <c r="O42" i="3"/>
  <c r="P42" i="3"/>
  <c r="Q42" i="3"/>
  <c r="M43" i="3"/>
  <c r="N43" i="3"/>
  <c r="O43" i="3"/>
  <c r="P43" i="3"/>
  <c r="Q43" i="3"/>
  <c r="M44" i="3"/>
  <c r="N44" i="3"/>
  <c r="O44" i="3"/>
  <c r="P44" i="3"/>
  <c r="Q44" i="3"/>
  <c r="M45" i="3"/>
  <c r="N45" i="3"/>
  <c r="O45" i="3"/>
  <c r="P45" i="3"/>
  <c r="Q45" i="3"/>
  <c r="M46" i="3"/>
  <c r="N46" i="3"/>
  <c r="O46" i="3"/>
  <c r="P46" i="3"/>
  <c r="Q46" i="3"/>
  <c r="M47" i="3"/>
  <c r="N47" i="3"/>
  <c r="O47" i="3"/>
  <c r="P47" i="3"/>
  <c r="Q47" i="3"/>
  <c r="M48" i="3"/>
  <c r="N48" i="3"/>
  <c r="O48" i="3"/>
  <c r="P48" i="3"/>
  <c r="Q48" i="3"/>
  <c r="M49" i="3"/>
  <c r="N49" i="3"/>
  <c r="O49" i="3"/>
  <c r="P49" i="3"/>
  <c r="Q49" i="3"/>
  <c r="M50" i="3"/>
  <c r="N50" i="3"/>
  <c r="O50" i="3"/>
  <c r="P50" i="3"/>
  <c r="Q50" i="3"/>
  <c r="M51" i="3"/>
  <c r="N51" i="3"/>
  <c r="O51" i="3"/>
  <c r="P51" i="3"/>
  <c r="Q51" i="3"/>
  <c r="M52" i="3"/>
  <c r="N52" i="3"/>
  <c r="O52" i="3"/>
  <c r="P52" i="3"/>
  <c r="Q52" i="3"/>
  <c r="M53" i="3"/>
  <c r="N53" i="3"/>
  <c r="O53" i="3"/>
  <c r="P53" i="3"/>
  <c r="Q53" i="3"/>
  <c r="M54" i="3"/>
  <c r="N54" i="3"/>
  <c r="O54" i="3"/>
  <c r="P54" i="3"/>
  <c r="Q54" i="3"/>
  <c r="M55" i="3"/>
  <c r="N55" i="3"/>
  <c r="O55" i="3"/>
  <c r="P55" i="3"/>
  <c r="Q55" i="3"/>
  <c r="R5" i="3"/>
  <c r="Q6" i="3"/>
  <c r="P6" i="3"/>
  <c r="O6" i="3"/>
  <c r="N6" i="3"/>
  <c r="M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L6" i="3"/>
  <c r="K6" i="3"/>
  <c r="J6" i="3"/>
  <c r="I6" i="3"/>
  <c r="H6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7" i="3"/>
  <c r="F8" i="3"/>
  <c r="F9" i="3"/>
  <c r="F10" i="3"/>
  <c r="F11" i="3"/>
  <c r="F12" i="3"/>
  <c r="F6" i="3"/>
  <c r="EB56" i="18"/>
  <c r="EA56" i="18"/>
  <c r="DZ56" i="18"/>
  <c r="DY56" i="18"/>
  <c r="DX56" i="18"/>
  <c r="DW56" i="18"/>
  <c r="DQ56" i="18"/>
  <c r="DP56" i="18"/>
  <c r="DO56" i="18"/>
  <c r="DN56" i="18"/>
  <c r="DM56" i="18"/>
  <c r="DL56" i="18"/>
  <c r="DF56" i="18"/>
  <c r="DE56" i="18"/>
  <c r="DD56" i="18"/>
  <c r="DC56" i="18"/>
  <c r="DB56" i="18"/>
  <c r="DA56" i="18"/>
  <c r="CU56" i="18"/>
  <c r="CT56" i="18"/>
  <c r="CS56" i="18"/>
  <c r="CR56" i="18"/>
  <c r="CQ56" i="18"/>
  <c r="CP56" i="18"/>
  <c r="CJ56" i="18"/>
  <c r="CI56" i="18"/>
  <c r="CH56" i="18"/>
  <c r="CG56" i="18"/>
  <c r="CF56" i="18"/>
  <c r="CE56" i="18"/>
  <c r="BY56" i="18"/>
  <c r="BX56" i="18"/>
  <c r="BW56" i="18"/>
  <c r="BV56" i="18"/>
  <c r="BU56" i="18"/>
  <c r="BT56" i="18"/>
  <c r="BN56" i="18"/>
  <c r="BM56" i="18"/>
  <c r="BL56" i="18"/>
  <c r="BK56" i="18"/>
  <c r="BJ56" i="18"/>
  <c r="BI56" i="18"/>
  <c r="BC56" i="18"/>
  <c r="BB56" i="18"/>
  <c r="BA56" i="18"/>
  <c r="AZ56" i="18"/>
  <c r="AY56" i="18"/>
  <c r="AX56" i="18"/>
  <c r="AR56" i="18"/>
  <c r="AQ56" i="18"/>
  <c r="AP56" i="18"/>
  <c r="AO56" i="18"/>
  <c r="AN56" i="18"/>
  <c r="AM56" i="18"/>
  <c r="AG56" i="18"/>
  <c r="AF56" i="18"/>
  <c r="AE56" i="18"/>
  <c r="AD56" i="18"/>
  <c r="AC56" i="18"/>
  <c r="AB56" i="18"/>
  <c r="V56" i="18"/>
  <c r="U56" i="18"/>
  <c r="T56" i="18"/>
  <c r="S56" i="18"/>
  <c r="R56" i="18"/>
  <c r="Q56" i="18"/>
  <c r="K56" i="18"/>
  <c r="J56" i="18"/>
  <c r="I56" i="18"/>
  <c r="H56" i="18"/>
  <c r="G56" i="18"/>
  <c r="F56" i="18"/>
  <c r="EE55" i="18"/>
  <c r="EG55" i="18" s="1"/>
  <c r="EC55" i="18"/>
  <c r="DV55" i="18"/>
  <c r="DT55" i="18"/>
  <c r="DR55" i="18"/>
  <c r="DI55" i="18"/>
  <c r="DK55" i="18" s="1"/>
  <c r="DG55" i="18"/>
  <c r="CZ55" i="18"/>
  <c r="CX55" i="18"/>
  <c r="CV55" i="18"/>
  <c r="CM55" i="18"/>
  <c r="CO55" i="18" s="1"/>
  <c r="CK55" i="18"/>
  <c r="CD55" i="18"/>
  <c r="CB55" i="18"/>
  <c r="BZ55" i="18"/>
  <c r="BQ55" i="18"/>
  <c r="BS55" i="18" s="1"/>
  <c r="BO55" i="18"/>
  <c r="BH55" i="18"/>
  <c r="BF55" i="18"/>
  <c r="BD55" i="18"/>
  <c r="AU55" i="18"/>
  <c r="AW55" i="18" s="1"/>
  <c r="AS55" i="18"/>
  <c r="AL55" i="18"/>
  <c r="AJ55" i="18"/>
  <c r="AH55" i="18"/>
  <c r="Y55" i="18"/>
  <c r="AA55" i="18" s="1"/>
  <c r="W55" i="18"/>
  <c r="P55" i="18"/>
  <c r="N55" i="18"/>
  <c r="L55" i="18"/>
  <c r="EE54" i="18"/>
  <c r="EG54" i="18" s="1"/>
  <c r="EC54" i="18"/>
  <c r="DV54" i="18"/>
  <c r="DT54" i="18"/>
  <c r="DR54" i="18"/>
  <c r="DI54" i="18"/>
  <c r="DK54" i="18" s="1"/>
  <c r="DG54" i="18"/>
  <c r="CZ54" i="18"/>
  <c r="CX54" i="18"/>
  <c r="CV54" i="18"/>
  <c r="CM54" i="18"/>
  <c r="CO54" i="18" s="1"/>
  <c r="CK54" i="18"/>
  <c r="CD54" i="18"/>
  <c r="CB54" i="18"/>
  <c r="BZ54" i="18"/>
  <c r="BQ54" i="18"/>
  <c r="BS54" i="18" s="1"/>
  <c r="BO54" i="18"/>
  <c r="BH54" i="18"/>
  <c r="BF54" i="18"/>
  <c r="BD54" i="18"/>
  <c r="AU54" i="18"/>
  <c r="AW54" i="18" s="1"/>
  <c r="AS54" i="18"/>
  <c r="AL54" i="18"/>
  <c r="AJ54" i="18"/>
  <c r="AH54" i="18"/>
  <c r="Y54" i="18"/>
  <c r="AA54" i="18" s="1"/>
  <c r="W54" i="18"/>
  <c r="P54" i="18"/>
  <c r="N54" i="18"/>
  <c r="L54" i="18"/>
  <c r="EE53" i="18"/>
  <c r="EG53" i="18" s="1"/>
  <c r="EC53" i="18"/>
  <c r="DV53" i="18"/>
  <c r="DT53" i="18"/>
  <c r="DR53" i="18"/>
  <c r="DI53" i="18"/>
  <c r="DK53" i="18" s="1"/>
  <c r="DG53" i="18"/>
  <c r="CZ53" i="18"/>
  <c r="CX53" i="18"/>
  <c r="CV53" i="18"/>
  <c r="CM53" i="18"/>
  <c r="CO53" i="18" s="1"/>
  <c r="CK53" i="18"/>
  <c r="CD53" i="18"/>
  <c r="CB53" i="18"/>
  <c r="BZ53" i="18"/>
  <c r="BQ53" i="18"/>
  <c r="BS53" i="18" s="1"/>
  <c r="BO53" i="18"/>
  <c r="BH53" i="18"/>
  <c r="BF53" i="18"/>
  <c r="BD53" i="18"/>
  <c r="AU53" i="18"/>
  <c r="AW53" i="18" s="1"/>
  <c r="AS53" i="18"/>
  <c r="AL53" i="18"/>
  <c r="AJ53" i="18"/>
  <c r="AH53" i="18"/>
  <c r="Y53" i="18"/>
  <c r="AA53" i="18" s="1"/>
  <c r="W53" i="18"/>
  <c r="P53" i="18"/>
  <c r="N53" i="18"/>
  <c r="L53" i="18"/>
  <c r="EE52" i="18"/>
  <c r="EG52" i="18" s="1"/>
  <c r="EC52" i="18"/>
  <c r="DV52" i="18"/>
  <c r="DT52" i="18"/>
  <c r="DR52" i="18"/>
  <c r="DI52" i="18"/>
  <c r="DK52" i="18" s="1"/>
  <c r="DG52" i="18"/>
  <c r="CZ52" i="18"/>
  <c r="CX52" i="18"/>
  <c r="CV52" i="18"/>
  <c r="CM52" i="18"/>
  <c r="CO52" i="18" s="1"/>
  <c r="CK52" i="18"/>
  <c r="CD52" i="18"/>
  <c r="CB52" i="18"/>
  <c r="BZ52" i="18"/>
  <c r="BQ52" i="18"/>
  <c r="BS52" i="18" s="1"/>
  <c r="BO52" i="18"/>
  <c r="BH52" i="18"/>
  <c r="BF52" i="18"/>
  <c r="BD52" i="18"/>
  <c r="AU52" i="18"/>
  <c r="AW52" i="18" s="1"/>
  <c r="AS52" i="18"/>
  <c r="AL52" i="18"/>
  <c r="AJ52" i="18"/>
  <c r="AH52" i="18"/>
  <c r="Y52" i="18"/>
  <c r="AA52" i="18" s="1"/>
  <c r="W52" i="18"/>
  <c r="P52" i="18"/>
  <c r="N52" i="18"/>
  <c r="L52" i="18"/>
  <c r="EE51" i="18"/>
  <c r="EG51" i="18" s="1"/>
  <c r="EC51" i="18"/>
  <c r="DV51" i="18"/>
  <c r="DT51" i="18"/>
  <c r="DR51" i="18"/>
  <c r="DI51" i="18"/>
  <c r="DK51" i="18" s="1"/>
  <c r="DG51" i="18"/>
  <c r="CZ51" i="18"/>
  <c r="CX51" i="18"/>
  <c r="CV51" i="18"/>
  <c r="CM51" i="18"/>
  <c r="CO51" i="18" s="1"/>
  <c r="CK51" i="18"/>
  <c r="CD51" i="18"/>
  <c r="CB51" i="18"/>
  <c r="BZ51" i="18"/>
  <c r="BQ51" i="18"/>
  <c r="BS51" i="18" s="1"/>
  <c r="BO51" i="18"/>
  <c r="BH51" i="18"/>
  <c r="BF51" i="18"/>
  <c r="BD51" i="18"/>
  <c r="AU51" i="18"/>
  <c r="AW51" i="18" s="1"/>
  <c r="AS51" i="18"/>
  <c r="AL51" i="18"/>
  <c r="AJ51" i="18"/>
  <c r="AH51" i="18"/>
  <c r="Y51" i="18"/>
  <c r="AA51" i="18" s="1"/>
  <c r="W51" i="18"/>
  <c r="P51" i="18"/>
  <c r="N51" i="18"/>
  <c r="L51" i="18"/>
  <c r="EE50" i="18"/>
  <c r="EG50" i="18" s="1"/>
  <c r="EC50" i="18"/>
  <c r="DV50" i="18"/>
  <c r="DT50" i="18"/>
  <c r="DR50" i="18"/>
  <c r="DI50" i="18"/>
  <c r="DK50" i="18" s="1"/>
  <c r="DG50" i="18"/>
  <c r="CZ50" i="18"/>
  <c r="CX50" i="18"/>
  <c r="CV50" i="18"/>
  <c r="CM50" i="18"/>
  <c r="CO50" i="18" s="1"/>
  <c r="CK50" i="18"/>
  <c r="CD50" i="18"/>
  <c r="CB50" i="18"/>
  <c r="BZ50" i="18"/>
  <c r="BQ50" i="18"/>
  <c r="BS50" i="18" s="1"/>
  <c r="BO50" i="18"/>
  <c r="BH50" i="18"/>
  <c r="BF50" i="18"/>
  <c r="BD50" i="18"/>
  <c r="AU50" i="18"/>
  <c r="AW50" i="18" s="1"/>
  <c r="AS50" i="18"/>
  <c r="AL50" i="18"/>
  <c r="AJ50" i="18"/>
  <c r="AH50" i="18"/>
  <c r="Y50" i="18"/>
  <c r="AA50" i="18" s="1"/>
  <c r="W50" i="18"/>
  <c r="P50" i="18"/>
  <c r="N50" i="18"/>
  <c r="L50" i="18"/>
  <c r="EE49" i="18"/>
  <c r="EG49" i="18" s="1"/>
  <c r="EC49" i="18"/>
  <c r="DV49" i="18"/>
  <c r="DT49" i="18"/>
  <c r="DR49" i="18"/>
  <c r="DI49" i="18"/>
  <c r="DK49" i="18" s="1"/>
  <c r="DG49" i="18"/>
  <c r="CZ49" i="18"/>
  <c r="CX49" i="18"/>
  <c r="CV49" i="18"/>
  <c r="CM49" i="18"/>
  <c r="CO49" i="18" s="1"/>
  <c r="CK49" i="18"/>
  <c r="CD49" i="18"/>
  <c r="CB49" i="18"/>
  <c r="BZ49" i="18"/>
  <c r="BQ49" i="18"/>
  <c r="BS49" i="18" s="1"/>
  <c r="BO49" i="18"/>
  <c r="BH49" i="18"/>
  <c r="BF49" i="18"/>
  <c r="BD49" i="18"/>
  <c r="AU49" i="18"/>
  <c r="AW49" i="18" s="1"/>
  <c r="AS49" i="18"/>
  <c r="AL49" i="18"/>
  <c r="AJ49" i="18"/>
  <c r="AH49" i="18"/>
  <c r="Y49" i="18"/>
  <c r="AA49" i="18" s="1"/>
  <c r="W49" i="18"/>
  <c r="P49" i="18"/>
  <c r="N49" i="18"/>
  <c r="L49" i="18"/>
  <c r="EE48" i="18"/>
  <c r="EG48" i="18" s="1"/>
  <c r="EC48" i="18"/>
  <c r="DV48" i="18"/>
  <c r="DT48" i="18"/>
  <c r="DR48" i="18"/>
  <c r="DI48" i="18"/>
  <c r="DK48" i="18" s="1"/>
  <c r="DG48" i="18"/>
  <c r="CZ48" i="18"/>
  <c r="CX48" i="18"/>
  <c r="CV48" i="18"/>
  <c r="CM48" i="18"/>
  <c r="CO48" i="18" s="1"/>
  <c r="CK48" i="18"/>
  <c r="CD48" i="18"/>
  <c r="CB48" i="18"/>
  <c r="BZ48" i="18"/>
  <c r="BQ48" i="18"/>
  <c r="BS48" i="18" s="1"/>
  <c r="BO48" i="18"/>
  <c r="BH48" i="18"/>
  <c r="BF48" i="18"/>
  <c r="BD48" i="18"/>
  <c r="AU48" i="18"/>
  <c r="AW48" i="18" s="1"/>
  <c r="AS48" i="18"/>
  <c r="AL48" i="18"/>
  <c r="AJ48" i="18"/>
  <c r="AH48" i="18"/>
  <c r="Y48" i="18"/>
  <c r="AA48" i="18" s="1"/>
  <c r="W48" i="18"/>
  <c r="P48" i="18"/>
  <c r="N48" i="18"/>
  <c r="L48" i="18"/>
  <c r="EE47" i="18"/>
  <c r="EG47" i="18" s="1"/>
  <c r="EC47" i="18"/>
  <c r="DV47" i="18"/>
  <c r="DT47" i="18"/>
  <c r="DR47" i="18"/>
  <c r="DI47" i="18"/>
  <c r="DK47" i="18" s="1"/>
  <c r="DG47" i="18"/>
  <c r="CZ47" i="18"/>
  <c r="CX47" i="18"/>
  <c r="CV47" i="18"/>
  <c r="CM47" i="18"/>
  <c r="CO47" i="18" s="1"/>
  <c r="CK47" i="18"/>
  <c r="CD47" i="18"/>
  <c r="CB47" i="18"/>
  <c r="BZ47" i="18"/>
  <c r="BQ47" i="18"/>
  <c r="BS47" i="18" s="1"/>
  <c r="BO47" i="18"/>
  <c r="BH47" i="18"/>
  <c r="BF47" i="18"/>
  <c r="BD47" i="18"/>
  <c r="AU47" i="18"/>
  <c r="AW47" i="18" s="1"/>
  <c r="AS47" i="18"/>
  <c r="AL47" i="18"/>
  <c r="AJ47" i="18"/>
  <c r="AH47" i="18"/>
  <c r="Y47" i="18"/>
  <c r="AA47" i="18" s="1"/>
  <c r="W47" i="18"/>
  <c r="P47" i="18"/>
  <c r="N47" i="18"/>
  <c r="L47" i="18"/>
  <c r="EE46" i="18"/>
  <c r="EG46" i="18" s="1"/>
  <c r="EC46" i="18"/>
  <c r="DV46" i="18"/>
  <c r="DT46" i="18"/>
  <c r="DR46" i="18"/>
  <c r="DI46" i="18"/>
  <c r="DK46" i="18" s="1"/>
  <c r="DG46" i="18"/>
  <c r="CZ46" i="18"/>
  <c r="CX46" i="18"/>
  <c r="CV46" i="18"/>
  <c r="CM46" i="18"/>
  <c r="CO46" i="18" s="1"/>
  <c r="CK46" i="18"/>
  <c r="CD46" i="18"/>
  <c r="CB46" i="18"/>
  <c r="BZ46" i="18"/>
  <c r="BQ46" i="18"/>
  <c r="BS46" i="18" s="1"/>
  <c r="BO46" i="18"/>
  <c r="BH46" i="18"/>
  <c r="BF46" i="18"/>
  <c r="BD46" i="18"/>
  <c r="AU46" i="18"/>
  <c r="AW46" i="18" s="1"/>
  <c r="AS46" i="18"/>
  <c r="AL46" i="18"/>
  <c r="AJ46" i="18"/>
  <c r="AH46" i="18"/>
  <c r="Y46" i="18"/>
  <c r="AA46" i="18" s="1"/>
  <c r="W46" i="18"/>
  <c r="P46" i="18"/>
  <c r="N46" i="18"/>
  <c r="L46" i="18"/>
  <c r="EE45" i="18"/>
  <c r="EG45" i="18" s="1"/>
  <c r="EC45" i="18"/>
  <c r="DV45" i="18"/>
  <c r="DT45" i="18"/>
  <c r="DR45" i="18"/>
  <c r="DI45" i="18"/>
  <c r="DK45" i="18" s="1"/>
  <c r="DG45" i="18"/>
  <c r="CZ45" i="18"/>
  <c r="CX45" i="18"/>
  <c r="CV45" i="18"/>
  <c r="CM45" i="18"/>
  <c r="CO45" i="18" s="1"/>
  <c r="CK45" i="18"/>
  <c r="CD45" i="18"/>
  <c r="CB45" i="18"/>
  <c r="BZ45" i="18"/>
  <c r="BQ45" i="18"/>
  <c r="BS45" i="18" s="1"/>
  <c r="BO45" i="18"/>
  <c r="BH45" i="18"/>
  <c r="BF45" i="18"/>
  <c r="BD45" i="18"/>
  <c r="AU45" i="18"/>
  <c r="AW45" i="18" s="1"/>
  <c r="AS45" i="18"/>
  <c r="AL45" i="18"/>
  <c r="AJ45" i="18"/>
  <c r="AH45" i="18"/>
  <c r="Y45" i="18"/>
  <c r="AA45" i="18" s="1"/>
  <c r="W45" i="18"/>
  <c r="P45" i="18"/>
  <c r="N45" i="18"/>
  <c r="L45" i="18"/>
  <c r="EE44" i="18"/>
  <c r="EG44" i="18" s="1"/>
  <c r="EC44" i="18"/>
  <c r="DV44" i="18"/>
  <c r="DT44" i="18"/>
  <c r="DR44" i="18"/>
  <c r="DI44" i="18"/>
  <c r="DK44" i="18" s="1"/>
  <c r="DG44" i="18"/>
  <c r="CZ44" i="18"/>
  <c r="CX44" i="18"/>
  <c r="CV44" i="18"/>
  <c r="CM44" i="18"/>
  <c r="CO44" i="18" s="1"/>
  <c r="CK44" i="18"/>
  <c r="CD44" i="18"/>
  <c r="CB44" i="18"/>
  <c r="BZ44" i="18"/>
  <c r="BQ44" i="18"/>
  <c r="BS44" i="18" s="1"/>
  <c r="BO44" i="18"/>
  <c r="BH44" i="18"/>
  <c r="BF44" i="18"/>
  <c r="BD44" i="18"/>
  <c r="AU44" i="18"/>
  <c r="AW44" i="18" s="1"/>
  <c r="AS44" i="18"/>
  <c r="AL44" i="18"/>
  <c r="AJ44" i="18"/>
  <c r="AH44" i="18"/>
  <c r="Y44" i="18"/>
  <c r="AA44" i="18" s="1"/>
  <c r="W44" i="18"/>
  <c r="P44" i="18"/>
  <c r="N44" i="18"/>
  <c r="L44" i="18"/>
  <c r="EE43" i="18"/>
  <c r="EG43" i="18" s="1"/>
  <c r="EC43" i="18"/>
  <c r="DV43" i="18"/>
  <c r="DT43" i="18"/>
  <c r="DR43" i="18"/>
  <c r="DI43" i="18"/>
  <c r="DK43" i="18" s="1"/>
  <c r="DG43" i="18"/>
  <c r="CZ43" i="18"/>
  <c r="CX43" i="18"/>
  <c r="CV43" i="18"/>
  <c r="CM43" i="18"/>
  <c r="CO43" i="18" s="1"/>
  <c r="CK43" i="18"/>
  <c r="CD43" i="18"/>
  <c r="CB43" i="18"/>
  <c r="BZ43" i="18"/>
  <c r="BQ43" i="18"/>
  <c r="BS43" i="18" s="1"/>
  <c r="BO43" i="18"/>
  <c r="BH43" i="18"/>
  <c r="BF43" i="18"/>
  <c r="BD43" i="18"/>
  <c r="AU43" i="18"/>
  <c r="AW43" i="18" s="1"/>
  <c r="AS43" i="18"/>
  <c r="AL43" i="18"/>
  <c r="AJ43" i="18"/>
  <c r="AH43" i="18"/>
  <c r="Y43" i="18"/>
  <c r="AA43" i="18" s="1"/>
  <c r="W43" i="18"/>
  <c r="P43" i="18"/>
  <c r="N43" i="18"/>
  <c r="L43" i="18"/>
  <c r="EE42" i="18"/>
  <c r="EG42" i="18" s="1"/>
  <c r="EC42" i="18"/>
  <c r="DT42" i="18"/>
  <c r="DV42" i="18" s="1"/>
  <c r="DR42" i="18"/>
  <c r="DK42" i="18"/>
  <c r="DI42" i="18"/>
  <c r="DG42" i="18"/>
  <c r="CX42" i="18"/>
  <c r="CZ42" i="18" s="1"/>
  <c r="CV42" i="18"/>
  <c r="CO42" i="18"/>
  <c r="CM42" i="18"/>
  <c r="CK42" i="18"/>
  <c r="CB42" i="18"/>
  <c r="CD42" i="18" s="1"/>
  <c r="BZ42" i="18"/>
  <c r="BS42" i="18"/>
  <c r="BQ42" i="18"/>
  <c r="BO42" i="18"/>
  <c r="BF42" i="18"/>
  <c r="BH42" i="18" s="1"/>
  <c r="BD42" i="18"/>
  <c r="AW42" i="18"/>
  <c r="AU42" i="18"/>
  <c r="AS42" i="18"/>
  <c r="AJ42" i="18"/>
  <c r="AL42" i="18" s="1"/>
  <c r="AH42" i="18"/>
  <c r="AA42" i="18"/>
  <c r="Y42" i="18"/>
  <c r="W42" i="18"/>
  <c r="N42" i="18"/>
  <c r="P42" i="18" s="1"/>
  <c r="L42" i="18"/>
  <c r="EG41" i="18"/>
  <c r="EE41" i="18"/>
  <c r="EC41" i="18"/>
  <c r="DT41" i="18"/>
  <c r="DV41" i="18" s="1"/>
  <c r="DR41" i="18"/>
  <c r="DK41" i="18"/>
  <c r="DI41" i="18"/>
  <c r="DG41" i="18"/>
  <c r="CX41" i="18"/>
  <c r="CZ41" i="18" s="1"/>
  <c r="CV41" i="18"/>
  <c r="CO41" i="18"/>
  <c r="CM41" i="18"/>
  <c r="CK41" i="18"/>
  <c r="CB41" i="18"/>
  <c r="CD41" i="18" s="1"/>
  <c r="BZ41" i="18"/>
  <c r="BS41" i="18"/>
  <c r="BQ41" i="18"/>
  <c r="BO41" i="18"/>
  <c r="BF41" i="18"/>
  <c r="BH41" i="18" s="1"/>
  <c r="BD41" i="18"/>
  <c r="AW41" i="18"/>
  <c r="AU41" i="18"/>
  <c r="AS41" i="18"/>
  <c r="AJ41" i="18"/>
  <c r="AL41" i="18" s="1"/>
  <c r="AH41" i="18"/>
  <c r="AA41" i="18"/>
  <c r="Y41" i="18"/>
  <c r="W41" i="18"/>
  <c r="N41" i="18"/>
  <c r="P41" i="18" s="1"/>
  <c r="L41" i="18"/>
  <c r="EG40" i="18"/>
  <c r="EE40" i="18"/>
  <c r="EC40" i="18"/>
  <c r="DT40" i="18"/>
  <c r="DV40" i="18" s="1"/>
  <c r="DR40" i="18"/>
  <c r="DK40" i="18"/>
  <c r="DI40" i="18"/>
  <c r="DG40" i="18"/>
  <c r="CX40" i="18"/>
  <c r="CZ40" i="18" s="1"/>
  <c r="CV40" i="18"/>
  <c r="CO40" i="18"/>
  <c r="CM40" i="18"/>
  <c r="CK40" i="18"/>
  <c r="CB40" i="18"/>
  <c r="CD40" i="18" s="1"/>
  <c r="BZ40" i="18"/>
  <c r="BS40" i="18"/>
  <c r="BQ40" i="18"/>
  <c r="BO40" i="18"/>
  <c r="BF40" i="18"/>
  <c r="BH40" i="18" s="1"/>
  <c r="BD40" i="18"/>
  <c r="AW40" i="18"/>
  <c r="AU40" i="18"/>
  <c r="AS40" i="18"/>
  <c r="AJ40" i="18"/>
  <c r="AL40" i="18" s="1"/>
  <c r="AH40" i="18"/>
  <c r="AA40" i="18"/>
  <c r="Y40" i="18"/>
  <c r="W40" i="18"/>
  <c r="N40" i="18"/>
  <c r="P40" i="18" s="1"/>
  <c r="L40" i="18"/>
  <c r="EG39" i="18"/>
  <c r="EE39" i="18"/>
  <c r="EC39" i="18"/>
  <c r="DT39" i="18"/>
  <c r="DV39" i="18" s="1"/>
  <c r="DR39" i="18"/>
  <c r="DK39" i="18"/>
  <c r="DI39" i="18"/>
  <c r="DG39" i="18"/>
  <c r="CX39" i="18"/>
  <c r="CZ39" i="18" s="1"/>
  <c r="CV39" i="18"/>
  <c r="CO39" i="18"/>
  <c r="CM39" i="18"/>
  <c r="CK39" i="18"/>
  <c r="CB39" i="18"/>
  <c r="CD39" i="18" s="1"/>
  <c r="BZ39" i="18"/>
  <c r="BQ39" i="18"/>
  <c r="BO39" i="18"/>
  <c r="BS39" i="18" s="1"/>
  <c r="BF39" i="18"/>
  <c r="BH39" i="18" s="1"/>
  <c r="BD39" i="18"/>
  <c r="AU39" i="18"/>
  <c r="AS39" i="18"/>
  <c r="AW39" i="18" s="1"/>
  <c r="AJ39" i="18"/>
  <c r="AL39" i="18" s="1"/>
  <c r="AH39" i="18"/>
  <c r="Y39" i="18"/>
  <c r="W39" i="18"/>
  <c r="AA39" i="18" s="1"/>
  <c r="N39" i="18"/>
  <c r="P39" i="18" s="1"/>
  <c r="L39" i="18"/>
  <c r="EG38" i="18"/>
  <c r="EE38" i="18"/>
  <c r="EC38" i="18"/>
  <c r="DT38" i="18"/>
  <c r="DV38" i="18" s="1"/>
  <c r="DR38" i="18"/>
  <c r="DK38" i="18"/>
  <c r="DI38" i="18"/>
  <c r="DG38" i="18"/>
  <c r="CX38" i="18"/>
  <c r="CZ38" i="18" s="1"/>
  <c r="CV38" i="18"/>
  <c r="CO38" i="18"/>
  <c r="CM38" i="18"/>
  <c r="CK38" i="18"/>
  <c r="CB38" i="18"/>
  <c r="CD38" i="18" s="1"/>
  <c r="BZ38" i="18"/>
  <c r="BQ38" i="18"/>
  <c r="BO38" i="18"/>
  <c r="BS38" i="18" s="1"/>
  <c r="BF38" i="18"/>
  <c r="BH38" i="18" s="1"/>
  <c r="BD38" i="18"/>
  <c r="AU38" i="18"/>
  <c r="AS38" i="18"/>
  <c r="AW38" i="18" s="1"/>
  <c r="AJ38" i="18"/>
  <c r="AL38" i="18" s="1"/>
  <c r="AH38" i="18"/>
  <c r="Y38" i="18"/>
  <c r="W38" i="18"/>
  <c r="AA38" i="18" s="1"/>
  <c r="N38" i="18"/>
  <c r="P38" i="18" s="1"/>
  <c r="L38" i="18"/>
  <c r="EG37" i="18"/>
  <c r="EE37" i="18"/>
  <c r="EC37" i="18"/>
  <c r="DT37" i="18"/>
  <c r="DV37" i="18" s="1"/>
  <c r="DR37" i="18"/>
  <c r="DK37" i="18"/>
  <c r="DI37" i="18"/>
  <c r="DG37" i="18"/>
  <c r="CX37" i="18"/>
  <c r="CZ37" i="18" s="1"/>
  <c r="CV37" i="18"/>
  <c r="CO37" i="18"/>
  <c r="CM37" i="18"/>
  <c r="CK37" i="18"/>
  <c r="CB37" i="18"/>
  <c r="CD37" i="18" s="1"/>
  <c r="BZ37" i="18"/>
  <c r="BQ37" i="18"/>
  <c r="BO37" i="18"/>
  <c r="BS37" i="18" s="1"/>
  <c r="BF37" i="18"/>
  <c r="BH37" i="18" s="1"/>
  <c r="BD37" i="18"/>
  <c r="AU37" i="18"/>
  <c r="AS37" i="18"/>
  <c r="AW37" i="18" s="1"/>
  <c r="AJ37" i="18"/>
  <c r="AL37" i="18" s="1"/>
  <c r="AH37" i="18"/>
  <c r="Y37" i="18"/>
  <c r="W37" i="18"/>
  <c r="AA37" i="18" s="1"/>
  <c r="N37" i="18"/>
  <c r="P37" i="18" s="1"/>
  <c r="L37" i="18"/>
  <c r="EG36" i="18"/>
  <c r="EE36" i="18"/>
  <c r="EC36" i="18"/>
  <c r="DT36" i="18"/>
  <c r="DV36" i="18" s="1"/>
  <c r="DR36" i="18"/>
  <c r="DK36" i="18"/>
  <c r="DI36" i="18"/>
  <c r="DG36" i="18"/>
  <c r="CX36" i="18"/>
  <c r="CZ36" i="18" s="1"/>
  <c r="CV36" i="18"/>
  <c r="CO36" i="18"/>
  <c r="CM36" i="18"/>
  <c r="CK36" i="18"/>
  <c r="CB36" i="18"/>
  <c r="CD36" i="18" s="1"/>
  <c r="BZ36" i="18"/>
  <c r="BQ36" i="18"/>
  <c r="BO36" i="18"/>
  <c r="BS36" i="18" s="1"/>
  <c r="BF36" i="18"/>
  <c r="BH36" i="18" s="1"/>
  <c r="BD36" i="18"/>
  <c r="AU36" i="18"/>
  <c r="AS36" i="18"/>
  <c r="AW36" i="18" s="1"/>
  <c r="AJ36" i="18"/>
  <c r="AL36" i="18" s="1"/>
  <c r="AH36" i="18"/>
  <c r="Y36" i="18"/>
  <c r="W36" i="18"/>
  <c r="AA36" i="18" s="1"/>
  <c r="N36" i="18"/>
  <c r="P36" i="18" s="1"/>
  <c r="L36" i="18"/>
  <c r="EG35" i="18"/>
  <c r="EE35" i="18"/>
  <c r="EC35" i="18"/>
  <c r="DT35" i="18"/>
  <c r="DV35" i="18" s="1"/>
  <c r="DR35" i="18"/>
  <c r="DK35" i="18"/>
  <c r="DI35" i="18"/>
  <c r="DG35" i="18"/>
  <c r="CX35" i="18"/>
  <c r="CZ35" i="18" s="1"/>
  <c r="CV35" i="18"/>
  <c r="CO35" i="18"/>
  <c r="CM35" i="18"/>
  <c r="CK35" i="18"/>
  <c r="CB35" i="18"/>
  <c r="CD35" i="18" s="1"/>
  <c r="BZ35" i="18"/>
  <c r="BQ35" i="18"/>
  <c r="BO35" i="18"/>
  <c r="BS35" i="18" s="1"/>
  <c r="BF35" i="18"/>
  <c r="BH35" i="18" s="1"/>
  <c r="BD35" i="18"/>
  <c r="AU35" i="18"/>
  <c r="AS35" i="18"/>
  <c r="AW35" i="18" s="1"/>
  <c r="AJ35" i="18"/>
  <c r="AL35" i="18" s="1"/>
  <c r="AH35" i="18"/>
  <c r="Y35" i="18"/>
  <c r="W35" i="18"/>
  <c r="AA35" i="18" s="1"/>
  <c r="N35" i="18"/>
  <c r="P35" i="18" s="1"/>
  <c r="L35" i="18"/>
  <c r="EG34" i="18"/>
  <c r="EE34" i="18"/>
  <c r="EC34" i="18"/>
  <c r="DT34" i="18"/>
  <c r="DV34" i="18" s="1"/>
  <c r="DR34" i="18"/>
  <c r="DK34" i="18"/>
  <c r="DI34" i="18"/>
  <c r="DG34" i="18"/>
  <c r="CX34" i="18"/>
  <c r="CZ34" i="18" s="1"/>
  <c r="CV34" i="18"/>
  <c r="CO34" i="18"/>
  <c r="CM34" i="18"/>
  <c r="CK34" i="18"/>
  <c r="CB34" i="18"/>
  <c r="CD34" i="18" s="1"/>
  <c r="BZ34" i="18"/>
  <c r="BQ34" i="18"/>
  <c r="BO34" i="18"/>
  <c r="BS34" i="18" s="1"/>
  <c r="BF34" i="18"/>
  <c r="BH34" i="18" s="1"/>
  <c r="BD34" i="18"/>
  <c r="AU34" i="18"/>
  <c r="AS34" i="18"/>
  <c r="AW34" i="18" s="1"/>
  <c r="AJ34" i="18"/>
  <c r="AL34" i="18" s="1"/>
  <c r="AH34" i="18"/>
  <c r="Y34" i="18"/>
  <c r="W34" i="18"/>
  <c r="AA34" i="18" s="1"/>
  <c r="N34" i="18"/>
  <c r="P34" i="18" s="1"/>
  <c r="L34" i="18"/>
  <c r="EG33" i="18"/>
  <c r="EE33" i="18"/>
  <c r="EC33" i="18"/>
  <c r="DT33" i="18"/>
  <c r="DV33" i="18" s="1"/>
  <c r="DR33" i="18"/>
  <c r="DK33" i="18"/>
  <c r="DI33" i="18"/>
  <c r="DG33" i="18"/>
  <c r="CX33" i="18"/>
  <c r="CZ33" i="18" s="1"/>
  <c r="CV33" i="18"/>
  <c r="CO33" i="18"/>
  <c r="CM33" i="18"/>
  <c r="CK33" i="18"/>
  <c r="CB33" i="18"/>
  <c r="CD33" i="18" s="1"/>
  <c r="BZ33" i="18"/>
  <c r="BQ33" i="18"/>
  <c r="BO33" i="18"/>
  <c r="BS33" i="18" s="1"/>
  <c r="BF33" i="18"/>
  <c r="BH33" i="18" s="1"/>
  <c r="BD33" i="18"/>
  <c r="AU33" i="18"/>
  <c r="AS33" i="18"/>
  <c r="AW33" i="18" s="1"/>
  <c r="AJ33" i="18"/>
  <c r="AL33" i="18" s="1"/>
  <c r="AH33" i="18"/>
  <c r="Y33" i="18"/>
  <c r="W33" i="18"/>
  <c r="AA33" i="18" s="1"/>
  <c r="N33" i="18"/>
  <c r="P33" i="18" s="1"/>
  <c r="L33" i="18"/>
  <c r="EG32" i="18"/>
  <c r="EE32" i="18"/>
  <c r="EC32" i="18"/>
  <c r="DT32" i="18"/>
  <c r="DV32" i="18" s="1"/>
  <c r="DR32" i="18"/>
  <c r="DK32" i="18"/>
  <c r="DI32" i="18"/>
  <c r="DG32" i="18"/>
  <c r="CX32" i="18"/>
  <c r="CZ32" i="18" s="1"/>
  <c r="CV32" i="18"/>
  <c r="CO32" i="18"/>
  <c r="CM32" i="18"/>
  <c r="CK32" i="18"/>
  <c r="CB32" i="18"/>
  <c r="CD32" i="18" s="1"/>
  <c r="BZ32" i="18"/>
  <c r="BQ32" i="18"/>
  <c r="BO32" i="18"/>
  <c r="BS32" i="18" s="1"/>
  <c r="BF32" i="18"/>
  <c r="BH32" i="18" s="1"/>
  <c r="BD32" i="18"/>
  <c r="AU32" i="18"/>
  <c r="AS32" i="18"/>
  <c r="AW32" i="18" s="1"/>
  <c r="AJ32" i="18"/>
  <c r="AL32" i="18" s="1"/>
  <c r="AH32" i="18"/>
  <c r="Y32" i="18"/>
  <c r="W32" i="18"/>
  <c r="AA32" i="18" s="1"/>
  <c r="N32" i="18"/>
  <c r="P32" i="18" s="1"/>
  <c r="L32" i="18"/>
  <c r="EG31" i="18"/>
  <c r="EE31" i="18"/>
  <c r="EC31" i="18"/>
  <c r="DT31" i="18"/>
  <c r="DV31" i="18" s="1"/>
  <c r="DR31" i="18"/>
  <c r="DK31" i="18"/>
  <c r="DI31" i="18"/>
  <c r="DG31" i="18"/>
  <c r="CX31" i="18"/>
  <c r="CZ31" i="18" s="1"/>
  <c r="CV31" i="18"/>
  <c r="CO31" i="18"/>
  <c r="CM31" i="18"/>
  <c r="CK31" i="18"/>
  <c r="CB31" i="18"/>
  <c r="CD31" i="18" s="1"/>
  <c r="BZ31" i="18"/>
  <c r="BQ31" i="18"/>
  <c r="BO31" i="18"/>
  <c r="BS31" i="18" s="1"/>
  <c r="BF31" i="18"/>
  <c r="BH31" i="18" s="1"/>
  <c r="BD31" i="18"/>
  <c r="AU31" i="18"/>
  <c r="AS31" i="18"/>
  <c r="AW31" i="18" s="1"/>
  <c r="AJ31" i="18"/>
  <c r="AL31" i="18" s="1"/>
  <c r="AH31" i="18"/>
  <c r="Y31" i="18"/>
  <c r="W31" i="18"/>
  <c r="AA31" i="18" s="1"/>
  <c r="N31" i="18"/>
  <c r="P31" i="18" s="1"/>
  <c r="L31" i="18"/>
  <c r="EG30" i="18"/>
  <c r="EE30" i="18"/>
  <c r="EC30" i="18"/>
  <c r="DT30" i="18"/>
  <c r="DV30" i="18" s="1"/>
  <c r="DR30" i="18"/>
  <c r="DK30" i="18"/>
  <c r="DI30" i="18"/>
  <c r="DG30" i="18"/>
  <c r="CX30" i="18"/>
  <c r="CZ30" i="18" s="1"/>
  <c r="CV30" i="18"/>
  <c r="CO30" i="18"/>
  <c r="CM30" i="18"/>
  <c r="CK30" i="18"/>
  <c r="CB30" i="18"/>
  <c r="CD30" i="18" s="1"/>
  <c r="BZ30" i="18"/>
  <c r="BQ30" i="18"/>
  <c r="BO30" i="18"/>
  <c r="BS30" i="18" s="1"/>
  <c r="BF30" i="18"/>
  <c r="BH30" i="18" s="1"/>
  <c r="BD30" i="18"/>
  <c r="AU30" i="18"/>
  <c r="AS30" i="18"/>
  <c r="AW30" i="18" s="1"/>
  <c r="AJ30" i="18"/>
  <c r="AL30" i="18" s="1"/>
  <c r="AH30" i="18"/>
  <c r="Y30" i="18"/>
  <c r="W30" i="18"/>
  <c r="AA30" i="18" s="1"/>
  <c r="N30" i="18"/>
  <c r="P30" i="18" s="1"/>
  <c r="L30" i="18"/>
  <c r="EG29" i="18"/>
  <c r="EE29" i="18"/>
  <c r="EC29" i="18"/>
  <c r="DT29" i="18"/>
  <c r="DV29" i="18" s="1"/>
  <c r="DR29" i="18"/>
  <c r="DK29" i="18"/>
  <c r="DI29" i="18"/>
  <c r="DG29" i="18"/>
  <c r="CX29" i="18"/>
  <c r="CZ29" i="18" s="1"/>
  <c r="CV29" i="18"/>
  <c r="CO29" i="18"/>
  <c r="CM29" i="18"/>
  <c r="CK29" i="18"/>
  <c r="CB29" i="18"/>
  <c r="CD29" i="18" s="1"/>
  <c r="BZ29" i="18"/>
  <c r="BQ29" i="18"/>
  <c r="BO29" i="18"/>
  <c r="BS29" i="18" s="1"/>
  <c r="BF29" i="18"/>
  <c r="BH29" i="18" s="1"/>
  <c r="BD29" i="18"/>
  <c r="AU29" i="18"/>
  <c r="AS29" i="18"/>
  <c r="AW29" i="18" s="1"/>
  <c r="AJ29" i="18"/>
  <c r="AL29" i="18" s="1"/>
  <c r="AH29" i="18"/>
  <c r="Y29" i="18"/>
  <c r="W29" i="18"/>
  <c r="AA29" i="18" s="1"/>
  <c r="N29" i="18"/>
  <c r="P29" i="18" s="1"/>
  <c r="L29" i="18"/>
  <c r="EG28" i="18"/>
  <c r="EE28" i="18"/>
  <c r="EC28" i="18"/>
  <c r="DT28" i="18"/>
  <c r="DV28" i="18" s="1"/>
  <c r="DR28" i="18"/>
  <c r="DK28" i="18"/>
  <c r="DI28" i="18"/>
  <c r="DG28" i="18"/>
  <c r="CX28" i="18"/>
  <c r="CZ28" i="18" s="1"/>
  <c r="CV28" i="18"/>
  <c r="CO28" i="18"/>
  <c r="CM28" i="18"/>
  <c r="CK28" i="18"/>
  <c r="CB28" i="18"/>
  <c r="CD28" i="18" s="1"/>
  <c r="BZ28" i="18"/>
  <c r="BQ28" i="18"/>
  <c r="BO28" i="18"/>
  <c r="BS28" i="18" s="1"/>
  <c r="BF28" i="18"/>
  <c r="BH28" i="18" s="1"/>
  <c r="BD28" i="18"/>
  <c r="AU28" i="18"/>
  <c r="AS28" i="18"/>
  <c r="AW28" i="18" s="1"/>
  <c r="AJ28" i="18"/>
  <c r="AL28" i="18" s="1"/>
  <c r="AH28" i="18"/>
  <c r="Y28" i="18"/>
  <c r="W28" i="18"/>
  <c r="AA28" i="18" s="1"/>
  <c r="N28" i="18"/>
  <c r="P28" i="18" s="1"/>
  <c r="L28" i="18"/>
  <c r="EG27" i="18"/>
  <c r="EE27" i="18"/>
  <c r="EC27" i="18"/>
  <c r="DT27" i="18"/>
  <c r="DV27" i="18" s="1"/>
  <c r="DR27" i="18"/>
  <c r="DK27" i="18"/>
  <c r="DI27" i="18"/>
  <c r="DG27" i="18"/>
  <c r="CX27" i="18"/>
  <c r="CZ27" i="18" s="1"/>
  <c r="CV27" i="18"/>
  <c r="CO27" i="18"/>
  <c r="CM27" i="18"/>
  <c r="CK27" i="18"/>
  <c r="CB27" i="18"/>
  <c r="CD27" i="18" s="1"/>
  <c r="BZ27" i="18"/>
  <c r="BQ27" i="18"/>
  <c r="BO27" i="18"/>
  <c r="BS27" i="18" s="1"/>
  <c r="BF27" i="18"/>
  <c r="BH27" i="18" s="1"/>
  <c r="BD27" i="18"/>
  <c r="AU27" i="18"/>
  <c r="AS27" i="18"/>
  <c r="AW27" i="18" s="1"/>
  <c r="AJ27" i="18"/>
  <c r="AL27" i="18" s="1"/>
  <c r="AH27" i="18"/>
  <c r="Y27" i="18"/>
  <c r="W27" i="18"/>
  <c r="AA27" i="18" s="1"/>
  <c r="N27" i="18"/>
  <c r="P27" i="18" s="1"/>
  <c r="L27" i="18"/>
  <c r="EG26" i="18"/>
  <c r="EE26" i="18"/>
  <c r="EC26" i="18"/>
  <c r="DT26" i="18"/>
  <c r="DV26" i="18" s="1"/>
  <c r="DR26" i="18"/>
  <c r="DK26" i="18"/>
  <c r="DI26" i="18"/>
  <c r="DG26" i="18"/>
  <c r="CX26" i="18"/>
  <c r="CZ26" i="18" s="1"/>
  <c r="CV26" i="18"/>
  <c r="CO26" i="18"/>
  <c r="CM26" i="18"/>
  <c r="CK26" i="18"/>
  <c r="CB26" i="18"/>
  <c r="CD26" i="18" s="1"/>
  <c r="BZ26" i="18"/>
  <c r="BQ26" i="18"/>
  <c r="BO26" i="18"/>
  <c r="BS26" i="18" s="1"/>
  <c r="BF26" i="18"/>
  <c r="BH26" i="18" s="1"/>
  <c r="BD26" i="18"/>
  <c r="AU26" i="18"/>
  <c r="AS26" i="18"/>
  <c r="AW26" i="18" s="1"/>
  <c r="AJ26" i="18"/>
  <c r="AL26" i="18" s="1"/>
  <c r="AH26" i="18"/>
  <c r="Y26" i="18"/>
  <c r="W26" i="18"/>
  <c r="AA26" i="18" s="1"/>
  <c r="N26" i="18"/>
  <c r="P26" i="18" s="1"/>
  <c r="L26" i="18"/>
  <c r="EG25" i="18"/>
  <c r="EE25" i="18"/>
  <c r="EC25" i="18"/>
  <c r="DT25" i="18"/>
  <c r="DV25" i="18" s="1"/>
  <c r="DR25" i="18"/>
  <c r="DK25" i="18"/>
  <c r="DI25" i="18"/>
  <c r="DG25" i="18"/>
  <c r="CX25" i="18"/>
  <c r="CZ25" i="18" s="1"/>
  <c r="CV25" i="18"/>
  <c r="CO25" i="18"/>
  <c r="CM25" i="18"/>
  <c r="CK25" i="18"/>
  <c r="CB25" i="18"/>
  <c r="CD25" i="18" s="1"/>
  <c r="BZ25" i="18"/>
  <c r="BQ25" i="18"/>
  <c r="BO25" i="18"/>
  <c r="BS25" i="18" s="1"/>
  <c r="BF25" i="18"/>
  <c r="BH25" i="18" s="1"/>
  <c r="BD25" i="18"/>
  <c r="AU25" i="18"/>
  <c r="AS25" i="18"/>
  <c r="AW25" i="18" s="1"/>
  <c r="AJ25" i="18"/>
  <c r="AL25" i="18" s="1"/>
  <c r="AH25" i="18"/>
  <c r="Y25" i="18"/>
  <c r="W25" i="18"/>
  <c r="AA25" i="18" s="1"/>
  <c r="N25" i="18"/>
  <c r="P25" i="18" s="1"/>
  <c r="L25" i="18"/>
  <c r="EG24" i="18"/>
  <c r="EE24" i="18"/>
  <c r="EC24" i="18"/>
  <c r="DT24" i="18"/>
  <c r="DV24" i="18" s="1"/>
  <c r="DR24" i="18"/>
  <c r="DK24" i="18"/>
  <c r="DI24" i="18"/>
  <c r="DG24" i="18"/>
  <c r="CX24" i="18"/>
  <c r="CZ24" i="18" s="1"/>
  <c r="CV24" i="18"/>
  <c r="CO24" i="18"/>
  <c r="CM24" i="18"/>
  <c r="CK24" i="18"/>
  <c r="CB24" i="18"/>
  <c r="CD24" i="18" s="1"/>
  <c r="BZ24" i="18"/>
  <c r="BQ24" i="18"/>
  <c r="BO24" i="18"/>
  <c r="BS24" i="18" s="1"/>
  <c r="BF24" i="18"/>
  <c r="BH24" i="18" s="1"/>
  <c r="BD24" i="18"/>
  <c r="AU24" i="18"/>
  <c r="AS24" i="18"/>
  <c r="AW24" i="18" s="1"/>
  <c r="AJ24" i="18"/>
  <c r="AL24" i="18" s="1"/>
  <c r="AH24" i="18"/>
  <c r="Y24" i="18"/>
  <c r="W24" i="18"/>
  <c r="AA24" i="18" s="1"/>
  <c r="N24" i="18"/>
  <c r="P24" i="18" s="1"/>
  <c r="L24" i="18"/>
  <c r="EG23" i="18"/>
  <c r="EE23" i="18"/>
  <c r="EC23" i="18"/>
  <c r="DT23" i="18"/>
  <c r="DV23" i="18" s="1"/>
  <c r="DR23" i="18"/>
  <c r="DK23" i="18"/>
  <c r="DI23" i="18"/>
  <c r="DG23" i="18"/>
  <c r="CX23" i="18"/>
  <c r="CZ23" i="18" s="1"/>
  <c r="CV23" i="18"/>
  <c r="CO23" i="18"/>
  <c r="CM23" i="18"/>
  <c r="CK23" i="18"/>
  <c r="CB23" i="18"/>
  <c r="CD23" i="18" s="1"/>
  <c r="BZ23" i="18"/>
  <c r="BQ23" i="18"/>
  <c r="BO23" i="18"/>
  <c r="BS23" i="18" s="1"/>
  <c r="BF23" i="18"/>
  <c r="BH23" i="18" s="1"/>
  <c r="BD23" i="18"/>
  <c r="AU23" i="18"/>
  <c r="AS23" i="18"/>
  <c r="AW23" i="18" s="1"/>
  <c r="AJ23" i="18"/>
  <c r="AL23" i="18" s="1"/>
  <c r="AH23" i="18"/>
  <c r="Y23" i="18"/>
  <c r="W23" i="18"/>
  <c r="AA23" i="18" s="1"/>
  <c r="N23" i="18"/>
  <c r="P23" i="18" s="1"/>
  <c r="L23" i="18"/>
  <c r="EG22" i="18"/>
  <c r="EE22" i="18"/>
  <c r="EC22" i="18"/>
  <c r="DT22" i="18"/>
  <c r="DV22" i="18" s="1"/>
  <c r="DR22" i="18"/>
  <c r="DK22" i="18"/>
  <c r="DI22" i="18"/>
  <c r="DG22" i="18"/>
  <c r="CX22" i="18"/>
  <c r="CZ22" i="18" s="1"/>
  <c r="CV22" i="18"/>
  <c r="CO22" i="18"/>
  <c r="CM22" i="18"/>
  <c r="CK22" i="18"/>
  <c r="CB22" i="18"/>
  <c r="CD22" i="18" s="1"/>
  <c r="BZ22" i="18"/>
  <c r="BQ22" i="18"/>
  <c r="BO22" i="18"/>
  <c r="BS22" i="18" s="1"/>
  <c r="BF22" i="18"/>
  <c r="BH22" i="18" s="1"/>
  <c r="BD22" i="18"/>
  <c r="AU22" i="18"/>
  <c r="AS22" i="18"/>
  <c r="AW22" i="18" s="1"/>
  <c r="AJ22" i="18"/>
  <c r="AL22" i="18" s="1"/>
  <c r="AH22" i="18"/>
  <c r="Y22" i="18"/>
  <c r="W22" i="18"/>
  <c r="AA22" i="18" s="1"/>
  <c r="N22" i="18"/>
  <c r="P22" i="18" s="1"/>
  <c r="L22" i="18"/>
  <c r="EG21" i="18"/>
  <c r="EE21" i="18"/>
  <c r="EC21" i="18"/>
  <c r="DT21" i="18"/>
  <c r="DV21" i="18" s="1"/>
  <c r="DR21" i="18"/>
  <c r="DK21" i="18"/>
  <c r="DI21" i="18"/>
  <c r="DG21" i="18"/>
  <c r="CX21" i="18"/>
  <c r="CZ21" i="18" s="1"/>
  <c r="CV21" i="18"/>
  <c r="CO21" i="18"/>
  <c r="CM21" i="18"/>
  <c r="CK21" i="18"/>
  <c r="CB21" i="18"/>
  <c r="CD21" i="18" s="1"/>
  <c r="BZ21" i="18"/>
  <c r="BQ21" i="18"/>
  <c r="BO21" i="18"/>
  <c r="BS21" i="18" s="1"/>
  <c r="BF21" i="18"/>
  <c r="BH21" i="18" s="1"/>
  <c r="BD21" i="18"/>
  <c r="AU21" i="18"/>
  <c r="AS21" i="18"/>
  <c r="AW21" i="18" s="1"/>
  <c r="AJ21" i="18"/>
  <c r="AL21" i="18" s="1"/>
  <c r="AH21" i="18"/>
  <c r="Y21" i="18"/>
  <c r="W21" i="18"/>
  <c r="AA21" i="18" s="1"/>
  <c r="N21" i="18"/>
  <c r="P21" i="18" s="1"/>
  <c r="L21" i="18"/>
  <c r="EG20" i="18"/>
  <c r="EE20" i="18"/>
  <c r="EC20" i="18"/>
  <c r="DT20" i="18"/>
  <c r="DV20" i="18" s="1"/>
  <c r="DR20" i="18"/>
  <c r="DK20" i="18"/>
  <c r="DI20" i="18"/>
  <c r="DG20" i="18"/>
  <c r="CX20" i="18"/>
  <c r="CZ20" i="18" s="1"/>
  <c r="CV20" i="18"/>
  <c r="CO20" i="18"/>
  <c r="CM20" i="18"/>
  <c r="CK20" i="18"/>
  <c r="CB20" i="18"/>
  <c r="CD20" i="18" s="1"/>
  <c r="BZ20" i="18"/>
  <c r="BQ20" i="18"/>
  <c r="BO20" i="18"/>
  <c r="BS20" i="18" s="1"/>
  <c r="BF20" i="18"/>
  <c r="BH20" i="18" s="1"/>
  <c r="BD20" i="18"/>
  <c r="AU20" i="18"/>
  <c r="AS20" i="18"/>
  <c r="AW20" i="18" s="1"/>
  <c r="AJ20" i="18"/>
  <c r="AL20" i="18" s="1"/>
  <c r="AH20" i="18"/>
  <c r="Y20" i="18"/>
  <c r="W20" i="18"/>
  <c r="AA20" i="18" s="1"/>
  <c r="N20" i="18"/>
  <c r="P20" i="18" s="1"/>
  <c r="L20" i="18"/>
  <c r="EG19" i="18"/>
  <c r="EE19" i="18"/>
  <c r="EC19" i="18"/>
  <c r="DT19" i="18"/>
  <c r="DV19" i="18" s="1"/>
  <c r="DR19" i="18"/>
  <c r="DK19" i="18"/>
  <c r="DI19" i="18"/>
  <c r="DG19" i="18"/>
  <c r="CX19" i="18"/>
  <c r="CZ19" i="18" s="1"/>
  <c r="CV19" i="18"/>
  <c r="CO19" i="18"/>
  <c r="CM19" i="18"/>
  <c r="CK19" i="18"/>
  <c r="CB19" i="18"/>
  <c r="CD19" i="18" s="1"/>
  <c r="BZ19" i="18"/>
  <c r="BQ19" i="18"/>
  <c r="BO19" i="18"/>
  <c r="BS19" i="18" s="1"/>
  <c r="BF19" i="18"/>
  <c r="BH19" i="18" s="1"/>
  <c r="BD19" i="18"/>
  <c r="AU19" i="18"/>
  <c r="AS19" i="18"/>
  <c r="AW19" i="18" s="1"/>
  <c r="AJ19" i="18"/>
  <c r="AL19" i="18" s="1"/>
  <c r="AH19" i="18"/>
  <c r="Y19" i="18"/>
  <c r="W19" i="18"/>
  <c r="AA19" i="18" s="1"/>
  <c r="N19" i="18"/>
  <c r="P19" i="18" s="1"/>
  <c r="L19" i="18"/>
  <c r="EG18" i="18"/>
  <c r="EE18" i="18"/>
  <c r="EC18" i="18"/>
  <c r="DT18" i="18"/>
  <c r="DV18" i="18" s="1"/>
  <c r="DR18" i="18"/>
  <c r="DK18" i="18"/>
  <c r="DI18" i="18"/>
  <c r="DG18" i="18"/>
  <c r="CX18" i="18"/>
  <c r="CZ18" i="18" s="1"/>
  <c r="CV18" i="18"/>
  <c r="CO18" i="18"/>
  <c r="CM18" i="18"/>
  <c r="CK18" i="18"/>
  <c r="CB18" i="18"/>
  <c r="CD18" i="18" s="1"/>
  <c r="BZ18" i="18"/>
  <c r="BQ18" i="18"/>
  <c r="BO18" i="18"/>
  <c r="BS18" i="18" s="1"/>
  <c r="BF18" i="18"/>
  <c r="BH18" i="18" s="1"/>
  <c r="BD18" i="18"/>
  <c r="AU18" i="18"/>
  <c r="AS18" i="18"/>
  <c r="AW18" i="18" s="1"/>
  <c r="AJ18" i="18"/>
  <c r="AL18" i="18" s="1"/>
  <c r="AH18" i="18"/>
  <c r="Y18" i="18"/>
  <c r="W18" i="18"/>
  <c r="AA18" i="18" s="1"/>
  <c r="N18" i="18"/>
  <c r="P18" i="18" s="1"/>
  <c r="L18" i="18"/>
  <c r="EG17" i="18"/>
  <c r="EE17" i="18"/>
  <c r="EC17" i="18"/>
  <c r="DT17" i="18"/>
  <c r="DV17" i="18" s="1"/>
  <c r="DR17" i="18"/>
  <c r="DK17" i="18"/>
  <c r="DI17" i="18"/>
  <c r="DG17" i="18"/>
  <c r="CX17" i="18"/>
  <c r="CZ17" i="18" s="1"/>
  <c r="CV17" i="18"/>
  <c r="CO17" i="18"/>
  <c r="CM17" i="18"/>
  <c r="CK17" i="18"/>
  <c r="CB17" i="18"/>
  <c r="CD17" i="18" s="1"/>
  <c r="BZ17" i="18"/>
  <c r="BQ17" i="18"/>
  <c r="BO17" i="18"/>
  <c r="BS17" i="18" s="1"/>
  <c r="BF17" i="18"/>
  <c r="BH17" i="18" s="1"/>
  <c r="BD17" i="18"/>
  <c r="AU17" i="18"/>
  <c r="AS17" i="18"/>
  <c r="AW17" i="18" s="1"/>
  <c r="AJ17" i="18"/>
  <c r="AL17" i="18" s="1"/>
  <c r="AH17" i="18"/>
  <c r="Y17" i="18"/>
  <c r="W17" i="18"/>
  <c r="AA17" i="18" s="1"/>
  <c r="N17" i="18"/>
  <c r="P17" i="18" s="1"/>
  <c r="L17" i="18"/>
  <c r="EG16" i="18"/>
  <c r="EE16" i="18"/>
  <c r="EC16" i="18"/>
  <c r="DT16" i="18"/>
  <c r="DV16" i="18" s="1"/>
  <c r="DR16" i="18"/>
  <c r="DK16" i="18"/>
  <c r="DI16" i="18"/>
  <c r="DG16" i="18"/>
  <c r="CX16" i="18"/>
  <c r="CZ16" i="18" s="1"/>
  <c r="CV16" i="18"/>
  <c r="CO16" i="18"/>
  <c r="CM16" i="18"/>
  <c r="CK16" i="18"/>
  <c r="CB16" i="18"/>
  <c r="CD16" i="18" s="1"/>
  <c r="BZ16" i="18"/>
  <c r="BQ16" i="18"/>
  <c r="BO16" i="18"/>
  <c r="BS16" i="18" s="1"/>
  <c r="BF16" i="18"/>
  <c r="BH16" i="18" s="1"/>
  <c r="BD16" i="18"/>
  <c r="AU16" i="18"/>
  <c r="AS16" i="18"/>
  <c r="AW16" i="18" s="1"/>
  <c r="AJ16" i="18"/>
  <c r="AL16" i="18" s="1"/>
  <c r="AH16" i="18"/>
  <c r="Y16" i="18"/>
  <c r="W16" i="18"/>
  <c r="AA16" i="18" s="1"/>
  <c r="N16" i="18"/>
  <c r="P16" i="18" s="1"/>
  <c r="L16" i="18"/>
  <c r="EG15" i="18"/>
  <c r="EE15" i="18"/>
  <c r="EC15" i="18"/>
  <c r="DT15" i="18"/>
  <c r="DV15" i="18" s="1"/>
  <c r="DR15" i="18"/>
  <c r="DK15" i="18"/>
  <c r="DI15" i="18"/>
  <c r="DG15" i="18"/>
  <c r="CX15" i="18"/>
  <c r="CZ15" i="18" s="1"/>
  <c r="CV15" i="18"/>
  <c r="CO15" i="18"/>
  <c r="CM15" i="18"/>
  <c r="CK15" i="18"/>
  <c r="CB15" i="18"/>
  <c r="CD15" i="18" s="1"/>
  <c r="BZ15" i="18"/>
  <c r="BQ15" i="18"/>
  <c r="BO15" i="18"/>
  <c r="BS15" i="18" s="1"/>
  <c r="BF15" i="18"/>
  <c r="BH15" i="18" s="1"/>
  <c r="BD15" i="18"/>
  <c r="AU15" i="18"/>
  <c r="AS15" i="18"/>
  <c r="AW15" i="18" s="1"/>
  <c r="AJ15" i="18"/>
  <c r="AL15" i="18" s="1"/>
  <c r="AH15" i="18"/>
  <c r="Y15" i="18"/>
  <c r="W15" i="18"/>
  <c r="AA15" i="18" s="1"/>
  <c r="N15" i="18"/>
  <c r="P15" i="18" s="1"/>
  <c r="L15" i="18"/>
  <c r="EG14" i="18"/>
  <c r="EE14" i="18"/>
  <c r="EC14" i="18"/>
  <c r="DT14" i="18"/>
  <c r="DV14" i="18" s="1"/>
  <c r="DR14" i="18"/>
  <c r="DK14" i="18"/>
  <c r="DI14" i="18"/>
  <c r="DG14" i="18"/>
  <c r="CX14" i="18"/>
  <c r="CZ14" i="18" s="1"/>
  <c r="CV14" i="18"/>
  <c r="CO14" i="18"/>
  <c r="CM14" i="18"/>
  <c r="CK14" i="18"/>
  <c r="CB14" i="18"/>
  <c r="CD14" i="18" s="1"/>
  <c r="BZ14" i="18"/>
  <c r="BQ14" i="18"/>
  <c r="BO14" i="18"/>
  <c r="BS14" i="18" s="1"/>
  <c r="BF14" i="18"/>
  <c r="BH14" i="18" s="1"/>
  <c r="BD14" i="18"/>
  <c r="AU14" i="18"/>
  <c r="AS14" i="18"/>
  <c r="AW14" i="18" s="1"/>
  <c r="AJ14" i="18"/>
  <c r="AL14" i="18" s="1"/>
  <c r="AH14" i="18"/>
  <c r="Y14" i="18"/>
  <c r="W14" i="18"/>
  <c r="AA14" i="18" s="1"/>
  <c r="N14" i="18"/>
  <c r="P14" i="18" s="1"/>
  <c r="L14" i="18"/>
  <c r="EG13" i="18"/>
  <c r="EE13" i="18"/>
  <c r="EC13" i="18"/>
  <c r="DT13" i="18"/>
  <c r="DV13" i="18" s="1"/>
  <c r="DR13" i="18"/>
  <c r="DK13" i="18"/>
  <c r="DI13" i="18"/>
  <c r="DG13" i="18"/>
  <c r="CX13" i="18"/>
  <c r="CZ13" i="18" s="1"/>
  <c r="CV13" i="18"/>
  <c r="CO13" i="18"/>
  <c r="CM13" i="18"/>
  <c r="CK13" i="18"/>
  <c r="CB13" i="18"/>
  <c r="CD13" i="18" s="1"/>
  <c r="BZ13" i="18"/>
  <c r="BQ13" i="18"/>
  <c r="BO13" i="18"/>
  <c r="BS13" i="18" s="1"/>
  <c r="BF13" i="18"/>
  <c r="BH13" i="18" s="1"/>
  <c r="BD13" i="18"/>
  <c r="AU13" i="18"/>
  <c r="AS13" i="18"/>
  <c r="AW13" i="18" s="1"/>
  <c r="AJ13" i="18"/>
  <c r="AL13" i="18" s="1"/>
  <c r="AH13" i="18"/>
  <c r="Y13" i="18"/>
  <c r="W13" i="18"/>
  <c r="AA13" i="18" s="1"/>
  <c r="N13" i="18"/>
  <c r="P13" i="18" s="1"/>
  <c r="L13" i="18"/>
  <c r="EG12" i="18"/>
  <c r="EE12" i="18"/>
  <c r="EC12" i="18"/>
  <c r="DT12" i="18"/>
  <c r="DV12" i="18" s="1"/>
  <c r="DR12" i="18"/>
  <c r="DK12" i="18"/>
  <c r="DI12" i="18"/>
  <c r="DG12" i="18"/>
  <c r="CX12" i="18"/>
  <c r="CZ12" i="18" s="1"/>
  <c r="CV12" i="18"/>
  <c r="CO12" i="18"/>
  <c r="CM12" i="18"/>
  <c r="CK12" i="18"/>
  <c r="CB12" i="18"/>
  <c r="CD12" i="18" s="1"/>
  <c r="BZ12" i="18"/>
  <c r="BQ12" i="18"/>
  <c r="BO12" i="18"/>
  <c r="BS12" i="18" s="1"/>
  <c r="BF12" i="18"/>
  <c r="BH12" i="18" s="1"/>
  <c r="BD12" i="18"/>
  <c r="AW12" i="18"/>
  <c r="AU12" i="18"/>
  <c r="AS12" i="18"/>
  <c r="AJ12" i="18"/>
  <c r="AL12" i="18" s="1"/>
  <c r="AH12" i="18"/>
  <c r="Y12" i="18"/>
  <c r="W12" i="18"/>
  <c r="AA12" i="18" s="1"/>
  <c r="N12" i="18"/>
  <c r="P12" i="18" s="1"/>
  <c r="L12" i="18"/>
  <c r="EG11" i="18"/>
  <c r="EE11" i="18"/>
  <c r="EC11" i="18"/>
  <c r="DT11" i="18"/>
  <c r="DV11" i="18" s="1"/>
  <c r="DR11" i="18"/>
  <c r="DK11" i="18"/>
  <c r="DI11" i="18"/>
  <c r="DG11" i="18"/>
  <c r="CX11" i="18"/>
  <c r="CZ11" i="18" s="1"/>
  <c r="CV11" i="18"/>
  <c r="CO11" i="18"/>
  <c r="CM11" i="18"/>
  <c r="CK11" i="18"/>
  <c r="CB11" i="18"/>
  <c r="CD11" i="18" s="1"/>
  <c r="BZ11" i="18"/>
  <c r="BQ11" i="18"/>
  <c r="BO11" i="18"/>
  <c r="BS11" i="18" s="1"/>
  <c r="BF11" i="18"/>
  <c r="BH11" i="18" s="1"/>
  <c r="BD11" i="18"/>
  <c r="AU11" i="18"/>
  <c r="AS11" i="18"/>
  <c r="AW11" i="18" s="1"/>
  <c r="AJ11" i="18"/>
  <c r="AL11" i="18" s="1"/>
  <c r="AH11" i="18"/>
  <c r="Y11" i="18"/>
  <c r="W11" i="18"/>
  <c r="AA11" i="18" s="1"/>
  <c r="N11" i="18"/>
  <c r="P11" i="18" s="1"/>
  <c r="L11" i="18"/>
  <c r="EG10" i="18"/>
  <c r="EE10" i="18"/>
  <c r="EC10" i="18"/>
  <c r="DT10" i="18"/>
  <c r="DV10" i="18" s="1"/>
  <c r="DR10" i="18"/>
  <c r="DK10" i="18"/>
  <c r="DI10" i="18"/>
  <c r="DG10" i="18"/>
  <c r="CX10" i="18"/>
  <c r="CZ10" i="18" s="1"/>
  <c r="CV10" i="18"/>
  <c r="CO10" i="18"/>
  <c r="CM10" i="18"/>
  <c r="CK10" i="18"/>
  <c r="CB10" i="18"/>
  <c r="CD10" i="18" s="1"/>
  <c r="BZ10" i="18"/>
  <c r="BQ10" i="18"/>
  <c r="BO10" i="18"/>
  <c r="BS10" i="18" s="1"/>
  <c r="BF10" i="18"/>
  <c r="BH10" i="18" s="1"/>
  <c r="BD10" i="18"/>
  <c r="AW10" i="18"/>
  <c r="AU10" i="18"/>
  <c r="AS10" i="18"/>
  <c r="AJ10" i="18"/>
  <c r="AL10" i="18" s="1"/>
  <c r="AH10" i="18"/>
  <c r="Y10" i="18"/>
  <c r="W10" i="18"/>
  <c r="AA10" i="18" s="1"/>
  <c r="N10" i="18"/>
  <c r="P10" i="18" s="1"/>
  <c r="L10" i="18"/>
  <c r="EG9" i="18"/>
  <c r="EE9" i="18"/>
  <c r="EC9" i="18"/>
  <c r="DT9" i="18"/>
  <c r="DV9" i="18" s="1"/>
  <c r="DR9" i="18"/>
  <c r="DK9" i="18"/>
  <c r="DI9" i="18"/>
  <c r="DG9" i="18"/>
  <c r="CX9" i="18"/>
  <c r="CZ9" i="18" s="1"/>
  <c r="CV9" i="18"/>
  <c r="CO9" i="18"/>
  <c r="CM9" i="18"/>
  <c r="CK9" i="18"/>
  <c r="CB9" i="18"/>
  <c r="CD9" i="18" s="1"/>
  <c r="BZ9" i="18"/>
  <c r="BQ9" i="18"/>
  <c r="BO9" i="18"/>
  <c r="BS9" i="18" s="1"/>
  <c r="BF9" i="18"/>
  <c r="BH9" i="18" s="1"/>
  <c r="BD9" i="18"/>
  <c r="AU9" i="18"/>
  <c r="AS9" i="18"/>
  <c r="AW9" i="18" s="1"/>
  <c r="AJ9" i="18"/>
  <c r="AL9" i="18" s="1"/>
  <c r="AH9" i="18"/>
  <c r="Y9" i="18"/>
  <c r="W9" i="18"/>
  <c r="AA9" i="18" s="1"/>
  <c r="N9" i="18"/>
  <c r="P9" i="18" s="1"/>
  <c r="L9" i="18"/>
  <c r="EG8" i="18"/>
  <c r="EE8" i="18"/>
  <c r="EC8" i="18"/>
  <c r="DT8" i="18"/>
  <c r="DV8" i="18" s="1"/>
  <c r="DR8" i="18"/>
  <c r="DK8" i="18"/>
  <c r="DI8" i="18"/>
  <c r="DG8" i="18"/>
  <c r="CX8" i="18"/>
  <c r="CZ8" i="18" s="1"/>
  <c r="CV8" i="18"/>
  <c r="CO8" i="18"/>
  <c r="CM8" i="18"/>
  <c r="CK8" i="18"/>
  <c r="CB8" i="18"/>
  <c r="CD8" i="18" s="1"/>
  <c r="BZ8" i="18"/>
  <c r="BQ8" i="18"/>
  <c r="BO8" i="18"/>
  <c r="BS8" i="18" s="1"/>
  <c r="BF8" i="18"/>
  <c r="BH8" i="18" s="1"/>
  <c r="BD8" i="18"/>
  <c r="AU8" i="18"/>
  <c r="AS8" i="18"/>
  <c r="AW8" i="18" s="1"/>
  <c r="AJ8" i="18"/>
  <c r="AL8" i="18" s="1"/>
  <c r="AH8" i="18"/>
  <c r="Y8" i="18"/>
  <c r="W8" i="18"/>
  <c r="AA8" i="18" s="1"/>
  <c r="N8" i="18"/>
  <c r="P8" i="18" s="1"/>
  <c r="L8" i="18"/>
  <c r="EG7" i="18"/>
  <c r="EE7" i="18"/>
  <c r="EC7" i="18"/>
  <c r="DT7" i="18"/>
  <c r="DV7" i="18" s="1"/>
  <c r="DR7" i="18"/>
  <c r="DK7" i="18"/>
  <c r="DI7" i="18"/>
  <c r="DG7" i="18"/>
  <c r="CX7" i="18"/>
  <c r="CZ7" i="18" s="1"/>
  <c r="CV7" i="18"/>
  <c r="CO7" i="18"/>
  <c r="CM7" i="18"/>
  <c r="CK7" i="18"/>
  <c r="CB7" i="18"/>
  <c r="CD7" i="18" s="1"/>
  <c r="BZ7" i="18"/>
  <c r="BQ7" i="18"/>
  <c r="BO7" i="18"/>
  <c r="BS7" i="18" s="1"/>
  <c r="BF7" i="18"/>
  <c r="BH7" i="18" s="1"/>
  <c r="BD7" i="18"/>
  <c r="AU7" i="18"/>
  <c r="AS7" i="18"/>
  <c r="AW7" i="18" s="1"/>
  <c r="AJ7" i="18"/>
  <c r="AL7" i="18" s="1"/>
  <c r="AH7" i="18"/>
  <c r="Y7" i="18"/>
  <c r="W7" i="18"/>
  <c r="AA7" i="18" s="1"/>
  <c r="N7" i="18"/>
  <c r="P7" i="18" s="1"/>
  <c r="L7" i="18"/>
  <c r="EG6" i="18"/>
  <c r="EG56" i="18" s="1"/>
  <c r="EE6" i="18"/>
  <c r="EC6" i="18"/>
  <c r="DT6" i="18"/>
  <c r="DV6" i="18" s="1"/>
  <c r="DV56" i="18" s="1"/>
  <c r="DR6" i="18"/>
  <c r="DK6" i="18"/>
  <c r="DK56" i="18" s="1"/>
  <c r="DI6" i="18"/>
  <c r="DG6" i="18"/>
  <c r="CX6" i="18"/>
  <c r="CZ6" i="18" s="1"/>
  <c r="CV6" i="18"/>
  <c r="CO6" i="18"/>
  <c r="CO56" i="18" s="1"/>
  <c r="CM6" i="18"/>
  <c r="CK6" i="18"/>
  <c r="CB6" i="18"/>
  <c r="CD6" i="18" s="1"/>
  <c r="CD56" i="18" s="1"/>
  <c r="BZ6" i="18"/>
  <c r="BQ6" i="18"/>
  <c r="BO6" i="18"/>
  <c r="BS6" i="18" s="1"/>
  <c r="BF6" i="18"/>
  <c r="BH6" i="18" s="1"/>
  <c r="BH56" i="18" s="1"/>
  <c r="BD6" i="18"/>
  <c r="AU6" i="18"/>
  <c r="AS6" i="18"/>
  <c r="AW6" i="18" s="1"/>
  <c r="AJ6" i="18"/>
  <c r="AL6" i="18" s="1"/>
  <c r="AL56" i="18" s="1"/>
  <c r="AH6" i="18"/>
  <c r="Y6" i="18"/>
  <c r="W6" i="18"/>
  <c r="AA6" i="18" s="1"/>
  <c r="N6" i="18"/>
  <c r="P6" i="18" s="1"/>
  <c r="P56" i="18" s="1"/>
  <c r="L6" i="18"/>
  <c r="R55" i="3" l="1"/>
  <c r="R53" i="3"/>
  <c r="R51" i="3"/>
  <c r="R49" i="3"/>
  <c r="R47" i="3"/>
  <c r="R45" i="3"/>
  <c r="R43" i="3"/>
  <c r="R41" i="3"/>
  <c r="R39" i="3"/>
  <c r="R37" i="3"/>
  <c r="R35" i="3"/>
  <c r="R33" i="3"/>
  <c r="R31" i="3"/>
  <c r="R29" i="3"/>
  <c r="R27" i="3"/>
  <c r="R25" i="3"/>
  <c r="R23" i="3"/>
  <c r="R21" i="3"/>
  <c r="R19" i="3"/>
  <c r="R17" i="3"/>
  <c r="R15" i="3"/>
  <c r="R13" i="3"/>
  <c r="R11" i="3"/>
  <c r="R9" i="3"/>
  <c r="R6" i="3"/>
  <c r="R54" i="3"/>
  <c r="R52" i="3"/>
  <c r="R50" i="3"/>
  <c r="R48" i="3"/>
  <c r="R46" i="3"/>
  <c r="R44" i="3"/>
  <c r="R42" i="3"/>
  <c r="R40" i="3"/>
  <c r="R38" i="3"/>
  <c r="R36" i="3"/>
  <c r="R34" i="3"/>
  <c r="R32" i="3"/>
  <c r="R30" i="3"/>
  <c r="R28" i="3"/>
  <c r="R26" i="3"/>
  <c r="R24" i="3"/>
  <c r="R22" i="3"/>
  <c r="R20" i="3"/>
  <c r="R18" i="3"/>
  <c r="R16" i="3"/>
  <c r="R14" i="3"/>
  <c r="R12" i="3"/>
  <c r="R10" i="3"/>
  <c r="R8" i="3"/>
  <c r="R7" i="3"/>
  <c r="AA56" i="18"/>
  <c r="AW56" i="18"/>
  <c r="BS56" i="18"/>
  <c r="CZ56" i="18"/>
  <c r="Q56" i="3" l="1"/>
  <c r="P56" i="3"/>
  <c r="O56" i="3"/>
  <c r="N56" i="3"/>
  <c r="M56" i="3"/>
  <c r="L56" i="3"/>
  <c r="K56" i="3"/>
  <c r="J56" i="3"/>
  <c r="I56" i="3"/>
  <c r="H56" i="3"/>
  <c r="G56" i="3" l="1"/>
  <c r="F56" i="3" l="1"/>
</calcChain>
</file>

<file path=xl/sharedStrings.xml><?xml version="1.0" encoding="utf-8"?>
<sst xmlns="http://schemas.openxmlformats.org/spreadsheetml/2006/main" count="4258" uniqueCount="218">
  <si>
    <t>ผลการประเมิน</t>
  </si>
  <si>
    <t>มส</t>
  </si>
  <si>
    <t>มก</t>
  </si>
  <si>
    <t>1 = ผ่าน</t>
  </si>
  <si>
    <t>0 = ไม่ผ่าน</t>
  </si>
  <si>
    <t>2 =  ดี</t>
  </si>
  <si>
    <t>ปพ.5</t>
  </si>
  <si>
    <t>เลข</t>
  </si>
  <si>
    <t>ที่</t>
  </si>
  <si>
    <t>ประจำตัว</t>
  </si>
  <si>
    <t>รวม</t>
  </si>
  <si>
    <t xml:space="preserve">ชื่อ - นามสกุล </t>
  </si>
  <si>
    <t>หน่วยที่ 6</t>
  </si>
  <si>
    <t>หน่วยที่ 7</t>
  </si>
  <si>
    <t>หน่วยที่ 8</t>
  </si>
  <si>
    <t>หน่วยที่ 9</t>
  </si>
  <si>
    <t>หน่วยที่ 10</t>
  </si>
  <si>
    <t>ข้อ 1</t>
  </si>
  <si>
    <t>ข้อ 2</t>
  </si>
  <si>
    <t>ข้อ 3</t>
  </si>
  <si>
    <t>ข้อ 4</t>
  </si>
  <si>
    <t>ข้อ 5</t>
  </si>
  <si>
    <t>ข้อ 6</t>
  </si>
  <si>
    <t>ข้อ 7</t>
  </si>
  <si>
    <t>ข้อ 8</t>
  </si>
  <si>
    <t>ข้อ 9</t>
  </si>
  <si>
    <t>แก้</t>
  </si>
  <si>
    <t>ตัว</t>
  </si>
  <si>
    <t>ผล</t>
  </si>
  <si>
    <t>การ</t>
  </si>
  <si>
    <t>ประเมิน</t>
  </si>
  <si>
    <t>รวมคะแนน</t>
  </si>
  <si>
    <t>หน่วย</t>
  </si>
  <si>
    <t>ทั้งหมด</t>
  </si>
  <si>
    <t>ระหว่าง</t>
  </si>
  <si>
    <t>คะแนนหน่วยการเรียนรู้</t>
  </si>
  <si>
    <t>ปลายปี</t>
  </si>
  <si>
    <t>ผลการ</t>
  </si>
  <si>
    <t>หมาย</t>
  </si>
  <si>
    <t>เหตุ</t>
  </si>
  <si>
    <t>การประเมินคุณลักษณะอันพึงประสงค์</t>
  </si>
  <si>
    <t>การประเมินการอ่าน คิดวิเคราะห์ และเขียน</t>
  </si>
  <si>
    <t>คะแนนรายหน่วยที่ 11 ถึง 15 รายวิชา...............................รหัสวิชา...............................</t>
  </si>
  <si>
    <t>หน่วยที่ 11</t>
  </si>
  <si>
    <t>หน่วยที่ 12</t>
  </si>
  <si>
    <t>หน่วยที่ 13</t>
  </si>
  <si>
    <t>หน่วยที่ 14</t>
  </si>
  <si>
    <t>หน่วยที่ 15</t>
  </si>
  <si>
    <t>ผลการประเมินคุณลักษณะอันพึงประสงค์ ข้อที่ 6 ถึง 9 รายวิชาประวัติศาสตร์ รหัสวิชา ส. 11102</t>
  </si>
  <si>
    <t>คะแนนรายหน่วยที่ 1 ถึง 5 รายวิชา...............   รหัส  วิชา .......................</t>
  </si>
  <si>
    <t>คะแนนรายหน่วยที่ 6 ถึง 10 รายวิชา......................  รหัสวิชา  .....................</t>
  </si>
  <si>
    <t>ผลการประเมินคุณลักษณะอันพึงประสงค์ ข้อที่ 1 ถึง 5 รายวิชา.....................รหัสวิชา...................</t>
  </si>
  <si>
    <t>ผลการประเมินการอ่าน คิดวิเคราะห์ เขียน รายวิชา.................... รหัสวิชา ....................</t>
  </si>
  <si>
    <t>คะแนนรวม รายวิชา...............................  รหัสวิชา .......................</t>
  </si>
  <si>
    <t>คะแนนคุณลักษณะอันพึงประสงค์ และคะแนนอ่าน คิดวิเคราะห์และเขียน รายวิชา.........................</t>
  </si>
  <si>
    <t>Class</t>
  </si>
  <si>
    <t>Year</t>
  </si>
  <si>
    <t>Hour / Week</t>
  </si>
  <si>
    <t>Evaluation</t>
  </si>
  <si>
    <t>Number of students.</t>
  </si>
  <si>
    <t>Percent</t>
  </si>
  <si>
    <t>Assessment of desirable attributes.</t>
  </si>
  <si>
    <t>Approved the study.</t>
  </si>
  <si>
    <t>Sign</t>
  </si>
  <si>
    <t>Classes are offered for your consideration.</t>
  </si>
  <si>
    <t>Approve</t>
  </si>
  <si>
    <t>Disapprove</t>
  </si>
  <si>
    <t xml:space="preserve">      Director of the school.</t>
  </si>
  <si>
    <t>Date..........         March</t>
  </si>
  <si>
    <t>Class time.Course ......................................  Full hours ................ Hour</t>
  </si>
  <si>
    <t>Nb</t>
  </si>
  <si>
    <t>Identity.</t>
  </si>
  <si>
    <t>Number</t>
  </si>
  <si>
    <t xml:space="preserve">Name - Surname. </t>
  </si>
  <si>
    <t>Date of absence.</t>
  </si>
  <si>
    <t>Unit 1</t>
  </si>
  <si>
    <t>Unit 2</t>
  </si>
  <si>
    <t>Unit 3</t>
  </si>
  <si>
    <t>Unit 4</t>
  </si>
  <si>
    <t>Unit 5</t>
  </si>
  <si>
    <t>Total</t>
  </si>
  <si>
    <t>Lvl/0</t>
  </si>
  <si>
    <t>N°</t>
  </si>
  <si>
    <t>Id Code</t>
  </si>
  <si>
    <t>NAME</t>
  </si>
  <si>
    <t>SURNAME</t>
  </si>
  <si>
    <t>Nicknames</t>
  </si>
  <si>
    <t>-</t>
  </si>
  <si>
    <t>\</t>
  </si>
  <si>
    <t>Average</t>
  </si>
  <si>
    <t>Unit 6</t>
  </si>
  <si>
    <t>Unit 7</t>
  </si>
  <si>
    <t>Unit 8</t>
  </si>
  <si>
    <t>Unit 9</t>
  </si>
  <si>
    <t>Unit 10</t>
  </si>
  <si>
    <t>Unit 11</t>
  </si>
  <si>
    <t>Unit 12</t>
  </si>
  <si>
    <t>Level</t>
  </si>
  <si>
    <t>Subject</t>
  </si>
  <si>
    <t>Unit</t>
  </si>
  <si>
    <t>Score</t>
  </si>
  <si>
    <t>Grades</t>
  </si>
  <si>
    <t>Teacher Name 1</t>
  </si>
  <si>
    <t>Teacher Name 2</t>
  </si>
  <si>
    <t>พ.ศ. 2014</t>
  </si>
  <si>
    <t xml:space="preserve">School   </t>
  </si>
  <si>
    <t>3 =  Exc</t>
  </si>
  <si>
    <t>3 = Exc</t>
  </si>
  <si>
    <t>name it</t>
  </si>
  <si>
    <t>End Year</t>
  </si>
  <si>
    <t>Watmethang Karawas</t>
  </si>
  <si>
    <t>District</t>
  </si>
  <si>
    <t>Muangphrae</t>
  </si>
  <si>
    <t>Phrae province</t>
  </si>
  <si>
    <t>Level/Class</t>
  </si>
  <si>
    <t>5/2</t>
  </si>
  <si>
    <t>Academic Year</t>
  </si>
  <si>
    <t>Subject Code</t>
  </si>
  <si>
    <t>teaching hours</t>
  </si>
  <si>
    <t>???????????/หน่วยกิต</t>
  </si>
  <si>
    <t>Name of Teachers</t>
  </si>
  <si>
    <t>Summary of Evaluation</t>
  </si>
  <si>
    <t>Grades.</t>
  </si>
  <si>
    <t>wait for some results</t>
  </si>
  <si>
    <t>Pass</t>
  </si>
  <si>
    <t>Fail</t>
  </si>
  <si>
    <t>etc..</t>
  </si>
  <si>
    <t>2 =  Good</t>
  </si>
  <si>
    <t>1 = Fair</t>
  </si>
  <si>
    <t>0 = Fail</t>
  </si>
  <si>
    <t>Critical thinking, Reading and Writing.</t>
  </si>
  <si>
    <t>Head of Department.</t>
  </si>
  <si>
    <t>Teacher.</t>
  </si>
  <si>
    <t>Head of Evaluation Department</t>
  </si>
  <si>
    <t>Sub Director (Academic Affair)</t>
  </si>
  <si>
    <t>(Mr. Supoj   Chongsukwarakul)</t>
  </si>
  <si>
    <t>Total ............................... Subject .......................</t>
  </si>
  <si>
    <t>Math Subject.                  Subject Code</t>
  </si>
  <si>
    <t>Indicators</t>
  </si>
  <si>
    <t>strand1</t>
  </si>
  <si>
    <t>standard 1.1</t>
  </si>
  <si>
    <t>Reading</t>
  </si>
  <si>
    <t>Critical Thinking</t>
  </si>
  <si>
    <t>Writing</t>
  </si>
  <si>
    <t>Result</t>
  </si>
  <si>
    <t>Record of students progress</t>
  </si>
  <si>
    <t>5/1</t>
  </si>
  <si>
    <t>Fractions</t>
  </si>
  <si>
    <t>Stats/Proba</t>
  </si>
  <si>
    <t>Decimal</t>
  </si>
  <si>
    <t>Mid-Year</t>
  </si>
  <si>
    <t>Kongpupop</t>
  </si>
  <si>
    <t>Kong</t>
  </si>
  <si>
    <t>Jiratip</t>
  </si>
  <si>
    <t>First</t>
  </si>
  <si>
    <t>Chayanan</t>
  </si>
  <si>
    <t>Tao</t>
  </si>
  <si>
    <t>Tul</t>
  </si>
  <si>
    <t>Nawapol</t>
  </si>
  <si>
    <t>Gao</t>
  </si>
  <si>
    <t>Patarapon</t>
  </si>
  <si>
    <t>Friend</t>
  </si>
  <si>
    <t>Saranphat</t>
  </si>
  <si>
    <t>Stamp</t>
  </si>
  <si>
    <t>Siwat</t>
  </si>
  <si>
    <t>Puri</t>
  </si>
  <si>
    <t>Supawit</t>
  </si>
  <si>
    <t>Phoom</t>
  </si>
  <si>
    <t>Jakkapat</t>
  </si>
  <si>
    <t>Boss</t>
  </si>
  <si>
    <t>Theethach</t>
  </si>
  <si>
    <t>Thach</t>
  </si>
  <si>
    <t>Kanokrot</t>
  </si>
  <si>
    <t>Miw</t>
  </si>
  <si>
    <t>Kanonrat</t>
  </si>
  <si>
    <t>Am</t>
  </si>
  <si>
    <t>Kanyaphak</t>
  </si>
  <si>
    <t>Film</t>
  </si>
  <si>
    <t>Kunlapat</t>
  </si>
  <si>
    <t>Palmy</t>
  </si>
  <si>
    <t>Jidapa</t>
  </si>
  <si>
    <t>Fang</t>
  </si>
  <si>
    <t>Cheewa</t>
  </si>
  <si>
    <t>Nakulkan</t>
  </si>
  <si>
    <t>Maprang</t>
  </si>
  <si>
    <t>Thanwalai</t>
  </si>
  <si>
    <t>Manao</t>
  </si>
  <si>
    <t>Tanwarat</t>
  </si>
  <si>
    <t>Manoy</t>
  </si>
  <si>
    <t>Tanyason</t>
  </si>
  <si>
    <t>Kim</t>
  </si>
  <si>
    <t>Nisamanee</t>
  </si>
  <si>
    <t>Som-O</t>
  </si>
  <si>
    <t>Paworachat</t>
  </si>
  <si>
    <t>Im</t>
  </si>
  <si>
    <t>Pimmada</t>
  </si>
  <si>
    <t>Ploy</t>
  </si>
  <si>
    <t>Petnapa</t>
  </si>
  <si>
    <t>Fa</t>
  </si>
  <si>
    <t>Pakkaramai</t>
  </si>
  <si>
    <t>June</t>
  </si>
  <si>
    <t>Mingkwanchanok</t>
  </si>
  <si>
    <t>Nan</t>
  </si>
  <si>
    <t>Worakamon</t>
  </si>
  <si>
    <t>Pakkad</t>
  </si>
  <si>
    <t>Sopida</t>
  </si>
  <si>
    <t>Fai</t>
  </si>
  <si>
    <t>Aticha</t>
  </si>
  <si>
    <t>Earn</t>
  </si>
  <si>
    <t>Aunchisa</t>
  </si>
  <si>
    <t>Aun</t>
  </si>
  <si>
    <t>Kunraporn</t>
  </si>
  <si>
    <t>Baifern</t>
  </si>
  <si>
    <t>Pichapak</t>
  </si>
  <si>
    <t>Kwon</t>
  </si>
  <si>
    <t>Wannida</t>
  </si>
  <si>
    <t>Nonny</t>
  </si>
  <si>
    <t>Percentage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</si>
</sst>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7" formatCode="0.0"/>
  </numFmts>
  <fonts count="35">
    <font>
      <sz val="10"/>
      <name val="Arial"/>
      <charset val="222"/>
    </font>
    <font>
      <sz val="11"/>
      <color theme="1"/>
      <name val="Tahoma"/>
      <family val="2"/>
      <scheme val="minor"/>
    </font>
    <font>
      <sz val="11"/>
      <color theme="1"/>
      <name val="Tahoma"/>
      <family val="2"/>
      <scheme val="minor"/>
    </font>
    <font>
      <sz val="16"/>
      <name val="Angsana New"/>
      <family val="1"/>
    </font>
    <font>
      <sz val="8"/>
      <name val="Arial"/>
      <charset val="222"/>
    </font>
    <font>
      <b/>
      <sz val="20"/>
      <name val="Angsana New"/>
      <family val="1"/>
    </font>
    <font>
      <b/>
      <sz val="18"/>
      <name val="Angsana New"/>
      <family val="1"/>
    </font>
    <font>
      <b/>
      <sz val="12"/>
      <name val="Angsana New"/>
      <family val="1"/>
    </font>
    <font>
      <sz val="14"/>
      <name val="Angsana New"/>
      <family val="1"/>
    </font>
    <font>
      <sz val="12"/>
      <name val="Angsana New"/>
      <family val="1"/>
    </font>
    <font>
      <b/>
      <sz val="17"/>
      <name val="Angsana New"/>
      <family val="1"/>
    </font>
    <font>
      <sz val="16"/>
      <color indexed="8"/>
      <name val="Angsana New"/>
      <family val="1"/>
    </font>
    <font>
      <sz val="8"/>
      <name val="Angsana New"/>
      <family val="1"/>
    </font>
    <font>
      <sz val="10"/>
      <name val="Angsana New"/>
      <family val="1"/>
    </font>
    <font>
      <sz val="12"/>
      <color theme="1"/>
      <name val="Garamond"/>
      <family val="1"/>
    </font>
    <font>
      <sz val="9"/>
      <color theme="1"/>
      <name val="Garamond"/>
      <family val="1"/>
    </font>
    <font>
      <b/>
      <sz val="16"/>
      <color theme="5"/>
      <name val="Garamond"/>
      <family val="1"/>
    </font>
    <font>
      <b/>
      <sz val="12"/>
      <color theme="5"/>
      <name val="Garamond"/>
      <family val="1"/>
    </font>
    <font>
      <sz val="12"/>
      <color theme="5"/>
      <name val="Garamond"/>
      <family val="1"/>
    </font>
    <font>
      <b/>
      <sz val="10"/>
      <color theme="5"/>
      <name val="Garamond"/>
      <family val="1"/>
    </font>
    <font>
      <b/>
      <sz val="9"/>
      <color theme="5"/>
      <name val="Garamond"/>
      <family val="1"/>
    </font>
    <font>
      <b/>
      <i/>
      <sz val="8"/>
      <color theme="5"/>
      <name val="Garamond"/>
      <family val="1"/>
    </font>
    <font>
      <sz val="9"/>
      <color theme="5"/>
      <name val="Garamond"/>
      <family val="1"/>
    </font>
    <font>
      <sz val="9"/>
      <name val="Garamond"/>
      <family val="1"/>
    </font>
    <font>
      <sz val="12"/>
      <name val="Garamond"/>
      <family val="1"/>
    </font>
    <font>
      <b/>
      <sz val="12"/>
      <name val="Garamond"/>
      <family val="1"/>
    </font>
    <font>
      <i/>
      <sz val="12"/>
      <name val="Garamond"/>
      <family val="1"/>
    </font>
    <font>
      <b/>
      <sz val="9"/>
      <name val="Garamond"/>
      <family val="1"/>
    </font>
    <font>
      <b/>
      <i/>
      <sz val="12"/>
      <name val="Garamond"/>
      <family val="1"/>
    </font>
    <font>
      <sz val="12"/>
      <color theme="4"/>
      <name val="Garamond"/>
      <family val="1"/>
    </font>
    <font>
      <b/>
      <sz val="12"/>
      <color theme="4"/>
      <name val="Garamond"/>
      <family val="1"/>
    </font>
    <font>
      <sz val="10"/>
      <name val="Arial"/>
      <family val="2"/>
    </font>
    <font>
      <sz val="10"/>
      <name val="Garamond"/>
      <family val="1"/>
    </font>
    <font>
      <i/>
      <sz val="11"/>
      <name val="Garamond"/>
      <family val="1"/>
    </font>
    <font>
      <sz val="11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58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8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8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6" fillId="0" borderId="0" xfId="0" applyFont="1"/>
    <xf numFmtId="0" fontId="3" fillId="0" borderId="0" xfId="0" applyFont="1" applyBorder="1" applyAlignment="1">
      <alignment horizontal="center"/>
    </xf>
    <xf numFmtId="0" fontId="5" fillId="0" borderId="0" xfId="0" applyFont="1" applyAlignment="1"/>
    <xf numFmtId="0" fontId="6" fillId="0" borderId="0" xfId="0" applyFont="1" applyBorder="1" applyAlignment="1"/>
    <xf numFmtId="0" fontId="3" fillId="0" borderId="0" xfId="0" applyFont="1" applyBorder="1" applyAlignment="1"/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0" borderId="6" xfId="0" applyFont="1" applyBorder="1" applyAlignment="1">
      <alignment vertical="center"/>
    </xf>
    <xf numFmtId="0" fontId="3" fillId="0" borderId="6" xfId="0" applyFont="1" applyBorder="1" applyAlignment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/>
    <xf numFmtId="0" fontId="3" fillId="0" borderId="7" xfId="0" applyFont="1" applyBorder="1"/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8" fillId="0" borderId="8" xfId="0" applyFont="1" applyBorder="1" applyAlignment="1">
      <alignment vertical="top"/>
    </xf>
    <xf numFmtId="0" fontId="9" fillId="0" borderId="1" xfId="0" applyFont="1" applyBorder="1" applyAlignment="1">
      <alignment horizontal="center" readingOrder="1"/>
    </xf>
    <xf numFmtId="0" fontId="9" fillId="0" borderId="2" xfId="0" applyFont="1" applyBorder="1" applyAlignment="1">
      <alignment horizontal="center"/>
    </xf>
    <xf numFmtId="0" fontId="3" fillId="0" borderId="7" xfId="0" applyFont="1" applyBorder="1" applyAlignment="1">
      <alignment horizontal="left"/>
    </xf>
    <xf numFmtId="0" fontId="9" fillId="0" borderId="9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 vertical="top"/>
    </xf>
    <xf numFmtId="0" fontId="8" fillId="0" borderId="13" xfId="0" applyFont="1" applyBorder="1" applyAlignment="1">
      <alignment horizontal="center" vertical="top"/>
    </xf>
    <xf numFmtId="0" fontId="9" fillId="0" borderId="14" xfId="0" applyFont="1" applyBorder="1" applyAlignment="1">
      <alignment horizontal="center" vertical="top"/>
    </xf>
    <xf numFmtId="0" fontId="8" fillId="0" borderId="15" xfId="0" applyFont="1" applyBorder="1" applyAlignment="1">
      <alignment vertical="top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7" fillId="0" borderId="15" xfId="0" applyFont="1" applyBorder="1" applyAlignment="1">
      <alignment horizontal="center" vertical="center"/>
    </xf>
    <xf numFmtId="0" fontId="8" fillId="0" borderId="18" xfId="0" applyFont="1" applyBorder="1" applyAlignment="1">
      <alignment vertical="top"/>
    </xf>
    <xf numFmtId="0" fontId="3" fillId="0" borderId="19" xfId="0" applyFont="1" applyBorder="1" applyAlignment="1">
      <alignment horizontal="center"/>
    </xf>
    <xf numFmtId="0" fontId="3" fillId="0" borderId="20" xfId="0" applyFont="1" applyBorder="1"/>
    <xf numFmtId="0" fontId="3" fillId="0" borderId="21" xfId="0" applyFont="1" applyBorder="1" applyAlignment="1">
      <alignment horizontal="center"/>
    </xf>
    <xf numFmtId="0" fontId="3" fillId="0" borderId="22" xfId="0" applyFont="1" applyBorder="1"/>
    <xf numFmtId="0" fontId="3" fillId="0" borderId="23" xfId="0" applyFont="1" applyBorder="1" applyAlignment="1">
      <alignment horizontal="center"/>
    </xf>
    <xf numFmtId="0" fontId="3" fillId="0" borderId="16" xfId="0" applyFont="1" applyBorder="1"/>
    <xf numFmtId="0" fontId="3" fillId="0" borderId="24" xfId="0" applyFont="1" applyBorder="1"/>
    <xf numFmtId="0" fontId="8" fillId="0" borderId="25" xfId="0" applyFont="1" applyBorder="1" applyAlignment="1">
      <alignment horizontal="center"/>
    </xf>
    <xf numFmtId="0" fontId="8" fillId="0" borderId="26" xfId="0" applyFont="1" applyBorder="1" applyAlignment="1">
      <alignment horizontal="center" shrinkToFit="1"/>
    </xf>
    <xf numFmtId="0" fontId="8" fillId="0" borderId="27" xfId="0" applyFont="1" applyBorder="1" applyAlignment="1">
      <alignment horizontal="center" shrinkToFit="1"/>
    </xf>
    <xf numFmtId="0" fontId="8" fillId="0" borderId="15" xfId="0" applyFont="1" applyBorder="1" applyAlignment="1">
      <alignment horizontal="center" shrinkToFit="1"/>
    </xf>
    <xf numFmtId="0" fontId="8" fillId="0" borderId="28" xfId="0" applyFont="1" applyBorder="1" applyAlignment="1">
      <alignment horizontal="center" shrinkToFit="1"/>
    </xf>
    <xf numFmtId="0" fontId="9" fillId="0" borderId="29" xfId="0" applyFont="1" applyBorder="1" applyAlignment="1">
      <alignment horizontal="center"/>
    </xf>
    <xf numFmtId="0" fontId="8" fillId="0" borderId="30" xfId="0" applyFont="1" applyBorder="1" applyAlignment="1">
      <alignment horizontal="center"/>
    </xf>
    <xf numFmtId="0" fontId="3" fillId="0" borderId="31" xfId="0" applyFont="1" applyBorder="1"/>
    <xf numFmtId="0" fontId="3" fillId="0" borderId="32" xfId="0" applyFont="1" applyBorder="1"/>
    <xf numFmtId="0" fontId="3" fillId="0" borderId="33" xfId="0" applyFont="1" applyBorder="1"/>
    <xf numFmtId="0" fontId="3" fillId="0" borderId="34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3" fillId="0" borderId="17" xfId="0" applyFont="1" applyBorder="1"/>
    <xf numFmtId="0" fontId="3" fillId="0" borderId="25" xfId="0" applyFont="1" applyBorder="1"/>
    <xf numFmtId="0" fontId="3" fillId="0" borderId="10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35" xfId="0" applyFont="1" applyBorder="1"/>
    <xf numFmtId="0" fontId="3" fillId="0" borderId="36" xfId="0" applyFont="1" applyBorder="1"/>
    <xf numFmtId="0" fontId="3" fillId="0" borderId="37" xfId="0" applyFont="1" applyBorder="1"/>
    <xf numFmtId="0" fontId="3" fillId="0" borderId="38" xfId="0" applyFont="1" applyBorder="1"/>
    <xf numFmtId="0" fontId="8" fillId="0" borderId="23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3" fillId="0" borderId="21" xfId="0" applyFont="1" applyBorder="1"/>
    <xf numFmtId="0" fontId="3" fillId="0" borderId="23" xfId="0" applyFont="1" applyBorder="1"/>
    <xf numFmtId="0" fontId="3" fillId="0" borderId="16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39" xfId="0" applyFont="1" applyBorder="1"/>
    <xf numFmtId="0" fontId="3" fillId="0" borderId="34" xfId="0" applyFont="1" applyBorder="1"/>
    <xf numFmtId="0" fontId="3" fillId="0" borderId="40" xfId="0" applyFont="1" applyBorder="1"/>
    <xf numFmtId="0" fontId="3" fillId="0" borderId="39" xfId="0" applyFont="1" applyBorder="1" applyAlignment="1">
      <alignment horizontal="center"/>
    </xf>
    <xf numFmtId="0" fontId="3" fillId="0" borderId="41" xfId="0" applyFont="1" applyBorder="1"/>
    <xf numFmtId="0" fontId="3" fillId="0" borderId="42" xfId="0" applyFont="1" applyBorder="1"/>
    <xf numFmtId="0" fontId="3" fillId="0" borderId="17" xfId="0" applyFont="1" applyBorder="1" applyAlignment="1">
      <alignment horizontal="center"/>
    </xf>
    <xf numFmtId="0" fontId="3" fillId="0" borderId="43" xfId="0" applyFont="1" applyBorder="1"/>
    <xf numFmtId="0" fontId="9" fillId="0" borderId="24" xfId="0" applyFont="1" applyBorder="1"/>
    <xf numFmtId="0" fontId="3" fillId="0" borderId="34" xfId="0" applyFont="1" applyBorder="1" applyAlignment="1">
      <alignment horizontal="left"/>
    </xf>
    <xf numFmtId="0" fontId="8" fillId="0" borderId="24" xfId="0" applyFont="1" applyBorder="1"/>
    <xf numFmtId="0" fontId="3" fillId="0" borderId="0" xfId="0" applyFont="1" applyAlignment="1">
      <alignment horizontal="center" vertical="justify"/>
    </xf>
    <xf numFmtId="0" fontId="11" fillId="0" borderId="0" xfId="0" applyFont="1" applyAlignment="1">
      <alignment horizontal="justify"/>
    </xf>
    <xf numFmtId="0" fontId="3" fillId="0" borderId="8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/>
    </xf>
    <xf numFmtId="0" fontId="3" fillId="0" borderId="45" xfId="0" applyFont="1" applyBorder="1" applyAlignment="1">
      <alignment horizontal="center" vertical="center"/>
    </xf>
    <xf numFmtId="0" fontId="12" fillId="0" borderId="21" xfId="0" applyFont="1" applyBorder="1"/>
    <xf numFmtId="0" fontId="12" fillId="0" borderId="1" xfId="0" applyFont="1" applyBorder="1"/>
    <xf numFmtId="0" fontId="12" fillId="0" borderId="1" xfId="0" applyFont="1" applyBorder="1" applyAlignment="1">
      <alignment horizontal="left"/>
    </xf>
    <xf numFmtId="0" fontId="12" fillId="0" borderId="22" xfId="0" applyFont="1" applyBorder="1"/>
    <xf numFmtId="0" fontId="12" fillId="0" borderId="21" xfId="0" applyFont="1" applyBorder="1" applyAlignment="1"/>
    <xf numFmtId="0" fontId="12" fillId="0" borderId="1" xfId="0" applyFont="1" applyBorder="1" applyAlignment="1"/>
    <xf numFmtId="0" fontId="12" fillId="0" borderId="2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6" fontId="12" fillId="0" borderId="1" xfId="0" applyNumberFormat="1" applyFont="1" applyBorder="1"/>
    <xf numFmtId="16" fontId="12" fillId="0" borderId="21" xfId="0" applyNumberFormat="1" applyFont="1" applyBorder="1"/>
    <xf numFmtId="16" fontId="12" fillId="0" borderId="19" xfId="0" applyNumberFormat="1" applyFont="1" applyBorder="1"/>
    <xf numFmtId="0" fontId="12" fillId="0" borderId="7" xfId="0" applyFont="1" applyBorder="1"/>
    <xf numFmtId="0" fontId="3" fillId="0" borderId="0" xfId="0" quotePrefix="1" applyFont="1"/>
    <xf numFmtId="0" fontId="3" fillId="0" borderId="46" xfId="0" applyFont="1" applyBorder="1"/>
    <xf numFmtId="0" fontId="3" fillId="0" borderId="47" xfId="0" applyFont="1" applyBorder="1"/>
    <xf numFmtId="0" fontId="3" fillId="0" borderId="48" xfId="0" applyFont="1" applyBorder="1"/>
    <xf numFmtId="0" fontId="3" fillId="0" borderId="49" xfId="0" applyFont="1" applyBorder="1"/>
    <xf numFmtId="0" fontId="3" fillId="0" borderId="48" xfId="0" applyFont="1" applyBorder="1" applyAlignment="1">
      <alignment vertical="justify"/>
    </xf>
    <xf numFmtId="0" fontId="3" fillId="0" borderId="49" xfId="0" applyFont="1" applyBorder="1" applyAlignment="1">
      <alignment vertical="justify"/>
    </xf>
    <xf numFmtId="0" fontId="11" fillId="0" borderId="48" xfId="0" applyFont="1" applyBorder="1"/>
    <xf numFmtId="0" fontId="11" fillId="0" borderId="49" xfId="0" applyFont="1" applyBorder="1"/>
    <xf numFmtId="0" fontId="11" fillId="0" borderId="50" xfId="0" applyFont="1" applyBorder="1"/>
    <xf numFmtId="0" fontId="3" fillId="0" borderId="51" xfId="0" applyFont="1" applyBorder="1"/>
    <xf numFmtId="0" fontId="3" fillId="0" borderId="52" xfId="0" applyFont="1" applyBorder="1"/>
    <xf numFmtId="0" fontId="3" fillId="0" borderId="52" xfId="0" applyFont="1" applyBorder="1" applyAlignment="1">
      <alignment vertical="justify"/>
    </xf>
    <xf numFmtId="0" fontId="11" fillId="0" borderId="52" xfId="0" applyFont="1" applyBorder="1"/>
    <xf numFmtId="0" fontId="11" fillId="0" borderId="53" xfId="0" applyFont="1" applyBorder="1"/>
    <xf numFmtId="0" fontId="13" fillId="0" borderId="1" xfId="0" applyFont="1" applyBorder="1" applyAlignment="1">
      <alignment horizontal="center"/>
    </xf>
    <xf numFmtId="0" fontId="20" fillId="3" borderId="81" xfId="1" applyFont="1" applyFill="1" applyBorder="1" applyAlignment="1" applyProtection="1">
      <alignment horizontal="center" vertical="center"/>
      <protection locked="0"/>
    </xf>
    <xf numFmtId="0" fontId="21" fillId="3" borderId="82" xfId="1" applyFont="1" applyFill="1" applyBorder="1" applyAlignment="1" applyProtection="1">
      <alignment horizontal="center" vertical="center"/>
      <protection locked="0"/>
    </xf>
    <xf numFmtId="0" fontId="17" fillId="3" borderId="83" xfId="1" applyFont="1" applyFill="1" applyBorder="1" applyAlignment="1" applyProtection="1">
      <alignment horizontal="center" vertical="center"/>
      <protection locked="0"/>
    </xf>
    <xf numFmtId="0" fontId="23" fillId="0" borderId="88" xfId="1" applyFont="1" applyBorder="1" applyAlignment="1" applyProtection="1">
      <alignment horizontal="center" vertical="center"/>
      <protection locked="0"/>
    </xf>
    <xf numFmtId="0" fontId="24" fillId="0" borderId="88" xfId="1" applyNumberFormat="1" applyFont="1" applyBorder="1" applyAlignment="1" applyProtection="1">
      <alignment horizontal="center" vertical="center"/>
      <protection locked="0"/>
    </xf>
    <xf numFmtId="0" fontId="23" fillId="0" borderId="90" xfId="1" applyFont="1" applyBorder="1" applyAlignment="1" applyProtection="1">
      <alignment horizontal="center" vertical="center"/>
      <protection locked="0"/>
    </xf>
    <xf numFmtId="0" fontId="14" fillId="0" borderId="0" xfId="1" applyFont="1" applyAlignment="1" applyProtection="1">
      <alignment vertical="center"/>
      <protection locked="0"/>
    </xf>
    <xf numFmtId="187" fontId="29" fillId="0" borderId="1" xfId="1" applyNumberFormat="1" applyFont="1" applyBorder="1" applyAlignment="1" applyProtection="1">
      <alignment horizontal="center" vertical="center"/>
      <protection locked="0"/>
    </xf>
    <xf numFmtId="0" fontId="17" fillId="3" borderId="85" xfId="1" applyFont="1" applyFill="1" applyBorder="1" applyAlignment="1" applyProtection="1">
      <alignment horizontal="center" vertical="center"/>
      <protection locked="0"/>
    </xf>
    <xf numFmtId="0" fontId="19" fillId="3" borderId="88" xfId="1" applyFont="1" applyFill="1" applyBorder="1" applyAlignment="1" applyProtection="1">
      <alignment horizontal="center" vertical="center"/>
      <protection locked="0"/>
    </xf>
    <xf numFmtId="0" fontId="19" fillId="3" borderId="99" xfId="1" applyFont="1" applyFill="1" applyBorder="1" applyAlignment="1" applyProtection="1">
      <alignment horizontal="center" vertical="center"/>
      <protection locked="0"/>
    </xf>
    <xf numFmtId="0" fontId="17" fillId="3" borderId="84" xfId="1" applyFont="1" applyFill="1" applyBorder="1" applyAlignment="1" applyProtection="1">
      <alignment horizontal="center" vertical="center"/>
      <protection locked="0"/>
    </xf>
    <xf numFmtId="0" fontId="24" fillId="0" borderId="74" xfId="1" applyNumberFormat="1" applyFont="1" applyBorder="1" applyAlignment="1" applyProtection="1">
      <alignment horizontal="center" vertical="center"/>
      <protection locked="0"/>
    </xf>
    <xf numFmtId="187" fontId="29" fillId="0" borderId="0" xfId="1" applyNumberFormat="1" applyFont="1" applyBorder="1" applyAlignment="1" applyProtection="1">
      <alignment horizontal="center" vertical="center"/>
      <protection locked="0"/>
    </xf>
    <xf numFmtId="0" fontId="31" fillId="0" borderId="0" xfId="0" applyFont="1"/>
    <xf numFmtId="0" fontId="17" fillId="3" borderId="100" xfId="1" applyFont="1" applyFill="1" applyBorder="1" applyAlignment="1" applyProtection="1">
      <alignment horizontal="center" vertical="center"/>
      <protection locked="0"/>
    </xf>
    <xf numFmtId="187" fontId="29" fillId="0" borderId="22" xfId="1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31" fillId="0" borderId="0" xfId="0" applyFont="1" applyAlignment="1">
      <alignment horizontal="center"/>
    </xf>
    <xf numFmtId="0" fontId="19" fillId="3" borderId="82" xfId="1" applyFont="1" applyFill="1" applyBorder="1" applyAlignment="1" applyProtection="1">
      <alignment horizontal="left" vertical="center"/>
      <protection locked="0"/>
    </xf>
    <xf numFmtId="0" fontId="19" fillId="3" borderId="81" xfId="1" applyFont="1" applyFill="1" applyBorder="1" applyAlignment="1" applyProtection="1">
      <alignment horizontal="left" vertical="center"/>
      <protection locked="0"/>
    </xf>
    <xf numFmtId="0" fontId="14" fillId="0" borderId="0" xfId="1" applyFont="1" applyAlignment="1" applyProtection="1">
      <alignment horizontal="center" vertical="center"/>
      <protection locked="0"/>
    </xf>
    <xf numFmtId="49" fontId="24" fillId="0" borderId="91" xfId="1" applyNumberFormat="1" applyFont="1" applyBorder="1" applyAlignment="1" applyProtection="1">
      <alignment horizontal="center" vertical="center"/>
      <protection locked="0"/>
    </xf>
    <xf numFmtId="0" fontId="19" fillId="3" borderId="72" xfId="1" applyFont="1" applyFill="1" applyBorder="1" applyAlignment="1" applyProtection="1">
      <alignment horizontal="center" vertical="center"/>
      <protection locked="0"/>
    </xf>
    <xf numFmtId="0" fontId="19" fillId="3" borderId="1" xfId="1" applyFont="1" applyFill="1" applyBorder="1" applyAlignment="1" applyProtection="1">
      <alignment horizontal="center" vertical="center"/>
      <protection locked="0"/>
    </xf>
    <xf numFmtId="0" fontId="19" fillId="3" borderId="1" xfId="1" applyFont="1" applyFill="1" applyBorder="1" applyAlignment="1" applyProtection="1">
      <alignment horizontal="center" vertical="center" wrapText="1"/>
      <protection locked="0"/>
    </xf>
    <xf numFmtId="16" fontId="3" fillId="0" borderId="0" xfId="0" quotePrefix="1" applyNumberFormat="1" applyFont="1"/>
    <xf numFmtId="0" fontId="3" fillId="0" borderId="101" xfId="0" applyFont="1" applyBorder="1"/>
    <xf numFmtId="0" fontId="3" fillId="0" borderId="101" xfId="0" applyFont="1" applyBorder="1" applyAlignment="1">
      <alignment horizontal="left"/>
    </xf>
    <xf numFmtId="0" fontId="14" fillId="0" borderId="0" xfId="2" applyFont="1" applyAlignment="1" applyProtection="1">
      <alignment vertical="center"/>
      <protection locked="0"/>
    </xf>
    <xf numFmtId="0" fontId="18" fillId="3" borderId="0" xfId="2" applyFont="1" applyFill="1" applyAlignment="1" applyProtection="1">
      <alignment vertical="center"/>
      <protection locked="0"/>
    </xf>
    <xf numFmtId="0" fontId="19" fillId="3" borderId="88" xfId="2" applyFont="1" applyFill="1" applyBorder="1" applyAlignment="1" applyProtection="1">
      <alignment horizontal="center" vertical="center"/>
      <protection locked="0"/>
    </xf>
    <xf numFmtId="0" fontId="19" fillId="3" borderId="99" xfId="2" applyFont="1" applyFill="1" applyBorder="1" applyAlignment="1" applyProtection="1">
      <alignment horizontal="center" vertical="center"/>
      <protection locked="0"/>
    </xf>
    <xf numFmtId="0" fontId="20" fillId="3" borderId="68" xfId="2" applyFont="1" applyFill="1" applyBorder="1" applyAlignment="1" applyProtection="1">
      <alignment vertical="center" textRotation="90"/>
      <protection locked="0"/>
    </xf>
    <xf numFmtId="0" fontId="20" fillId="3" borderId="68" xfId="2" applyFont="1" applyFill="1" applyBorder="1" applyAlignment="1" applyProtection="1">
      <alignment vertical="center"/>
      <protection locked="0"/>
    </xf>
    <xf numFmtId="0" fontId="17" fillId="3" borderId="79" xfId="2" applyFont="1" applyFill="1" applyBorder="1" applyAlignment="1" applyProtection="1">
      <alignment vertical="center"/>
      <protection locked="0"/>
    </xf>
    <xf numFmtId="0" fontId="20" fillId="3" borderId="80" xfId="2" applyFont="1" applyFill="1" applyBorder="1" applyAlignment="1" applyProtection="1">
      <alignment horizontal="center" vertical="center" wrapText="1"/>
      <protection locked="0"/>
    </xf>
    <xf numFmtId="0" fontId="19" fillId="3" borderId="77" xfId="2" applyFont="1" applyFill="1" applyBorder="1" applyAlignment="1" applyProtection="1">
      <alignment horizontal="center" vertical="center"/>
      <protection locked="0"/>
    </xf>
    <xf numFmtId="0" fontId="19" fillId="3" borderId="78" xfId="2" applyFont="1" applyFill="1" applyBorder="1" applyAlignment="1" applyProtection="1">
      <alignment horizontal="center" vertical="center"/>
      <protection locked="0"/>
    </xf>
    <xf numFmtId="0" fontId="20" fillId="3" borderId="79" xfId="2" applyFont="1" applyFill="1" applyBorder="1" applyAlignment="1" applyProtection="1">
      <alignment vertical="center"/>
      <protection locked="0"/>
    </xf>
    <xf numFmtId="0" fontId="18" fillId="3" borderId="0" xfId="2" applyFont="1" applyFill="1" applyBorder="1" applyAlignment="1" applyProtection="1">
      <alignment vertical="center"/>
      <protection locked="0"/>
    </xf>
    <xf numFmtId="0" fontId="20" fillId="3" borderId="81" xfId="2" applyFont="1" applyFill="1" applyBorder="1" applyAlignment="1" applyProtection="1">
      <alignment horizontal="center" vertical="center"/>
      <protection locked="0"/>
    </xf>
    <xf numFmtId="0" fontId="19" fillId="3" borderId="81" xfId="2" applyFont="1" applyFill="1" applyBorder="1" applyAlignment="1" applyProtection="1">
      <alignment horizontal="center" vertical="center"/>
      <protection locked="0"/>
    </xf>
    <xf numFmtId="0" fontId="19" fillId="3" borderId="81" xfId="2" applyFont="1" applyFill="1" applyBorder="1" applyAlignment="1" applyProtection="1">
      <alignment horizontal="left" vertical="center"/>
      <protection locked="0"/>
    </xf>
    <xf numFmtId="0" fontId="19" fillId="3" borderId="82" xfId="2" applyFont="1" applyFill="1" applyBorder="1" applyAlignment="1" applyProtection="1">
      <alignment horizontal="left" vertical="center"/>
      <protection locked="0"/>
    </xf>
    <xf numFmtId="0" fontId="21" fillId="3" borderId="82" xfId="2" applyFont="1" applyFill="1" applyBorder="1" applyAlignment="1" applyProtection="1">
      <alignment horizontal="center" vertical="center"/>
      <protection locked="0"/>
    </xf>
    <xf numFmtId="0" fontId="17" fillId="3" borderId="83" xfId="2" applyFont="1" applyFill="1" applyBorder="1" applyAlignment="1" applyProtection="1">
      <alignment horizontal="center" vertical="center"/>
      <protection locked="0"/>
    </xf>
    <xf numFmtId="0" fontId="20" fillId="3" borderId="84" xfId="2" applyFont="1" applyFill="1" applyBorder="1" applyAlignment="1" applyProtection="1">
      <alignment horizontal="center" vertical="center"/>
      <protection locked="0"/>
    </xf>
    <xf numFmtId="0" fontId="18" fillId="3" borderId="86" xfId="2" applyFont="1" applyFill="1" applyBorder="1" applyAlignment="1" applyProtection="1">
      <alignment horizontal="center" vertical="center"/>
      <protection locked="0"/>
    </xf>
    <xf numFmtId="0" fontId="17" fillId="3" borderId="87" xfId="2" applyFont="1" applyFill="1" applyBorder="1" applyAlignment="1" applyProtection="1">
      <alignment horizontal="center" vertical="center"/>
      <protection locked="0"/>
    </xf>
    <xf numFmtId="0" fontId="17" fillId="3" borderId="82" xfId="2" applyFont="1" applyFill="1" applyBorder="1" applyAlignment="1" applyProtection="1">
      <alignment horizontal="center" vertical="center"/>
      <protection locked="0"/>
    </xf>
    <xf numFmtId="0" fontId="22" fillId="3" borderId="86" xfId="2" applyFont="1" applyFill="1" applyBorder="1" applyAlignment="1" applyProtection="1">
      <alignment horizontal="center" vertical="center"/>
      <protection locked="0"/>
    </xf>
    <xf numFmtId="0" fontId="18" fillId="3" borderId="85" xfId="2" applyFont="1" applyFill="1" applyBorder="1" applyAlignment="1" applyProtection="1">
      <alignment vertical="center"/>
      <protection locked="0"/>
    </xf>
    <xf numFmtId="0" fontId="23" fillId="0" borderId="88" xfId="2" applyFont="1" applyBorder="1" applyAlignment="1" applyProtection="1">
      <alignment horizontal="center" vertical="center"/>
      <protection locked="0"/>
    </xf>
    <xf numFmtId="49" fontId="24" fillId="0" borderId="89" xfId="2" applyNumberFormat="1" applyFont="1" applyBorder="1" applyAlignment="1" applyProtection="1">
      <alignment horizontal="center" vertical="center"/>
      <protection locked="0"/>
    </xf>
    <xf numFmtId="49" fontId="24" fillId="0" borderId="75" xfId="2" applyNumberFormat="1" applyFont="1" applyBorder="1" applyAlignment="1" applyProtection="1">
      <alignment horizontal="left" vertical="center"/>
      <protection locked="0"/>
    </xf>
    <xf numFmtId="49" fontId="25" fillId="0" borderId="88" xfId="2" applyNumberFormat="1" applyFont="1" applyBorder="1" applyAlignment="1" applyProtection="1">
      <alignment horizontal="center" vertical="center"/>
      <protection locked="0"/>
    </xf>
    <xf numFmtId="49" fontId="33" fillId="0" borderId="74" xfId="2" applyNumberFormat="1" applyFont="1" applyBorder="1" applyAlignment="1" applyProtection="1">
      <alignment horizontal="center" vertical="center"/>
      <protection locked="0"/>
    </xf>
    <xf numFmtId="0" fontId="24" fillId="0" borderId="88" xfId="2" applyNumberFormat="1" applyFont="1" applyBorder="1" applyAlignment="1" applyProtection="1">
      <alignment horizontal="center" vertical="center"/>
      <protection locked="0"/>
    </xf>
    <xf numFmtId="1" fontId="23" fillId="0" borderId="74" xfId="2" applyNumberFormat="1" applyFont="1" applyBorder="1" applyAlignment="1" applyProtection="1">
      <alignment horizontal="center" vertical="center"/>
    </xf>
    <xf numFmtId="49" fontId="23" fillId="0" borderId="68" xfId="2" applyNumberFormat="1" applyFont="1" applyBorder="1" applyAlignment="1" applyProtection="1">
      <alignment horizontal="center" vertical="center"/>
    </xf>
    <xf numFmtId="0" fontId="27" fillId="0" borderId="76" xfId="2" applyNumberFormat="1" applyFont="1" applyBorder="1" applyAlignment="1" applyProtection="1">
      <alignment horizontal="center" vertical="center"/>
    </xf>
    <xf numFmtId="0" fontId="25" fillId="0" borderId="88" xfId="2" applyNumberFormat="1" applyFont="1" applyBorder="1" applyAlignment="1" applyProtection="1">
      <alignment horizontal="center" vertical="center"/>
    </xf>
    <xf numFmtId="0" fontId="28" fillId="0" borderId="80" xfId="2" applyNumberFormat="1" applyFont="1" applyBorder="1" applyAlignment="1" applyProtection="1">
      <alignment horizontal="center" vertical="center"/>
    </xf>
    <xf numFmtId="0" fontId="24" fillId="0" borderId="90" xfId="2" applyNumberFormat="1" applyFont="1" applyBorder="1" applyAlignment="1" applyProtection="1">
      <alignment horizontal="center" vertical="center"/>
      <protection locked="0"/>
    </xf>
    <xf numFmtId="0" fontId="27" fillId="0" borderId="88" xfId="2" applyNumberFormat="1" applyFont="1" applyBorder="1" applyAlignment="1" applyProtection="1">
      <alignment horizontal="center" vertical="center"/>
    </xf>
    <xf numFmtId="0" fontId="24" fillId="0" borderId="0" xfId="2" applyFont="1" applyAlignment="1" applyProtection="1">
      <alignment vertical="center"/>
      <protection locked="0"/>
    </xf>
    <xf numFmtId="0" fontId="23" fillId="0" borderId="90" xfId="2" applyFont="1" applyBorder="1" applyAlignment="1" applyProtection="1">
      <alignment horizontal="center" vertical="center"/>
      <protection locked="0"/>
    </xf>
    <xf numFmtId="49" fontId="24" fillId="0" borderId="91" xfId="2" applyNumberFormat="1" applyFont="1" applyBorder="1" applyAlignment="1" applyProtection="1">
      <alignment horizontal="center" vertical="center"/>
      <protection locked="0"/>
    </xf>
    <xf numFmtId="49" fontId="24" fillId="0" borderId="92" xfId="2" applyNumberFormat="1" applyFont="1" applyBorder="1" applyAlignment="1" applyProtection="1">
      <alignment horizontal="left" vertical="center"/>
      <protection locked="0"/>
    </xf>
    <xf numFmtId="49" fontId="25" fillId="0" borderId="90" xfId="2" applyNumberFormat="1" applyFont="1" applyBorder="1" applyAlignment="1" applyProtection="1">
      <alignment horizontal="center" vertical="center"/>
      <protection locked="0"/>
    </xf>
    <xf numFmtId="49" fontId="33" fillId="0" borderId="93" xfId="2" applyNumberFormat="1" applyFont="1" applyBorder="1" applyAlignment="1" applyProtection="1">
      <alignment horizontal="center" vertical="center"/>
      <protection locked="0"/>
    </xf>
    <xf numFmtId="49" fontId="23" fillId="0" borderId="4" xfId="2" applyNumberFormat="1" applyFont="1" applyBorder="1" applyAlignment="1" applyProtection="1">
      <alignment horizontal="center" vertical="center"/>
    </xf>
    <xf numFmtId="49" fontId="24" fillId="0" borderId="94" xfId="2" applyNumberFormat="1" applyFont="1" applyBorder="1" applyAlignment="1" applyProtection="1">
      <alignment horizontal="center" vertical="center"/>
      <protection locked="0"/>
    </xf>
    <xf numFmtId="49" fontId="24" fillId="0" borderId="0" xfId="2" applyNumberFormat="1" applyFont="1" applyAlignment="1" applyProtection="1">
      <alignment horizontal="left" vertical="center"/>
      <protection locked="0"/>
    </xf>
    <xf numFmtId="49" fontId="33" fillId="0" borderId="95" xfId="2" applyNumberFormat="1" applyFont="1" applyBorder="1" applyAlignment="1" applyProtection="1">
      <alignment horizontal="center" vertical="center"/>
      <protection locked="0"/>
    </xf>
    <xf numFmtId="49" fontId="33" fillId="0" borderId="90" xfId="2" applyNumberFormat="1" applyFont="1" applyBorder="1" applyAlignment="1" applyProtection="1">
      <alignment horizontal="center" vertical="center"/>
      <protection locked="0"/>
    </xf>
    <xf numFmtId="49" fontId="34" fillId="4" borderId="92" xfId="2" applyNumberFormat="1" applyFont="1" applyFill="1" applyBorder="1" applyAlignment="1" applyProtection="1">
      <alignment horizontal="left" vertical="center"/>
      <protection locked="0"/>
    </xf>
    <xf numFmtId="49" fontId="24" fillId="4" borderId="92" xfId="2" applyNumberFormat="1" applyFont="1" applyFill="1" applyBorder="1" applyAlignment="1" applyProtection="1">
      <alignment horizontal="left" vertical="center"/>
      <protection locked="0"/>
    </xf>
    <xf numFmtId="49" fontId="26" fillId="0" borderId="90" xfId="2" applyNumberFormat="1" applyFont="1" applyBorder="1" applyAlignment="1" applyProtection="1">
      <alignment horizontal="center" vertical="center"/>
      <protection locked="0"/>
    </xf>
    <xf numFmtId="187" fontId="29" fillId="0" borderId="1" xfId="2" applyNumberFormat="1" applyFont="1" applyBorder="1" applyAlignment="1" applyProtection="1">
      <alignment horizontal="center" vertical="center"/>
      <protection locked="0"/>
    </xf>
    <xf numFmtId="2" fontId="15" fillId="0" borderId="0" xfId="2" applyNumberFormat="1" applyFont="1" applyAlignment="1" applyProtection="1">
      <alignment vertical="center"/>
      <protection locked="0"/>
    </xf>
    <xf numFmtId="2" fontId="14" fillId="0" borderId="0" xfId="2" applyNumberFormat="1" applyFont="1" applyAlignment="1" applyProtection="1">
      <alignment vertical="center"/>
      <protection locked="0"/>
    </xf>
    <xf numFmtId="187" fontId="30" fillId="0" borderId="97" xfId="2" applyNumberFormat="1" applyFont="1" applyBorder="1" applyAlignment="1" applyProtection="1">
      <alignment horizontal="center" vertical="center"/>
      <protection locked="0"/>
    </xf>
    <xf numFmtId="0" fontId="15" fillId="0" borderId="0" xfId="2" applyFont="1" applyAlignment="1" applyProtection="1">
      <alignment vertical="center"/>
      <protection locked="0"/>
    </xf>
    <xf numFmtId="0" fontId="29" fillId="0" borderId="70" xfId="2" applyFont="1" applyBorder="1" applyAlignment="1" applyProtection="1">
      <alignment horizontal="right" vertical="center"/>
      <protection locked="0"/>
    </xf>
    <xf numFmtId="0" fontId="29" fillId="0" borderId="96" xfId="2" applyFont="1" applyBorder="1" applyAlignment="1" applyProtection="1">
      <alignment horizontal="right" vertical="center"/>
      <protection locked="0"/>
    </xf>
    <xf numFmtId="0" fontId="22" fillId="3" borderId="85" xfId="2" applyFont="1" applyFill="1" applyBorder="1" applyAlignment="1" applyProtection="1">
      <alignment horizontal="center" vertical="center"/>
      <protection locked="0"/>
    </xf>
    <xf numFmtId="0" fontId="17" fillId="3" borderId="72" xfId="2" applyFont="1" applyFill="1" applyBorder="1" applyAlignment="1" applyProtection="1">
      <alignment horizontal="center" vertical="center"/>
      <protection locked="0"/>
    </xf>
    <xf numFmtId="0" fontId="17" fillId="3" borderId="4" xfId="2" applyFont="1" applyFill="1" applyBorder="1" applyAlignment="1" applyProtection="1">
      <alignment horizontal="center" vertical="center"/>
      <protection locked="0"/>
    </xf>
    <xf numFmtId="0" fontId="17" fillId="3" borderId="73" xfId="2" applyFont="1" applyFill="1" applyBorder="1" applyAlignment="1" applyProtection="1">
      <alignment horizontal="center" vertical="center"/>
      <protection locked="0"/>
    </xf>
    <xf numFmtId="0" fontId="14" fillId="0" borderId="68" xfId="2" applyFont="1" applyBorder="1" applyAlignment="1" applyProtection="1">
      <alignment horizontal="left" vertical="center"/>
      <protection locked="0"/>
    </xf>
    <xf numFmtId="49" fontId="16" fillId="2" borderId="69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70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71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95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0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98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74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75" xfId="2" quotePrefix="1" applyNumberFormat="1" applyFont="1" applyFill="1" applyBorder="1" applyAlignment="1" applyProtection="1">
      <alignment horizontal="center" vertical="center"/>
      <protection locked="0"/>
    </xf>
    <xf numFmtId="49" fontId="16" fillId="2" borderId="76" xfId="2" quotePrefix="1" applyNumberFormat="1" applyFont="1" applyFill="1" applyBorder="1" applyAlignment="1" applyProtection="1">
      <alignment horizontal="center" vertical="center"/>
      <protection locked="0"/>
    </xf>
    <xf numFmtId="0" fontId="32" fillId="0" borderId="68" xfId="0" applyFont="1" applyBorder="1" applyAlignment="1">
      <alignment horizontal="center"/>
    </xf>
    <xf numFmtId="0" fontId="29" fillId="0" borderId="70" xfId="1" applyFont="1" applyBorder="1" applyAlignment="1" applyProtection="1">
      <alignment horizontal="right" vertical="center"/>
      <protection locked="0"/>
    </xf>
    <xf numFmtId="0" fontId="29" fillId="0" borderId="96" xfId="1" applyFont="1" applyBorder="1" applyAlignment="1" applyProtection="1">
      <alignment horizontal="right" vertical="center"/>
      <protection locked="0"/>
    </xf>
    <xf numFmtId="49" fontId="16" fillId="2" borderId="69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70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71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95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0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98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74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75" xfId="1" quotePrefix="1" applyNumberFormat="1" applyFont="1" applyFill="1" applyBorder="1" applyAlignment="1" applyProtection="1">
      <alignment horizontal="center" vertical="center"/>
      <protection locked="0"/>
    </xf>
    <xf numFmtId="49" fontId="16" fillId="2" borderId="76" xfId="1" quotePrefix="1" applyNumberFormat="1" applyFont="1" applyFill="1" applyBorder="1" applyAlignment="1" applyProtection="1">
      <alignment horizontal="center" vertical="center"/>
      <protection locked="0"/>
    </xf>
    <xf numFmtId="0" fontId="17" fillId="3" borderId="72" xfId="1" applyFont="1" applyFill="1" applyBorder="1" applyAlignment="1" applyProtection="1">
      <alignment horizontal="center" vertical="center"/>
      <protection locked="0"/>
    </xf>
    <xf numFmtId="0" fontId="17" fillId="3" borderId="4" xfId="1" applyFont="1" applyFill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3" fillId="0" borderId="57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6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3" fillId="0" borderId="58" xfId="0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60" xfId="0" applyFont="1" applyBorder="1" applyAlignment="1">
      <alignment horizontal="center" vertical="center"/>
    </xf>
    <xf numFmtId="0" fontId="3" fillId="0" borderId="62" xfId="0" applyFont="1" applyBorder="1" applyAlignment="1">
      <alignment horizontal="center"/>
    </xf>
    <xf numFmtId="0" fontId="3" fillId="0" borderId="63" xfId="0" applyFont="1" applyBorder="1" applyAlignment="1">
      <alignment horizontal="center"/>
    </xf>
    <xf numFmtId="0" fontId="7" fillId="0" borderId="11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top"/>
    </xf>
    <xf numFmtId="0" fontId="9" fillId="0" borderId="14" xfId="0" applyFont="1" applyBorder="1" applyAlignment="1">
      <alignment horizontal="center" vertical="top"/>
    </xf>
    <xf numFmtId="0" fontId="8" fillId="0" borderId="8" xfId="0" applyFont="1" applyBorder="1" applyAlignment="1">
      <alignment horizontal="center" vertical="top"/>
    </xf>
    <xf numFmtId="0" fontId="8" fillId="0" borderId="15" xfId="0" applyFont="1" applyBorder="1" applyAlignment="1">
      <alignment horizontal="center" vertical="top"/>
    </xf>
    <xf numFmtId="0" fontId="3" fillId="0" borderId="64" xfId="0" applyFont="1" applyBorder="1" applyAlignment="1">
      <alignment horizontal="center" vertical="center"/>
    </xf>
    <xf numFmtId="0" fontId="3" fillId="0" borderId="65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67" xfId="0" applyFont="1" applyBorder="1" applyAlignment="1">
      <alignment horizontal="center" vertical="center"/>
    </xf>
    <xf numFmtId="0" fontId="10" fillId="0" borderId="6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3" fillId="0" borderId="43" xfId="0" applyFont="1" applyBorder="1" applyAlignment="1">
      <alignment horizontal="center" shrinkToFit="1"/>
    </xf>
    <xf numFmtId="0" fontId="3" fillId="0" borderId="62" xfId="0" applyFont="1" applyBorder="1" applyAlignment="1">
      <alignment horizontal="center" shrinkToFit="1"/>
    </xf>
  </cellXfs>
  <cellStyles count="3">
    <cellStyle name="Normal" xfId="0" builtinId="0"/>
    <cellStyle name="Normal 2" xfId="1"/>
    <cellStyle name="Normal 2 2" xfId="2"/>
  </cellStyles>
  <dxfs count="19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32</xdr:row>
      <xdr:rowOff>285750</xdr:rowOff>
    </xdr:from>
    <xdr:to>
      <xdr:col>13</xdr:col>
      <xdr:colOff>76200</xdr:colOff>
      <xdr:row>32</xdr:row>
      <xdr:rowOff>285750</xdr:rowOff>
    </xdr:to>
    <xdr:sp macro="" textlink="">
      <xdr:nvSpPr>
        <xdr:cNvPr id="2126" name="Line 1"/>
        <xdr:cNvSpPr>
          <a:spLocks noChangeShapeType="1"/>
        </xdr:cNvSpPr>
      </xdr:nvSpPr>
      <xdr:spPr bwMode="auto">
        <a:xfrm>
          <a:off x="2924175" y="9353550"/>
          <a:ext cx="21431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600075</xdr:colOff>
      <xdr:row>28</xdr:row>
      <xdr:rowOff>276225</xdr:rowOff>
    </xdr:from>
    <xdr:to>
      <xdr:col>8</xdr:col>
      <xdr:colOff>0</xdr:colOff>
      <xdr:row>28</xdr:row>
      <xdr:rowOff>276225</xdr:rowOff>
    </xdr:to>
    <xdr:sp macro="" textlink="">
      <xdr:nvSpPr>
        <xdr:cNvPr id="2127" name="Line 2"/>
        <xdr:cNvSpPr>
          <a:spLocks noChangeShapeType="1"/>
        </xdr:cNvSpPr>
      </xdr:nvSpPr>
      <xdr:spPr bwMode="auto">
        <a:xfrm>
          <a:off x="1209675" y="8162925"/>
          <a:ext cx="20669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0</xdr:colOff>
      <xdr:row>24</xdr:row>
      <xdr:rowOff>266700</xdr:rowOff>
    </xdr:from>
    <xdr:to>
      <xdr:col>8</xdr:col>
      <xdr:colOff>9525</xdr:colOff>
      <xdr:row>24</xdr:row>
      <xdr:rowOff>266700</xdr:rowOff>
    </xdr:to>
    <xdr:sp macro="" textlink="">
      <xdr:nvSpPr>
        <xdr:cNvPr id="2128" name="Line 3"/>
        <xdr:cNvSpPr>
          <a:spLocks noChangeShapeType="1"/>
        </xdr:cNvSpPr>
      </xdr:nvSpPr>
      <xdr:spPr bwMode="auto">
        <a:xfrm>
          <a:off x="1219200" y="6972300"/>
          <a:ext cx="20669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0</xdr:colOff>
      <xdr:row>23</xdr:row>
      <xdr:rowOff>247650</xdr:rowOff>
    </xdr:from>
    <xdr:to>
      <xdr:col>8</xdr:col>
      <xdr:colOff>9525</xdr:colOff>
      <xdr:row>23</xdr:row>
      <xdr:rowOff>247650</xdr:rowOff>
    </xdr:to>
    <xdr:sp macro="" textlink="">
      <xdr:nvSpPr>
        <xdr:cNvPr id="2129" name="Line 4"/>
        <xdr:cNvSpPr>
          <a:spLocks noChangeShapeType="1"/>
        </xdr:cNvSpPr>
      </xdr:nvSpPr>
      <xdr:spPr bwMode="auto">
        <a:xfrm>
          <a:off x="1219200" y="6657975"/>
          <a:ext cx="20669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9525</xdr:colOff>
      <xdr:row>22</xdr:row>
      <xdr:rowOff>228600</xdr:rowOff>
    </xdr:from>
    <xdr:to>
      <xdr:col>8</xdr:col>
      <xdr:colOff>19050</xdr:colOff>
      <xdr:row>22</xdr:row>
      <xdr:rowOff>228600</xdr:rowOff>
    </xdr:to>
    <xdr:sp macro="" textlink="">
      <xdr:nvSpPr>
        <xdr:cNvPr id="2130" name="Line 5"/>
        <xdr:cNvSpPr>
          <a:spLocks noChangeShapeType="1"/>
        </xdr:cNvSpPr>
      </xdr:nvSpPr>
      <xdr:spPr bwMode="auto">
        <a:xfrm>
          <a:off x="1228725" y="6343650"/>
          <a:ext cx="20669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9525</xdr:colOff>
      <xdr:row>7</xdr:row>
      <xdr:rowOff>247650</xdr:rowOff>
    </xdr:from>
    <xdr:to>
      <xdr:col>15</xdr:col>
      <xdr:colOff>9525</xdr:colOff>
      <xdr:row>7</xdr:row>
      <xdr:rowOff>247650</xdr:rowOff>
    </xdr:to>
    <xdr:sp macro="" textlink="">
      <xdr:nvSpPr>
        <xdr:cNvPr id="2131" name="Line 6"/>
        <xdr:cNvSpPr>
          <a:spLocks noChangeShapeType="1"/>
        </xdr:cNvSpPr>
      </xdr:nvSpPr>
      <xdr:spPr bwMode="auto">
        <a:xfrm>
          <a:off x="1228725" y="2390775"/>
          <a:ext cx="44577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333375</xdr:colOff>
      <xdr:row>6</xdr:row>
      <xdr:rowOff>238125</xdr:rowOff>
    </xdr:from>
    <xdr:to>
      <xdr:col>4</xdr:col>
      <xdr:colOff>314325</xdr:colOff>
      <xdr:row>6</xdr:row>
      <xdr:rowOff>238125</xdr:rowOff>
    </xdr:to>
    <xdr:sp macro="" textlink="">
      <xdr:nvSpPr>
        <xdr:cNvPr id="2132" name="Line 7"/>
        <xdr:cNvSpPr>
          <a:spLocks noChangeShapeType="1"/>
        </xdr:cNvSpPr>
      </xdr:nvSpPr>
      <xdr:spPr bwMode="auto">
        <a:xfrm>
          <a:off x="1552575" y="2085975"/>
          <a:ext cx="6667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6</xdr:col>
      <xdr:colOff>228600</xdr:colOff>
      <xdr:row>6</xdr:row>
      <xdr:rowOff>228600</xdr:rowOff>
    </xdr:from>
    <xdr:to>
      <xdr:col>10</xdr:col>
      <xdr:colOff>0</xdr:colOff>
      <xdr:row>6</xdr:row>
      <xdr:rowOff>228600</xdr:rowOff>
    </xdr:to>
    <xdr:sp macro="" textlink="">
      <xdr:nvSpPr>
        <xdr:cNvPr id="2133" name="Line 8"/>
        <xdr:cNvSpPr>
          <a:spLocks noChangeShapeType="1"/>
        </xdr:cNvSpPr>
      </xdr:nvSpPr>
      <xdr:spPr bwMode="auto">
        <a:xfrm>
          <a:off x="2819400" y="2076450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G56"/>
  <sheetViews>
    <sheetView showGridLines="0" zoomScaleNormal="100" zoomScaleSheetLayoutView="110" workbookViewId="0">
      <pane xSplit="5" ySplit="5" topLeftCell="AW9" activePane="bottomRight" state="frozen"/>
      <selection pane="topRight" activeCell="G1" sqref="G1"/>
      <selection pane="bottomLeft" activeCell="A5" sqref="A5"/>
      <selection pane="bottomRight" activeCell="BT4" sqref="BT4"/>
    </sheetView>
  </sheetViews>
  <sheetFormatPr defaultColWidth="10.42578125" defaultRowHeight="15.75"/>
  <cols>
    <col min="1" max="1" width="4.140625" style="157" bestFit="1" customWidth="1"/>
    <col min="2" max="2" width="9.42578125" style="157" hidden="1" customWidth="1"/>
    <col min="3" max="3" width="18" style="157" bestFit="1" customWidth="1"/>
    <col min="4" max="4" width="16.42578125" style="157" hidden="1" customWidth="1"/>
    <col min="5" max="5" width="9.42578125" style="157" customWidth="1"/>
    <col min="6" max="6" width="4.28515625" style="157" customWidth="1"/>
    <col min="7" max="7" width="4.85546875" style="157" customWidth="1"/>
    <col min="8" max="9" width="4.42578125" style="157" hidden="1" customWidth="1"/>
    <col min="10" max="10" width="4.85546875" style="157" hidden="1" customWidth="1"/>
    <col min="11" max="11" width="4.42578125" style="157" hidden="1" customWidth="1"/>
    <col min="12" max="12" width="3.42578125" style="212" hidden="1" customWidth="1"/>
    <col min="13" max="13" width="1.5703125" style="212" hidden="1" customWidth="1"/>
    <col min="14" max="14" width="3.7109375" style="212" hidden="1" customWidth="1"/>
    <col min="15" max="15" width="2" style="157" hidden="1" customWidth="1"/>
    <col min="16" max="16" width="5.28515625" style="157" customWidth="1"/>
    <col min="17" max="18" width="4.85546875" style="157" customWidth="1"/>
    <col min="19" max="20" width="4.42578125" style="157" hidden="1" customWidth="1"/>
    <col min="21" max="21" width="4.85546875" style="157" hidden="1" customWidth="1"/>
    <col min="22" max="22" width="4.42578125" style="157" hidden="1" customWidth="1"/>
    <col min="23" max="23" width="3.42578125" style="212" hidden="1" customWidth="1"/>
    <col min="24" max="24" width="1.5703125" style="212" hidden="1" customWidth="1"/>
    <col min="25" max="25" width="3.7109375" style="212" hidden="1" customWidth="1"/>
    <col min="26" max="26" width="2" style="212" hidden="1" customWidth="1"/>
    <col min="27" max="27" width="5.28515625" style="157" customWidth="1"/>
    <col min="28" max="29" width="4.85546875" style="157" customWidth="1"/>
    <col min="30" max="30" width="4.42578125" style="157" customWidth="1"/>
    <col min="31" max="31" width="4.42578125" style="157" hidden="1" customWidth="1"/>
    <col min="32" max="32" width="4.85546875" style="157" hidden="1" customWidth="1"/>
    <col min="33" max="33" width="4.42578125" style="157" hidden="1" customWidth="1"/>
    <col min="34" max="34" width="3.42578125" style="212" hidden="1" customWidth="1"/>
    <col min="35" max="35" width="1.5703125" style="212" hidden="1" customWidth="1"/>
    <col min="36" max="36" width="3.7109375" style="212" hidden="1" customWidth="1"/>
    <col min="37" max="37" width="2" style="157" hidden="1" customWidth="1"/>
    <col min="38" max="38" width="5.28515625" style="157" customWidth="1"/>
    <col min="39" max="40" width="4.85546875" style="157" customWidth="1"/>
    <col min="41" max="42" width="4.42578125" style="157" hidden="1" customWidth="1"/>
    <col min="43" max="43" width="4.85546875" style="157" hidden="1" customWidth="1"/>
    <col min="44" max="44" width="4.42578125" style="157" hidden="1" customWidth="1"/>
    <col min="45" max="45" width="3.42578125" style="212" hidden="1" customWidth="1"/>
    <col min="46" max="46" width="1.5703125" style="212" hidden="1" customWidth="1"/>
    <col min="47" max="47" width="3.7109375" style="212" hidden="1" customWidth="1"/>
    <col min="48" max="48" width="2" style="212" hidden="1" customWidth="1"/>
    <col min="49" max="49" width="5.28515625" style="157" bestFit="1" customWidth="1"/>
    <col min="50" max="50" width="4.28515625" style="157" customWidth="1"/>
    <col min="51" max="51" width="4.85546875" style="157" customWidth="1"/>
    <col min="52" max="52" width="4.42578125" style="157" customWidth="1"/>
    <col min="53" max="53" width="4.42578125" style="157" hidden="1" customWidth="1"/>
    <col min="54" max="54" width="4.85546875" style="157" hidden="1" customWidth="1"/>
    <col min="55" max="55" width="4.42578125" style="157" hidden="1" customWidth="1"/>
    <col min="56" max="56" width="3.42578125" style="212" hidden="1" customWidth="1"/>
    <col min="57" max="57" width="1.5703125" style="212" hidden="1" customWidth="1"/>
    <col min="58" max="58" width="3.7109375" style="212" hidden="1" customWidth="1"/>
    <col min="59" max="59" width="2" style="157" hidden="1" customWidth="1"/>
    <col min="60" max="60" width="5.28515625" style="157" bestFit="1" customWidth="1"/>
    <col min="61" max="61" width="4.85546875" style="157" customWidth="1"/>
    <col min="62" max="62" width="4.85546875" style="157" hidden="1" customWidth="1"/>
    <col min="63" max="64" width="4.42578125" style="157" hidden="1" customWidth="1"/>
    <col min="65" max="65" width="4.85546875" style="157" hidden="1" customWidth="1"/>
    <col min="66" max="66" width="4.42578125" style="157" hidden="1" customWidth="1"/>
    <col min="67" max="67" width="3.42578125" style="212" hidden="1" customWidth="1"/>
    <col min="68" max="68" width="1.5703125" style="212" hidden="1" customWidth="1"/>
    <col min="69" max="69" width="3.7109375" style="212" hidden="1" customWidth="1"/>
    <col min="70" max="70" width="2" style="212" customWidth="1"/>
    <col min="71" max="71" width="5.28515625" style="157" bestFit="1" customWidth="1"/>
    <col min="72" max="73" width="4.85546875" style="157" customWidth="1"/>
    <col min="74" max="75" width="4.42578125" style="157" customWidth="1"/>
    <col min="76" max="76" width="4.85546875" style="157" customWidth="1"/>
    <col min="77" max="77" width="4.42578125" style="157" customWidth="1"/>
    <col min="78" max="78" width="3.42578125" style="212" customWidth="1"/>
    <col min="79" max="79" width="1.5703125" style="212" customWidth="1"/>
    <col min="80" max="80" width="3.7109375" style="212" customWidth="1"/>
    <col min="81" max="81" width="2" style="157" customWidth="1"/>
    <col min="82" max="82" width="5.28515625" style="157" bestFit="1" customWidth="1"/>
    <col min="83" max="84" width="4.85546875" style="157" customWidth="1"/>
    <col min="85" max="86" width="4.42578125" style="157" customWidth="1"/>
    <col min="87" max="87" width="4.85546875" style="157" customWidth="1"/>
    <col min="88" max="88" width="4.42578125" style="157" customWidth="1"/>
    <col min="89" max="89" width="3.42578125" style="212" customWidth="1"/>
    <col min="90" max="90" width="1.5703125" style="212" customWidth="1"/>
    <col min="91" max="91" width="3.7109375" style="212" customWidth="1"/>
    <col min="92" max="92" width="2" style="212" customWidth="1"/>
    <col min="93" max="93" width="5.28515625" style="157" bestFit="1" customWidth="1"/>
    <col min="94" max="95" width="4.85546875" style="157" customWidth="1"/>
    <col min="96" max="97" width="4.42578125" style="157" customWidth="1"/>
    <col min="98" max="98" width="4.85546875" style="157" customWidth="1"/>
    <col min="99" max="99" width="4.42578125" style="157" customWidth="1"/>
    <col min="100" max="100" width="3.42578125" style="212" customWidth="1"/>
    <col min="101" max="101" width="1.5703125" style="212" customWidth="1"/>
    <col min="102" max="102" width="3.7109375" style="212" customWidth="1"/>
    <col min="103" max="103" width="2" style="212" customWidth="1"/>
    <col min="104" max="104" width="5.28515625" style="157" bestFit="1" customWidth="1"/>
    <col min="105" max="105" width="4.28515625" style="157" customWidth="1"/>
    <col min="106" max="106" width="4.85546875" style="157" customWidth="1"/>
    <col min="107" max="108" width="4.42578125" style="157" customWidth="1"/>
    <col min="109" max="109" width="4.85546875" style="157" customWidth="1"/>
    <col min="110" max="110" width="4.42578125" style="157" customWidth="1"/>
    <col min="111" max="111" width="3.42578125" style="212" customWidth="1"/>
    <col min="112" max="112" width="1.5703125" style="212" customWidth="1"/>
    <col min="113" max="113" width="3.7109375" style="212" customWidth="1"/>
    <col min="114" max="114" width="2" style="157" customWidth="1"/>
    <col min="115" max="115" width="5.28515625" style="157" bestFit="1" customWidth="1"/>
    <col min="116" max="117" width="4.85546875" style="157" customWidth="1"/>
    <col min="118" max="119" width="4.42578125" style="157" customWidth="1"/>
    <col min="120" max="120" width="4.85546875" style="157" customWidth="1"/>
    <col min="121" max="121" width="4.42578125" style="157" customWidth="1"/>
    <col min="122" max="122" width="3.42578125" style="212" customWidth="1"/>
    <col min="123" max="123" width="1.5703125" style="212" customWidth="1"/>
    <col min="124" max="124" width="3.7109375" style="212" customWidth="1"/>
    <col min="125" max="125" width="2" style="157" customWidth="1"/>
    <col min="126" max="126" width="5.28515625" style="157" bestFit="1" customWidth="1"/>
    <col min="127" max="128" width="4.85546875" style="157" customWidth="1"/>
    <col min="129" max="130" width="4.42578125" style="157" customWidth="1"/>
    <col min="131" max="131" width="4.85546875" style="157" customWidth="1"/>
    <col min="132" max="132" width="4.42578125" style="157" customWidth="1"/>
    <col min="133" max="133" width="3.42578125" style="212" customWidth="1"/>
    <col min="134" max="134" width="1.5703125" style="212" customWidth="1"/>
    <col min="135" max="135" width="3.7109375" style="212" customWidth="1"/>
    <col min="136" max="136" width="2" style="212" customWidth="1"/>
    <col min="137" max="137" width="5.28515625" style="157" bestFit="1" customWidth="1"/>
    <col min="138" max="16384" width="10.42578125" style="157"/>
  </cols>
  <sheetData>
    <row r="1" spans="1:137">
      <c r="A1" s="219"/>
      <c r="B1" s="219"/>
      <c r="C1" s="219"/>
      <c r="D1" s="219"/>
      <c r="E1" s="219"/>
      <c r="F1" s="219"/>
      <c r="G1" s="219"/>
      <c r="H1" s="219"/>
      <c r="I1" s="219"/>
      <c r="J1" s="219"/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19"/>
      <c r="V1" s="219"/>
      <c r="W1" s="219"/>
      <c r="X1" s="219"/>
      <c r="Y1" s="219"/>
      <c r="Z1" s="219"/>
      <c r="AA1" s="219"/>
      <c r="AB1" s="219"/>
      <c r="AC1" s="219"/>
      <c r="AD1" s="219"/>
      <c r="AE1" s="219"/>
      <c r="AF1" s="219"/>
      <c r="AG1" s="219"/>
      <c r="AH1" s="219"/>
      <c r="AI1" s="219"/>
      <c r="AJ1" s="219"/>
      <c r="AK1" s="219"/>
      <c r="AL1" s="219"/>
      <c r="AM1" s="219"/>
      <c r="AN1" s="219"/>
      <c r="AO1" s="219"/>
      <c r="AP1" s="219"/>
      <c r="AQ1" s="219"/>
      <c r="AR1" s="219"/>
      <c r="AS1" s="219"/>
      <c r="AT1" s="219"/>
      <c r="AU1" s="219"/>
      <c r="AV1" s="219"/>
      <c r="AW1" s="219"/>
      <c r="AX1" s="219"/>
      <c r="AY1" s="219"/>
      <c r="AZ1" s="219"/>
      <c r="BA1" s="219"/>
      <c r="BB1" s="219"/>
      <c r="BC1" s="219"/>
      <c r="BD1" s="219"/>
      <c r="BE1" s="219"/>
      <c r="BF1" s="219"/>
      <c r="BG1" s="219"/>
      <c r="BH1" s="219"/>
      <c r="BI1" s="219"/>
      <c r="BJ1" s="219"/>
      <c r="BK1" s="219"/>
      <c r="BL1" s="219"/>
      <c r="BM1" s="219"/>
      <c r="BN1" s="219"/>
      <c r="BO1" s="219"/>
      <c r="BP1" s="219"/>
      <c r="BQ1" s="219"/>
      <c r="BR1" s="219"/>
      <c r="BS1" s="219"/>
      <c r="BT1" s="219"/>
      <c r="BU1" s="219"/>
      <c r="BV1" s="219"/>
      <c r="BW1" s="219"/>
      <c r="BX1" s="219"/>
      <c r="BY1" s="219"/>
      <c r="BZ1" s="219"/>
      <c r="CA1" s="219"/>
      <c r="CB1" s="219"/>
      <c r="CC1" s="219"/>
      <c r="CD1" s="219"/>
      <c r="CE1" s="219"/>
      <c r="CF1" s="219"/>
      <c r="CG1" s="219"/>
      <c r="CH1" s="219"/>
      <c r="CI1" s="219"/>
      <c r="CJ1" s="219"/>
      <c r="CK1" s="219"/>
      <c r="CL1" s="219"/>
      <c r="CM1" s="219"/>
      <c r="CN1" s="219"/>
      <c r="CO1" s="219"/>
      <c r="CP1" s="219"/>
      <c r="CQ1" s="219"/>
      <c r="CR1" s="219"/>
      <c r="CS1" s="219"/>
      <c r="CT1" s="219"/>
      <c r="CU1" s="219"/>
      <c r="CV1" s="219"/>
      <c r="CW1" s="219"/>
      <c r="CX1" s="219"/>
      <c r="CY1" s="219"/>
      <c r="CZ1" s="219"/>
      <c r="DA1" s="219"/>
      <c r="DB1" s="219"/>
      <c r="DC1" s="219"/>
      <c r="DD1" s="219"/>
      <c r="DE1" s="219"/>
      <c r="DF1" s="219"/>
      <c r="DG1" s="219"/>
      <c r="DH1" s="219"/>
      <c r="DI1" s="219"/>
      <c r="DJ1" s="219"/>
      <c r="DK1" s="219"/>
      <c r="DL1" s="219"/>
      <c r="DM1" s="219"/>
      <c r="DN1" s="219"/>
      <c r="DO1" s="219"/>
      <c r="DP1" s="219"/>
      <c r="DQ1" s="219"/>
      <c r="DR1" s="219"/>
      <c r="DS1" s="219"/>
      <c r="DT1" s="219"/>
      <c r="DU1" s="219"/>
      <c r="DV1" s="219"/>
      <c r="DW1" s="219"/>
      <c r="DX1" s="219"/>
      <c r="DY1" s="219"/>
      <c r="DZ1" s="219"/>
      <c r="EA1" s="219"/>
      <c r="EB1" s="219"/>
      <c r="EC1" s="219"/>
      <c r="ED1" s="219"/>
      <c r="EE1" s="219"/>
      <c r="EF1" s="219"/>
      <c r="EG1" s="219"/>
    </row>
    <row r="2" spans="1:137" s="158" customFormat="1" ht="13.5" customHeight="1">
      <c r="A2" s="220" t="s">
        <v>146</v>
      </c>
      <c r="B2" s="221"/>
      <c r="C2" s="221"/>
      <c r="D2" s="221"/>
      <c r="E2" s="222"/>
      <c r="F2" s="216" t="s">
        <v>75</v>
      </c>
      <c r="G2" s="217"/>
      <c r="H2" s="217"/>
      <c r="I2" s="217"/>
      <c r="J2" s="217"/>
      <c r="K2" s="217"/>
      <c r="L2" s="217"/>
      <c r="M2" s="217"/>
      <c r="N2" s="217"/>
      <c r="O2" s="217"/>
      <c r="P2" s="218"/>
      <c r="Q2" s="216" t="s">
        <v>76</v>
      </c>
      <c r="R2" s="217"/>
      <c r="S2" s="217"/>
      <c r="T2" s="217"/>
      <c r="U2" s="217"/>
      <c r="V2" s="217"/>
      <c r="W2" s="217"/>
      <c r="X2" s="217"/>
      <c r="Y2" s="217"/>
      <c r="Z2" s="217"/>
      <c r="AA2" s="218"/>
      <c r="AB2" s="216" t="s">
        <v>77</v>
      </c>
      <c r="AC2" s="217"/>
      <c r="AD2" s="217"/>
      <c r="AE2" s="217"/>
      <c r="AF2" s="217"/>
      <c r="AG2" s="217"/>
      <c r="AH2" s="217"/>
      <c r="AI2" s="217"/>
      <c r="AJ2" s="217"/>
      <c r="AK2" s="217"/>
      <c r="AL2" s="218"/>
      <c r="AM2" s="216" t="s">
        <v>78</v>
      </c>
      <c r="AN2" s="217"/>
      <c r="AO2" s="217"/>
      <c r="AP2" s="217"/>
      <c r="AQ2" s="217"/>
      <c r="AR2" s="217"/>
      <c r="AS2" s="217"/>
      <c r="AT2" s="217"/>
      <c r="AU2" s="217"/>
      <c r="AV2" s="217"/>
      <c r="AW2" s="218"/>
      <c r="AX2" s="216" t="s">
        <v>79</v>
      </c>
      <c r="AY2" s="217"/>
      <c r="AZ2" s="217"/>
      <c r="BA2" s="217"/>
      <c r="BB2" s="217"/>
      <c r="BC2" s="217"/>
      <c r="BD2" s="217"/>
      <c r="BE2" s="217"/>
      <c r="BF2" s="217"/>
      <c r="BG2" s="217"/>
      <c r="BH2" s="218"/>
      <c r="BI2" s="216" t="s">
        <v>90</v>
      </c>
      <c r="BJ2" s="217"/>
      <c r="BK2" s="217"/>
      <c r="BL2" s="217"/>
      <c r="BM2" s="217"/>
      <c r="BN2" s="217"/>
      <c r="BO2" s="217"/>
      <c r="BP2" s="217"/>
      <c r="BQ2" s="217"/>
      <c r="BR2" s="217"/>
      <c r="BS2" s="218"/>
      <c r="BT2" s="216" t="s">
        <v>91</v>
      </c>
      <c r="BU2" s="217"/>
      <c r="BV2" s="217"/>
      <c r="BW2" s="217"/>
      <c r="BX2" s="217"/>
      <c r="BY2" s="217"/>
      <c r="BZ2" s="217"/>
      <c r="CA2" s="217"/>
      <c r="CB2" s="217"/>
      <c r="CC2" s="217"/>
      <c r="CD2" s="218"/>
      <c r="CE2" s="216" t="s">
        <v>92</v>
      </c>
      <c r="CF2" s="217"/>
      <c r="CG2" s="217"/>
      <c r="CH2" s="217"/>
      <c r="CI2" s="217"/>
      <c r="CJ2" s="217"/>
      <c r="CK2" s="217"/>
      <c r="CL2" s="217"/>
      <c r="CM2" s="217"/>
      <c r="CN2" s="217"/>
      <c r="CO2" s="218"/>
      <c r="CP2" s="216" t="s">
        <v>93</v>
      </c>
      <c r="CQ2" s="217"/>
      <c r="CR2" s="217"/>
      <c r="CS2" s="217"/>
      <c r="CT2" s="217"/>
      <c r="CU2" s="217"/>
      <c r="CV2" s="217"/>
      <c r="CW2" s="217"/>
      <c r="CX2" s="217"/>
      <c r="CY2" s="217"/>
      <c r="CZ2" s="218"/>
      <c r="DA2" s="216" t="s">
        <v>94</v>
      </c>
      <c r="DB2" s="217"/>
      <c r="DC2" s="217"/>
      <c r="DD2" s="217"/>
      <c r="DE2" s="217"/>
      <c r="DF2" s="217"/>
      <c r="DG2" s="217"/>
      <c r="DH2" s="217"/>
      <c r="DI2" s="217"/>
      <c r="DJ2" s="217"/>
      <c r="DK2" s="218"/>
      <c r="DL2" s="216" t="s">
        <v>95</v>
      </c>
      <c r="DM2" s="217"/>
      <c r="DN2" s="217"/>
      <c r="DO2" s="217"/>
      <c r="DP2" s="217"/>
      <c r="DQ2" s="217"/>
      <c r="DR2" s="217"/>
      <c r="DS2" s="217"/>
      <c r="DT2" s="217"/>
      <c r="DU2" s="217"/>
      <c r="DV2" s="218"/>
      <c r="DW2" s="216" t="s">
        <v>96</v>
      </c>
      <c r="DX2" s="217"/>
      <c r="DY2" s="217"/>
      <c r="DZ2" s="217"/>
      <c r="EA2" s="217"/>
      <c r="EB2" s="217"/>
      <c r="EC2" s="217"/>
      <c r="ED2" s="217"/>
      <c r="EE2" s="217"/>
      <c r="EF2" s="217"/>
      <c r="EG2" s="218"/>
    </row>
    <row r="3" spans="1:137" s="158" customFormat="1" ht="13.5" customHeight="1">
      <c r="A3" s="223"/>
      <c r="B3" s="224"/>
      <c r="C3" s="224"/>
      <c r="D3" s="224"/>
      <c r="E3" s="225"/>
      <c r="F3" s="216" t="s">
        <v>108</v>
      </c>
      <c r="G3" s="217"/>
      <c r="H3" s="217"/>
      <c r="I3" s="217"/>
      <c r="J3" s="217"/>
      <c r="K3" s="217"/>
      <c r="L3" s="217"/>
      <c r="M3" s="217"/>
      <c r="N3" s="217"/>
      <c r="O3" s="217"/>
      <c r="P3" s="218"/>
      <c r="Q3" s="216"/>
      <c r="R3" s="217"/>
      <c r="S3" s="217"/>
      <c r="T3" s="217"/>
      <c r="U3" s="217"/>
      <c r="V3" s="217"/>
      <c r="W3" s="217"/>
      <c r="X3" s="217"/>
      <c r="Y3" s="217"/>
      <c r="Z3" s="217"/>
      <c r="AA3" s="218"/>
      <c r="AB3" s="216" t="s">
        <v>147</v>
      </c>
      <c r="AC3" s="217"/>
      <c r="AD3" s="217"/>
      <c r="AE3" s="217"/>
      <c r="AF3" s="217"/>
      <c r="AG3" s="217"/>
      <c r="AH3" s="217"/>
      <c r="AI3" s="217"/>
      <c r="AJ3" s="217"/>
      <c r="AK3" s="217"/>
      <c r="AL3" s="218"/>
      <c r="AM3" s="216" t="s">
        <v>148</v>
      </c>
      <c r="AN3" s="217"/>
      <c r="AO3" s="217"/>
      <c r="AP3" s="217"/>
      <c r="AQ3" s="217"/>
      <c r="AR3" s="217"/>
      <c r="AS3" s="217"/>
      <c r="AT3" s="217"/>
      <c r="AU3" s="217"/>
      <c r="AV3" s="217"/>
      <c r="AW3" s="218"/>
      <c r="AX3" s="216" t="s">
        <v>149</v>
      </c>
      <c r="AY3" s="217"/>
      <c r="AZ3" s="217"/>
      <c r="BA3" s="217"/>
      <c r="BB3" s="217"/>
      <c r="BC3" s="217"/>
      <c r="BD3" s="217"/>
      <c r="BE3" s="217"/>
      <c r="BF3" s="217"/>
      <c r="BG3" s="217"/>
      <c r="BH3" s="218"/>
      <c r="BI3" s="216" t="s">
        <v>150</v>
      </c>
      <c r="BJ3" s="217"/>
      <c r="BK3" s="217"/>
      <c r="BL3" s="217"/>
      <c r="BM3" s="217"/>
      <c r="BN3" s="217"/>
      <c r="BO3" s="217"/>
      <c r="BP3" s="217"/>
      <c r="BQ3" s="217"/>
      <c r="BR3" s="217"/>
      <c r="BS3" s="218"/>
      <c r="BT3" s="216" t="s">
        <v>217</v>
      </c>
      <c r="BU3" s="217"/>
      <c r="BV3" s="217"/>
      <c r="BW3" s="217"/>
      <c r="BX3" s="217"/>
      <c r="BY3" s="217"/>
      <c r="BZ3" s="217"/>
      <c r="CA3" s="217"/>
      <c r="CB3" s="217"/>
      <c r="CC3" s="217"/>
      <c r="CD3" s="218"/>
      <c r="CE3" s="216"/>
      <c r="CF3" s="217"/>
      <c r="CG3" s="217"/>
      <c r="CH3" s="217"/>
      <c r="CI3" s="217"/>
      <c r="CJ3" s="217"/>
      <c r="CK3" s="217"/>
      <c r="CL3" s="217"/>
      <c r="CM3" s="217"/>
      <c r="CN3" s="217"/>
      <c r="CO3" s="218"/>
      <c r="CP3" s="216"/>
      <c r="CQ3" s="217"/>
      <c r="CR3" s="217"/>
      <c r="CS3" s="217"/>
      <c r="CT3" s="217"/>
      <c r="CU3" s="217"/>
      <c r="CV3" s="217"/>
      <c r="CW3" s="217"/>
      <c r="CX3" s="217"/>
      <c r="CY3" s="217"/>
      <c r="CZ3" s="218"/>
      <c r="DA3" s="216"/>
      <c r="DB3" s="217"/>
      <c r="DC3" s="217"/>
      <c r="DD3" s="217"/>
      <c r="DE3" s="217"/>
      <c r="DF3" s="217"/>
      <c r="DG3" s="217"/>
      <c r="DH3" s="217"/>
      <c r="DI3" s="217"/>
      <c r="DJ3" s="217"/>
      <c r="DK3" s="218"/>
      <c r="DL3" s="216"/>
      <c r="DM3" s="217"/>
      <c r="DN3" s="217"/>
      <c r="DO3" s="217"/>
      <c r="DP3" s="217"/>
      <c r="DQ3" s="217"/>
      <c r="DR3" s="217"/>
      <c r="DS3" s="217"/>
      <c r="DT3" s="217"/>
      <c r="DU3" s="217"/>
      <c r="DV3" s="218"/>
      <c r="DW3" s="216"/>
      <c r="DX3" s="217"/>
      <c r="DY3" s="217"/>
      <c r="DZ3" s="217"/>
      <c r="EA3" s="217"/>
      <c r="EB3" s="217"/>
      <c r="EC3" s="217"/>
      <c r="ED3" s="217"/>
      <c r="EE3" s="217"/>
      <c r="EF3" s="217"/>
      <c r="EG3" s="218"/>
    </row>
    <row r="4" spans="1:137" s="168" customFormat="1" ht="12.75" customHeight="1">
      <c r="A4" s="226"/>
      <c r="B4" s="227"/>
      <c r="C4" s="227"/>
      <c r="D4" s="227"/>
      <c r="E4" s="228"/>
      <c r="F4" s="159">
        <v>1</v>
      </c>
      <c r="G4" s="160">
        <v>2</v>
      </c>
      <c r="H4" s="160">
        <v>3</v>
      </c>
      <c r="I4" s="160">
        <v>4</v>
      </c>
      <c r="J4" s="160">
        <v>5</v>
      </c>
      <c r="K4" s="160">
        <v>6</v>
      </c>
      <c r="L4" s="161"/>
      <c r="M4" s="162"/>
      <c r="N4" s="162"/>
      <c r="O4" s="163"/>
      <c r="P4" s="164" t="s">
        <v>80</v>
      </c>
      <c r="Q4" s="165">
        <v>1</v>
      </c>
      <c r="R4" s="166">
        <v>2</v>
      </c>
      <c r="S4" s="166">
        <v>3</v>
      </c>
      <c r="T4" s="166">
        <v>4</v>
      </c>
      <c r="U4" s="166">
        <v>5</v>
      </c>
      <c r="V4" s="166">
        <v>6</v>
      </c>
      <c r="W4" s="161"/>
      <c r="X4" s="162"/>
      <c r="Y4" s="162"/>
      <c r="Z4" s="167"/>
      <c r="AA4" s="164" t="s">
        <v>80</v>
      </c>
      <c r="AB4" s="165">
        <v>1</v>
      </c>
      <c r="AC4" s="166">
        <v>2</v>
      </c>
      <c r="AD4" s="166">
        <v>3</v>
      </c>
      <c r="AE4" s="166">
        <v>4</v>
      </c>
      <c r="AF4" s="166">
        <v>5</v>
      </c>
      <c r="AG4" s="166">
        <v>6</v>
      </c>
      <c r="AH4" s="161"/>
      <c r="AI4" s="162"/>
      <c r="AJ4" s="162"/>
      <c r="AK4" s="163"/>
      <c r="AL4" s="164" t="s">
        <v>80</v>
      </c>
      <c r="AM4" s="165">
        <v>1</v>
      </c>
      <c r="AN4" s="166">
        <v>2</v>
      </c>
      <c r="AO4" s="166">
        <v>3</v>
      </c>
      <c r="AP4" s="166">
        <v>4</v>
      </c>
      <c r="AQ4" s="166">
        <v>5</v>
      </c>
      <c r="AR4" s="166">
        <v>6</v>
      </c>
      <c r="AS4" s="161"/>
      <c r="AT4" s="162"/>
      <c r="AU4" s="162"/>
      <c r="AV4" s="167"/>
      <c r="AW4" s="164" t="s">
        <v>80</v>
      </c>
      <c r="AX4" s="165">
        <v>1</v>
      </c>
      <c r="AY4" s="166">
        <v>2</v>
      </c>
      <c r="AZ4" s="166">
        <v>3</v>
      </c>
      <c r="BA4" s="166">
        <v>4</v>
      </c>
      <c r="BB4" s="166">
        <v>5</v>
      </c>
      <c r="BC4" s="166">
        <v>6</v>
      </c>
      <c r="BD4" s="161"/>
      <c r="BE4" s="162"/>
      <c r="BF4" s="162"/>
      <c r="BG4" s="163"/>
      <c r="BH4" s="164" t="s">
        <v>80</v>
      </c>
      <c r="BI4" s="165">
        <v>1</v>
      </c>
      <c r="BJ4" s="166">
        <v>2</v>
      </c>
      <c r="BK4" s="166">
        <v>3</v>
      </c>
      <c r="BL4" s="166">
        <v>4</v>
      </c>
      <c r="BM4" s="166">
        <v>5</v>
      </c>
      <c r="BN4" s="166">
        <v>6</v>
      </c>
      <c r="BO4" s="161"/>
      <c r="BP4" s="162"/>
      <c r="BQ4" s="162"/>
      <c r="BR4" s="167"/>
      <c r="BS4" s="164" t="s">
        <v>80</v>
      </c>
      <c r="BT4" s="165">
        <v>1</v>
      </c>
      <c r="BU4" s="166">
        <v>2</v>
      </c>
      <c r="BV4" s="166">
        <v>3</v>
      </c>
      <c r="BW4" s="166">
        <v>4</v>
      </c>
      <c r="BX4" s="166">
        <v>5</v>
      </c>
      <c r="BY4" s="166">
        <v>6</v>
      </c>
      <c r="BZ4" s="161"/>
      <c r="CA4" s="162"/>
      <c r="CB4" s="162"/>
      <c r="CC4" s="163"/>
      <c r="CD4" s="164" t="s">
        <v>80</v>
      </c>
      <c r="CE4" s="165">
        <v>1</v>
      </c>
      <c r="CF4" s="166">
        <v>2</v>
      </c>
      <c r="CG4" s="166">
        <v>3</v>
      </c>
      <c r="CH4" s="166">
        <v>4</v>
      </c>
      <c r="CI4" s="166">
        <v>5</v>
      </c>
      <c r="CJ4" s="166">
        <v>6</v>
      </c>
      <c r="CK4" s="161"/>
      <c r="CL4" s="162"/>
      <c r="CM4" s="162"/>
      <c r="CN4" s="167"/>
      <c r="CO4" s="164" t="s">
        <v>80</v>
      </c>
      <c r="CP4" s="165">
        <v>1</v>
      </c>
      <c r="CQ4" s="166">
        <v>2</v>
      </c>
      <c r="CR4" s="166">
        <v>3</v>
      </c>
      <c r="CS4" s="166">
        <v>4</v>
      </c>
      <c r="CT4" s="166">
        <v>5</v>
      </c>
      <c r="CU4" s="166">
        <v>6</v>
      </c>
      <c r="CV4" s="161"/>
      <c r="CW4" s="162"/>
      <c r="CX4" s="162"/>
      <c r="CY4" s="167"/>
      <c r="CZ4" s="164" t="s">
        <v>80</v>
      </c>
      <c r="DA4" s="165">
        <v>1</v>
      </c>
      <c r="DB4" s="166">
        <v>2</v>
      </c>
      <c r="DC4" s="166">
        <v>3</v>
      </c>
      <c r="DD4" s="166">
        <v>4</v>
      </c>
      <c r="DE4" s="166">
        <v>5</v>
      </c>
      <c r="DF4" s="166">
        <v>6</v>
      </c>
      <c r="DG4" s="161"/>
      <c r="DH4" s="162"/>
      <c r="DI4" s="162"/>
      <c r="DJ4" s="163"/>
      <c r="DK4" s="164" t="s">
        <v>80</v>
      </c>
      <c r="DL4" s="165">
        <v>1</v>
      </c>
      <c r="DM4" s="166">
        <v>2</v>
      </c>
      <c r="DN4" s="166">
        <v>3</v>
      </c>
      <c r="DO4" s="166">
        <v>4</v>
      </c>
      <c r="DP4" s="166">
        <v>5</v>
      </c>
      <c r="DQ4" s="166">
        <v>6</v>
      </c>
      <c r="DR4" s="161"/>
      <c r="DS4" s="162"/>
      <c r="DT4" s="162"/>
      <c r="DU4" s="163"/>
      <c r="DV4" s="164" t="s">
        <v>80</v>
      </c>
      <c r="DW4" s="165">
        <v>1</v>
      </c>
      <c r="DX4" s="166">
        <v>2</v>
      </c>
      <c r="DY4" s="166">
        <v>3</v>
      </c>
      <c r="DZ4" s="166">
        <v>4</v>
      </c>
      <c r="EA4" s="166">
        <v>5</v>
      </c>
      <c r="EB4" s="166">
        <v>6</v>
      </c>
      <c r="EC4" s="161"/>
      <c r="ED4" s="162"/>
      <c r="EE4" s="162"/>
      <c r="EF4" s="167"/>
      <c r="EG4" s="164" t="s">
        <v>80</v>
      </c>
    </row>
    <row r="5" spans="1:137" s="180" customFormat="1" ht="16.5" customHeight="1" thickBot="1">
      <c r="A5" s="169" t="s">
        <v>82</v>
      </c>
      <c r="B5" s="170" t="s">
        <v>83</v>
      </c>
      <c r="C5" s="171" t="s">
        <v>84</v>
      </c>
      <c r="D5" s="172" t="s">
        <v>85</v>
      </c>
      <c r="E5" s="173" t="s">
        <v>86</v>
      </c>
      <c r="F5" s="174">
        <v>9</v>
      </c>
      <c r="G5" s="174">
        <v>8</v>
      </c>
      <c r="H5" s="174" t="s">
        <v>87</v>
      </c>
      <c r="I5" s="174" t="s">
        <v>87</v>
      </c>
      <c r="J5" s="174" t="s">
        <v>87</v>
      </c>
      <c r="K5" s="174" t="s">
        <v>87</v>
      </c>
      <c r="L5" s="175"/>
      <c r="M5" s="215"/>
      <c r="N5" s="215"/>
      <c r="O5" s="176"/>
      <c r="P5" s="177">
        <v>20</v>
      </c>
      <c r="Q5" s="178">
        <v>15</v>
      </c>
      <c r="R5" s="174">
        <v>18</v>
      </c>
      <c r="S5" s="174" t="s">
        <v>87</v>
      </c>
      <c r="T5" s="174" t="s">
        <v>87</v>
      </c>
      <c r="U5" s="174" t="s">
        <v>87</v>
      </c>
      <c r="V5" s="174" t="s">
        <v>87</v>
      </c>
      <c r="W5" s="175"/>
      <c r="X5" s="215"/>
      <c r="Y5" s="215"/>
      <c r="Z5" s="179"/>
      <c r="AA5" s="177">
        <v>20</v>
      </c>
      <c r="AB5" s="178">
        <v>11</v>
      </c>
      <c r="AC5" s="174">
        <v>20</v>
      </c>
      <c r="AD5" s="174">
        <v>15</v>
      </c>
      <c r="AE5" s="174" t="s">
        <v>87</v>
      </c>
      <c r="AF5" s="174" t="s">
        <v>87</v>
      </c>
      <c r="AG5" s="174" t="s">
        <v>87</v>
      </c>
      <c r="AH5" s="175"/>
      <c r="AI5" s="215"/>
      <c r="AJ5" s="215"/>
      <c r="AK5" s="176"/>
      <c r="AL5" s="177">
        <v>20</v>
      </c>
      <c r="AM5" s="178">
        <v>15</v>
      </c>
      <c r="AN5" s="174" t="s">
        <v>87</v>
      </c>
      <c r="AO5" s="174" t="s">
        <v>87</v>
      </c>
      <c r="AP5" s="174" t="s">
        <v>87</v>
      </c>
      <c r="AQ5" s="174" t="s">
        <v>87</v>
      </c>
      <c r="AR5" s="174" t="s">
        <v>87</v>
      </c>
      <c r="AS5" s="175"/>
      <c r="AT5" s="215"/>
      <c r="AU5" s="215"/>
      <c r="AV5" s="179"/>
      <c r="AW5" s="177">
        <v>20</v>
      </c>
      <c r="AX5" s="174" t="s">
        <v>87</v>
      </c>
      <c r="AY5" s="174" t="s">
        <v>87</v>
      </c>
      <c r="AZ5" s="174" t="s">
        <v>87</v>
      </c>
      <c r="BA5" s="174" t="s">
        <v>87</v>
      </c>
      <c r="BB5" s="174" t="s">
        <v>87</v>
      </c>
      <c r="BC5" s="174" t="s">
        <v>87</v>
      </c>
      <c r="BD5" s="175"/>
      <c r="BE5" s="215"/>
      <c r="BF5" s="215"/>
      <c r="BG5" s="176"/>
      <c r="BH5" s="177">
        <v>20</v>
      </c>
      <c r="BI5" s="174">
        <v>35</v>
      </c>
      <c r="BJ5" s="174" t="s">
        <v>87</v>
      </c>
      <c r="BK5" s="174" t="s">
        <v>87</v>
      </c>
      <c r="BL5" s="174" t="s">
        <v>87</v>
      </c>
      <c r="BM5" s="174" t="s">
        <v>87</v>
      </c>
      <c r="BN5" s="174" t="s">
        <v>87</v>
      </c>
      <c r="BO5" s="175"/>
      <c r="BP5" s="215"/>
      <c r="BQ5" s="215"/>
      <c r="BR5" s="179"/>
      <c r="BS5" s="177">
        <v>20</v>
      </c>
      <c r="BT5" s="178">
        <v>8</v>
      </c>
      <c r="BU5" s="174" t="s">
        <v>87</v>
      </c>
      <c r="BV5" s="174" t="s">
        <v>87</v>
      </c>
      <c r="BW5" s="174" t="s">
        <v>87</v>
      </c>
      <c r="BX5" s="174" t="s">
        <v>87</v>
      </c>
      <c r="BY5" s="174" t="s">
        <v>87</v>
      </c>
      <c r="BZ5" s="175"/>
      <c r="CA5" s="215"/>
      <c r="CB5" s="215"/>
      <c r="CC5" s="176"/>
      <c r="CD5" s="177">
        <v>20</v>
      </c>
      <c r="CE5" s="178" t="s">
        <v>87</v>
      </c>
      <c r="CF5" s="174" t="s">
        <v>87</v>
      </c>
      <c r="CG5" s="174" t="s">
        <v>87</v>
      </c>
      <c r="CH5" s="174" t="s">
        <v>87</v>
      </c>
      <c r="CI5" s="174" t="s">
        <v>87</v>
      </c>
      <c r="CJ5" s="174" t="s">
        <v>87</v>
      </c>
      <c r="CK5" s="175"/>
      <c r="CL5" s="215"/>
      <c r="CM5" s="215"/>
      <c r="CN5" s="179"/>
      <c r="CO5" s="177">
        <v>20</v>
      </c>
      <c r="CP5" s="178" t="s">
        <v>87</v>
      </c>
      <c r="CQ5" s="174" t="s">
        <v>87</v>
      </c>
      <c r="CR5" s="174" t="s">
        <v>87</v>
      </c>
      <c r="CS5" s="174" t="s">
        <v>87</v>
      </c>
      <c r="CT5" s="174" t="s">
        <v>87</v>
      </c>
      <c r="CU5" s="174" t="s">
        <v>87</v>
      </c>
      <c r="CV5" s="175"/>
      <c r="CW5" s="215"/>
      <c r="CX5" s="215"/>
      <c r="CY5" s="179"/>
      <c r="CZ5" s="177">
        <v>20</v>
      </c>
      <c r="DA5" s="178" t="s">
        <v>87</v>
      </c>
      <c r="DB5" s="174" t="s">
        <v>87</v>
      </c>
      <c r="DC5" s="174" t="s">
        <v>87</v>
      </c>
      <c r="DD5" s="174" t="s">
        <v>87</v>
      </c>
      <c r="DE5" s="174" t="s">
        <v>87</v>
      </c>
      <c r="DF5" s="174" t="s">
        <v>87</v>
      </c>
      <c r="DG5" s="175"/>
      <c r="DH5" s="215"/>
      <c r="DI5" s="215"/>
      <c r="DJ5" s="176"/>
      <c r="DK5" s="177">
        <v>20</v>
      </c>
      <c r="DL5" s="178" t="s">
        <v>87</v>
      </c>
      <c r="DM5" s="174" t="s">
        <v>87</v>
      </c>
      <c r="DN5" s="174" t="s">
        <v>87</v>
      </c>
      <c r="DO5" s="174" t="s">
        <v>87</v>
      </c>
      <c r="DP5" s="174" t="s">
        <v>87</v>
      </c>
      <c r="DQ5" s="174" t="s">
        <v>87</v>
      </c>
      <c r="DR5" s="175"/>
      <c r="DS5" s="215"/>
      <c r="DT5" s="215"/>
      <c r="DU5" s="176"/>
      <c r="DV5" s="177">
        <v>20</v>
      </c>
      <c r="DW5" s="178" t="s">
        <v>87</v>
      </c>
      <c r="DX5" s="174" t="s">
        <v>87</v>
      </c>
      <c r="DY5" s="174" t="s">
        <v>87</v>
      </c>
      <c r="DZ5" s="174" t="s">
        <v>87</v>
      </c>
      <c r="EA5" s="174" t="s">
        <v>87</v>
      </c>
      <c r="EB5" s="174" t="s">
        <v>87</v>
      </c>
      <c r="EC5" s="175"/>
      <c r="ED5" s="215"/>
      <c r="EE5" s="215"/>
      <c r="EF5" s="179"/>
      <c r="EG5" s="177">
        <v>20</v>
      </c>
    </row>
    <row r="6" spans="1:137" s="194" customFormat="1" ht="14.25" customHeight="1">
      <c r="A6" s="181">
        <v>1</v>
      </c>
      <c r="B6" s="182"/>
      <c r="C6" s="183" t="s">
        <v>151</v>
      </c>
      <c r="D6" s="184"/>
      <c r="E6" s="185" t="s">
        <v>152</v>
      </c>
      <c r="F6" s="186">
        <v>8</v>
      </c>
      <c r="G6" s="186">
        <v>7</v>
      </c>
      <c r="H6" s="186" t="s">
        <v>87</v>
      </c>
      <c r="I6" s="186" t="s">
        <v>87</v>
      </c>
      <c r="J6" s="186" t="s">
        <v>87</v>
      </c>
      <c r="K6" s="186" t="s">
        <v>87</v>
      </c>
      <c r="L6" s="187">
        <f xml:space="preserve"> SUM(F6:K6)</f>
        <v>15</v>
      </c>
      <c r="M6" s="188" t="s">
        <v>88</v>
      </c>
      <c r="N6" s="189">
        <f t="shared" ref="N6:N55" si="0">SUMIF(F6:K6,"&gt;=0",$F$5:$K$5)</f>
        <v>17</v>
      </c>
      <c r="O6" s="190"/>
      <c r="P6" s="191">
        <f>IF(N6=0, "-",ROUND((L6/N6*$P$5),1))</f>
        <v>17.600000000000001</v>
      </c>
      <c r="Q6" s="186">
        <v>14</v>
      </c>
      <c r="R6" s="186">
        <v>16</v>
      </c>
      <c r="S6" s="186" t="s">
        <v>87</v>
      </c>
      <c r="T6" s="192" t="s">
        <v>87</v>
      </c>
      <c r="U6" s="192" t="s">
        <v>87</v>
      </c>
      <c r="V6" s="186" t="s">
        <v>87</v>
      </c>
      <c r="W6" s="187">
        <f xml:space="preserve"> SUM(Q6:V6)</f>
        <v>30</v>
      </c>
      <c r="X6" s="188" t="s">
        <v>88</v>
      </c>
      <c r="Y6" s="189">
        <f>SUMIF(Q6:V6,"&gt;=0",$Q$5:$V$5)</f>
        <v>33</v>
      </c>
      <c r="Z6" s="193"/>
      <c r="AA6" s="191">
        <f t="shared" ref="AA6:AA55" si="1">IF(Y6=0, "-",ROUND((W6/Y6*$P$5),1))</f>
        <v>18.2</v>
      </c>
      <c r="AB6" s="186">
        <v>8</v>
      </c>
      <c r="AC6" s="186">
        <v>14</v>
      </c>
      <c r="AD6" s="186">
        <v>13</v>
      </c>
      <c r="AE6" s="186" t="s">
        <v>87</v>
      </c>
      <c r="AF6" s="186" t="s">
        <v>87</v>
      </c>
      <c r="AG6" s="186" t="s">
        <v>87</v>
      </c>
      <c r="AH6" s="187">
        <f xml:space="preserve"> SUM(AB6:AG6)</f>
        <v>35</v>
      </c>
      <c r="AI6" s="188" t="s">
        <v>88</v>
      </c>
      <c r="AJ6" s="189">
        <f>SUMIF(AB6:AG6,"&gt;=0",$AB$5:$AG$5)</f>
        <v>46</v>
      </c>
      <c r="AK6" s="190"/>
      <c r="AL6" s="191">
        <f t="shared" ref="AL6:AL55" si="2">IF(AJ6=0, "-",ROUND((AH6/AJ6*$P$5),1))</f>
        <v>15.2</v>
      </c>
      <c r="AM6" s="186">
        <v>13.5</v>
      </c>
      <c r="AN6" s="186" t="s">
        <v>87</v>
      </c>
      <c r="AO6" s="186" t="s">
        <v>87</v>
      </c>
      <c r="AP6" s="192" t="s">
        <v>87</v>
      </c>
      <c r="AQ6" s="192" t="s">
        <v>87</v>
      </c>
      <c r="AR6" s="186" t="s">
        <v>87</v>
      </c>
      <c r="AS6" s="187">
        <f xml:space="preserve"> SUM(AM6:AR6)</f>
        <v>13.5</v>
      </c>
      <c r="AT6" s="188" t="s">
        <v>88</v>
      </c>
      <c r="AU6" s="189">
        <f>SUMIF(AM6:AR6,"&gt;=0",$AM$5:$AR$5)</f>
        <v>15</v>
      </c>
      <c r="AV6" s="193"/>
      <c r="AW6" s="191">
        <f t="shared" ref="AW6:AW55" si="3">IF(AU6=0, "-",ROUND((AS6/AU6*$P$5),1))</f>
        <v>18</v>
      </c>
      <c r="AX6" s="186" t="s">
        <v>87</v>
      </c>
      <c r="AY6" s="186" t="s">
        <v>87</v>
      </c>
      <c r="AZ6" s="186" t="s">
        <v>87</v>
      </c>
      <c r="BA6" s="186" t="s">
        <v>87</v>
      </c>
      <c r="BB6" s="186" t="s">
        <v>87</v>
      </c>
      <c r="BC6" s="186" t="s">
        <v>87</v>
      </c>
      <c r="BD6" s="187">
        <f xml:space="preserve"> SUM(AX6:BC6)</f>
        <v>0</v>
      </c>
      <c r="BE6" s="188" t="s">
        <v>88</v>
      </c>
      <c r="BF6" s="189">
        <f>SUMIF(AX6:BC6,"&gt;=0",$AX$5:$BC5)</f>
        <v>0</v>
      </c>
      <c r="BG6" s="190"/>
      <c r="BH6" s="191" t="str">
        <f t="shared" ref="BH6:BH55" si="4">IF(BF6=0, "-",ROUND((BD6/BF6*$P$5),1))</f>
        <v>-</v>
      </c>
      <c r="BI6" s="186">
        <v>30.5</v>
      </c>
      <c r="BJ6" s="186" t="s">
        <v>87</v>
      </c>
      <c r="BK6" s="186" t="s">
        <v>87</v>
      </c>
      <c r="BL6" s="192" t="s">
        <v>87</v>
      </c>
      <c r="BM6" s="192" t="s">
        <v>87</v>
      </c>
      <c r="BN6" s="186" t="s">
        <v>87</v>
      </c>
      <c r="BO6" s="187">
        <f xml:space="preserve"> SUM(BI6:BN6)</f>
        <v>30.5</v>
      </c>
      <c r="BP6" s="188" t="s">
        <v>88</v>
      </c>
      <c r="BQ6" s="189">
        <f t="shared" ref="BQ6:BQ26" si="5">SUMIF(BI6:BN6,"&gt;=0",$BI$5:$BN$5)</f>
        <v>35</v>
      </c>
      <c r="BR6" s="193"/>
      <c r="BS6" s="191">
        <f t="shared" ref="BS6:BS55" si="6">IF(BQ6=0, "-",ROUND((BO6/BQ6*$P$5),1))</f>
        <v>17.399999999999999</v>
      </c>
      <c r="BT6" s="186">
        <v>8</v>
      </c>
      <c r="BU6" s="186" t="s">
        <v>87</v>
      </c>
      <c r="BV6" s="186" t="s">
        <v>87</v>
      </c>
      <c r="BW6" s="186" t="s">
        <v>87</v>
      </c>
      <c r="BX6" s="186" t="s">
        <v>87</v>
      </c>
      <c r="BY6" s="186" t="s">
        <v>87</v>
      </c>
      <c r="BZ6" s="187">
        <f xml:space="preserve"> SUM(BT6:BY6)</f>
        <v>8</v>
      </c>
      <c r="CA6" s="188" t="s">
        <v>88</v>
      </c>
      <c r="CB6" s="189">
        <f>SUMIF(BT6:BY6,"&gt;=0",$BT$5:$BY$5)</f>
        <v>8</v>
      </c>
      <c r="CC6" s="190"/>
      <c r="CD6" s="191">
        <f t="shared" ref="CD6:CD55" si="7">IF(CB6=0, "-",ROUND((BZ6/CB6*$P$5),1))</f>
        <v>20</v>
      </c>
      <c r="CE6" s="186" t="s">
        <v>87</v>
      </c>
      <c r="CF6" s="186" t="s">
        <v>87</v>
      </c>
      <c r="CG6" s="186" t="s">
        <v>87</v>
      </c>
      <c r="CH6" s="192" t="s">
        <v>87</v>
      </c>
      <c r="CI6" s="192" t="s">
        <v>87</v>
      </c>
      <c r="CJ6" s="186" t="s">
        <v>87</v>
      </c>
      <c r="CK6" s="187">
        <f xml:space="preserve"> SUM(CE6:CJ6)</f>
        <v>0</v>
      </c>
      <c r="CL6" s="188" t="s">
        <v>88</v>
      </c>
      <c r="CM6" s="189">
        <f>SUMIF(CE6:CJ6,"&gt;=0",$CE$5:$CJ$5)</f>
        <v>0</v>
      </c>
      <c r="CN6" s="193"/>
      <c r="CO6" s="191" t="str">
        <f t="shared" ref="CO6:CO55" si="8">IF(CM6=0, "-",ROUND((CK6/CM6*$P$5),1))</f>
        <v>-</v>
      </c>
      <c r="CP6" s="186" t="s">
        <v>87</v>
      </c>
      <c r="CQ6" s="186" t="s">
        <v>87</v>
      </c>
      <c r="CR6" s="186" t="s">
        <v>87</v>
      </c>
      <c r="CS6" s="192" t="s">
        <v>87</v>
      </c>
      <c r="CT6" s="192" t="s">
        <v>87</v>
      </c>
      <c r="CU6" s="186" t="s">
        <v>87</v>
      </c>
      <c r="CV6" s="187">
        <f xml:space="preserve"> SUM(CP6:CU6)</f>
        <v>0</v>
      </c>
      <c r="CW6" s="188" t="s">
        <v>88</v>
      </c>
      <c r="CX6" s="189">
        <f>SUMIF(CP6:CU6,"&gt;=0",$CP$5:$CU$5)</f>
        <v>0</v>
      </c>
      <c r="CY6" s="193"/>
      <c r="CZ6" s="191" t="str">
        <f t="shared" ref="CZ6:CZ55" si="9">IF(CX6=0, "-",ROUND((CV6/CX6*$P$5),1))</f>
        <v>-</v>
      </c>
      <c r="DA6" s="186" t="s">
        <v>87</v>
      </c>
      <c r="DB6" s="186" t="s">
        <v>87</v>
      </c>
      <c r="DC6" s="186" t="s">
        <v>87</v>
      </c>
      <c r="DD6" s="186" t="s">
        <v>87</v>
      </c>
      <c r="DE6" s="186" t="s">
        <v>87</v>
      </c>
      <c r="DF6" s="186" t="s">
        <v>87</v>
      </c>
      <c r="DG6" s="187">
        <f xml:space="preserve"> SUM(DA6:DF6)</f>
        <v>0</v>
      </c>
      <c r="DH6" s="188" t="s">
        <v>88</v>
      </c>
      <c r="DI6" s="189">
        <f t="shared" ref="DI6:DI55" si="10">SUMIF(DA6:DF6,"&gt;=0",$F$5:$K$5)</f>
        <v>0</v>
      </c>
      <c r="DJ6" s="190"/>
      <c r="DK6" s="191" t="str">
        <f t="shared" ref="DK6:DK55" si="11">IF(DI6=0, "-",ROUND((DG6/DI6*$P$5),1))</f>
        <v>-</v>
      </c>
      <c r="DL6" s="186" t="s">
        <v>87</v>
      </c>
      <c r="DM6" s="186" t="s">
        <v>87</v>
      </c>
      <c r="DN6" s="186" t="s">
        <v>87</v>
      </c>
      <c r="DO6" s="186" t="s">
        <v>87</v>
      </c>
      <c r="DP6" s="186" t="s">
        <v>87</v>
      </c>
      <c r="DQ6" s="186" t="s">
        <v>87</v>
      </c>
      <c r="DR6" s="187">
        <f xml:space="preserve"> SUM(DL6:DQ6)</f>
        <v>0</v>
      </c>
      <c r="DS6" s="188" t="s">
        <v>88</v>
      </c>
      <c r="DT6" s="189">
        <f>SUMIF(DL6:DQ6,"&gt;=0",$DL$5:$DQ$5)</f>
        <v>0</v>
      </c>
      <c r="DU6" s="190"/>
      <c r="DV6" s="191" t="str">
        <f t="shared" ref="DV6:DV55" si="12">IF(DT6=0, "-",ROUND((DR6/DT6*$P$5),1))</f>
        <v>-</v>
      </c>
      <c r="DW6" s="186" t="s">
        <v>87</v>
      </c>
      <c r="DX6" s="186" t="s">
        <v>87</v>
      </c>
      <c r="DY6" s="186" t="s">
        <v>87</v>
      </c>
      <c r="DZ6" s="192" t="s">
        <v>87</v>
      </c>
      <c r="EA6" s="192" t="s">
        <v>87</v>
      </c>
      <c r="EB6" s="186" t="s">
        <v>87</v>
      </c>
      <c r="EC6" s="187">
        <f xml:space="preserve"> SUM(DW6:EB6)</f>
        <v>0</v>
      </c>
      <c r="ED6" s="188" t="s">
        <v>88</v>
      </c>
      <c r="EE6" s="189">
        <f>SUMIF(DW6:EB6,"&gt;=0",$DW$5:$EB$5)</f>
        <v>0</v>
      </c>
      <c r="EF6" s="193"/>
      <c r="EG6" s="191" t="str">
        <f t="shared" ref="EG6:EG55" si="13">IF(EE6=0, "-",ROUND((EC6/EE6*$P$5),1))</f>
        <v>-</v>
      </c>
    </row>
    <row r="7" spans="1:137" s="194" customFormat="1" ht="14.25" customHeight="1">
      <c r="A7" s="195">
        <v>2</v>
      </c>
      <c r="B7" s="196"/>
      <c r="C7" s="197" t="s">
        <v>153</v>
      </c>
      <c r="D7" s="198"/>
      <c r="E7" s="199" t="s">
        <v>154</v>
      </c>
      <c r="F7" s="186" t="s">
        <v>87</v>
      </c>
      <c r="G7" s="186">
        <v>8</v>
      </c>
      <c r="H7" s="186" t="s">
        <v>87</v>
      </c>
      <c r="I7" s="192" t="s">
        <v>87</v>
      </c>
      <c r="J7" s="192" t="s">
        <v>87</v>
      </c>
      <c r="K7" s="192" t="s">
        <v>87</v>
      </c>
      <c r="L7" s="187">
        <f t="shared" ref="L7:L55" si="14" xml:space="preserve"> SUM(F7:K7)</f>
        <v>8</v>
      </c>
      <c r="M7" s="200" t="s">
        <v>88</v>
      </c>
      <c r="N7" s="189">
        <f t="shared" si="0"/>
        <v>8</v>
      </c>
      <c r="O7" s="190"/>
      <c r="P7" s="191">
        <f t="shared" ref="P7:P55" si="15">IF(N7=0, "-",ROUND((L7/N7*$P$5),1))</f>
        <v>20</v>
      </c>
      <c r="Q7" s="186">
        <v>13</v>
      </c>
      <c r="R7" s="186">
        <v>15</v>
      </c>
      <c r="S7" s="186" t="s">
        <v>87</v>
      </c>
      <c r="T7" s="192" t="s">
        <v>87</v>
      </c>
      <c r="U7" s="192" t="s">
        <v>87</v>
      </c>
      <c r="V7" s="186" t="s">
        <v>87</v>
      </c>
      <c r="W7" s="187">
        <f t="shared" ref="W7:W55" si="16" xml:space="preserve"> SUM(Q7:V7)</f>
        <v>28</v>
      </c>
      <c r="X7" s="200" t="s">
        <v>88</v>
      </c>
      <c r="Y7" s="189">
        <f t="shared" ref="Y7:Y55" si="17">SUMIF(Q7:V7,"&gt;=0",$Q$5:$V$5)</f>
        <v>33</v>
      </c>
      <c r="Z7" s="193"/>
      <c r="AA7" s="191">
        <f t="shared" si="1"/>
        <v>17</v>
      </c>
      <c r="AB7" s="186">
        <v>9</v>
      </c>
      <c r="AC7" s="186">
        <v>17</v>
      </c>
      <c r="AD7" s="186" t="s">
        <v>87</v>
      </c>
      <c r="AE7" s="192" t="s">
        <v>87</v>
      </c>
      <c r="AF7" s="192" t="s">
        <v>87</v>
      </c>
      <c r="AG7" s="192" t="s">
        <v>87</v>
      </c>
      <c r="AH7" s="187">
        <f t="shared" ref="AH7:AH55" si="18" xml:space="preserve"> SUM(AB7:AG7)</f>
        <v>26</v>
      </c>
      <c r="AI7" s="200" t="s">
        <v>88</v>
      </c>
      <c r="AJ7" s="189">
        <f t="shared" ref="AJ7:AJ55" si="19">SUMIF(AB7:AG7,"&gt;=0",$AB$5:$AG$5)</f>
        <v>31</v>
      </c>
      <c r="AK7" s="190"/>
      <c r="AL7" s="191">
        <f t="shared" si="2"/>
        <v>16.8</v>
      </c>
      <c r="AM7" s="186">
        <v>12.5</v>
      </c>
      <c r="AN7" s="186" t="s">
        <v>87</v>
      </c>
      <c r="AO7" s="186" t="s">
        <v>87</v>
      </c>
      <c r="AP7" s="192" t="s">
        <v>87</v>
      </c>
      <c r="AQ7" s="192" t="s">
        <v>87</v>
      </c>
      <c r="AR7" s="186" t="s">
        <v>87</v>
      </c>
      <c r="AS7" s="187">
        <f t="shared" ref="AS7:AS55" si="20" xml:space="preserve"> SUM(AM7:AR7)</f>
        <v>12.5</v>
      </c>
      <c r="AT7" s="200" t="s">
        <v>88</v>
      </c>
      <c r="AU7" s="189">
        <f t="shared" ref="AU7:AU55" si="21">SUMIF(AM7:AR7,"&gt;=0",$AM$5:$AR$5)</f>
        <v>15</v>
      </c>
      <c r="AV7" s="193"/>
      <c r="AW7" s="191">
        <f t="shared" si="3"/>
        <v>16.7</v>
      </c>
      <c r="AX7" s="186" t="s">
        <v>87</v>
      </c>
      <c r="AY7" s="186" t="s">
        <v>87</v>
      </c>
      <c r="AZ7" s="186" t="s">
        <v>87</v>
      </c>
      <c r="BA7" s="192" t="s">
        <v>87</v>
      </c>
      <c r="BB7" s="192" t="s">
        <v>87</v>
      </c>
      <c r="BC7" s="192" t="s">
        <v>87</v>
      </c>
      <c r="BD7" s="187">
        <f t="shared" ref="BD7:BD55" si="22" xml:space="preserve"> SUM(AX7:BC7)</f>
        <v>0</v>
      </c>
      <c r="BE7" s="200" t="s">
        <v>88</v>
      </c>
      <c r="BF7" s="189">
        <f>SUMIF(AX7:BC7,"&gt;=0",$AX$5:$BC6)</f>
        <v>0</v>
      </c>
      <c r="BG7" s="190"/>
      <c r="BH7" s="191" t="str">
        <f t="shared" si="4"/>
        <v>-</v>
      </c>
      <c r="BI7" s="186">
        <v>33</v>
      </c>
      <c r="BJ7" s="186" t="s">
        <v>87</v>
      </c>
      <c r="BK7" s="186" t="s">
        <v>87</v>
      </c>
      <c r="BL7" s="192" t="s">
        <v>87</v>
      </c>
      <c r="BM7" s="192" t="s">
        <v>87</v>
      </c>
      <c r="BN7" s="186" t="s">
        <v>87</v>
      </c>
      <c r="BO7" s="187">
        <f t="shared" ref="BO7:BO55" si="23" xml:space="preserve"> SUM(BI7:BN7)</f>
        <v>33</v>
      </c>
      <c r="BP7" s="200" t="s">
        <v>88</v>
      </c>
      <c r="BQ7" s="189">
        <f t="shared" si="5"/>
        <v>35</v>
      </c>
      <c r="BR7" s="193"/>
      <c r="BS7" s="191">
        <f t="shared" si="6"/>
        <v>18.899999999999999</v>
      </c>
      <c r="BT7" s="186">
        <v>7</v>
      </c>
      <c r="BU7" s="186" t="s">
        <v>87</v>
      </c>
      <c r="BV7" s="186" t="s">
        <v>87</v>
      </c>
      <c r="BW7" s="192" t="s">
        <v>87</v>
      </c>
      <c r="BX7" s="192" t="s">
        <v>87</v>
      </c>
      <c r="BY7" s="192" t="s">
        <v>87</v>
      </c>
      <c r="BZ7" s="187">
        <f t="shared" ref="BZ7:BZ55" si="24" xml:space="preserve"> SUM(BT7:BY7)</f>
        <v>7</v>
      </c>
      <c r="CA7" s="200" t="s">
        <v>88</v>
      </c>
      <c r="CB7" s="189">
        <f t="shared" ref="CB7:CB55" si="25">SUMIF(BT7:BY7,"&gt;=0",$BT$5:$BY$5)</f>
        <v>8</v>
      </c>
      <c r="CC7" s="190"/>
      <c r="CD7" s="191">
        <f t="shared" si="7"/>
        <v>17.5</v>
      </c>
      <c r="CE7" s="186" t="s">
        <v>87</v>
      </c>
      <c r="CF7" s="186" t="s">
        <v>87</v>
      </c>
      <c r="CG7" s="186" t="s">
        <v>87</v>
      </c>
      <c r="CH7" s="192" t="s">
        <v>87</v>
      </c>
      <c r="CI7" s="192" t="s">
        <v>87</v>
      </c>
      <c r="CJ7" s="186" t="s">
        <v>87</v>
      </c>
      <c r="CK7" s="187">
        <f t="shared" ref="CK7:CK55" si="26" xml:space="preserve"> SUM(CE7:CJ7)</f>
        <v>0</v>
      </c>
      <c r="CL7" s="200" t="s">
        <v>88</v>
      </c>
      <c r="CM7" s="189">
        <f t="shared" ref="CM7:CM55" si="27">SUMIF(CE7:CJ7,"&gt;=0",$CE$5:$CJ$5)</f>
        <v>0</v>
      </c>
      <c r="CN7" s="193"/>
      <c r="CO7" s="191" t="str">
        <f t="shared" si="8"/>
        <v>-</v>
      </c>
      <c r="CP7" s="186" t="s">
        <v>87</v>
      </c>
      <c r="CQ7" s="186" t="s">
        <v>87</v>
      </c>
      <c r="CR7" s="186" t="s">
        <v>87</v>
      </c>
      <c r="CS7" s="192" t="s">
        <v>87</v>
      </c>
      <c r="CT7" s="192" t="s">
        <v>87</v>
      </c>
      <c r="CU7" s="186" t="s">
        <v>87</v>
      </c>
      <c r="CV7" s="187">
        <f t="shared" ref="CV7:CV55" si="28" xml:space="preserve"> SUM(CP7:CU7)</f>
        <v>0</v>
      </c>
      <c r="CW7" s="200" t="s">
        <v>88</v>
      </c>
      <c r="CX7" s="189">
        <f t="shared" ref="CX7:CX55" si="29">SUMIF(CP7:CU7,"&gt;=0",$CP$5:$CU$5)</f>
        <v>0</v>
      </c>
      <c r="CY7" s="193"/>
      <c r="CZ7" s="191" t="str">
        <f t="shared" si="9"/>
        <v>-</v>
      </c>
      <c r="DA7" s="186" t="s">
        <v>87</v>
      </c>
      <c r="DB7" s="186" t="s">
        <v>87</v>
      </c>
      <c r="DC7" s="186" t="s">
        <v>87</v>
      </c>
      <c r="DD7" s="192" t="s">
        <v>87</v>
      </c>
      <c r="DE7" s="192" t="s">
        <v>87</v>
      </c>
      <c r="DF7" s="192" t="s">
        <v>87</v>
      </c>
      <c r="DG7" s="187">
        <f t="shared" ref="DG7:DG55" si="30" xml:space="preserve"> SUM(DA7:DF7)</f>
        <v>0</v>
      </c>
      <c r="DH7" s="200" t="s">
        <v>88</v>
      </c>
      <c r="DI7" s="189">
        <f t="shared" si="10"/>
        <v>0</v>
      </c>
      <c r="DJ7" s="190"/>
      <c r="DK7" s="191" t="str">
        <f t="shared" si="11"/>
        <v>-</v>
      </c>
      <c r="DL7" s="186" t="s">
        <v>87</v>
      </c>
      <c r="DM7" s="186" t="s">
        <v>87</v>
      </c>
      <c r="DN7" s="186" t="s">
        <v>87</v>
      </c>
      <c r="DO7" s="192" t="s">
        <v>87</v>
      </c>
      <c r="DP7" s="192" t="s">
        <v>87</v>
      </c>
      <c r="DQ7" s="192" t="s">
        <v>87</v>
      </c>
      <c r="DR7" s="187">
        <f t="shared" ref="DR7:DR55" si="31" xml:space="preserve"> SUM(DL7:DQ7)</f>
        <v>0</v>
      </c>
      <c r="DS7" s="200" t="s">
        <v>88</v>
      </c>
      <c r="DT7" s="189">
        <f t="shared" ref="DT7:DT55" si="32">SUMIF(DL7:DQ7,"&gt;=0",$DL$5:$DQ$5)</f>
        <v>0</v>
      </c>
      <c r="DU7" s="190"/>
      <c r="DV7" s="191" t="str">
        <f t="shared" si="12"/>
        <v>-</v>
      </c>
      <c r="DW7" s="186" t="s">
        <v>87</v>
      </c>
      <c r="DX7" s="186" t="s">
        <v>87</v>
      </c>
      <c r="DY7" s="186" t="s">
        <v>87</v>
      </c>
      <c r="DZ7" s="192" t="s">
        <v>87</v>
      </c>
      <c r="EA7" s="192" t="s">
        <v>87</v>
      </c>
      <c r="EB7" s="186" t="s">
        <v>87</v>
      </c>
      <c r="EC7" s="187">
        <f t="shared" ref="EC7:EC55" si="33" xml:space="preserve"> SUM(DW7:EB7)</f>
        <v>0</v>
      </c>
      <c r="ED7" s="200" t="s">
        <v>88</v>
      </c>
      <c r="EE7" s="189">
        <f t="shared" ref="EE7:EE55" si="34">SUMIF(DW7:EB7,"&gt;=0",$DW$5:$EB$5)</f>
        <v>0</v>
      </c>
      <c r="EF7" s="193"/>
      <c r="EG7" s="191" t="str">
        <f t="shared" si="13"/>
        <v>-</v>
      </c>
    </row>
    <row r="8" spans="1:137" s="194" customFormat="1" ht="14.25" customHeight="1">
      <c r="A8" s="195">
        <v>3</v>
      </c>
      <c r="B8" s="196"/>
      <c r="C8" s="197" t="s">
        <v>155</v>
      </c>
      <c r="D8" s="198"/>
      <c r="E8" s="199" t="s">
        <v>156</v>
      </c>
      <c r="F8" s="186">
        <v>7</v>
      </c>
      <c r="G8" s="186">
        <v>7</v>
      </c>
      <c r="H8" s="186" t="s">
        <v>87</v>
      </c>
      <c r="I8" s="192" t="s">
        <v>87</v>
      </c>
      <c r="J8" s="192" t="s">
        <v>87</v>
      </c>
      <c r="K8" s="192" t="s">
        <v>87</v>
      </c>
      <c r="L8" s="187">
        <f t="shared" si="14"/>
        <v>14</v>
      </c>
      <c r="M8" s="200" t="s">
        <v>88</v>
      </c>
      <c r="N8" s="189">
        <f t="shared" si="0"/>
        <v>17</v>
      </c>
      <c r="O8" s="190"/>
      <c r="P8" s="191">
        <f t="shared" si="15"/>
        <v>16.5</v>
      </c>
      <c r="Q8" s="186">
        <v>8</v>
      </c>
      <c r="R8" s="186">
        <v>17</v>
      </c>
      <c r="S8" s="186" t="s">
        <v>87</v>
      </c>
      <c r="T8" s="192" t="s">
        <v>87</v>
      </c>
      <c r="U8" s="192" t="s">
        <v>87</v>
      </c>
      <c r="V8" s="186" t="s">
        <v>87</v>
      </c>
      <c r="W8" s="187">
        <f t="shared" si="16"/>
        <v>25</v>
      </c>
      <c r="X8" s="200" t="s">
        <v>88</v>
      </c>
      <c r="Y8" s="189">
        <f t="shared" si="17"/>
        <v>33</v>
      </c>
      <c r="Z8" s="193"/>
      <c r="AA8" s="191">
        <f t="shared" si="1"/>
        <v>15.2</v>
      </c>
      <c r="AB8" s="186">
        <v>11</v>
      </c>
      <c r="AC8" s="186">
        <v>16</v>
      </c>
      <c r="AD8" s="186">
        <v>13</v>
      </c>
      <c r="AE8" s="192" t="s">
        <v>87</v>
      </c>
      <c r="AF8" s="192" t="s">
        <v>87</v>
      </c>
      <c r="AG8" s="192" t="s">
        <v>87</v>
      </c>
      <c r="AH8" s="187">
        <f t="shared" si="18"/>
        <v>40</v>
      </c>
      <c r="AI8" s="200" t="s">
        <v>88</v>
      </c>
      <c r="AJ8" s="189">
        <f t="shared" si="19"/>
        <v>46</v>
      </c>
      <c r="AK8" s="190"/>
      <c r="AL8" s="191">
        <f t="shared" si="2"/>
        <v>17.399999999999999</v>
      </c>
      <c r="AM8" s="186">
        <v>11.5</v>
      </c>
      <c r="AN8" s="186" t="s">
        <v>87</v>
      </c>
      <c r="AO8" s="186" t="s">
        <v>87</v>
      </c>
      <c r="AP8" s="192" t="s">
        <v>87</v>
      </c>
      <c r="AQ8" s="192" t="s">
        <v>87</v>
      </c>
      <c r="AR8" s="186" t="s">
        <v>87</v>
      </c>
      <c r="AS8" s="187">
        <f t="shared" si="20"/>
        <v>11.5</v>
      </c>
      <c r="AT8" s="200" t="s">
        <v>88</v>
      </c>
      <c r="AU8" s="189">
        <f t="shared" si="21"/>
        <v>15</v>
      </c>
      <c r="AV8" s="193"/>
      <c r="AW8" s="191">
        <f t="shared" si="3"/>
        <v>15.3</v>
      </c>
      <c r="AX8" s="186" t="s">
        <v>87</v>
      </c>
      <c r="AY8" s="186" t="s">
        <v>87</v>
      </c>
      <c r="AZ8" s="186" t="s">
        <v>87</v>
      </c>
      <c r="BA8" s="192" t="s">
        <v>87</v>
      </c>
      <c r="BB8" s="192" t="s">
        <v>87</v>
      </c>
      <c r="BC8" s="192" t="s">
        <v>87</v>
      </c>
      <c r="BD8" s="187">
        <f t="shared" si="22"/>
        <v>0</v>
      </c>
      <c r="BE8" s="200" t="s">
        <v>88</v>
      </c>
      <c r="BF8" s="189">
        <f>SUMIF(AX8:BC8,"&gt;=0",$AX$5:$BC7)</f>
        <v>0</v>
      </c>
      <c r="BG8" s="190"/>
      <c r="BH8" s="191" t="str">
        <f t="shared" si="4"/>
        <v>-</v>
      </c>
      <c r="BI8" s="186">
        <v>33</v>
      </c>
      <c r="BJ8" s="186" t="s">
        <v>87</v>
      </c>
      <c r="BK8" s="186" t="s">
        <v>87</v>
      </c>
      <c r="BL8" s="192" t="s">
        <v>87</v>
      </c>
      <c r="BM8" s="192" t="s">
        <v>87</v>
      </c>
      <c r="BN8" s="186" t="s">
        <v>87</v>
      </c>
      <c r="BO8" s="187">
        <f t="shared" si="23"/>
        <v>33</v>
      </c>
      <c r="BP8" s="200" t="s">
        <v>88</v>
      </c>
      <c r="BQ8" s="189">
        <f t="shared" si="5"/>
        <v>35</v>
      </c>
      <c r="BR8" s="193"/>
      <c r="BS8" s="191">
        <f t="shared" si="6"/>
        <v>18.899999999999999</v>
      </c>
      <c r="BT8" s="186" t="s">
        <v>87</v>
      </c>
      <c r="BU8" s="186" t="s">
        <v>87</v>
      </c>
      <c r="BV8" s="186" t="s">
        <v>87</v>
      </c>
      <c r="BW8" s="192" t="s">
        <v>87</v>
      </c>
      <c r="BX8" s="192" t="s">
        <v>87</v>
      </c>
      <c r="BY8" s="192" t="s">
        <v>87</v>
      </c>
      <c r="BZ8" s="187">
        <f t="shared" si="24"/>
        <v>0</v>
      </c>
      <c r="CA8" s="200" t="s">
        <v>88</v>
      </c>
      <c r="CB8" s="189">
        <f t="shared" si="25"/>
        <v>0</v>
      </c>
      <c r="CC8" s="190"/>
      <c r="CD8" s="191" t="str">
        <f t="shared" si="7"/>
        <v>-</v>
      </c>
      <c r="CE8" s="186" t="s">
        <v>87</v>
      </c>
      <c r="CF8" s="186" t="s">
        <v>87</v>
      </c>
      <c r="CG8" s="186" t="s">
        <v>87</v>
      </c>
      <c r="CH8" s="192" t="s">
        <v>87</v>
      </c>
      <c r="CI8" s="192" t="s">
        <v>87</v>
      </c>
      <c r="CJ8" s="186" t="s">
        <v>87</v>
      </c>
      <c r="CK8" s="187">
        <f t="shared" si="26"/>
        <v>0</v>
      </c>
      <c r="CL8" s="200" t="s">
        <v>88</v>
      </c>
      <c r="CM8" s="189">
        <f t="shared" si="27"/>
        <v>0</v>
      </c>
      <c r="CN8" s="193"/>
      <c r="CO8" s="191" t="str">
        <f t="shared" si="8"/>
        <v>-</v>
      </c>
      <c r="CP8" s="186" t="s">
        <v>87</v>
      </c>
      <c r="CQ8" s="186" t="s">
        <v>87</v>
      </c>
      <c r="CR8" s="186" t="s">
        <v>87</v>
      </c>
      <c r="CS8" s="192" t="s">
        <v>87</v>
      </c>
      <c r="CT8" s="192" t="s">
        <v>87</v>
      </c>
      <c r="CU8" s="186" t="s">
        <v>87</v>
      </c>
      <c r="CV8" s="187">
        <f t="shared" si="28"/>
        <v>0</v>
      </c>
      <c r="CW8" s="200" t="s">
        <v>88</v>
      </c>
      <c r="CX8" s="189">
        <f t="shared" si="29"/>
        <v>0</v>
      </c>
      <c r="CY8" s="193"/>
      <c r="CZ8" s="191" t="str">
        <f t="shared" si="9"/>
        <v>-</v>
      </c>
      <c r="DA8" s="186" t="s">
        <v>87</v>
      </c>
      <c r="DB8" s="186" t="s">
        <v>87</v>
      </c>
      <c r="DC8" s="186" t="s">
        <v>87</v>
      </c>
      <c r="DD8" s="192" t="s">
        <v>87</v>
      </c>
      <c r="DE8" s="192" t="s">
        <v>87</v>
      </c>
      <c r="DF8" s="192" t="s">
        <v>87</v>
      </c>
      <c r="DG8" s="187">
        <f t="shared" si="30"/>
        <v>0</v>
      </c>
      <c r="DH8" s="200" t="s">
        <v>88</v>
      </c>
      <c r="DI8" s="189">
        <f t="shared" si="10"/>
        <v>0</v>
      </c>
      <c r="DJ8" s="190"/>
      <c r="DK8" s="191" t="str">
        <f t="shared" si="11"/>
        <v>-</v>
      </c>
      <c r="DL8" s="186" t="s">
        <v>87</v>
      </c>
      <c r="DM8" s="186" t="s">
        <v>87</v>
      </c>
      <c r="DN8" s="186" t="s">
        <v>87</v>
      </c>
      <c r="DO8" s="192" t="s">
        <v>87</v>
      </c>
      <c r="DP8" s="192" t="s">
        <v>87</v>
      </c>
      <c r="DQ8" s="192" t="s">
        <v>87</v>
      </c>
      <c r="DR8" s="187">
        <f t="shared" si="31"/>
        <v>0</v>
      </c>
      <c r="DS8" s="200" t="s">
        <v>88</v>
      </c>
      <c r="DT8" s="189">
        <f t="shared" si="32"/>
        <v>0</v>
      </c>
      <c r="DU8" s="190"/>
      <c r="DV8" s="191" t="str">
        <f t="shared" si="12"/>
        <v>-</v>
      </c>
      <c r="DW8" s="186" t="s">
        <v>87</v>
      </c>
      <c r="DX8" s="186" t="s">
        <v>87</v>
      </c>
      <c r="DY8" s="186" t="s">
        <v>87</v>
      </c>
      <c r="DZ8" s="192" t="s">
        <v>87</v>
      </c>
      <c r="EA8" s="192" t="s">
        <v>87</v>
      </c>
      <c r="EB8" s="186" t="s">
        <v>87</v>
      </c>
      <c r="EC8" s="187">
        <f t="shared" si="33"/>
        <v>0</v>
      </c>
      <c r="ED8" s="200" t="s">
        <v>88</v>
      </c>
      <c r="EE8" s="189">
        <f t="shared" si="34"/>
        <v>0</v>
      </c>
      <c r="EF8" s="193"/>
      <c r="EG8" s="191" t="str">
        <f t="shared" si="13"/>
        <v>-</v>
      </c>
    </row>
    <row r="9" spans="1:137" ht="14.25" customHeight="1">
      <c r="A9" s="195">
        <v>4</v>
      </c>
      <c r="B9" s="196"/>
      <c r="C9" s="197" t="s">
        <v>157</v>
      </c>
      <c r="D9" s="198"/>
      <c r="E9" s="199" t="s">
        <v>157</v>
      </c>
      <c r="F9" s="186">
        <v>6</v>
      </c>
      <c r="G9" s="186" t="s">
        <v>87</v>
      </c>
      <c r="H9" s="186" t="s">
        <v>87</v>
      </c>
      <c r="I9" s="192" t="s">
        <v>87</v>
      </c>
      <c r="J9" s="192" t="s">
        <v>87</v>
      </c>
      <c r="K9" s="192" t="s">
        <v>87</v>
      </c>
      <c r="L9" s="187">
        <f t="shared" si="14"/>
        <v>6</v>
      </c>
      <c r="M9" s="200" t="s">
        <v>88</v>
      </c>
      <c r="N9" s="189">
        <f t="shared" si="0"/>
        <v>9</v>
      </c>
      <c r="O9" s="190"/>
      <c r="P9" s="191">
        <f t="shared" si="15"/>
        <v>13.3</v>
      </c>
      <c r="Q9" s="186">
        <v>13</v>
      </c>
      <c r="R9" s="186">
        <v>15</v>
      </c>
      <c r="S9" s="186" t="s">
        <v>87</v>
      </c>
      <c r="T9" s="192" t="s">
        <v>87</v>
      </c>
      <c r="U9" s="192" t="s">
        <v>87</v>
      </c>
      <c r="V9" s="186" t="s">
        <v>87</v>
      </c>
      <c r="W9" s="187">
        <f t="shared" si="16"/>
        <v>28</v>
      </c>
      <c r="X9" s="200" t="s">
        <v>88</v>
      </c>
      <c r="Y9" s="189">
        <f t="shared" si="17"/>
        <v>33</v>
      </c>
      <c r="Z9" s="193"/>
      <c r="AA9" s="191">
        <f t="shared" si="1"/>
        <v>17</v>
      </c>
      <c r="AB9" s="186">
        <v>8</v>
      </c>
      <c r="AC9" s="186">
        <v>15</v>
      </c>
      <c r="AD9" s="186">
        <v>14</v>
      </c>
      <c r="AE9" s="192" t="s">
        <v>87</v>
      </c>
      <c r="AF9" s="192" t="s">
        <v>87</v>
      </c>
      <c r="AG9" s="192" t="s">
        <v>87</v>
      </c>
      <c r="AH9" s="187">
        <f t="shared" si="18"/>
        <v>37</v>
      </c>
      <c r="AI9" s="200" t="s">
        <v>88</v>
      </c>
      <c r="AJ9" s="189">
        <f t="shared" si="19"/>
        <v>46</v>
      </c>
      <c r="AK9" s="190"/>
      <c r="AL9" s="191">
        <f t="shared" si="2"/>
        <v>16.100000000000001</v>
      </c>
      <c r="AM9" s="186">
        <v>12</v>
      </c>
      <c r="AN9" s="186" t="s">
        <v>87</v>
      </c>
      <c r="AO9" s="186" t="s">
        <v>87</v>
      </c>
      <c r="AP9" s="192" t="s">
        <v>87</v>
      </c>
      <c r="AQ9" s="192" t="s">
        <v>87</v>
      </c>
      <c r="AR9" s="186" t="s">
        <v>87</v>
      </c>
      <c r="AS9" s="187">
        <f t="shared" si="20"/>
        <v>12</v>
      </c>
      <c r="AT9" s="200" t="s">
        <v>88</v>
      </c>
      <c r="AU9" s="189">
        <f t="shared" si="21"/>
        <v>15</v>
      </c>
      <c r="AV9" s="193"/>
      <c r="AW9" s="191">
        <f t="shared" si="3"/>
        <v>16</v>
      </c>
      <c r="AX9" s="186" t="s">
        <v>87</v>
      </c>
      <c r="AY9" s="186" t="s">
        <v>87</v>
      </c>
      <c r="AZ9" s="186" t="s">
        <v>87</v>
      </c>
      <c r="BA9" s="192" t="s">
        <v>87</v>
      </c>
      <c r="BB9" s="192" t="s">
        <v>87</v>
      </c>
      <c r="BC9" s="192" t="s">
        <v>87</v>
      </c>
      <c r="BD9" s="187">
        <f t="shared" si="22"/>
        <v>0</v>
      </c>
      <c r="BE9" s="200" t="s">
        <v>88</v>
      </c>
      <c r="BF9" s="189">
        <f>SUMIF(AX9:BC9,"&gt;=0",$AX$5:$BC8)</f>
        <v>0</v>
      </c>
      <c r="BG9" s="190"/>
      <c r="BH9" s="191" t="str">
        <f t="shared" si="4"/>
        <v>-</v>
      </c>
      <c r="BI9" s="186">
        <v>27.5</v>
      </c>
      <c r="BJ9" s="186" t="s">
        <v>87</v>
      </c>
      <c r="BK9" s="186" t="s">
        <v>87</v>
      </c>
      <c r="BL9" s="192" t="s">
        <v>87</v>
      </c>
      <c r="BM9" s="192" t="s">
        <v>87</v>
      </c>
      <c r="BN9" s="186" t="s">
        <v>87</v>
      </c>
      <c r="BO9" s="187">
        <f t="shared" si="23"/>
        <v>27.5</v>
      </c>
      <c r="BP9" s="200" t="s">
        <v>88</v>
      </c>
      <c r="BQ9" s="189">
        <f t="shared" si="5"/>
        <v>35</v>
      </c>
      <c r="BR9" s="193"/>
      <c r="BS9" s="191">
        <f t="shared" si="6"/>
        <v>15.7</v>
      </c>
      <c r="BT9" s="186">
        <v>7</v>
      </c>
      <c r="BU9" s="186" t="s">
        <v>87</v>
      </c>
      <c r="BV9" s="186" t="s">
        <v>87</v>
      </c>
      <c r="BW9" s="192" t="s">
        <v>87</v>
      </c>
      <c r="BX9" s="192" t="s">
        <v>87</v>
      </c>
      <c r="BY9" s="192" t="s">
        <v>87</v>
      </c>
      <c r="BZ9" s="187">
        <f t="shared" si="24"/>
        <v>7</v>
      </c>
      <c r="CA9" s="200" t="s">
        <v>88</v>
      </c>
      <c r="CB9" s="189">
        <f t="shared" si="25"/>
        <v>8</v>
      </c>
      <c r="CC9" s="190"/>
      <c r="CD9" s="191">
        <f t="shared" si="7"/>
        <v>17.5</v>
      </c>
      <c r="CE9" s="186" t="s">
        <v>87</v>
      </c>
      <c r="CF9" s="186" t="s">
        <v>87</v>
      </c>
      <c r="CG9" s="186" t="s">
        <v>87</v>
      </c>
      <c r="CH9" s="192" t="s">
        <v>87</v>
      </c>
      <c r="CI9" s="192" t="s">
        <v>87</v>
      </c>
      <c r="CJ9" s="186" t="s">
        <v>87</v>
      </c>
      <c r="CK9" s="187">
        <f t="shared" si="26"/>
        <v>0</v>
      </c>
      <c r="CL9" s="200" t="s">
        <v>88</v>
      </c>
      <c r="CM9" s="189">
        <f t="shared" si="27"/>
        <v>0</v>
      </c>
      <c r="CN9" s="193"/>
      <c r="CO9" s="191" t="str">
        <f t="shared" si="8"/>
        <v>-</v>
      </c>
      <c r="CP9" s="186" t="s">
        <v>87</v>
      </c>
      <c r="CQ9" s="186" t="s">
        <v>87</v>
      </c>
      <c r="CR9" s="186" t="s">
        <v>87</v>
      </c>
      <c r="CS9" s="192" t="s">
        <v>87</v>
      </c>
      <c r="CT9" s="192" t="s">
        <v>87</v>
      </c>
      <c r="CU9" s="186" t="s">
        <v>87</v>
      </c>
      <c r="CV9" s="187">
        <f t="shared" si="28"/>
        <v>0</v>
      </c>
      <c r="CW9" s="200" t="s">
        <v>88</v>
      </c>
      <c r="CX9" s="189">
        <f t="shared" si="29"/>
        <v>0</v>
      </c>
      <c r="CY9" s="193"/>
      <c r="CZ9" s="191" t="str">
        <f t="shared" si="9"/>
        <v>-</v>
      </c>
      <c r="DA9" s="186" t="s">
        <v>87</v>
      </c>
      <c r="DB9" s="186" t="s">
        <v>87</v>
      </c>
      <c r="DC9" s="186" t="s">
        <v>87</v>
      </c>
      <c r="DD9" s="192" t="s">
        <v>87</v>
      </c>
      <c r="DE9" s="192" t="s">
        <v>87</v>
      </c>
      <c r="DF9" s="192" t="s">
        <v>87</v>
      </c>
      <c r="DG9" s="187">
        <f t="shared" si="30"/>
        <v>0</v>
      </c>
      <c r="DH9" s="200" t="s">
        <v>88</v>
      </c>
      <c r="DI9" s="189">
        <f t="shared" si="10"/>
        <v>0</v>
      </c>
      <c r="DJ9" s="190"/>
      <c r="DK9" s="191" t="str">
        <f t="shared" si="11"/>
        <v>-</v>
      </c>
      <c r="DL9" s="186" t="s">
        <v>87</v>
      </c>
      <c r="DM9" s="186" t="s">
        <v>87</v>
      </c>
      <c r="DN9" s="186" t="s">
        <v>87</v>
      </c>
      <c r="DO9" s="192" t="s">
        <v>87</v>
      </c>
      <c r="DP9" s="192" t="s">
        <v>87</v>
      </c>
      <c r="DQ9" s="192" t="s">
        <v>87</v>
      </c>
      <c r="DR9" s="187">
        <f t="shared" si="31"/>
        <v>0</v>
      </c>
      <c r="DS9" s="200" t="s">
        <v>88</v>
      </c>
      <c r="DT9" s="189">
        <f t="shared" si="32"/>
        <v>0</v>
      </c>
      <c r="DU9" s="190"/>
      <c r="DV9" s="191" t="str">
        <f t="shared" si="12"/>
        <v>-</v>
      </c>
      <c r="DW9" s="186" t="s">
        <v>87</v>
      </c>
      <c r="DX9" s="186" t="s">
        <v>87</v>
      </c>
      <c r="DY9" s="186" t="s">
        <v>87</v>
      </c>
      <c r="DZ9" s="192" t="s">
        <v>87</v>
      </c>
      <c r="EA9" s="192" t="s">
        <v>87</v>
      </c>
      <c r="EB9" s="186" t="s">
        <v>87</v>
      </c>
      <c r="EC9" s="187">
        <f t="shared" si="33"/>
        <v>0</v>
      </c>
      <c r="ED9" s="200" t="s">
        <v>88</v>
      </c>
      <c r="EE9" s="189">
        <f t="shared" si="34"/>
        <v>0</v>
      </c>
      <c r="EF9" s="193"/>
      <c r="EG9" s="191" t="str">
        <f t="shared" si="13"/>
        <v>-</v>
      </c>
    </row>
    <row r="10" spans="1:137" ht="14.25" customHeight="1">
      <c r="A10" s="195">
        <v>5</v>
      </c>
      <c r="B10" s="196"/>
      <c r="C10" s="197" t="s">
        <v>158</v>
      </c>
      <c r="D10" s="198"/>
      <c r="E10" s="199" t="s">
        <v>159</v>
      </c>
      <c r="F10" s="186">
        <v>8</v>
      </c>
      <c r="G10" s="186">
        <v>7</v>
      </c>
      <c r="H10" s="186" t="s">
        <v>87</v>
      </c>
      <c r="I10" s="192" t="s">
        <v>87</v>
      </c>
      <c r="J10" s="192" t="s">
        <v>87</v>
      </c>
      <c r="K10" s="192" t="s">
        <v>87</v>
      </c>
      <c r="L10" s="187">
        <f t="shared" si="14"/>
        <v>15</v>
      </c>
      <c r="M10" s="200" t="s">
        <v>88</v>
      </c>
      <c r="N10" s="189">
        <f t="shared" si="0"/>
        <v>17</v>
      </c>
      <c r="O10" s="190"/>
      <c r="P10" s="191">
        <f t="shared" si="15"/>
        <v>17.600000000000001</v>
      </c>
      <c r="Q10" s="186">
        <v>13</v>
      </c>
      <c r="R10" s="186">
        <v>14</v>
      </c>
      <c r="S10" s="186" t="s">
        <v>87</v>
      </c>
      <c r="T10" s="192" t="s">
        <v>87</v>
      </c>
      <c r="U10" s="192" t="s">
        <v>87</v>
      </c>
      <c r="V10" s="186" t="s">
        <v>87</v>
      </c>
      <c r="W10" s="187">
        <f t="shared" si="16"/>
        <v>27</v>
      </c>
      <c r="X10" s="200" t="s">
        <v>88</v>
      </c>
      <c r="Y10" s="189">
        <f t="shared" si="17"/>
        <v>33</v>
      </c>
      <c r="Z10" s="193"/>
      <c r="AA10" s="191">
        <f t="shared" si="1"/>
        <v>16.399999999999999</v>
      </c>
      <c r="AB10" s="186">
        <v>9</v>
      </c>
      <c r="AC10" s="186">
        <v>15</v>
      </c>
      <c r="AD10" s="186">
        <v>12</v>
      </c>
      <c r="AE10" s="192" t="s">
        <v>87</v>
      </c>
      <c r="AF10" s="192" t="s">
        <v>87</v>
      </c>
      <c r="AG10" s="192" t="s">
        <v>87</v>
      </c>
      <c r="AH10" s="187">
        <f t="shared" si="18"/>
        <v>36</v>
      </c>
      <c r="AI10" s="200" t="s">
        <v>88</v>
      </c>
      <c r="AJ10" s="189">
        <f t="shared" si="19"/>
        <v>46</v>
      </c>
      <c r="AK10" s="190"/>
      <c r="AL10" s="191">
        <f t="shared" si="2"/>
        <v>15.7</v>
      </c>
      <c r="AM10" s="186" t="s">
        <v>87</v>
      </c>
      <c r="AN10" s="186" t="s">
        <v>87</v>
      </c>
      <c r="AO10" s="186" t="s">
        <v>87</v>
      </c>
      <c r="AP10" s="192" t="s">
        <v>87</v>
      </c>
      <c r="AQ10" s="192" t="s">
        <v>87</v>
      </c>
      <c r="AR10" s="186" t="s">
        <v>87</v>
      </c>
      <c r="AS10" s="187">
        <f t="shared" si="20"/>
        <v>0</v>
      </c>
      <c r="AT10" s="200" t="s">
        <v>88</v>
      </c>
      <c r="AU10" s="189">
        <f t="shared" si="21"/>
        <v>0</v>
      </c>
      <c r="AV10" s="193"/>
      <c r="AW10" s="191" t="str">
        <f t="shared" si="3"/>
        <v>-</v>
      </c>
      <c r="AX10" s="186" t="s">
        <v>87</v>
      </c>
      <c r="AY10" s="186" t="s">
        <v>87</v>
      </c>
      <c r="AZ10" s="186" t="s">
        <v>87</v>
      </c>
      <c r="BA10" s="192" t="s">
        <v>87</v>
      </c>
      <c r="BB10" s="192" t="s">
        <v>87</v>
      </c>
      <c r="BC10" s="192" t="s">
        <v>87</v>
      </c>
      <c r="BD10" s="187">
        <f t="shared" si="22"/>
        <v>0</v>
      </c>
      <c r="BE10" s="200" t="s">
        <v>88</v>
      </c>
      <c r="BF10" s="189">
        <f>SUMIF(AX10:BC10,"&gt;=0",$AX$5:$BC9)</f>
        <v>0</v>
      </c>
      <c r="BG10" s="190"/>
      <c r="BH10" s="191" t="str">
        <f t="shared" si="4"/>
        <v>-</v>
      </c>
      <c r="BI10" s="186">
        <v>30</v>
      </c>
      <c r="BJ10" s="186" t="s">
        <v>87</v>
      </c>
      <c r="BK10" s="186" t="s">
        <v>87</v>
      </c>
      <c r="BL10" s="192" t="s">
        <v>87</v>
      </c>
      <c r="BM10" s="192" t="s">
        <v>87</v>
      </c>
      <c r="BN10" s="186" t="s">
        <v>87</v>
      </c>
      <c r="BO10" s="187">
        <f t="shared" si="23"/>
        <v>30</v>
      </c>
      <c r="BP10" s="200" t="s">
        <v>88</v>
      </c>
      <c r="BQ10" s="189">
        <f t="shared" si="5"/>
        <v>35</v>
      </c>
      <c r="BR10" s="193"/>
      <c r="BS10" s="191">
        <f t="shared" si="6"/>
        <v>17.100000000000001</v>
      </c>
      <c r="BT10" s="186">
        <v>7</v>
      </c>
      <c r="BU10" s="186" t="s">
        <v>87</v>
      </c>
      <c r="BV10" s="186" t="s">
        <v>87</v>
      </c>
      <c r="BW10" s="192" t="s">
        <v>87</v>
      </c>
      <c r="BX10" s="192" t="s">
        <v>87</v>
      </c>
      <c r="BY10" s="192" t="s">
        <v>87</v>
      </c>
      <c r="BZ10" s="187">
        <f t="shared" si="24"/>
        <v>7</v>
      </c>
      <c r="CA10" s="200" t="s">
        <v>88</v>
      </c>
      <c r="CB10" s="189">
        <f t="shared" si="25"/>
        <v>8</v>
      </c>
      <c r="CC10" s="190"/>
      <c r="CD10" s="191">
        <f t="shared" si="7"/>
        <v>17.5</v>
      </c>
      <c r="CE10" s="186" t="s">
        <v>87</v>
      </c>
      <c r="CF10" s="186" t="s">
        <v>87</v>
      </c>
      <c r="CG10" s="186" t="s">
        <v>87</v>
      </c>
      <c r="CH10" s="192" t="s">
        <v>87</v>
      </c>
      <c r="CI10" s="192" t="s">
        <v>87</v>
      </c>
      <c r="CJ10" s="186" t="s">
        <v>87</v>
      </c>
      <c r="CK10" s="187">
        <f t="shared" si="26"/>
        <v>0</v>
      </c>
      <c r="CL10" s="200" t="s">
        <v>88</v>
      </c>
      <c r="CM10" s="189">
        <f t="shared" si="27"/>
        <v>0</v>
      </c>
      <c r="CN10" s="193"/>
      <c r="CO10" s="191" t="str">
        <f t="shared" si="8"/>
        <v>-</v>
      </c>
      <c r="CP10" s="186" t="s">
        <v>87</v>
      </c>
      <c r="CQ10" s="186" t="s">
        <v>87</v>
      </c>
      <c r="CR10" s="186" t="s">
        <v>87</v>
      </c>
      <c r="CS10" s="192" t="s">
        <v>87</v>
      </c>
      <c r="CT10" s="192" t="s">
        <v>87</v>
      </c>
      <c r="CU10" s="186" t="s">
        <v>87</v>
      </c>
      <c r="CV10" s="187">
        <f t="shared" si="28"/>
        <v>0</v>
      </c>
      <c r="CW10" s="200" t="s">
        <v>88</v>
      </c>
      <c r="CX10" s="189">
        <f t="shared" si="29"/>
        <v>0</v>
      </c>
      <c r="CY10" s="193"/>
      <c r="CZ10" s="191" t="str">
        <f t="shared" si="9"/>
        <v>-</v>
      </c>
      <c r="DA10" s="186" t="s">
        <v>87</v>
      </c>
      <c r="DB10" s="186" t="s">
        <v>87</v>
      </c>
      <c r="DC10" s="186" t="s">
        <v>87</v>
      </c>
      <c r="DD10" s="192" t="s">
        <v>87</v>
      </c>
      <c r="DE10" s="192" t="s">
        <v>87</v>
      </c>
      <c r="DF10" s="192" t="s">
        <v>87</v>
      </c>
      <c r="DG10" s="187">
        <f t="shared" si="30"/>
        <v>0</v>
      </c>
      <c r="DH10" s="200" t="s">
        <v>88</v>
      </c>
      <c r="DI10" s="189">
        <f t="shared" si="10"/>
        <v>0</v>
      </c>
      <c r="DJ10" s="190"/>
      <c r="DK10" s="191" t="str">
        <f t="shared" si="11"/>
        <v>-</v>
      </c>
      <c r="DL10" s="186" t="s">
        <v>87</v>
      </c>
      <c r="DM10" s="186" t="s">
        <v>87</v>
      </c>
      <c r="DN10" s="186" t="s">
        <v>87</v>
      </c>
      <c r="DO10" s="192" t="s">
        <v>87</v>
      </c>
      <c r="DP10" s="192" t="s">
        <v>87</v>
      </c>
      <c r="DQ10" s="192" t="s">
        <v>87</v>
      </c>
      <c r="DR10" s="187">
        <f t="shared" si="31"/>
        <v>0</v>
      </c>
      <c r="DS10" s="200" t="s">
        <v>88</v>
      </c>
      <c r="DT10" s="189">
        <f t="shared" si="32"/>
        <v>0</v>
      </c>
      <c r="DU10" s="190"/>
      <c r="DV10" s="191" t="str">
        <f t="shared" si="12"/>
        <v>-</v>
      </c>
      <c r="DW10" s="186" t="s">
        <v>87</v>
      </c>
      <c r="DX10" s="186" t="s">
        <v>87</v>
      </c>
      <c r="DY10" s="186" t="s">
        <v>87</v>
      </c>
      <c r="DZ10" s="192" t="s">
        <v>87</v>
      </c>
      <c r="EA10" s="192" t="s">
        <v>87</v>
      </c>
      <c r="EB10" s="186" t="s">
        <v>87</v>
      </c>
      <c r="EC10" s="187">
        <f t="shared" si="33"/>
        <v>0</v>
      </c>
      <c r="ED10" s="200" t="s">
        <v>88</v>
      </c>
      <c r="EE10" s="189">
        <f t="shared" si="34"/>
        <v>0</v>
      </c>
      <c r="EF10" s="193"/>
      <c r="EG10" s="191" t="str">
        <f t="shared" si="13"/>
        <v>-</v>
      </c>
    </row>
    <row r="11" spans="1:137" ht="14.25" customHeight="1">
      <c r="A11" s="195">
        <v>6</v>
      </c>
      <c r="B11" s="196"/>
      <c r="C11" s="197" t="s">
        <v>160</v>
      </c>
      <c r="D11" s="198"/>
      <c r="E11" s="199" t="s">
        <v>161</v>
      </c>
      <c r="F11" s="186">
        <v>8</v>
      </c>
      <c r="G11" s="186">
        <v>6</v>
      </c>
      <c r="H11" s="186" t="s">
        <v>87</v>
      </c>
      <c r="I11" s="192" t="s">
        <v>87</v>
      </c>
      <c r="J11" s="192" t="s">
        <v>87</v>
      </c>
      <c r="K11" s="192" t="s">
        <v>87</v>
      </c>
      <c r="L11" s="187">
        <f t="shared" si="14"/>
        <v>14</v>
      </c>
      <c r="M11" s="200" t="s">
        <v>88</v>
      </c>
      <c r="N11" s="189">
        <f t="shared" si="0"/>
        <v>17</v>
      </c>
      <c r="O11" s="190"/>
      <c r="P11" s="191">
        <f t="shared" si="15"/>
        <v>16.5</v>
      </c>
      <c r="Q11" s="186">
        <v>12</v>
      </c>
      <c r="R11" s="186">
        <v>16</v>
      </c>
      <c r="S11" s="186" t="s">
        <v>87</v>
      </c>
      <c r="T11" s="192" t="s">
        <v>87</v>
      </c>
      <c r="U11" s="192" t="s">
        <v>87</v>
      </c>
      <c r="V11" s="186" t="s">
        <v>87</v>
      </c>
      <c r="W11" s="187">
        <f t="shared" si="16"/>
        <v>28</v>
      </c>
      <c r="X11" s="200" t="s">
        <v>88</v>
      </c>
      <c r="Y11" s="189">
        <f t="shared" si="17"/>
        <v>33</v>
      </c>
      <c r="Z11" s="193"/>
      <c r="AA11" s="191">
        <f t="shared" si="1"/>
        <v>17</v>
      </c>
      <c r="AB11" s="186">
        <v>7</v>
      </c>
      <c r="AC11" s="186">
        <v>11</v>
      </c>
      <c r="AD11" s="186">
        <v>12</v>
      </c>
      <c r="AE11" s="192" t="s">
        <v>87</v>
      </c>
      <c r="AF11" s="192" t="s">
        <v>87</v>
      </c>
      <c r="AG11" s="192" t="s">
        <v>87</v>
      </c>
      <c r="AH11" s="187">
        <f t="shared" si="18"/>
        <v>30</v>
      </c>
      <c r="AI11" s="200" t="s">
        <v>88</v>
      </c>
      <c r="AJ11" s="189">
        <f t="shared" si="19"/>
        <v>46</v>
      </c>
      <c r="AK11" s="190"/>
      <c r="AL11" s="191">
        <f t="shared" si="2"/>
        <v>13</v>
      </c>
      <c r="AM11" s="186">
        <v>12</v>
      </c>
      <c r="AN11" s="186" t="s">
        <v>87</v>
      </c>
      <c r="AO11" s="186" t="s">
        <v>87</v>
      </c>
      <c r="AP11" s="192" t="s">
        <v>87</v>
      </c>
      <c r="AQ11" s="192" t="s">
        <v>87</v>
      </c>
      <c r="AR11" s="186" t="s">
        <v>87</v>
      </c>
      <c r="AS11" s="187">
        <f t="shared" si="20"/>
        <v>12</v>
      </c>
      <c r="AT11" s="200" t="s">
        <v>88</v>
      </c>
      <c r="AU11" s="189">
        <f t="shared" si="21"/>
        <v>15</v>
      </c>
      <c r="AV11" s="193"/>
      <c r="AW11" s="191">
        <f t="shared" si="3"/>
        <v>16</v>
      </c>
      <c r="AX11" s="186" t="s">
        <v>87</v>
      </c>
      <c r="AY11" s="186" t="s">
        <v>87</v>
      </c>
      <c r="AZ11" s="186" t="s">
        <v>87</v>
      </c>
      <c r="BA11" s="192" t="s">
        <v>87</v>
      </c>
      <c r="BB11" s="192" t="s">
        <v>87</v>
      </c>
      <c r="BC11" s="192" t="s">
        <v>87</v>
      </c>
      <c r="BD11" s="187">
        <f t="shared" si="22"/>
        <v>0</v>
      </c>
      <c r="BE11" s="200" t="s">
        <v>88</v>
      </c>
      <c r="BF11" s="189">
        <f>SUMIF(AX11:BC11,"&gt;=0",$AX$5:$BC10)</f>
        <v>0</v>
      </c>
      <c r="BG11" s="190"/>
      <c r="BH11" s="191" t="str">
        <f t="shared" si="4"/>
        <v>-</v>
      </c>
      <c r="BI11" s="186">
        <v>31</v>
      </c>
      <c r="BJ11" s="186" t="s">
        <v>87</v>
      </c>
      <c r="BK11" s="186" t="s">
        <v>87</v>
      </c>
      <c r="BL11" s="192" t="s">
        <v>87</v>
      </c>
      <c r="BM11" s="192" t="s">
        <v>87</v>
      </c>
      <c r="BN11" s="186" t="s">
        <v>87</v>
      </c>
      <c r="BO11" s="187">
        <f t="shared" si="23"/>
        <v>31</v>
      </c>
      <c r="BP11" s="200" t="s">
        <v>88</v>
      </c>
      <c r="BQ11" s="189">
        <f t="shared" si="5"/>
        <v>35</v>
      </c>
      <c r="BR11" s="193"/>
      <c r="BS11" s="191">
        <f t="shared" si="6"/>
        <v>17.7</v>
      </c>
      <c r="BT11" s="186">
        <v>8</v>
      </c>
      <c r="BU11" s="186" t="s">
        <v>87</v>
      </c>
      <c r="BV11" s="186" t="s">
        <v>87</v>
      </c>
      <c r="BW11" s="192" t="s">
        <v>87</v>
      </c>
      <c r="BX11" s="192" t="s">
        <v>87</v>
      </c>
      <c r="BY11" s="192" t="s">
        <v>87</v>
      </c>
      <c r="BZ11" s="187">
        <f t="shared" si="24"/>
        <v>8</v>
      </c>
      <c r="CA11" s="200" t="s">
        <v>88</v>
      </c>
      <c r="CB11" s="189">
        <f t="shared" si="25"/>
        <v>8</v>
      </c>
      <c r="CC11" s="190"/>
      <c r="CD11" s="191">
        <f t="shared" si="7"/>
        <v>20</v>
      </c>
      <c r="CE11" s="186" t="s">
        <v>87</v>
      </c>
      <c r="CF11" s="186" t="s">
        <v>87</v>
      </c>
      <c r="CG11" s="186" t="s">
        <v>87</v>
      </c>
      <c r="CH11" s="192" t="s">
        <v>87</v>
      </c>
      <c r="CI11" s="192" t="s">
        <v>87</v>
      </c>
      <c r="CJ11" s="186" t="s">
        <v>87</v>
      </c>
      <c r="CK11" s="187">
        <f t="shared" si="26"/>
        <v>0</v>
      </c>
      <c r="CL11" s="200" t="s">
        <v>88</v>
      </c>
      <c r="CM11" s="189">
        <f t="shared" si="27"/>
        <v>0</v>
      </c>
      <c r="CN11" s="193"/>
      <c r="CO11" s="191" t="str">
        <f t="shared" si="8"/>
        <v>-</v>
      </c>
      <c r="CP11" s="186" t="s">
        <v>87</v>
      </c>
      <c r="CQ11" s="186" t="s">
        <v>87</v>
      </c>
      <c r="CR11" s="186" t="s">
        <v>87</v>
      </c>
      <c r="CS11" s="192" t="s">
        <v>87</v>
      </c>
      <c r="CT11" s="192" t="s">
        <v>87</v>
      </c>
      <c r="CU11" s="186" t="s">
        <v>87</v>
      </c>
      <c r="CV11" s="187">
        <f t="shared" si="28"/>
        <v>0</v>
      </c>
      <c r="CW11" s="200" t="s">
        <v>88</v>
      </c>
      <c r="CX11" s="189">
        <f t="shared" si="29"/>
        <v>0</v>
      </c>
      <c r="CY11" s="193"/>
      <c r="CZ11" s="191" t="str">
        <f t="shared" si="9"/>
        <v>-</v>
      </c>
      <c r="DA11" s="186" t="s">
        <v>87</v>
      </c>
      <c r="DB11" s="186" t="s">
        <v>87</v>
      </c>
      <c r="DC11" s="186" t="s">
        <v>87</v>
      </c>
      <c r="DD11" s="192" t="s">
        <v>87</v>
      </c>
      <c r="DE11" s="192" t="s">
        <v>87</v>
      </c>
      <c r="DF11" s="192" t="s">
        <v>87</v>
      </c>
      <c r="DG11" s="187">
        <f t="shared" si="30"/>
        <v>0</v>
      </c>
      <c r="DH11" s="200" t="s">
        <v>88</v>
      </c>
      <c r="DI11" s="189">
        <f t="shared" si="10"/>
        <v>0</v>
      </c>
      <c r="DJ11" s="190"/>
      <c r="DK11" s="191" t="str">
        <f t="shared" si="11"/>
        <v>-</v>
      </c>
      <c r="DL11" s="186" t="s">
        <v>87</v>
      </c>
      <c r="DM11" s="186" t="s">
        <v>87</v>
      </c>
      <c r="DN11" s="186" t="s">
        <v>87</v>
      </c>
      <c r="DO11" s="192" t="s">
        <v>87</v>
      </c>
      <c r="DP11" s="192" t="s">
        <v>87</v>
      </c>
      <c r="DQ11" s="192" t="s">
        <v>87</v>
      </c>
      <c r="DR11" s="187">
        <f t="shared" si="31"/>
        <v>0</v>
      </c>
      <c r="DS11" s="200" t="s">
        <v>88</v>
      </c>
      <c r="DT11" s="189">
        <f t="shared" si="32"/>
        <v>0</v>
      </c>
      <c r="DU11" s="190"/>
      <c r="DV11" s="191" t="str">
        <f t="shared" si="12"/>
        <v>-</v>
      </c>
      <c r="DW11" s="186" t="s">
        <v>87</v>
      </c>
      <c r="DX11" s="186" t="s">
        <v>87</v>
      </c>
      <c r="DY11" s="186" t="s">
        <v>87</v>
      </c>
      <c r="DZ11" s="192" t="s">
        <v>87</v>
      </c>
      <c r="EA11" s="192" t="s">
        <v>87</v>
      </c>
      <c r="EB11" s="186" t="s">
        <v>87</v>
      </c>
      <c r="EC11" s="187">
        <f t="shared" si="33"/>
        <v>0</v>
      </c>
      <c r="ED11" s="200" t="s">
        <v>88</v>
      </c>
      <c r="EE11" s="189">
        <f t="shared" si="34"/>
        <v>0</v>
      </c>
      <c r="EF11" s="193"/>
      <c r="EG11" s="191" t="str">
        <f t="shared" si="13"/>
        <v>-</v>
      </c>
    </row>
    <row r="12" spans="1:137" ht="14.25" customHeight="1">
      <c r="A12" s="195">
        <v>7</v>
      </c>
      <c r="B12" s="196"/>
      <c r="C12" s="197" t="s">
        <v>162</v>
      </c>
      <c r="D12" s="198"/>
      <c r="E12" s="199" t="s">
        <v>163</v>
      </c>
      <c r="F12" s="186">
        <v>9</v>
      </c>
      <c r="G12" s="186">
        <v>5</v>
      </c>
      <c r="H12" s="186" t="s">
        <v>87</v>
      </c>
      <c r="I12" s="192" t="s">
        <v>87</v>
      </c>
      <c r="J12" s="192" t="s">
        <v>87</v>
      </c>
      <c r="K12" s="192" t="s">
        <v>87</v>
      </c>
      <c r="L12" s="187">
        <f t="shared" si="14"/>
        <v>14</v>
      </c>
      <c r="M12" s="200" t="s">
        <v>88</v>
      </c>
      <c r="N12" s="189">
        <f t="shared" si="0"/>
        <v>17</v>
      </c>
      <c r="O12" s="190"/>
      <c r="P12" s="191">
        <f t="shared" si="15"/>
        <v>16.5</v>
      </c>
      <c r="Q12" s="186" t="s">
        <v>87</v>
      </c>
      <c r="R12" s="186">
        <v>16</v>
      </c>
      <c r="S12" s="186" t="s">
        <v>87</v>
      </c>
      <c r="T12" s="192" t="s">
        <v>87</v>
      </c>
      <c r="U12" s="192" t="s">
        <v>87</v>
      </c>
      <c r="V12" s="186" t="s">
        <v>87</v>
      </c>
      <c r="W12" s="187">
        <f t="shared" si="16"/>
        <v>16</v>
      </c>
      <c r="X12" s="200" t="s">
        <v>88</v>
      </c>
      <c r="Y12" s="189">
        <f t="shared" si="17"/>
        <v>18</v>
      </c>
      <c r="Z12" s="193"/>
      <c r="AA12" s="191">
        <f t="shared" si="1"/>
        <v>17.8</v>
      </c>
      <c r="AB12" s="186">
        <v>10</v>
      </c>
      <c r="AC12" s="186">
        <v>19</v>
      </c>
      <c r="AD12" s="186" t="s">
        <v>87</v>
      </c>
      <c r="AE12" s="192" t="s">
        <v>87</v>
      </c>
      <c r="AF12" s="192" t="s">
        <v>87</v>
      </c>
      <c r="AG12" s="192" t="s">
        <v>87</v>
      </c>
      <c r="AH12" s="187">
        <f t="shared" si="18"/>
        <v>29</v>
      </c>
      <c r="AI12" s="200" t="s">
        <v>88</v>
      </c>
      <c r="AJ12" s="189">
        <f t="shared" si="19"/>
        <v>31</v>
      </c>
      <c r="AK12" s="190"/>
      <c r="AL12" s="191">
        <f t="shared" si="2"/>
        <v>18.7</v>
      </c>
      <c r="AM12" s="186" t="s">
        <v>87</v>
      </c>
      <c r="AN12" s="186" t="s">
        <v>87</v>
      </c>
      <c r="AO12" s="186" t="s">
        <v>87</v>
      </c>
      <c r="AP12" s="192" t="s">
        <v>87</v>
      </c>
      <c r="AQ12" s="192" t="s">
        <v>87</v>
      </c>
      <c r="AR12" s="186" t="s">
        <v>87</v>
      </c>
      <c r="AS12" s="187">
        <f t="shared" si="20"/>
        <v>0</v>
      </c>
      <c r="AT12" s="200" t="s">
        <v>88</v>
      </c>
      <c r="AU12" s="189">
        <f t="shared" si="21"/>
        <v>0</v>
      </c>
      <c r="AV12" s="193"/>
      <c r="AW12" s="191" t="str">
        <f t="shared" si="3"/>
        <v>-</v>
      </c>
      <c r="AX12" s="186" t="s">
        <v>87</v>
      </c>
      <c r="AY12" s="186" t="s">
        <v>87</v>
      </c>
      <c r="AZ12" s="186" t="s">
        <v>87</v>
      </c>
      <c r="BA12" s="192" t="s">
        <v>87</v>
      </c>
      <c r="BB12" s="192" t="s">
        <v>87</v>
      </c>
      <c r="BC12" s="192" t="s">
        <v>87</v>
      </c>
      <c r="BD12" s="187">
        <f t="shared" si="22"/>
        <v>0</v>
      </c>
      <c r="BE12" s="200" t="s">
        <v>88</v>
      </c>
      <c r="BF12" s="189">
        <f>SUMIF(AX12:BC12,"&gt;=0",$AX$5:$BC11)</f>
        <v>0</v>
      </c>
      <c r="BG12" s="190"/>
      <c r="BH12" s="191" t="str">
        <f t="shared" si="4"/>
        <v>-</v>
      </c>
      <c r="BI12" s="186">
        <v>29</v>
      </c>
      <c r="BJ12" s="186" t="s">
        <v>87</v>
      </c>
      <c r="BK12" s="186" t="s">
        <v>87</v>
      </c>
      <c r="BL12" s="192" t="s">
        <v>87</v>
      </c>
      <c r="BM12" s="192" t="s">
        <v>87</v>
      </c>
      <c r="BN12" s="186" t="s">
        <v>87</v>
      </c>
      <c r="BO12" s="187">
        <f t="shared" si="23"/>
        <v>29</v>
      </c>
      <c r="BP12" s="200" t="s">
        <v>88</v>
      </c>
      <c r="BQ12" s="189">
        <f t="shared" si="5"/>
        <v>35</v>
      </c>
      <c r="BR12" s="193"/>
      <c r="BS12" s="191">
        <f t="shared" si="6"/>
        <v>16.600000000000001</v>
      </c>
      <c r="BT12" s="186">
        <v>7</v>
      </c>
      <c r="BU12" s="186" t="s">
        <v>87</v>
      </c>
      <c r="BV12" s="186" t="s">
        <v>87</v>
      </c>
      <c r="BW12" s="192" t="s">
        <v>87</v>
      </c>
      <c r="BX12" s="192" t="s">
        <v>87</v>
      </c>
      <c r="BY12" s="192" t="s">
        <v>87</v>
      </c>
      <c r="BZ12" s="187">
        <f t="shared" si="24"/>
        <v>7</v>
      </c>
      <c r="CA12" s="200" t="s">
        <v>88</v>
      </c>
      <c r="CB12" s="189">
        <f t="shared" si="25"/>
        <v>8</v>
      </c>
      <c r="CC12" s="190"/>
      <c r="CD12" s="191">
        <f t="shared" si="7"/>
        <v>17.5</v>
      </c>
      <c r="CE12" s="186" t="s">
        <v>87</v>
      </c>
      <c r="CF12" s="186" t="s">
        <v>87</v>
      </c>
      <c r="CG12" s="186" t="s">
        <v>87</v>
      </c>
      <c r="CH12" s="192" t="s">
        <v>87</v>
      </c>
      <c r="CI12" s="192" t="s">
        <v>87</v>
      </c>
      <c r="CJ12" s="186" t="s">
        <v>87</v>
      </c>
      <c r="CK12" s="187">
        <f t="shared" si="26"/>
        <v>0</v>
      </c>
      <c r="CL12" s="200" t="s">
        <v>88</v>
      </c>
      <c r="CM12" s="189">
        <f t="shared" si="27"/>
        <v>0</v>
      </c>
      <c r="CN12" s="193"/>
      <c r="CO12" s="191" t="str">
        <f t="shared" si="8"/>
        <v>-</v>
      </c>
      <c r="CP12" s="186" t="s">
        <v>87</v>
      </c>
      <c r="CQ12" s="186" t="s">
        <v>87</v>
      </c>
      <c r="CR12" s="186" t="s">
        <v>87</v>
      </c>
      <c r="CS12" s="192" t="s">
        <v>87</v>
      </c>
      <c r="CT12" s="192" t="s">
        <v>87</v>
      </c>
      <c r="CU12" s="186" t="s">
        <v>87</v>
      </c>
      <c r="CV12" s="187">
        <f t="shared" si="28"/>
        <v>0</v>
      </c>
      <c r="CW12" s="200" t="s">
        <v>88</v>
      </c>
      <c r="CX12" s="189">
        <f t="shared" si="29"/>
        <v>0</v>
      </c>
      <c r="CY12" s="193"/>
      <c r="CZ12" s="191" t="str">
        <f t="shared" si="9"/>
        <v>-</v>
      </c>
      <c r="DA12" s="186" t="s">
        <v>87</v>
      </c>
      <c r="DB12" s="186" t="s">
        <v>87</v>
      </c>
      <c r="DC12" s="186" t="s">
        <v>87</v>
      </c>
      <c r="DD12" s="192" t="s">
        <v>87</v>
      </c>
      <c r="DE12" s="192" t="s">
        <v>87</v>
      </c>
      <c r="DF12" s="192" t="s">
        <v>87</v>
      </c>
      <c r="DG12" s="187">
        <f t="shared" si="30"/>
        <v>0</v>
      </c>
      <c r="DH12" s="200" t="s">
        <v>88</v>
      </c>
      <c r="DI12" s="189">
        <f t="shared" si="10"/>
        <v>0</v>
      </c>
      <c r="DJ12" s="190"/>
      <c r="DK12" s="191" t="str">
        <f t="shared" si="11"/>
        <v>-</v>
      </c>
      <c r="DL12" s="186" t="s">
        <v>87</v>
      </c>
      <c r="DM12" s="186" t="s">
        <v>87</v>
      </c>
      <c r="DN12" s="186" t="s">
        <v>87</v>
      </c>
      <c r="DO12" s="192" t="s">
        <v>87</v>
      </c>
      <c r="DP12" s="192" t="s">
        <v>87</v>
      </c>
      <c r="DQ12" s="192" t="s">
        <v>87</v>
      </c>
      <c r="DR12" s="187">
        <f t="shared" si="31"/>
        <v>0</v>
      </c>
      <c r="DS12" s="200" t="s">
        <v>88</v>
      </c>
      <c r="DT12" s="189">
        <f t="shared" si="32"/>
        <v>0</v>
      </c>
      <c r="DU12" s="190"/>
      <c r="DV12" s="191" t="str">
        <f t="shared" si="12"/>
        <v>-</v>
      </c>
      <c r="DW12" s="186" t="s">
        <v>87</v>
      </c>
      <c r="DX12" s="186" t="s">
        <v>87</v>
      </c>
      <c r="DY12" s="186" t="s">
        <v>87</v>
      </c>
      <c r="DZ12" s="192" t="s">
        <v>87</v>
      </c>
      <c r="EA12" s="192" t="s">
        <v>87</v>
      </c>
      <c r="EB12" s="186" t="s">
        <v>87</v>
      </c>
      <c r="EC12" s="187">
        <f t="shared" si="33"/>
        <v>0</v>
      </c>
      <c r="ED12" s="200" t="s">
        <v>88</v>
      </c>
      <c r="EE12" s="189">
        <f t="shared" si="34"/>
        <v>0</v>
      </c>
      <c r="EF12" s="193"/>
      <c r="EG12" s="191" t="str">
        <f t="shared" si="13"/>
        <v>-</v>
      </c>
    </row>
    <row r="13" spans="1:137" ht="14.25" customHeight="1">
      <c r="A13" s="195">
        <v>8</v>
      </c>
      <c r="B13" s="196"/>
      <c r="C13" s="197" t="s">
        <v>164</v>
      </c>
      <c r="D13" s="198"/>
      <c r="E13" s="199" t="s">
        <v>165</v>
      </c>
      <c r="F13" s="186">
        <v>7</v>
      </c>
      <c r="G13" s="186">
        <v>7</v>
      </c>
      <c r="H13" s="186" t="s">
        <v>87</v>
      </c>
      <c r="I13" s="192" t="s">
        <v>87</v>
      </c>
      <c r="J13" s="192" t="s">
        <v>87</v>
      </c>
      <c r="K13" s="192" t="s">
        <v>87</v>
      </c>
      <c r="L13" s="187">
        <f t="shared" si="14"/>
        <v>14</v>
      </c>
      <c r="M13" s="200" t="s">
        <v>88</v>
      </c>
      <c r="N13" s="189">
        <f t="shared" si="0"/>
        <v>17</v>
      </c>
      <c r="O13" s="190"/>
      <c r="P13" s="191">
        <f t="shared" si="15"/>
        <v>16.5</v>
      </c>
      <c r="Q13" s="186">
        <v>12</v>
      </c>
      <c r="R13" s="186">
        <v>13</v>
      </c>
      <c r="S13" s="186" t="s">
        <v>87</v>
      </c>
      <c r="T13" s="192" t="s">
        <v>87</v>
      </c>
      <c r="U13" s="192" t="s">
        <v>87</v>
      </c>
      <c r="V13" s="186" t="s">
        <v>87</v>
      </c>
      <c r="W13" s="187">
        <f t="shared" si="16"/>
        <v>25</v>
      </c>
      <c r="X13" s="200" t="s">
        <v>88</v>
      </c>
      <c r="Y13" s="189">
        <f t="shared" si="17"/>
        <v>33</v>
      </c>
      <c r="Z13" s="193"/>
      <c r="AA13" s="191">
        <f t="shared" si="1"/>
        <v>15.2</v>
      </c>
      <c r="AB13" s="186">
        <v>9</v>
      </c>
      <c r="AC13" s="186">
        <v>10</v>
      </c>
      <c r="AD13" s="186">
        <v>12</v>
      </c>
      <c r="AE13" s="192" t="s">
        <v>87</v>
      </c>
      <c r="AF13" s="192" t="s">
        <v>87</v>
      </c>
      <c r="AG13" s="192" t="s">
        <v>87</v>
      </c>
      <c r="AH13" s="187">
        <f t="shared" si="18"/>
        <v>31</v>
      </c>
      <c r="AI13" s="200" t="s">
        <v>88</v>
      </c>
      <c r="AJ13" s="189">
        <f t="shared" si="19"/>
        <v>46</v>
      </c>
      <c r="AK13" s="190"/>
      <c r="AL13" s="191">
        <f t="shared" si="2"/>
        <v>13.5</v>
      </c>
      <c r="AM13" s="186">
        <v>11</v>
      </c>
      <c r="AN13" s="186" t="s">
        <v>87</v>
      </c>
      <c r="AO13" s="186" t="s">
        <v>87</v>
      </c>
      <c r="AP13" s="192" t="s">
        <v>87</v>
      </c>
      <c r="AQ13" s="192" t="s">
        <v>87</v>
      </c>
      <c r="AR13" s="186" t="s">
        <v>87</v>
      </c>
      <c r="AS13" s="187">
        <f t="shared" si="20"/>
        <v>11</v>
      </c>
      <c r="AT13" s="200" t="s">
        <v>88</v>
      </c>
      <c r="AU13" s="189">
        <f t="shared" si="21"/>
        <v>15</v>
      </c>
      <c r="AV13" s="193"/>
      <c r="AW13" s="191">
        <f t="shared" si="3"/>
        <v>14.7</v>
      </c>
      <c r="AX13" s="186" t="s">
        <v>87</v>
      </c>
      <c r="AY13" s="186" t="s">
        <v>87</v>
      </c>
      <c r="AZ13" s="186" t="s">
        <v>87</v>
      </c>
      <c r="BA13" s="192" t="s">
        <v>87</v>
      </c>
      <c r="BB13" s="192" t="s">
        <v>87</v>
      </c>
      <c r="BC13" s="192" t="s">
        <v>87</v>
      </c>
      <c r="BD13" s="187">
        <f t="shared" si="22"/>
        <v>0</v>
      </c>
      <c r="BE13" s="200" t="s">
        <v>88</v>
      </c>
      <c r="BF13" s="189">
        <f>SUMIF(AX13:BC13,"&gt;=0",$AX$5:$BC12)</f>
        <v>0</v>
      </c>
      <c r="BG13" s="190"/>
      <c r="BH13" s="191" t="str">
        <f t="shared" si="4"/>
        <v>-</v>
      </c>
      <c r="BI13" s="186">
        <v>27.5</v>
      </c>
      <c r="BJ13" s="186" t="s">
        <v>87</v>
      </c>
      <c r="BK13" s="186" t="s">
        <v>87</v>
      </c>
      <c r="BL13" s="192" t="s">
        <v>87</v>
      </c>
      <c r="BM13" s="192" t="s">
        <v>87</v>
      </c>
      <c r="BN13" s="186" t="s">
        <v>87</v>
      </c>
      <c r="BO13" s="187">
        <f t="shared" si="23"/>
        <v>27.5</v>
      </c>
      <c r="BP13" s="200" t="s">
        <v>88</v>
      </c>
      <c r="BQ13" s="189">
        <f t="shared" si="5"/>
        <v>35</v>
      </c>
      <c r="BR13" s="193"/>
      <c r="BS13" s="191">
        <f t="shared" si="6"/>
        <v>15.7</v>
      </c>
      <c r="BT13" s="186">
        <v>8</v>
      </c>
      <c r="BU13" s="186" t="s">
        <v>87</v>
      </c>
      <c r="BV13" s="186" t="s">
        <v>87</v>
      </c>
      <c r="BW13" s="192" t="s">
        <v>87</v>
      </c>
      <c r="BX13" s="192" t="s">
        <v>87</v>
      </c>
      <c r="BY13" s="192" t="s">
        <v>87</v>
      </c>
      <c r="BZ13" s="187">
        <f t="shared" si="24"/>
        <v>8</v>
      </c>
      <c r="CA13" s="200" t="s">
        <v>88</v>
      </c>
      <c r="CB13" s="189">
        <f t="shared" si="25"/>
        <v>8</v>
      </c>
      <c r="CC13" s="190"/>
      <c r="CD13" s="191">
        <f t="shared" si="7"/>
        <v>20</v>
      </c>
      <c r="CE13" s="186" t="s">
        <v>87</v>
      </c>
      <c r="CF13" s="186" t="s">
        <v>87</v>
      </c>
      <c r="CG13" s="186" t="s">
        <v>87</v>
      </c>
      <c r="CH13" s="192" t="s">
        <v>87</v>
      </c>
      <c r="CI13" s="192" t="s">
        <v>87</v>
      </c>
      <c r="CJ13" s="186" t="s">
        <v>87</v>
      </c>
      <c r="CK13" s="187">
        <f t="shared" si="26"/>
        <v>0</v>
      </c>
      <c r="CL13" s="200" t="s">
        <v>88</v>
      </c>
      <c r="CM13" s="189">
        <f t="shared" si="27"/>
        <v>0</v>
      </c>
      <c r="CN13" s="193"/>
      <c r="CO13" s="191" t="str">
        <f t="shared" si="8"/>
        <v>-</v>
      </c>
      <c r="CP13" s="186" t="s">
        <v>87</v>
      </c>
      <c r="CQ13" s="186" t="s">
        <v>87</v>
      </c>
      <c r="CR13" s="186" t="s">
        <v>87</v>
      </c>
      <c r="CS13" s="192" t="s">
        <v>87</v>
      </c>
      <c r="CT13" s="192" t="s">
        <v>87</v>
      </c>
      <c r="CU13" s="186" t="s">
        <v>87</v>
      </c>
      <c r="CV13" s="187">
        <f t="shared" si="28"/>
        <v>0</v>
      </c>
      <c r="CW13" s="200" t="s">
        <v>88</v>
      </c>
      <c r="CX13" s="189">
        <f t="shared" si="29"/>
        <v>0</v>
      </c>
      <c r="CY13" s="193"/>
      <c r="CZ13" s="191" t="str">
        <f t="shared" si="9"/>
        <v>-</v>
      </c>
      <c r="DA13" s="186" t="s">
        <v>87</v>
      </c>
      <c r="DB13" s="186" t="s">
        <v>87</v>
      </c>
      <c r="DC13" s="186" t="s">
        <v>87</v>
      </c>
      <c r="DD13" s="192" t="s">
        <v>87</v>
      </c>
      <c r="DE13" s="192" t="s">
        <v>87</v>
      </c>
      <c r="DF13" s="192" t="s">
        <v>87</v>
      </c>
      <c r="DG13" s="187">
        <f t="shared" si="30"/>
        <v>0</v>
      </c>
      <c r="DH13" s="200" t="s">
        <v>88</v>
      </c>
      <c r="DI13" s="189">
        <f t="shared" si="10"/>
        <v>0</v>
      </c>
      <c r="DJ13" s="190"/>
      <c r="DK13" s="191" t="str">
        <f t="shared" si="11"/>
        <v>-</v>
      </c>
      <c r="DL13" s="186" t="s">
        <v>87</v>
      </c>
      <c r="DM13" s="186" t="s">
        <v>87</v>
      </c>
      <c r="DN13" s="186" t="s">
        <v>87</v>
      </c>
      <c r="DO13" s="192" t="s">
        <v>87</v>
      </c>
      <c r="DP13" s="192" t="s">
        <v>87</v>
      </c>
      <c r="DQ13" s="192" t="s">
        <v>87</v>
      </c>
      <c r="DR13" s="187">
        <f t="shared" si="31"/>
        <v>0</v>
      </c>
      <c r="DS13" s="200" t="s">
        <v>88</v>
      </c>
      <c r="DT13" s="189">
        <f t="shared" si="32"/>
        <v>0</v>
      </c>
      <c r="DU13" s="190"/>
      <c r="DV13" s="191" t="str">
        <f t="shared" si="12"/>
        <v>-</v>
      </c>
      <c r="DW13" s="186" t="s">
        <v>87</v>
      </c>
      <c r="DX13" s="186" t="s">
        <v>87</v>
      </c>
      <c r="DY13" s="186" t="s">
        <v>87</v>
      </c>
      <c r="DZ13" s="192" t="s">
        <v>87</v>
      </c>
      <c r="EA13" s="192" t="s">
        <v>87</v>
      </c>
      <c r="EB13" s="186" t="s">
        <v>87</v>
      </c>
      <c r="EC13" s="187">
        <f t="shared" si="33"/>
        <v>0</v>
      </c>
      <c r="ED13" s="200" t="s">
        <v>88</v>
      </c>
      <c r="EE13" s="189">
        <f t="shared" si="34"/>
        <v>0</v>
      </c>
      <c r="EF13" s="193"/>
      <c r="EG13" s="191" t="str">
        <f t="shared" si="13"/>
        <v>-</v>
      </c>
    </row>
    <row r="14" spans="1:137" ht="14.25" customHeight="1">
      <c r="A14" s="195">
        <v>9</v>
      </c>
      <c r="B14" s="196"/>
      <c r="C14" s="197" t="s">
        <v>166</v>
      </c>
      <c r="D14" s="198"/>
      <c r="E14" s="199" t="s">
        <v>167</v>
      </c>
      <c r="F14" s="186">
        <v>6</v>
      </c>
      <c r="G14" s="186">
        <v>6</v>
      </c>
      <c r="H14" s="186" t="s">
        <v>87</v>
      </c>
      <c r="I14" s="192" t="s">
        <v>87</v>
      </c>
      <c r="J14" s="192" t="s">
        <v>87</v>
      </c>
      <c r="K14" s="192" t="s">
        <v>87</v>
      </c>
      <c r="L14" s="187">
        <f t="shared" si="14"/>
        <v>12</v>
      </c>
      <c r="M14" s="200" t="s">
        <v>88</v>
      </c>
      <c r="N14" s="189">
        <f t="shared" si="0"/>
        <v>17</v>
      </c>
      <c r="O14" s="190"/>
      <c r="P14" s="191">
        <f t="shared" si="15"/>
        <v>14.1</v>
      </c>
      <c r="Q14" s="186">
        <v>14</v>
      </c>
      <c r="R14" s="186" t="s">
        <v>87</v>
      </c>
      <c r="S14" s="186" t="s">
        <v>87</v>
      </c>
      <c r="T14" s="192" t="s">
        <v>87</v>
      </c>
      <c r="U14" s="192" t="s">
        <v>87</v>
      </c>
      <c r="V14" s="186" t="s">
        <v>87</v>
      </c>
      <c r="W14" s="187">
        <f t="shared" si="16"/>
        <v>14</v>
      </c>
      <c r="X14" s="200" t="s">
        <v>88</v>
      </c>
      <c r="Y14" s="189">
        <f t="shared" si="17"/>
        <v>15</v>
      </c>
      <c r="Z14" s="193"/>
      <c r="AA14" s="191">
        <f t="shared" si="1"/>
        <v>18.7</v>
      </c>
      <c r="AB14" s="186">
        <v>6</v>
      </c>
      <c r="AC14" s="186">
        <v>11</v>
      </c>
      <c r="AD14" s="186">
        <v>14</v>
      </c>
      <c r="AE14" s="192" t="s">
        <v>87</v>
      </c>
      <c r="AF14" s="192" t="s">
        <v>87</v>
      </c>
      <c r="AG14" s="192" t="s">
        <v>87</v>
      </c>
      <c r="AH14" s="187">
        <f t="shared" si="18"/>
        <v>31</v>
      </c>
      <c r="AI14" s="200" t="s">
        <v>88</v>
      </c>
      <c r="AJ14" s="189">
        <f t="shared" si="19"/>
        <v>46</v>
      </c>
      <c r="AK14" s="190"/>
      <c r="AL14" s="191">
        <f t="shared" si="2"/>
        <v>13.5</v>
      </c>
      <c r="AM14" s="186">
        <v>13.5</v>
      </c>
      <c r="AN14" s="186" t="s">
        <v>87</v>
      </c>
      <c r="AO14" s="186" t="s">
        <v>87</v>
      </c>
      <c r="AP14" s="192" t="s">
        <v>87</v>
      </c>
      <c r="AQ14" s="192" t="s">
        <v>87</v>
      </c>
      <c r="AR14" s="186" t="s">
        <v>87</v>
      </c>
      <c r="AS14" s="187">
        <f t="shared" si="20"/>
        <v>13.5</v>
      </c>
      <c r="AT14" s="200" t="s">
        <v>88</v>
      </c>
      <c r="AU14" s="189">
        <f t="shared" si="21"/>
        <v>15</v>
      </c>
      <c r="AV14" s="193"/>
      <c r="AW14" s="191">
        <f t="shared" si="3"/>
        <v>18</v>
      </c>
      <c r="AX14" s="186" t="s">
        <v>87</v>
      </c>
      <c r="AY14" s="186" t="s">
        <v>87</v>
      </c>
      <c r="AZ14" s="186" t="s">
        <v>87</v>
      </c>
      <c r="BA14" s="192" t="s">
        <v>87</v>
      </c>
      <c r="BB14" s="192" t="s">
        <v>87</v>
      </c>
      <c r="BC14" s="192" t="s">
        <v>87</v>
      </c>
      <c r="BD14" s="187">
        <f t="shared" si="22"/>
        <v>0</v>
      </c>
      <c r="BE14" s="200" t="s">
        <v>88</v>
      </c>
      <c r="BF14" s="189">
        <f>SUMIF(AX14:BC14,"&gt;=0",$AX$5:$BC13)</f>
        <v>0</v>
      </c>
      <c r="BG14" s="190"/>
      <c r="BH14" s="191" t="str">
        <f t="shared" si="4"/>
        <v>-</v>
      </c>
      <c r="BI14" s="186">
        <v>28</v>
      </c>
      <c r="BJ14" s="186" t="s">
        <v>87</v>
      </c>
      <c r="BK14" s="186" t="s">
        <v>87</v>
      </c>
      <c r="BL14" s="192" t="s">
        <v>87</v>
      </c>
      <c r="BM14" s="192" t="s">
        <v>87</v>
      </c>
      <c r="BN14" s="186" t="s">
        <v>87</v>
      </c>
      <c r="BO14" s="187">
        <f t="shared" si="23"/>
        <v>28</v>
      </c>
      <c r="BP14" s="200" t="s">
        <v>88</v>
      </c>
      <c r="BQ14" s="189">
        <f t="shared" si="5"/>
        <v>35</v>
      </c>
      <c r="BR14" s="193"/>
      <c r="BS14" s="191">
        <f t="shared" si="6"/>
        <v>16</v>
      </c>
      <c r="BT14" s="186">
        <v>8</v>
      </c>
      <c r="BU14" s="186" t="s">
        <v>87</v>
      </c>
      <c r="BV14" s="186" t="s">
        <v>87</v>
      </c>
      <c r="BW14" s="192" t="s">
        <v>87</v>
      </c>
      <c r="BX14" s="192" t="s">
        <v>87</v>
      </c>
      <c r="BY14" s="192" t="s">
        <v>87</v>
      </c>
      <c r="BZ14" s="187">
        <f t="shared" si="24"/>
        <v>8</v>
      </c>
      <c r="CA14" s="200" t="s">
        <v>88</v>
      </c>
      <c r="CB14" s="189">
        <f t="shared" si="25"/>
        <v>8</v>
      </c>
      <c r="CC14" s="190"/>
      <c r="CD14" s="191">
        <f t="shared" si="7"/>
        <v>20</v>
      </c>
      <c r="CE14" s="186" t="s">
        <v>87</v>
      </c>
      <c r="CF14" s="186" t="s">
        <v>87</v>
      </c>
      <c r="CG14" s="186" t="s">
        <v>87</v>
      </c>
      <c r="CH14" s="192" t="s">
        <v>87</v>
      </c>
      <c r="CI14" s="192" t="s">
        <v>87</v>
      </c>
      <c r="CJ14" s="186" t="s">
        <v>87</v>
      </c>
      <c r="CK14" s="187">
        <f t="shared" si="26"/>
        <v>0</v>
      </c>
      <c r="CL14" s="200" t="s">
        <v>88</v>
      </c>
      <c r="CM14" s="189">
        <f t="shared" si="27"/>
        <v>0</v>
      </c>
      <c r="CN14" s="193"/>
      <c r="CO14" s="191" t="str">
        <f t="shared" si="8"/>
        <v>-</v>
      </c>
      <c r="CP14" s="186" t="s">
        <v>87</v>
      </c>
      <c r="CQ14" s="186" t="s">
        <v>87</v>
      </c>
      <c r="CR14" s="186" t="s">
        <v>87</v>
      </c>
      <c r="CS14" s="192" t="s">
        <v>87</v>
      </c>
      <c r="CT14" s="192" t="s">
        <v>87</v>
      </c>
      <c r="CU14" s="186" t="s">
        <v>87</v>
      </c>
      <c r="CV14" s="187">
        <f t="shared" si="28"/>
        <v>0</v>
      </c>
      <c r="CW14" s="200" t="s">
        <v>88</v>
      </c>
      <c r="CX14" s="189">
        <f t="shared" si="29"/>
        <v>0</v>
      </c>
      <c r="CY14" s="193"/>
      <c r="CZ14" s="191" t="str">
        <f t="shared" si="9"/>
        <v>-</v>
      </c>
      <c r="DA14" s="186" t="s">
        <v>87</v>
      </c>
      <c r="DB14" s="186" t="s">
        <v>87</v>
      </c>
      <c r="DC14" s="186" t="s">
        <v>87</v>
      </c>
      <c r="DD14" s="192" t="s">
        <v>87</v>
      </c>
      <c r="DE14" s="192" t="s">
        <v>87</v>
      </c>
      <c r="DF14" s="192" t="s">
        <v>87</v>
      </c>
      <c r="DG14" s="187">
        <f t="shared" si="30"/>
        <v>0</v>
      </c>
      <c r="DH14" s="200" t="s">
        <v>88</v>
      </c>
      <c r="DI14" s="189">
        <f t="shared" si="10"/>
        <v>0</v>
      </c>
      <c r="DJ14" s="190"/>
      <c r="DK14" s="191" t="str">
        <f t="shared" si="11"/>
        <v>-</v>
      </c>
      <c r="DL14" s="186" t="s">
        <v>87</v>
      </c>
      <c r="DM14" s="186" t="s">
        <v>87</v>
      </c>
      <c r="DN14" s="186" t="s">
        <v>87</v>
      </c>
      <c r="DO14" s="192" t="s">
        <v>87</v>
      </c>
      <c r="DP14" s="192" t="s">
        <v>87</v>
      </c>
      <c r="DQ14" s="192" t="s">
        <v>87</v>
      </c>
      <c r="DR14" s="187">
        <f t="shared" si="31"/>
        <v>0</v>
      </c>
      <c r="DS14" s="200" t="s">
        <v>88</v>
      </c>
      <c r="DT14" s="189">
        <f t="shared" si="32"/>
        <v>0</v>
      </c>
      <c r="DU14" s="190"/>
      <c r="DV14" s="191" t="str">
        <f t="shared" si="12"/>
        <v>-</v>
      </c>
      <c r="DW14" s="186" t="s">
        <v>87</v>
      </c>
      <c r="DX14" s="186" t="s">
        <v>87</v>
      </c>
      <c r="DY14" s="186" t="s">
        <v>87</v>
      </c>
      <c r="DZ14" s="192" t="s">
        <v>87</v>
      </c>
      <c r="EA14" s="192" t="s">
        <v>87</v>
      </c>
      <c r="EB14" s="186" t="s">
        <v>87</v>
      </c>
      <c r="EC14" s="187">
        <f t="shared" si="33"/>
        <v>0</v>
      </c>
      <c r="ED14" s="200" t="s">
        <v>88</v>
      </c>
      <c r="EE14" s="189">
        <f t="shared" si="34"/>
        <v>0</v>
      </c>
      <c r="EF14" s="193"/>
      <c r="EG14" s="191" t="str">
        <f t="shared" si="13"/>
        <v>-</v>
      </c>
    </row>
    <row r="15" spans="1:137" ht="14.25" customHeight="1">
      <c r="A15" s="195">
        <v>10</v>
      </c>
      <c r="B15" s="196"/>
      <c r="C15" s="197" t="s">
        <v>168</v>
      </c>
      <c r="D15" s="198"/>
      <c r="E15" s="199" t="s">
        <v>169</v>
      </c>
      <c r="F15" s="186">
        <v>6</v>
      </c>
      <c r="G15" s="186">
        <v>7</v>
      </c>
      <c r="H15" s="186" t="s">
        <v>87</v>
      </c>
      <c r="I15" s="192" t="s">
        <v>87</v>
      </c>
      <c r="J15" s="192" t="s">
        <v>87</v>
      </c>
      <c r="K15" s="192" t="s">
        <v>87</v>
      </c>
      <c r="L15" s="187">
        <f t="shared" si="14"/>
        <v>13</v>
      </c>
      <c r="M15" s="200" t="s">
        <v>88</v>
      </c>
      <c r="N15" s="189">
        <f t="shared" si="0"/>
        <v>17</v>
      </c>
      <c r="O15" s="190"/>
      <c r="P15" s="191">
        <f t="shared" si="15"/>
        <v>15.3</v>
      </c>
      <c r="Q15" s="186">
        <v>8</v>
      </c>
      <c r="R15" s="186">
        <v>11</v>
      </c>
      <c r="S15" s="186" t="s">
        <v>87</v>
      </c>
      <c r="T15" s="192" t="s">
        <v>87</v>
      </c>
      <c r="U15" s="192" t="s">
        <v>87</v>
      </c>
      <c r="V15" s="186" t="s">
        <v>87</v>
      </c>
      <c r="W15" s="187">
        <f t="shared" si="16"/>
        <v>19</v>
      </c>
      <c r="X15" s="200" t="s">
        <v>88</v>
      </c>
      <c r="Y15" s="189">
        <f t="shared" si="17"/>
        <v>33</v>
      </c>
      <c r="Z15" s="193"/>
      <c r="AA15" s="191">
        <f t="shared" si="1"/>
        <v>11.5</v>
      </c>
      <c r="AB15" s="186">
        <v>9</v>
      </c>
      <c r="AC15" s="186">
        <v>15</v>
      </c>
      <c r="AD15" s="186">
        <v>13</v>
      </c>
      <c r="AE15" s="192" t="s">
        <v>87</v>
      </c>
      <c r="AF15" s="192" t="s">
        <v>87</v>
      </c>
      <c r="AG15" s="192" t="s">
        <v>87</v>
      </c>
      <c r="AH15" s="187">
        <f t="shared" si="18"/>
        <v>37</v>
      </c>
      <c r="AI15" s="200" t="s">
        <v>88</v>
      </c>
      <c r="AJ15" s="189">
        <f t="shared" si="19"/>
        <v>46</v>
      </c>
      <c r="AK15" s="190"/>
      <c r="AL15" s="191">
        <f t="shared" si="2"/>
        <v>16.100000000000001</v>
      </c>
      <c r="AM15" s="186">
        <v>11</v>
      </c>
      <c r="AN15" s="186" t="s">
        <v>87</v>
      </c>
      <c r="AO15" s="186" t="s">
        <v>87</v>
      </c>
      <c r="AP15" s="192" t="s">
        <v>87</v>
      </c>
      <c r="AQ15" s="192" t="s">
        <v>87</v>
      </c>
      <c r="AR15" s="186" t="s">
        <v>87</v>
      </c>
      <c r="AS15" s="187">
        <f t="shared" si="20"/>
        <v>11</v>
      </c>
      <c r="AT15" s="200" t="s">
        <v>88</v>
      </c>
      <c r="AU15" s="189">
        <f t="shared" si="21"/>
        <v>15</v>
      </c>
      <c r="AV15" s="193"/>
      <c r="AW15" s="191">
        <f t="shared" si="3"/>
        <v>14.7</v>
      </c>
      <c r="AX15" s="186" t="s">
        <v>87</v>
      </c>
      <c r="AY15" s="186" t="s">
        <v>87</v>
      </c>
      <c r="AZ15" s="186" t="s">
        <v>87</v>
      </c>
      <c r="BA15" s="192" t="s">
        <v>87</v>
      </c>
      <c r="BB15" s="192" t="s">
        <v>87</v>
      </c>
      <c r="BC15" s="192" t="s">
        <v>87</v>
      </c>
      <c r="BD15" s="187">
        <f t="shared" si="22"/>
        <v>0</v>
      </c>
      <c r="BE15" s="200" t="s">
        <v>88</v>
      </c>
      <c r="BF15" s="189">
        <f>SUMIF(AX15:BC15,"&gt;=0",$AX$5:$BC14)</f>
        <v>0</v>
      </c>
      <c r="BG15" s="190"/>
      <c r="BH15" s="191" t="str">
        <f t="shared" si="4"/>
        <v>-</v>
      </c>
      <c r="BI15" s="186">
        <v>27</v>
      </c>
      <c r="BJ15" s="186" t="s">
        <v>87</v>
      </c>
      <c r="BK15" s="186" t="s">
        <v>87</v>
      </c>
      <c r="BL15" s="192" t="s">
        <v>87</v>
      </c>
      <c r="BM15" s="192" t="s">
        <v>87</v>
      </c>
      <c r="BN15" s="186" t="s">
        <v>87</v>
      </c>
      <c r="BO15" s="187">
        <f t="shared" si="23"/>
        <v>27</v>
      </c>
      <c r="BP15" s="200" t="s">
        <v>88</v>
      </c>
      <c r="BQ15" s="189">
        <f t="shared" si="5"/>
        <v>35</v>
      </c>
      <c r="BR15" s="193"/>
      <c r="BS15" s="191">
        <f t="shared" si="6"/>
        <v>15.4</v>
      </c>
      <c r="BT15" s="186">
        <v>8</v>
      </c>
      <c r="BU15" s="186" t="s">
        <v>87</v>
      </c>
      <c r="BV15" s="186" t="s">
        <v>87</v>
      </c>
      <c r="BW15" s="192" t="s">
        <v>87</v>
      </c>
      <c r="BX15" s="192" t="s">
        <v>87</v>
      </c>
      <c r="BY15" s="192" t="s">
        <v>87</v>
      </c>
      <c r="BZ15" s="187">
        <f t="shared" si="24"/>
        <v>8</v>
      </c>
      <c r="CA15" s="200" t="s">
        <v>88</v>
      </c>
      <c r="CB15" s="189">
        <f t="shared" si="25"/>
        <v>8</v>
      </c>
      <c r="CC15" s="190"/>
      <c r="CD15" s="191">
        <f t="shared" si="7"/>
        <v>20</v>
      </c>
      <c r="CE15" s="186" t="s">
        <v>87</v>
      </c>
      <c r="CF15" s="186" t="s">
        <v>87</v>
      </c>
      <c r="CG15" s="186" t="s">
        <v>87</v>
      </c>
      <c r="CH15" s="192" t="s">
        <v>87</v>
      </c>
      <c r="CI15" s="192" t="s">
        <v>87</v>
      </c>
      <c r="CJ15" s="186" t="s">
        <v>87</v>
      </c>
      <c r="CK15" s="187">
        <f t="shared" si="26"/>
        <v>0</v>
      </c>
      <c r="CL15" s="200" t="s">
        <v>88</v>
      </c>
      <c r="CM15" s="189">
        <f t="shared" si="27"/>
        <v>0</v>
      </c>
      <c r="CN15" s="193"/>
      <c r="CO15" s="191" t="str">
        <f t="shared" si="8"/>
        <v>-</v>
      </c>
      <c r="CP15" s="186" t="s">
        <v>87</v>
      </c>
      <c r="CQ15" s="186" t="s">
        <v>87</v>
      </c>
      <c r="CR15" s="186" t="s">
        <v>87</v>
      </c>
      <c r="CS15" s="192" t="s">
        <v>87</v>
      </c>
      <c r="CT15" s="192" t="s">
        <v>87</v>
      </c>
      <c r="CU15" s="186" t="s">
        <v>87</v>
      </c>
      <c r="CV15" s="187">
        <f t="shared" si="28"/>
        <v>0</v>
      </c>
      <c r="CW15" s="200" t="s">
        <v>88</v>
      </c>
      <c r="CX15" s="189">
        <f t="shared" si="29"/>
        <v>0</v>
      </c>
      <c r="CY15" s="193"/>
      <c r="CZ15" s="191" t="str">
        <f t="shared" si="9"/>
        <v>-</v>
      </c>
      <c r="DA15" s="186" t="s">
        <v>87</v>
      </c>
      <c r="DB15" s="186" t="s">
        <v>87</v>
      </c>
      <c r="DC15" s="186" t="s">
        <v>87</v>
      </c>
      <c r="DD15" s="192" t="s">
        <v>87</v>
      </c>
      <c r="DE15" s="192" t="s">
        <v>87</v>
      </c>
      <c r="DF15" s="192" t="s">
        <v>87</v>
      </c>
      <c r="DG15" s="187">
        <f t="shared" si="30"/>
        <v>0</v>
      </c>
      <c r="DH15" s="200" t="s">
        <v>88</v>
      </c>
      <c r="DI15" s="189">
        <f t="shared" si="10"/>
        <v>0</v>
      </c>
      <c r="DJ15" s="190"/>
      <c r="DK15" s="191" t="str">
        <f t="shared" si="11"/>
        <v>-</v>
      </c>
      <c r="DL15" s="186" t="s">
        <v>87</v>
      </c>
      <c r="DM15" s="186" t="s">
        <v>87</v>
      </c>
      <c r="DN15" s="186" t="s">
        <v>87</v>
      </c>
      <c r="DO15" s="192" t="s">
        <v>87</v>
      </c>
      <c r="DP15" s="192" t="s">
        <v>87</v>
      </c>
      <c r="DQ15" s="192" t="s">
        <v>87</v>
      </c>
      <c r="DR15" s="187">
        <f t="shared" si="31"/>
        <v>0</v>
      </c>
      <c r="DS15" s="200" t="s">
        <v>88</v>
      </c>
      <c r="DT15" s="189">
        <f t="shared" si="32"/>
        <v>0</v>
      </c>
      <c r="DU15" s="190"/>
      <c r="DV15" s="191" t="str">
        <f t="shared" si="12"/>
        <v>-</v>
      </c>
      <c r="DW15" s="186" t="s">
        <v>87</v>
      </c>
      <c r="DX15" s="186" t="s">
        <v>87</v>
      </c>
      <c r="DY15" s="186" t="s">
        <v>87</v>
      </c>
      <c r="DZ15" s="192" t="s">
        <v>87</v>
      </c>
      <c r="EA15" s="192" t="s">
        <v>87</v>
      </c>
      <c r="EB15" s="186" t="s">
        <v>87</v>
      </c>
      <c r="EC15" s="187">
        <f t="shared" si="33"/>
        <v>0</v>
      </c>
      <c r="ED15" s="200" t="s">
        <v>88</v>
      </c>
      <c r="EE15" s="189">
        <f t="shared" si="34"/>
        <v>0</v>
      </c>
      <c r="EF15" s="193"/>
      <c r="EG15" s="191" t="str">
        <f t="shared" si="13"/>
        <v>-</v>
      </c>
    </row>
    <row r="16" spans="1:137" ht="14.25" customHeight="1">
      <c r="A16" s="195">
        <v>11</v>
      </c>
      <c r="B16" s="196"/>
      <c r="C16" s="197" t="s">
        <v>170</v>
      </c>
      <c r="D16" s="198"/>
      <c r="E16" s="199" t="s">
        <v>171</v>
      </c>
      <c r="F16" s="186">
        <v>7</v>
      </c>
      <c r="G16" s="186">
        <v>6</v>
      </c>
      <c r="H16" s="186" t="s">
        <v>87</v>
      </c>
      <c r="I16" s="192" t="s">
        <v>87</v>
      </c>
      <c r="J16" s="192" t="s">
        <v>87</v>
      </c>
      <c r="K16" s="192" t="s">
        <v>87</v>
      </c>
      <c r="L16" s="187">
        <f t="shared" si="14"/>
        <v>13</v>
      </c>
      <c r="M16" s="200" t="s">
        <v>88</v>
      </c>
      <c r="N16" s="189">
        <f t="shared" si="0"/>
        <v>17</v>
      </c>
      <c r="O16" s="190"/>
      <c r="P16" s="191">
        <f t="shared" si="15"/>
        <v>15.3</v>
      </c>
      <c r="Q16" s="186" t="s">
        <v>87</v>
      </c>
      <c r="R16" s="186">
        <v>14</v>
      </c>
      <c r="S16" s="186" t="s">
        <v>87</v>
      </c>
      <c r="T16" s="192" t="s">
        <v>87</v>
      </c>
      <c r="U16" s="192" t="s">
        <v>87</v>
      </c>
      <c r="V16" s="186" t="s">
        <v>87</v>
      </c>
      <c r="W16" s="187">
        <f t="shared" si="16"/>
        <v>14</v>
      </c>
      <c r="X16" s="200" t="s">
        <v>88</v>
      </c>
      <c r="Y16" s="189">
        <f t="shared" si="17"/>
        <v>18</v>
      </c>
      <c r="Z16" s="193"/>
      <c r="AA16" s="191">
        <f t="shared" si="1"/>
        <v>15.6</v>
      </c>
      <c r="AB16" s="186">
        <v>9</v>
      </c>
      <c r="AC16" s="186">
        <v>16</v>
      </c>
      <c r="AD16" s="186">
        <v>13</v>
      </c>
      <c r="AE16" s="192" t="s">
        <v>87</v>
      </c>
      <c r="AF16" s="192" t="s">
        <v>87</v>
      </c>
      <c r="AG16" s="192" t="s">
        <v>87</v>
      </c>
      <c r="AH16" s="187">
        <f t="shared" si="18"/>
        <v>38</v>
      </c>
      <c r="AI16" s="200" t="s">
        <v>88</v>
      </c>
      <c r="AJ16" s="189">
        <f t="shared" si="19"/>
        <v>46</v>
      </c>
      <c r="AK16" s="190"/>
      <c r="AL16" s="191">
        <f t="shared" si="2"/>
        <v>16.5</v>
      </c>
      <c r="AM16" s="186">
        <v>12</v>
      </c>
      <c r="AN16" s="186" t="s">
        <v>87</v>
      </c>
      <c r="AO16" s="186" t="s">
        <v>87</v>
      </c>
      <c r="AP16" s="192" t="s">
        <v>87</v>
      </c>
      <c r="AQ16" s="192" t="s">
        <v>87</v>
      </c>
      <c r="AR16" s="186" t="s">
        <v>87</v>
      </c>
      <c r="AS16" s="187">
        <f t="shared" si="20"/>
        <v>12</v>
      </c>
      <c r="AT16" s="200" t="s">
        <v>88</v>
      </c>
      <c r="AU16" s="189">
        <f t="shared" si="21"/>
        <v>15</v>
      </c>
      <c r="AV16" s="193"/>
      <c r="AW16" s="191">
        <f t="shared" si="3"/>
        <v>16</v>
      </c>
      <c r="AX16" s="186" t="s">
        <v>87</v>
      </c>
      <c r="AY16" s="186" t="s">
        <v>87</v>
      </c>
      <c r="AZ16" s="186" t="s">
        <v>87</v>
      </c>
      <c r="BA16" s="192" t="s">
        <v>87</v>
      </c>
      <c r="BB16" s="192" t="s">
        <v>87</v>
      </c>
      <c r="BC16" s="192" t="s">
        <v>87</v>
      </c>
      <c r="BD16" s="187">
        <f t="shared" si="22"/>
        <v>0</v>
      </c>
      <c r="BE16" s="200" t="s">
        <v>88</v>
      </c>
      <c r="BF16" s="189">
        <f>SUMIF(AX16:BC16,"&gt;=0",$AX$5:$BC15)</f>
        <v>0</v>
      </c>
      <c r="BG16" s="190"/>
      <c r="BH16" s="191" t="str">
        <f t="shared" si="4"/>
        <v>-</v>
      </c>
      <c r="BI16" s="186">
        <v>30</v>
      </c>
      <c r="BJ16" s="186" t="s">
        <v>87</v>
      </c>
      <c r="BK16" s="186" t="s">
        <v>87</v>
      </c>
      <c r="BL16" s="192" t="s">
        <v>87</v>
      </c>
      <c r="BM16" s="192" t="s">
        <v>87</v>
      </c>
      <c r="BN16" s="186" t="s">
        <v>87</v>
      </c>
      <c r="BO16" s="187">
        <f t="shared" si="23"/>
        <v>30</v>
      </c>
      <c r="BP16" s="200" t="s">
        <v>88</v>
      </c>
      <c r="BQ16" s="189">
        <f t="shared" si="5"/>
        <v>35</v>
      </c>
      <c r="BR16" s="193"/>
      <c r="BS16" s="191">
        <f t="shared" si="6"/>
        <v>17.100000000000001</v>
      </c>
      <c r="BT16" s="186">
        <v>8</v>
      </c>
      <c r="BU16" s="186" t="s">
        <v>87</v>
      </c>
      <c r="BV16" s="186" t="s">
        <v>87</v>
      </c>
      <c r="BW16" s="192" t="s">
        <v>87</v>
      </c>
      <c r="BX16" s="192" t="s">
        <v>87</v>
      </c>
      <c r="BY16" s="192" t="s">
        <v>87</v>
      </c>
      <c r="BZ16" s="187">
        <f t="shared" si="24"/>
        <v>8</v>
      </c>
      <c r="CA16" s="200" t="s">
        <v>88</v>
      </c>
      <c r="CB16" s="189">
        <f t="shared" si="25"/>
        <v>8</v>
      </c>
      <c r="CC16" s="190"/>
      <c r="CD16" s="191">
        <f t="shared" si="7"/>
        <v>20</v>
      </c>
      <c r="CE16" s="186" t="s">
        <v>87</v>
      </c>
      <c r="CF16" s="186" t="s">
        <v>87</v>
      </c>
      <c r="CG16" s="186" t="s">
        <v>87</v>
      </c>
      <c r="CH16" s="192" t="s">
        <v>87</v>
      </c>
      <c r="CI16" s="192" t="s">
        <v>87</v>
      </c>
      <c r="CJ16" s="186" t="s">
        <v>87</v>
      </c>
      <c r="CK16" s="187">
        <f t="shared" si="26"/>
        <v>0</v>
      </c>
      <c r="CL16" s="200" t="s">
        <v>88</v>
      </c>
      <c r="CM16" s="189">
        <f t="shared" si="27"/>
        <v>0</v>
      </c>
      <c r="CN16" s="193"/>
      <c r="CO16" s="191" t="str">
        <f t="shared" si="8"/>
        <v>-</v>
      </c>
      <c r="CP16" s="186" t="s">
        <v>87</v>
      </c>
      <c r="CQ16" s="186" t="s">
        <v>87</v>
      </c>
      <c r="CR16" s="186" t="s">
        <v>87</v>
      </c>
      <c r="CS16" s="192" t="s">
        <v>87</v>
      </c>
      <c r="CT16" s="192" t="s">
        <v>87</v>
      </c>
      <c r="CU16" s="186" t="s">
        <v>87</v>
      </c>
      <c r="CV16" s="187">
        <f t="shared" si="28"/>
        <v>0</v>
      </c>
      <c r="CW16" s="200" t="s">
        <v>88</v>
      </c>
      <c r="CX16" s="189">
        <f t="shared" si="29"/>
        <v>0</v>
      </c>
      <c r="CY16" s="193"/>
      <c r="CZ16" s="191" t="str">
        <f t="shared" si="9"/>
        <v>-</v>
      </c>
      <c r="DA16" s="186" t="s">
        <v>87</v>
      </c>
      <c r="DB16" s="186" t="s">
        <v>87</v>
      </c>
      <c r="DC16" s="186" t="s">
        <v>87</v>
      </c>
      <c r="DD16" s="192" t="s">
        <v>87</v>
      </c>
      <c r="DE16" s="192" t="s">
        <v>87</v>
      </c>
      <c r="DF16" s="192" t="s">
        <v>87</v>
      </c>
      <c r="DG16" s="187">
        <f t="shared" si="30"/>
        <v>0</v>
      </c>
      <c r="DH16" s="200" t="s">
        <v>88</v>
      </c>
      <c r="DI16" s="189">
        <f t="shared" si="10"/>
        <v>0</v>
      </c>
      <c r="DJ16" s="190"/>
      <c r="DK16" s="191" t="str">
        <f t="shared" si="11"/>
        <v>-</v>
      </c>
      <c r="DL16" s="186" t="s">
        <v>87</v>
      </c>
      <c r="DM16" s="186" t="s">
        <v>87</v>
      </c>
      <c r="DN16" s="186" t="s">
        <v>87</v>
      </c>
      <c r="DO16" s="192" t="s">
        <v>87</v>
      </c>
      <c r="DP16" s="192" t="s">
        <v>87</v>
      </c>
      <c r="DQ16" s="192" t="s">
        <v>87</v>
      </c>
      <c r="DR16" s="187">
        <f t="shared" si="31"/>
        <v>0</v>
      </c>
      <c r="DS16" s="200" t="s">
        <v>88</v>
      </c>
      <c r="DT16" s="189">
        <f t="shared" si="32"/>
        <v>0</v>
      </c>
      <c r="DU16" s="190"/>
      <c r="DV16" s="191" t="str">
        <f t="shared" si="12"/>
        <v>-</v>
      </c>
      <c r="DW16" s="186" t="s">
        <v>87</v>
      </c>
      <c r="DX16" s="186" t="s">
        <v>87</v>
      </c>
      <c r="DY16" s="186" t="s">
        <v>87</v>
      </c>
      <c r="DZ16" s="192" t="s">
        <v>87</v>
      </c>
      <c r="EA16" s="192" t="s">
        <v>87</v>
      </c>
      <c r="EB16" s="186" t="s">
        <v>87</v>
      </c>
      <c r="EC16" s="187">
        <f t="shared" si="33"/>
        <v>0</v>
      </c>
      <c r="ED16" s="200" t="s">
        <v>88</v>
      </c>
      <c r="EE16" s="189">
        <f t="shared" si="34"/>
        <v>0</v>
      </c>
      <c r="EF16" s="193"/>
      <c r="EG16" s="191" t="str">
        <f t="shared" si="13"/>
        <v>-</v>
      </c>
    </row>
    <row r="17" spans="1:137" ht="14.25" customHeight="1">
      <c r="A17" s="195">
        <v>12</v>
      </c>
      <c r="B17" s="196"/>
      <c r="C17" s="197" t="s">
        <v>172</v>
      </c>
      <c r="D17" s="198"/>
      <c r="E17" s="199" t="s">
        <v>173</v>
      </c>
      <c r="F17" s="186">
        <v>9</v>
      </c>
      <c r="G17" s="186">
        <v>4</v>
      </c>
      <c r="H17" s="186" t="s">
        <v>87</v>
      </c>
      <c r="I17" s="192" t="s">
        <v>87</v>
      </c>
      <c r="J17" s="192" t="s">
        <v>87</v>
      </c>
      <c r="K17" s="192" t="s">
        <v>87</v>
      </c>
      <c r="L17" s="187">
        <f t="shared" si="14"/>
        <v>13</v>
      </c>
      <c r="M17" s="200" t="s">
        <v>88</v>
      </c>
      <c r="N17" s="189">
        <f t="shared" si="0"/>
        <v>17</v>
      </c>
      <c r="O17" s="190"/>
      <c r="P17" s="191">
        <f t="shared" si="15"/>
        <v>15.3</v>
      </c>
      <c r="Q17" s="186">
        <v>7</v>
      </c>
      <c r="R17" s="186">
        <v>11</v>
      </c>
      <c r="S17" s="186" t="s">
        <v>87</v>
      </c>
      <c r="T17" s="192" t="s">
        <v>87</v>
      </c>
      <c r="U17" s="192" t="s">
        <v>87</v>
      </c>
      <c r="V17" s="186" t="s">
        <v>87</v>
      </c>
      <c r="W17" s="187">
        <f t="shared" si="16"/>
        <v>18</v>
      </c>
      <c r="X17" s="200" t="s">
        <v>88</v>
      </c>
      <c r="Y17" s="189">
        <f t="shared" si="17"/>
        <v>33</v>
      </c>
      <c r="Z17" s="193"/>
      <c r="AA17" s="191">
        <f t="shared" si="1"/>
        <v>10.9</v>
      </c>
      <c r="AB17" s="186">
        <v>6</v>
      </c>
      <c r="AC17" s="186">
        <v>9</v>
      </c>
      <c r="AD17" s="186">
        <v>13</v>
      </c>
      <c r="AE17" s="192" t="s">
        <v>87</v>
      </c>
      <c r="AF17" s="192" t="s">
        <v>87</v>
      </c>
      <c r="AG17" s="192" t="s">
        <v>87</v>
      </c>
      <c r="AH17" s="187">
        <f t="shared" si="18"/>
        <v>28</v>
      </c>
      <c r="AI17" s="200" t="s">
        <v>88</v>
      </c>
      <c r="AJ17" s="189">
        <f t="shared" si="19"/>
        <v>46</v>
      </c>
      <c r="AK17" s="190"/>
      <c r="AL17" s="191">
        <f t="shared" si="2"/>
        <v>12.2</v>
      </c>
      <c r="AM17" s="186">
        <v>8</v>
      </c>
      <c r="AN17" s="186" t="s">
        <v>87</v>
      </c>
      <c r="AO17" s="186" t="s">
        <v>87</v>
      </c>
      <c r="AP17" s="192" t="s">
        <v>87</v>
      </c>
      <c r="AQ17" s="192" t="s">
        <v>87</v>
      </c>
      <c r="AR17" s="186" t="s">
        <v>87</v>
      </c>
      <c r="AS17" s="187">
        <f t="shared" si="20"/>
        <v>8</v>
      </c>
      <c r="AT17" s="200" t="s">
        <v>88</v>
      </c>
      <c r="AU17" s="189">
        <f t="shared" si="21"/>
        <v>15</v>
      </c>
      <c r="AV17" s="193"/>
      <c r="AW17" s="191">
        <f t="shared" si="3"/>
        <v>10.7</v>
      </c>
      <c r="AX17" s="186" t="s">
        <v>87</v>
      </c>
      <c r="AY17" s="186" t="s">
        <v>87</v>
      </c>
      <c r="AZ17" s="186" t="s">
        <v>87</v>
      </c>
      <c r="BA17" s="192" t="s">
        <v>87</v>
      </c>
      <c r="BB17" s="192" t="s">
        <v>87</v>
      </c>
      <c r="BC17" s="192" t="s">
        <v>87</v>
      </c>
      <c r="BD17" s="187">
        <f t="shared" si="22"/>
        <v>0</v>
      </c>
      <c r="BE17" s="200" t="s">
        <v>88</v>
      </c>
      <c r="BF17" s="189">
        <f>SUMIF(AX17:BC17,"&gt;=0",$AX$5:$BC16)</f>
        <v>0</v>
      </c>
      <c r="BG17" s="190"/>
      <c r="BH17" s="191" t="str">
        <f t="shared" si="4"/>
        <v>-</v>
      </c>
      <c r="BI17" s="186">
        <v>23</v>
      </c>
      <c r="BJ17" s="186" t="s">
        <v>87</v>
      </c>
      <c r="BK17" s="186" t="s">
        <v>87</v>
      </c>
      <c r="BL17" s="192" t="s">
        <v>87</v>
      </c>
      <c r="BM17" s="192" t="s">
        <v>87</v>
      </c>
      <c r="BN17" s="186" t="s">
        <v>87</v>
      </c>
      <c r="BO17" s="187">
        <f t="shared" si="23"/>
        <v>23</v>
      </c>
      <c r="BP17" s="200" t="s">
        <v>88</v>
      </c>
      <c r="BQ17" s="189">
        <f t="shared" si="5"/>
        <v>35</v>
      </c>
      <c r="BR17" s="193"/>
      <c r="BS17" s="191">
        <f t="shared" si="6"/>
        <v>13.1</v>
      </c>
      <c r="BT17" s="186">
        <v>4</v>
      </c>
      <c r="BU17" s="186" t="s">
        <v>87</v>
      </c>
      <c r="BV17" s="186" t="s">
        <v>87</v>
      </c>
      <c r="BW17" s="192" t="s">
        <v>87</v>
      </c>
      <c r="BX17" s="192" t="s">
        <v>87</v>
      </c>
      <c r="BY17" s="192" t="s">
        <v>87</v>
      </c>
      <c r="BZ17" s="187">
        <f t="shared" si="24"/>
        <v>4</v>
      </c>
      <c r="CA17" s="200" t="s">
        <v>88</v>
      </c>
      <c r="CB17" s="189">
        <f t="shared" si="25"/>
        <v>8</v>
      </c>
      <c r="CC17" s="190"/>
      <c r="CD17" s="191">
        <f t="shared" si="7"/>
        <v>10</v>
      </c>
      <c r="CE17" s="186" t="s">
        <v>87</v>
      </c>
      <c r="CF17" s="186" t="s">
        <v>87</v>
      </c>
      <c r="CG17" s="186" t="s">
        <v>87</v>
      </c>
      <c r="CH17" s="192" t="s">
        <v>87</v>
      </c>
      <c r="CI17" s="192" t="s">
        <v>87</v>
      </c>
      <c r="CJ17" s="186" t="s">
        <v>87</v>
      </c>
      <c r="CK17" s="187">
        <f t="shared" si="26"/>
        <v>0</v>
      </c>
      <c r="CL17" s="200" t="s">
        <v>88</v>
      </c>
      <c r="CM17" s="189">
        <f t="shared" si="27"/>
        <v>0</v>
      </c>
      <c r="CN17" s="193"/>
      <c r="CO17" s="191" t="str">
        <f t="shared" si="8"/>
        <v>-</v>
      </c>
      <c r="CP17" s="186" t="s">
        <v>87</v>
      </c>
      <c r="CQ17" s="186" t="s">
        <v>87</v>
      </c>
      <c r="CR17" s="186" t="s">
        <v>87</v>
      </c>
      <c r="CS17" s="192" t="s">
        <v>87</v>
      </c>
      <c r="CT17" s="192" t="s">
        <v>87</v>
      </c>
      <c r="CU17" s="186" t="s">
        <v>87</v>
      </c>
      <c r="CV17" s="187">
        <f t="shared" si="28"/>
        <v>0</v>
      </c>
      <c r="CW17" s="200" t="s">
        <v>88</v>
      </c>
      <c r="CX17" s="189">
        <f t="shared" si="29"/>
        <v>0</v>
      </c>
      <c r="CY17" s="193"/>
      <c r="CZ17" s="191" t="str">
        <f t="shared" si="9"/>
        <v>-</v>
      </c>
      <c r="DA17" s="186" t="s">
        <v>87</v>
      </c>
      <c r="DB17" s="186" t="s">
        <v>87</v>
      </c>
      <c r="DC17" s="186" t="s">
        <v>87</v>
      </c>
      <c r="DD17" s="192" t="s">
        <v>87</v>
      </c>
      <c r="DE17" s="192" t="s">
        <v>87</v>
      </c>
      <c r="DF17" s="192" t="s">
        <v>87</v>
      </c>
      <c r="DG17" s="187">
        <f t="shared" si="30"/>
        <v>0</v>
      </c>
      <c r="DH17" s="200" t="s">
        <v>88</v>
      </c>
      <c r="DI17" s="189">
        <f t="shared" si="10"/>
        <v>0</v>
      </c>
      <c r="DJ17" s="190"/>
      <c r="DK17" s="191" t="str">
        <f t="shared" si="11"/>
        <v>-</v>
      </c>
      <c r="DL17" s="186" t="s">
        <v>87</v>
      </c>
      <c r="DM17" s="186" t="s">
        <v>87</v>
      </c>
      <c r="DN17" s="186" t="s">
        <v>87</v>
      </c>
      <c r="DO17" s="192" t="s">
        <v>87</v>
      </c>
      <c r="DP17" s="192" t="s">
        <v>87</v>
      </c>
      <c r="DQ17" s="192" t="s">
        <v>87</v>
      </c>
      <c r="DR17" s="187">
        <f t="shared" si="31"/>
        <v>0</v>
      </c>
      <c r="DS17" s="200" t="s">
        <v>88</v>
      </c>
      <c r="DT17" s="189">
        <f t="shared" si="32"/>
        <v>0</v>
      </c>
      <c r="DU17" s="190"/>
      <c r="DV17" s="191" t="str">
        <f t="shared" si="12"/>
        <v>-</v>
      </c>
      <c r="DW17" s="186" t="s">
        <v>87</v>
      </c>
      <c r="DX17" s="186" t="s">
        <v>87</v>
      </c>
      <c r="DY17" s="186" t="s">
        <v>87</v>
      </c>
      <c r="DZ17" s="192" t="s">
        <v>87</v>
      </c>
      <c r="EA17" s="192" t="s">
        <v>87</v>
      </c>
      <c r="EB17" s="186" t="s">
        <v>87</v>
      </c>
      <c r="EC17" s="187">
        <f t="shared" si="33"/>
        <v>0</v>
      </c>
      <c r="ED17" s="200" t="s">
        <v>88</v>
      </c>
      <c r="EE17" s="189">
        <f t="shared" si="34"/>
        <v>0</v>
      </c>
      <c r="EF17" s="193"/>
      <c r="EG17" s="191" t="str">
        <f t="shared" si="13"/>
        <v>-</v>
      </c>
    </row>
    <row r="18" spans="1:137" ht="14.25" customHeight="1">
      <c r="A18" s="195">
        <v>13</v>
      </c>
      <c r="B18" s="196"/>
      <c r="C18" s="197" t="s">
        <v>174</v>
      </c>
      <c r="D18" s="198"/>
      <c r="E18" s="199" t="s">
        <v>175</v>
      </c>
      <c r="F18" s="186">
        <v>8</v>
      </c>
      <c r="G18" s="186">
        <v>7</v>
      </c>
      <c r="H18" s="186" t="s">
        <v>87</v>
      </c>
      <c r="I18" s="192" t="s">
        <v>87</v>
      </c>
      <c r="J18" s="192" t="s">
        <v>87</v>
      </c>
      <c r="K18" s="192" t="s">
        <v>87</v>
      </c>
      <c r="L18" s="187">
        <f t="shared" si="14"/>
        <v>15</v>
      </c>
      <c r="M18" s="200" t="s">
        <v>88</v>
      </c>
      <c r="N18" s="189">
        <f t="shared" si="0"/>
        <v>17</v>
      </c>
      <c r="O18" s="190"/>
      <c r="P18" s="191">
        <f t="shared" si="15"/>
        <v>17.600000000000001</v>
      </c>
      <c r="Q18" s="186">
        <v>14</v>
      </c>
      <c r="R18" s="186">
        <v>11</v>
      </c>
      <c r="S18" s="186" t="s">
        <v>87</v>
      </c>
      <c r="T18" s="192" t="s">
        <v>87</v>
      </c>
      <c r="U18" s="192" t="s">
        <v>87</v>
      </c>
      <c r="V18" s="186" t="s">
        <v>87</v>
      </c>
      <c r="W18" s="187">
        <f t="shared" si="16"/>
        <v>25</v>
      </c>
      <c r="X18" s="200" t="s">
        <v>88</v>
      </c>
      <c r="Y18" s="189">
        <f t="shared" si="17"/>
        <v>33</v>
      </c>
      <c r="Z18" s="193"/>
      <c r="AA18" s="191">
        <f t="shared" si="1"/>
        <v>15.2</v>
      </c>
      <c r="AB18" s="186">
        <v>8</v>
      </c>
      <c r="AC18" s="186" t="s">
        <v>87</v>
      </c>
      <c r="AD18" s="186">
        <v>14</v>
      </c>
      <c r="AE18" s="192" t="s">
        <v>87</v>
      </c>
      <c r="AF18" s="192" t="s">
        <v>87</v>
      </c>
      <c r="AG18" s="192" t="s">
        <v>87</v>
      </c>
      <c r="AH18" s="187">
        <f t="shared" si="18"/>
        <v>22</v>
      </c>
      <c r="AI18" s="200" t="s">
        <v>88</v>
      </c>
      <c r="AJ18" s="189">
        <f t="shared" si="19"/>
        <v>26</v>
      </c>
      <c r="AK18" s="190"/>
      <c r="AL18" s="191">
        <f t="shared" si="2"/>
        <v>16.899999999999999</v>
      </c>
      <c r="AM18" s="186">
        <v>9.5</v>
      </c>
      <c r="AN18" s="186" t="s">
        <v>87</v>
      </c>
      <c r="AO18" s="186" t="s">
        <v>87</v>
      </c>
      <c r="AP18" s="192" t="s">
        <v>87</v>
      </c>
      <c r="AQ18" s="192" t="s">
        <v>87</v>
      </c>
      <c r="AR18" s="186" t="s">
        <v>87</v>
      </c>
      <c r="AS18" s="187">
        <f t="shared" si="20"/>
        <v>9.5</v>
      </c>
      <c r="AT18" s="200" t="s">
        <v>88</v>
      </c>
      <c r="AU18" s="189">
        <f t="shared" si="21"/>
        <v>15</v>
      </c>
      <c r="AV18" s="193"/>
      <c r="AW18" s="191">
        <f t="shared" si="3"/>
        <v>12.7</v>
      </c>
      <c r="AX18" s="186" t="s">
        <v>87</v>
      </c>
      <c r="AY18" s="186" t="s">
        <v>87</v>
      </c>
      <c r="AZ18" s="186" t="s">
        <v>87</v>
      </c>
      <c r="BA18" s="192" t="s">
        <v>87</v>
      </c>
      <c r="BB18" s="192" t="s">
        <v>87</v>
      </c>
      <c r="BC18" s="192" t="s">
        <v>87</v>
      </c>
      <c r="BD18" s="187">
        <f t="shared" si="22"/>
        <v>0</v>
      </c>
      <c r="BE18" s="200" t="s">
        <v>88</v>
      </c>
      <c r="BF18" s="189">
        <f>SUMIF(AX18:BC18,"&gt;=0",$AX$5:$BC17)</f>
        <v>0</v>
      </c>
      <c r="BG18" s="190"/>
      <c r="BH18" s="191" t="str">
        <f t="shared" si="4"/>
        <v>-</v>
      </c>
      <c r="BI18" s="186">
        <v>26</v>
      </c>
      <c r="BJ18" s="186" t="s">
        <v>87</v>
      </c>
      <c r="BK18" s="186" t="s">
        <v>87</v>
      </c>
      <c r="BL18" s="192" t="s">
        <v>87</v>
      </c>
      <c r="BM18" s="192" t="s">
        <v>87</v>
      </c>
      <c r="BN18" s="186" t="s">
        <v>87</v>
      </c>
      <c r="BO18" s="187">
        <f t="shared" si="23"/>
        <v>26</v>
      </c>
      <c r="BP18" s="200" t="s">
        <v>88</v>
      </c>
      <c r="BQ18" s="189">
        <f t="shared" si="5"/>
        <v>35</v>
      </c>
      <c r="BR18" s="193"/>
      <c r="BS18" s="191">
        <f t="shared" si="6"/>
        <v>14.9</v>
      </c>
      <c r="BT18" s="186">
        <v>6</v>
      </c>
      <c r="BU18" s="186" t="s">
        <v>87</v>
      </c>
      <c r="BV18" s="186" t="s">
        <v>87</v>
      </c>
      <c r="BW18" s="192" t="s">
        <v>87</v>
      </c>
      <c r="BX18" s="192" t="s">
        <v>87</v>
      </c>
      <c r="BY18" s="192" t="s">
        <v>87</v>
      </c>
      <c r="BZ18" s="187">
        <f t="shared" si="24"/>
        <v>6</v>
      </c>
      <c r="CA18" s="200" t="s">
        <v>88</v>
      </c>
      <c r="CB18" s="189">
        <f t="shared" si="25"/>
        <v>8</v>
      </c>
      <c r="CC18" s="190"/>
      <c r="CD18" s="191">
        <f t="shared" si="7"/>
        <v>15</v>
      </c>
      <c r="CE18" s="186" t="s">
        <v>87</v>
      </c>
      <c r="CF18" s="186" t="s">
        <v>87</v>
      </c>
      <c r="CG18" s="186" t="s">
        <v>87</v>
      </c>
      <c r="CH18" s="192" t="s">
        <v>87</v>
      </c>
      <c r="CI18" s="192" t="s">
        <v>87</v>
      </c>
      <c r="CJ18" s="186" t="s">
        <v>87</v>
      </c>
      <c r="CK18" s="187">
        <f t="shared" si="26"/>
        <v>0</v>
      </c>
      <c r="CL18" s="200" t="s">
        <v>88</v>
      </c>
      <c r="CM18" s="189">
        <f t="shared" si="27"/>
        <v>0</v>
      </c>
      <c r="CN18" s="193"/>
      <c r="CO18" s="191" t="str">
        <f t="shared" si="8"/>
        <v>-</v>
      </c>
      <c r="CP18" s="186" t="s">
        <v>87</v>
      </c>
      <c r="CQ18" s="186" t="s">
        <v>87</v>
      </c>
      <c r="CR18" s="186" t="s">
        <v>87</v>
      </c>
      <c r="CS18" s="192" t="s">
        <v>87</v>
      </c>
      <c r="CT18" s="192" t="s">
        <v>87</v>
      </c>
      <c r="CU18" s="186" t="s">
        <v>87</v>
      </c>
      <c r="CV18" s="187">
        <f t="shared" si="28"/>
        <v>0</v>
      </c>
      <c r="CW18" s="200" t="s">
        <v>88</v>
      </c>
      <c r="CX18" s="189">
        <f t="shared" si="29"/>
        <v>0</v>
      </c>
      <c r="CY18" s="193"/>
      <c r="CZ18" s="191" t="str">
        <f t="shared" si="9"/>
        <v>-</v>
      </c>
      <c r="DA18" s="186" t="s">
        <v>87</v>
      </c>
      <c r="DB18" s="186" t="s">
        <v>87</v>
      </c>
      <c r="DC18" s="186" t="s">
        <v>87</v>
      </c>
      <c r="DD18" s="192" t="s">
        <v>87</v>
      </c>
      <c r="DE18" s="192" t="s">
        <v>87</v>
      </c>
      <c r="DF18" s="192" t="s">
        <v>87</v>
      </c>
      <c r="DG18" s="187">
        <f t="shared" si="30"/>
        <v>0</v>
      </c>
      <c r="DH18" s="200" t="s">
        <v>88</v>
      </c>
      <c r="DI18" s="189">
        <f t="shared" si="10"/>
        <v>0</v>
      </c>
      <c r="DJ18" s="190"/>
      <c r="DK18" s="191" t="str">
        <f t="shared" si="11"/>
        <v>-</v>
      </c>
      <c r="DL18" s="186" t="s">
        <v>87</v>
      </c>
      <c r="DM18" s="186" t="s">
        <v>87</v>
      </c>
      <c r="DN18" s="186" t="s">
        <v>87</v>
      </c>
      <c r="DO18" s="192" t="s">
        <v>87</v>
      </c>
      <c r="DP18" s="192" t="s">
        <v>87</v>
      </c>
      <c r="DQ18" s="192" t="s">
        <v>87</v>
      </c>
      <c r="DR18" s="187">
        <f t="shared" si="31"/>
        <v>0</v>
      </c>
      <c r="DS18" s="200" t="s">
        <v>88</v>
      </c>
      <c r="DT18" s="189">
        <f t="shared" si="32"/>
        <v>0</v>
      </c>
      <c r="DU18" s="190"/>
      <c r="DV18" s="191" t="str">
        <f t="shared" si="12"/>
        <v>-</v>
      </c>
      <c r="DW18" s="186" t="s">
        <v>87</v>
      </c>
      <c r="DX18" s="186" t="s">
        <v>87</v>
      </c>
      <c r="DY18" s="186" t="s">
        <v>87</v>
      </c>
      <c r="DZ18" s="192" t="s">
        <v>87</v>
      </c>
      <c r="EA18" s="192" t="s">
        <v>87</v>
      </c>
      <c r="EB18" s="186" t="s">
        <v>87</v>
      </c>
      <c r="EC18" s="187">
        <f t="shared" si="33"/>
        <v>0</v>
      </c>
      <c r="ED18" s="200" t="s">
        <v>88</v>
      </c>
      <c r="EE18" s="189">
        <f t="shared" si="34"/>
        <v>0</v>
      </c>
      <c r="EF18" s="193"/>
      <c r="EG18" s="191" t="str">
        <f t="shared" si="13"/>
        <v>-</v>
      </c>
    </row>
    <row r="19" spans="1:137" ht="14.25" customHeight="1">
      <c r="A19" s="195">
        <v>14</v>
      </c>
      <c r="B19" s="196"/>
      <c r="C19" s="197" t="s">
        <v>176</v>
      </c>
      <c r="D19" s="198"/>
      <c r="E19" s="199" t="s">
        <v>177</v>
      </c>
      <c r="F19" s="186">
        <v>8</v>
      </c>
      <c r="G19" s="186">
        <v>6</v>
      </c>
      <c r="H19" s="186" t="s">
        <v>87</v>
      </c>
      <c r="I19" s="192" t="s">
        <v>87</v>
      </c>
      <c r="J19" s="192" t="s">
        <v>87</v>
      </c>
      <c r="K19" s="192" t="s">
        <v>87</v>
      </c>
      <c r="L19" s="187">
        <f t="shared" si="14"/>
        <v>14</v>
      </c>
      <c r="M19" s="200" t="s">
        <v>88</v>
      </c>
      <c r="N19" s="189">
        <f t="shared" si="0"/>
        <v>17</v>
      </c>
      <c r="O19" s="190"/>
      <c r="P19" s="191">
        <f t="shared" si="15"/>
        <v>16.5</v>
      </c>
      <c r="Q19" s="186">
        <v>13</v>
      </c>
      <c r="R19" s="186">
        <v>14</v>
      </c>
      <c r="S19" s="186" t="s">
        <v>87</v>
      </c>
      <c r="T19" s="192" t="s">
        <v>87</v>
      </c>
      <c r="U19" s="192" t="s">
        <v>87</v>
      </c>
      <c r="V19" s="186" t="s">
        <v>87</v>
      </c>
      <c r="W19" s="187">
        <f t="shared" si="16"/>
        <v>27</v>
      </c>
      <c r="X19" s="200" t="s">
        <v>88</v>
      </c>
      <c r="Y19" s="189">
        <f t="shared" si="17"/>
        <v>33</v>
      </c>
      <c r="Z19" s="193"/>
      <c r="AA19" s="191">
        <f t="shared" si="1"/>
        <v>16.399999999999999</v>
      </c>
      <c r="AB19" s="186">
        <v>14</v>
      </c>
      <c r="AC19" s="186">
        <v>12</v>
      </c>
      <c r="AD19" s="186">
        <v>15</v>
      </c>
      <c r="AE19" s="192" t="s">
        <v>87</v>
      </c>
      <c r="AF19" s="192" t="s">
        <v>87</v>
      </c>
      <c r="AG19" s="192" t="s">
        <v>87</v>
      </c>
      <c r="AH19" s="187">
        <f t="shared" si="18"/>
        <v>41</v>
      </c>
      <c r="AI19" s="200" t="s">
        <v>88</v>
      </c>
      <c r="AJ19" s="189">
        <f t="shared" si="19"/>
        <v>46</v>
      </c>
      <c r="AK19" s="190"/>
      <c r="AL19" s="191">
        <f t="shared" si="2"/>
        <v>17.8</v>
      </c>
      <c r="AM19" s="186">
        <v>9.5</v>
      </c>
      <c r="AN19" s="186" t="s">
        <v>87</v>
      </c>
      <c r="AO19" s="186" t="s">
        <v>87</v>
      </c>
      <c r="AP19" s="192" t="s">
        <v>87</v>
      </c>
      <c r="AQ19" s="192" t="s">
        <v>87</v>
      </c>
      <c r="AR19" s="186" t="s">
        <v>87</v>
      </c>
      <c r="AS19" s="187">
        <f t="shared" si="20"/>
        <v>9.5</v>
      </c>
      <c r="AT19" s="200" t="s">
        <v>88</v>
      </c>
      <c r="AU19" s="189">
        <f t="shared" si="21"/>
        <v>15</v>
      </c>
      <c r="AV19" s="193"/>
      <c r="AW19" s="191">
        <f t="shared" si="3"/>
        <v>12.7</v>
      </c>
      <c r="AX19" s="186" t="s">
        <v>87</v>
      </c>
      <c r="AY19" s="186" t="s">
        <v>87</v>
      </c>
      <c r="AZ19" s="186" t="s">
        <v>87</v>
      </c>
      <c r="BA19" s="192" t="s">
        <v>87</v>
      </c>
      <c r="BB19" s="192" t="s">
        <v>87</v>
      </c>
      <c r="BC19" s="192" t="s">
        <v>87</v>
      </c>
      <c r="BD19" s="187">
        <f t="shared" si="22"/>
        <v>0</v>
      </c>
      <c r="BE19" s="200" t="s">
        <v>88</v>
      </c>
      <c r="BF19" s="189">
        <f>SUMIF(AX19:BC19,"&gt;=0",$AX$5:$BC18)</f>
        <v>0</v>
      </c>
      <c r="BG19" s="190"/>
      <c r="BH19" s="191" t="str">
        <f t="shared" si="4"/>
        <v>-</v>
      </c>
      <c r="BI19" s="186">
        <v>26</v>
      </c>
      <c r="BJ19" s="186" t="s">
        <v>87</v>
      </c>
      <c r="BK19" s="186" t="s">
        <v>87</v>
      </c>
      <c r="BL19" s="192" t="s">
        <v>87</v>
      </c>
      <c r="BM19" s="192" t="s">
        <v>87</v>
      </c>
      <c r="BN19" s="186" t="s">
        <v>87</v>
      </c>
      <c r="BO19" s="187">
        <f t="shared" si="23"/>
        <v>26</v>
      </c>
      <c r="BP19" s="200" t="s">
        <v>88</v>
      </c>
      <c r="BQ19" s="189">
        <f t="shared" si="5"/>
        <v>35</v>
      </c>
      <c r="BR19" s="193"/>
      <c r="BS19" s="191">
        <f t="shared" si="6"/>
        <v>14.9</v>
      </c>
      <c r="BT19" s="186">
        <v>7</v>
      </c>
      <c r="BU19" s="186" t="s">
        <v>87</v>
      </c>
      <c r="BV19" s="186" t="s">
        <v>87</v>
      </c>
      <c r="BW19" s="192" t="s">
        <v>87</v>
      </c>
      <c r="BX19" s="192" t="s">
        <v>87</v>
      </c>
      <c r="BY19" s="192" t="s">
        <v>87</v>
      </c>
      <c r="BZ19" s="187">
        <f t="shared" si="24"/>
        <v>7</v>
      </c>
      <c r="CA19" s="200" t="s">
        <v>88</v>
      </c>
      <c r="CB19" s="189">
        <f t="shared" si="25"/>
        <v>8</v>
      </c>
      <c r="CC19" s="190"/>
      <c r="CD19" s="191">
        <f t="shared" si="7"/>
        <v>17.5</v>
      </c>
      <c r="CE19" s="186" t="s">
        <v>87</v>
      </c>
      <c r="CF19" s="186" t="s">
        <v>87</v>
      </c>
      <c r="CG19" s="186" t="s">
        <v>87</v>
      </c>
      <c r="CH19" s="192" t="s">
        <v>87</v>
      </c>
      <c r="CI19" s="192" t="s">
        <v>87</v>
      </c>
      <c r="CJ19" s="186" t="s">
        <v>87</v>
      </c>
      <c r="CK19" s="187">
        <f t="shared" si="26"/>
        <v>0</v>
      </c>
      <c r="CL19" s="200" t="s">
        <v>88</v>
      </c>
      <c r="CM19" s="189">
        <f t="shared" si="27"/>
        <v>0</v>
      </c>
      <c r="CN19" s="193"/>
      <c r="CO19" s="191" t="str">
        <f t="shared" si="8"/>
        <v>-</v>
      </c>
      <c r="CP19" s="186" t="s">
        <v>87</v>
      </c>
      <c r="CQ19" s="186" t="s">
        <v>87</v>
      </c>
      <c r="CR19" s="186" t="s">
        <v>87</v>
      </c>
      <c r="CS19" s="192" t="s">
        <v>87</v>
      </c>
      <c r="CT19" s="192" t="s">
        <v>87</v>
      </c>
      <c r="CU19" s="186" t="s">
        <v>87</v>
      </c>
      <c r="CV19" s="187">
        <f t="shared" si="28"/>
        <v>0</v>
      </c>
      <c r="CW19" s="200" t="s">
        <v>88</v>
      </c>
      <c r="CX19" s="189">
        <f t="shared" si="29"/>
        <v>0</v>
      </c>
      <c r="CY19" s="193"/>
      <c r="CZ19" s="191" t="str">
        <f t="shared" si="9"/>
        <v>-</v>
      </c>
      <c r="DA19" s="186" t="s">
        <v>87</v>
      </c>
      <c r="DB19" s="186" t="s">
        <v>87</v>
      </c>
      <c r="DC19" s="186" t="s">
        <v>87</v>
      </c>
      <c r="DD19" s="192" t="s">
        <v>87</v>
      </c>
      <c r="DE19" s="192" t="s">
        <v>87</v>
      </c>
      <c r="DF19" s="192" t="s">
        <v>87</v>
      </c>
      <c r="DG19" s="187">
        <f t="shared" si="30"/>
        <v>0</v>
      </c>
      <c r="DH19" s="200" t="s">
        <v>88</v>
      </c>
      <c r="DI19" s="189">
        <f t="shared" si="10"/>
        <v>0</v>
      </c>
      <c r="DJ19" s="190"/>
      <c r="DK19" s="191" t="str">
        <f t="shared" si="11"/>
        <v>-</v>
      </c>
      <c r="DL19" s="186" t="s">
        <v>87</v>
      </c>
      <c r="DM19" s="186" t="s">
        <v>87</v>
      </c>
      <c r="DN19" s="186" t="s">
        <v>87</v>
      </c>
      <c r="DO19" s="192" t="s">
        <v>87</v>
      </c>
      <c r="DP19" s="192" t="s">
        <v>87</v>
      </c>
      <c r="DQ19" s="192" t="s">
        <v>87</v>
      </c>
      <c r="DR19" s="187">
        <f t="shared" si="31"/>
        <v>0</v>
      </c>
      <c r="DS19" s="200" t="s">
        <v>88</v>
      </c>
      <c r="DT19" s="189">
        <f t="shared" si="32"/>
        <v>0</v>
      </c>
      <c r="DU19" s="190"/>
      <c r="DV19" s="191" t="str">
        <f t="shared" si="12"/>
        <v>-</v>
      </c>
      <c r="DW19" s="186" t="s">
        <v>87</v>
      </c>
      <c r="DX19" s="186" t="s">
        <v>87</v>
      </c>
      <c r="DY19" s="186" t="s">
        <v>87</v>
      </c>
      <c r="DZ19" s="192" t="s">
        <v>87</v>
      </c>
      <c r="EA19" s="192" t="s">
        <v>87</v>
      </c>
      <c r="EB19" s="186" t="s">
        <v>87</v>
      </c>
      <c r="EC19" s="187">
        <f t="shared" si="33"/>
        <v>0</v>
      </c>
      <c r="ED19" s="200" t="s">
        <v>88</v>
      </c>
      <c r="EE19" s="189">
        <f t="shared" si="34"/>
        <v>0</v>
      </c>
      <c r="EF19" s="193"/>
      <c r="EG19" s="191" t="str">
        <f t="shared" si="13"/>
        <v>-</v>
      </c>
    </row>
    <row r="20" spans="1:137" ht="14.25" customHeight="1">
      <c r="A20" s="195">
        <v>15</v>
      </c>
      <c r="B20" s="196"/>
      <c r="C20" s="197" t="s">
        <v>178</v>
      </c>
      <c r="D20" s="198"/>
      <c r="E20" s="199" t="s">
        <v>179</v>
      </c>
      <c r="F20" s="186">
        <v>8</v>
      </c>
      <c r="G20" s="186">
        <v>8</v>
      </c>
      <c r="H20" s="186" t="s">
        <v>87</v>
      </c>
      <c r="I20" s="192" t="s">
        <v>87</v>
      </c>
      <c r="J20" s="192" t="s">
        <v>87</v>
      </c>
      <c r="K20" s="192" t="s">
        <v>87</v>
      </c>
      <c r="L20" s="187">
        <f t="shared" si="14"/>
        <v>16</v>
      </c>
      <c r="M20" s="200" t="s">
        <v>88</v>
      </c>
      <c r="N20" s="189">
        <f t="shared" si="0"/>
        <v>17</v>
      </c>
      <c r="O20" s="190"/>
      <c r="P20" s="191">
        <f t="shared" si="15"/>
        <v>18.8</v>
      </c>
      <c r="Q20" s="186">
        <v>13</v>
      </c>
      <c r="R20" s="186">
        <v>17</v>
      </c>
      <c r="S20" s="186" t="s">
        <v>87</v>
      </c>
      <c r="T20" s="192" t="s">
        <v>87</v>
      </c>
      <c r="U20" s="192" t="s">
        <v>87</v>
      </c>
      <c r="V20" s="186" t="s">
        <v>87</v>
      </c>
      <c r="W20" s="187">
        <f t="shared" si="16"/>
        <v>30</v>
      </c>
      <c r="X20" s="200" t="s">
        <v>88</v>
      </c>
      <c r="Y20" s="189">
        <f t="shared" si="17"/>
        <v>33</v>
      </c>
      <c r="Z20" s="193"/>
      <c r="AA20" s="191">
        <f t="shared" si="1"/>
        <v>18.2</v>
      </c>
      <c r="AB20" s="186">
        <v>10</v>
      </c>
      <c r="AC20" s="186">
        <v>17</v>
      </c>
      <c r="AD20" s="186">
        <v>16</v>
      </c>
      <c r="AE20" s="192" t="s">
        <v>87</v>
      </c>
      <c r="AF20" s="192" t="s">
        <v>87</v>
      </c>
      <c r="AG20" s="192" t="s">
        <v>87</v>
      </c>
      <c r="AH20" s="187">
        <f t="shared" si="18"/>
        <v>43</v>
      </c>
      <c r="AI20" s="200" t="s">
        <v>88</v>
      </c>
      <c r="AJ20" s="189">
        <f t="shared" si="19"/>
        <v>46</v>
      </c>
      <c r="AK20" s="190"/>
      <c r="AL20" s="191">
        <f t="shared" si="2"/>
        <v>18.7</v>
      </c>
      <c r="AM20" s="186">
        <v>12</v>
      </c>
      <c r="AN20" s="186" t="s">
        <v>87</v>
      </c>
      <c r="AO20" s="186" t="s">
        <v>87</v>
      </c>
      <c r="AP20" s="192" t="s">
        <v>87</v>
      </c>
      <c r="AQ20" s="192" t="s">
        <v>87</v>
      </c>
      <c r="AR20" s="186" t="s">
        <v>87</v>
      </c>
      <c r="AS20" s="187">
        <f t="shared" si="20"/>
        <v>12</v>
      </c>
      <c r="AT20" s="200" t="s">
        <v>88</v>
      </c>
      <c r="AU20" s="189">
        <f t="shared" si="21"/>
        <v>15</v>
      </c>
      <c r="AV20" s="193"/>
      <c r="AW20" s="191">
        <f t="shared" si="3"/>
        <v>16</v>
      </c>
      <c r="AX20" s="186" t="s">
        <v>87</v>
      </c>
      <c r="AY20" s="186" t="s">
        <v>87</v>
      </c>
      <c r="AZ20" s="186" t="s">
        <v>87</v>
      </c>
      <c r="BA20" s="192" t="s">
        <v>87</v>
      </c>
      <c r="BB20" s="192" t="s">
        <v>87</v>
      </c>
      <c r="BC20" s="192" t="s">
        <v>87</v>
      </c>
      <c r="BD20" s="187">
        <f t="shared" si="22"/>
        <v>0</v>
      </c>
      <c r="BE20" s="200" t="s">
        <v>88</v>
      </c>
      <c r="BF20" s="189">
        <f>SUMIF(AX20:BC20,"&gt;=0",$AX$5:$BC19)</f>
        <v>0</v>
      </c>
      <c r="BG20" s="190"/>
      <c r="BH20" s="191" t="str">
        <f t="shared" si="4"/>
        <v>-</v>
      </c>
      <c r="BI20" s="186">
        <v>31</v>
      </c>
      <c r="BJ20" s="186" t="s">
        <v>87</v>
      </c>
      <c r="BK20" s="186" t="s">
        <v>87</v>
      </c>
      <c r="BL20" s="192" t="s">
        <v>87</v>
      </c>
      <c r="BM20" s="192" t="s">
        <v>87</v>
      </c>
      <c r="BN20" s="186" t="s">
        <v>87</v>
      </c>
      <c r="BO20" s="187">
        <f t="shared" si="23"/>
        <v>31</v>
      </c>
      <c r="BP20" s="200" t="s">
        <v>88</v>
      </c>
      <c r="BQ20" s="189">
        <f t="shared" si="5"/>
        <v>35</v>
      </c>
      <c r="BR20" s="193"/>
      <c r="BS20" s="191">
        <f t="shared" si="6"/>
        <v>17.7</v>
      </c>
      <c r="BT20" s="186">
        <v>7</v>
      </c>
      <c r="BU20" s="186" t="s">
        <v>87</v>
      </c>
      <c r="BV20" s="186" t="s">
        <v>87</v>
      </c>
      <c r="BW20" s="192" t="s">
        <v>87</v>
      </c>
      <c r="BX20" s="192" t="s">
        <v>87</v>
      </c>
      <c r="BY20" s="192" t="s">
        <v>87</v>
      </c>
      <c r="BZ20" s="187">
        <f t="shared" si="24"/>
        <v>7</v>
      </c>
      <c r="CA20" s="200" t="s">
        <v>88</v>
      </c>
      <c r="CB20" s="189">
        <f t="shared" si="25"/>
        <v>8</v>
      </c>
      <c r="CC20" s="190"/>
      <c r="CD20" s="191">
        <f t="shared" si="7"/>
        <v>17.5</v>
      </c>
      <c r="CE20" s="186" t="s">
        <v>87</v>
      </c>
      <c r="CF20" s="186" t="s">
        <v>87</v>
      </c>
      <c r="CG20" s="186" t="s">
        <v>87</v>
      </c>
      <c r="CH20" s="192" t="s">
        <v>87</v>
      </c>
      <c r="CI20" s="192" t="s">
        <v>87</v>
      </c>
      <c r="CJ20" s="186" t="s">
        <v>87</v>
      </c>
      <c r="CK20" s="187">
        <f t="shared" si="26"/>
        <v>0</v>
      </c>
      <c r="CL20" s="200" t="s">
        <v>88</v>
      </c>
      <c r="CM20" s="189">
        <f t="shared" si="27"/>
        <v>0</v>
      </c>
      <c r="CN20" s="193"/>
      <c r="CO20" s="191" t="str">
        <f t="shared" si="8"/>
        <v>-</v>
      </c>
      <c r="CP20" s="186" t="s">
        <v>87</v>
      </c>
      <c r="CQ20" s="186" t="s">
        <v>87</v>
      </c>
      <c r="CR20" s="186" t="s">
        <v>87</v>
      </c>
      <c r="CS20" s="192" t="s">
        <v>87</v>
      </c>
      <c r="CT20" s="192" t="s">
        <v>87</v>
      </c>
      <c r="CU20" s="186" t="s">
        <v>87</v>
      </c>
      <c r="CV20" s="187">
        <f t="shared" si="28"/>
        <v>0</v>
      </c>
      <c r="CW20" s="200" t="s">
        <v>88</v>
      </c>
      <c r="CX20" s="189">
        <f t="shared" si="29"/>
        <v>0</v>
      </c>
      <c r="CY20" s="193"/>
      <c r="CZ20" s="191" t="str">
        <f t="shared" si="9"/>
        <v>-</v>
      </c>
      <c r="DA20" s="186" t="s">
        <v>87</v>
      </c>
      <c r="DB20" s="186" t="s">
        <v>87</v>
      </c>
      <c r="DC20" s="186" t="s">
        <v>87</v>
      </c>
      <c r="DD20" s="192" t="s">
        <v>87</v>
      </c>
      <c r="DE20" s="192" t="s">
        <v>87</v>
      </c>
      <c r="DF20" s="192" t="s">
        <v>87</v>
      </c>
      <c r="DG20" s="187">
        <f t="shared" si="30"/>
        <v>0</v>
      </c>
      <c r="DH20" s="200" t="s">
        <v>88</v>
      </c>
      <c r="DI20" s="189">
        <f t="shared" si="10"/>
        <v>0</v>
      </c>
      <c r="DJ20" s="190"/>
      <c r="DK20" s="191" t="str">
        <f t="shared" si="11"/>
        <v>-</v>
      </c>
      <c r="DL20" s="186" t="s">
        <v>87</v>
      </c>
      <c r="DM20" s="186" t="s">
        <v>87</v>
      </c>
      <c r="DN20" s="186" t="s">
        <v>87</v>
      </c>
      <c r="DO20" s="192" t="s">
        <v>87</v>
      </c>
      <c r="DP20" s="192" t="s">
        <v>87</v>
      </c>
      <c r="DQ20" s="192" t="s">
        <v>87</v>
      </c>
      <c r="DR20" s="187">
        <f t="shared" si="31"/>
        <v>0</v>
      </c>
      <c r="DS20" s="200" t="s">
        <v>88</v>
      </c>
      <c r="DT20" s="189">
        <f t="shared" si="32"/>
        <v>0</v>
      </c>
      <c r="DU20" s="190"/>
      <c r="DV20" s="191" t="str">
        <f t="shared" si="12"/>
        <v>-</v>
      </c>
      <c r="DW20" s="186" t="s">
        <v>87</v>
      </c>
      <c r="DX20" s="186" t="s">
        <v>87</v>
      </c>
      <c r="DY20" s="186" t="s">
        <v>87</v>
      </c>
      <c r="DZ20" s="192" t="s">
        <v>87</v>
      </c>
      <c r="EA20" s="192" t="s">
        <v>87</v>
      </c>
      <c r="EB20" s="186" t="s">
        <v>87</v>
      </c>
      <c r="EC20" s="187">
        <f t="shared" si="33"/>
        <v>0</v>
      </c>
      <c r="ED20" s="200" t="s">
        <v>88</v>
      </c>
      <c r="EE20" s="189">
        <f t="shared" si="34"/>
        <v>0</v>
      </c>
      <c r="EF20" s="193"/>
      <c r="EG20" s="191" t="str">
        <f t="shared" si="13"/>
        <v>-</v>
      </c>
    </row>
    <row r="21" spans="1:137" ht="14.25" customHeight="1">
      <c r="A21" s="195">
        <v>16</v>
      </c>
      <c r="B21" s="196"/>
      <c r="C21" s="197" t="s">
        <v>180</v>
      </c>
      <c r="D21" s="198"/>
      <c r="E21" s="199" t="s">
        <v>181</v>
      </c>
      <c r="F21" s="186">
        <v>6</v>
      </c>
      <c r="G21" s="186">
        <v>6</v>
      </c>
      <c r="H21" s="186" t="s">
        <v>87</v>
      </c>
      <c r="I21" s="192" t="s">
        <v>87</v>
      </c>
      <c r="J21" s="192" t="s">
        <v>87</v>
      </c>
      <c r="K21" s="192" t="s">
        <v>87</v>
      </c>
      <c r="L21" s="187">
        <f t="shared" si="14"/>
        <v>12</v>
      </c>
      <c r="M21" s="200" t="s">
        <v>88</v>
      </c>
      <c r="N21" s="189">
        <f t="shared" si="0"/>
        <v>17</v>
      </c>
      <c r="O21" s="190"/>
      <c r="P21" s="191">
        <f t="shared" si="15"/>
        <v>14.1</v>
      </c>
      <c r="Q21" s="186">
        <v>7</v>
      </c>
      <c r="R21" s="186" t="s">
        <v>87</v>
      </c>
      <c r="S21" s="186" t="s">
        <v>87</v>
      </c>
      <c r="T21" s="192" t="s">
        <v>87</v>
      </c>
      <c r="U21" s="192" t="s">
        <v>87</v>
      </c>
      <c r="V21" s="186" t="s">
        <v>87</v>
      </c>
      <c r="W21" s="187">
        <f t="shared" si="16"/>
        <v>7</v>
      </c>
      <c r="X21" s="200" t="s">
        <v>88</v>
      </c>
      <c r="Y21" s="189">
        <f t="shared" si="17"/>
        <v>15</v>
      </c>
      <c r="Z21" s="193"/>
      <c r="AA21" s="191">
        <f t="shared" si="1"/>
        <v>9.3000000000000007</v>
      </c>
      <c r="AB21" s="186">
        <v>5</v>
      </c>
      <c r="AC21" s="186">
        <v>10</v>
      </c>
      <c r="AD21" s="186">
        <v>15</v>
      </c>
      <c r="AE21" s="192" t="s">
        <v>87</v>
      </c>
      <c r="AF21" s="192" t="s">
        <v>87</v>
      </c>
      <c r="AG21" s="192" t="s">
        <v>87</v>
      </c>
      <c r="AH21" s="187">
        <f t="shared" si="18"/>
        <v>30</v>
      </c>
      <c r="AI21" s="200" t="s">
        <v>88</v>
      </c>
      <c r="AJ21" s="189">
        <f t="shared" si="19"/>
        <v>46</v>
      </c>
      <c r="AK21" s="190"/>
      <c r="AL21" s="191">
        <f t="shared" si="2"/>
        <v>13</v>
      </c>
      <c r="AM21" s="186">
        <v>7</v>
      </c>
      <c r="AN21" s="186" t="s">
        <v>87</v>
      </c>
      <c r="AO21" s="186" t="s">
        <v>87</v>
      </c>
      <c r="AP21" s="192" t="s">
        <v>87</v>
      </c>
      <c r="AQ21" s="192" t="s">
        <v>87</v>
      </c>
      <c r="AR21" s="186" t="s">
        <v>87</v>
      </c>
      <c r="AS21" s="187">
        <f t="shared" si="20"/>
        <v>7</v>
      </c>
      <c r="AT21" s="200" t="s">
        <v>88</v>
      </c>
      <c r="AU21" s="189">
        <f t="shared" si="21"/>
        <v>15</v>
      </c>
      <c r="AV21" s="193"/>
      <c r="AW21" s="191">
        <f t="shared" si="3"/>
        <v>9.3000000000000007</v>
      </c>
      <c r="AX21" s="186" t="s">
        <v>87</v>
      </c>
      <c r="AY21" s="186" t="s">
        <v>87</v>
      </c>
      <c r="AZ21" s="186" t="s">
        <v>87</v>
      </c>
      <c r="BA21" s="192" t="s">
        <v>87</v>
      </c>
      <c r="BB21" s="192" t="s">
        <v>87</v>
      </c>
      <c r="BC21" s="192" t="s">
        <v>87</v>
      </c>
      <c r="BD21" s="187">
        <f t="shared" si="22"/>
        <v>0</v>
      </c>
      <c r="BE21" s="200" t="s">
        <v>88</v>
      </c>
      <c r="BF21" s="189">
        <f>SUMIF(AX21:BC21,"&gt;=0",$AX$5:$BC20)</f>
        <v>0</v>
      </c>
      <c r="BG21" s="190"/>
      <c r="BH21" s="191" t="str">
        <f t="shared" si="4"/>
        <v>-</v>
      </c>
      <c r="BI21" s="186">
        <v>23</v>
      </c>
      <c r="BJ21" s="186" t="s">
        <v>87</v>
      </c>
      <c r="BK21" s="186" t="s">
        <v>87</v>
      </c>
      <c r="BL21" s="192" t="s">
        <v>87</v>
      </c>
      <c r="BM21" s="192" t="s">
        <v>87</v>
      </c>
      <c r="BN21" s="186" t="s">
        <v>87</v>
      </c>
      <c r="BO21" s="187">
        <f t="shared" si="23"/>
        <v>23</v>
      </c>
      <c r="BP21" s="200" t="s">
        <v>88</v>
      </c>
      <c r="BQ21" s="189">
        <f t="shared" si="5"/>
        <v>35</v>
      </c>
      <c r="BR21" s="193"/>
      <c r="BS21" s="191">
        <f t="shared" si="6"/>
        <v>13.1</v>
      </c>
      <c r="BT21" s="186">
        <v>5</v>
      </c>
      <c r="BU21" s="186" t="s">
        <v>87</v>
      </c>
      <c r="BV21" s="186" t="s">
        <v>87</v>
      </c>
      <c r="BW21" s="192" t="s">
        <v>87</v>
      </c>
      <c r="BX21" s="192" t="s">
        <v>87</v>
      </c>
      <c r="BY21" s="192" t="s">
        <v>87</v>
      </c>
      <c r="BZ21" s="187">
        <f t="shared" si="24"/>
        <v>5</v>
      </c>
      <c r="CA21" s="200" t="s">
        <v>88</v>
      </c>
      <c r="CB21" s="189">
        <f t="shared" si="25"/>
        <v>8</v>
      </c>
      <c r="CC21" s="190"/>
      <c r="CD21" s="191">
        <f t="shared" si="7"/>
        <v>12.5</v>
      </c>
      <c r="CE21" s="186" t="s">
        <v>87</v>
      </c>
      <c r="CF21" s="186" t="s">
        <v>87</v>
      </c>
      <c r="CG21" s="186" t="s">
        <v>87</v>
      </c>
      <c r="CH21" s="192" t="s">
        <v>87</v>
      </c>
      <c r="CI21" s="192" t="s">
        <v>87</v>
      </c>
      <c r="CJ21" s="186" t="s">
        <v>87</v>
      </c>
      <c r="CK21" s="187">
        <f t="shared" si="26"/>
        <v>0</v>
      </c>
      <c r="CL21" s="200" t="s">
        <v>88</v>
      </c>
      <c r="CM21" s="189">
        <f t="shared" si="27"/>
        <v>0</v>
      </c>
      <c r="CN21" s="193"/>
      <c r="CO21" s="191" t="str">
        <f t="shared" si="8"/>
        <v>-</v>
      </c>
      <c r="CP21" s="186" t="s">
        <v>87</v>
      </c>
      <c r="CQ21" s="186" t="s">
        <v>87</v>
      </c>
      <c r="CR21" s="186" t="s">
        <v>87</v>
      </c>
      <c r="CS21" s="192" t="s">
        <v>87</v>
      </c>
      <c r="CT21" s="192" t="s">
        <v>87</v>
      </c>
      <c r="CU21" s="186" t="s">
        <v>87</v>
      </c>
      <c r="CV21" s="187">
        <f t="shared" si="28"/>
        <v>0</v>
      </c>
      <c r="CW21" s="200" t="s">
        <v>88</v>
      </c>
      <c r="CX21" s="189">
        <f t="shared" si="29"/>
        <v>0</v>
      </c>
      <c r="CY21" s="193"/>
      <c r="CZ21" s="191" t="str">
        <f t="shared" si="9"/>
        <v>-</v>
      </c>
      <c r="DA21" s="186" t="s">
        <v>87</v>
      </c>
      <c r="DB21" s="186" t="s">
        <v>87</v>
      </c>
      <c r="DC21" s="186" t="s">
        <v>87</v>
      </c>
      <c r="DD21" s="192" t="s">
        <v>87</v>
      </c>
      <c r="DE21" s="192" t="s">
        <v>87</v>
      </c>
      <c r="DF21" s="192" t="s">
        <v>87</v>
      </c>
      <c r="DG21" s="187">
        <f t="shared" si="30"/>
        <v>0</v>
      </c>
      <c r="DH21" s="200" t="s">
        <v>88</v>
      </c>
      <c r="DI21" s="189">
        <f t="shared" si="10"/>
        <v>0</v>
      </c>
      <c r="DJ21" s="190"/>
      <c r="DK21" s="191" t="str">
        <f t="shared" si="11"/>
        <v>-</v>
      </c>
      <c r="DL21" s="186" t="s">
        <v>87</v>
      </c>
      <c r="DM21" s="186" t="s">
        <v>87</v>
      </c>
      <c r="DN21" s="186" t="s">
        <v>87</v>
      </c>
      <c r="DO21" s="192" t="s">
        <v>87</v>
      </c>
      <c r="DP21" s="192" t="s">
        <v>87</v>
      </c>
      <c r="DQ21" s="192" t="s">
        <v>87</v>
      </c>
      <c r="DR21" s="187">
        <f t="shared" si="31"/>
        <v>0</v>
      </c>
      <c r="DS21" s="200" t="s">
        <v>88</v>
      </c>
      <c r="DT21" s="189">
        <f t="shared" si="32"/>
        <v>0</v>
      </c>
      <c r="DU21" s="190"/>
      <c r="DV21" s="191" t="str">
        <f t="shared" si="12"/>
        <v>-</v>
      </c>
      <c r="DW21" s="186" t="s">
        <v>87</v>
      </c>
      <c r="DX21" s="186" t="s">
        <v>87</v>
      </c>
      <c r="DY21" s="186" t="s">
        <v>87</v>
      </c>
      <c r="DZ21" s="192" t="s">
        <v>87</v>
      </c>
      <c r="EA21" s="192" t="s">
        <v>87</v>
      </c>
      <c r="EB21" s="186" t="s">
        <v>87</v>
      </c>
      <c r="EC21" s="187">
        <f t="shared" si="33"/>
        <v>0</v>
      </c>
      <c r="ED21" s="200" t="s">
        <v>88</v>
      </c>
      <c r="EE21" s="189">
        <f t="shared" si="34"/>
        <v>0</v>
      </c>
      <c r="EF21" s="193"/>
      <c r="EG21" s="191" t="str">
        <f t="shared" si="13"/>
        <v>-</v>
      </c>
    </row>
    <row r="22" spans="1:137" ht="14.25" customHeight="1">
      <c r="A22" s="195">
        <v>17</v>
      </c>
      <c r="B22" s="201"/>
      <c r="C22" s="202" t="s">
        <v>182</v>
      </c>
      <c r="D22" s="198"/>
      <c r="E22" s="203" t="s">
        <v>182</v>
      </c>
      <c r="F22" s="186">
        <v>8</v>
      </c>
      <c r="G22" s="186">
        <v>7</v>
      </c>
      <c r="H22" s="186" t="s">
        <v>87</v>
      </c>
      <c r="I22" s="192" t="s">
        <v>87</v>
      </c>
      <c r="J22" s="192" t="s">
        <v>87</v>
      </c>
      <c r="K22" s="192" t="s">
        <v>87</v>
      </c>
      <c r="L22" s="187">
        <f t="shared" si="14"/>
        <v>15</v>
      </c>
      <c r="M22" s="200" t="s">
        <v>88</v>
      </c>
      <c r="N22" s="189">
        <f t="shared" si="0"/>
        <v>17</v>
      </c>
      <c r="O22" s="190"/>
      <c r="P22" s="191">
        <f t="shared" si="15"/>
        <v>17.600000000000001</v>
      </c>
      <c r="Q22" s="186">
        <v>13</v>
      </c>
      <c r="R22" s="186">
        <v>17</v>
      </c>
      <c r="S22" s="186" t="s">
        <v>87</v>
      </c>
      <c r="T22" s="192" t="s">
        <v>87</v>
      </c>
      <c r="U22" s="192" t="s">
        <v>87</v>
      </c>
      <c r="V22" s="186" t="s">
        <v>87</v>
      </c>
      <c r="W22" s="187">
        <f t="shared" si="16"/>
        <v>30</v>
      </c>
      <c r="X22" s="200" t="s">
        <v>88</v>
      </c>
      <c r="Y22" s="189">
        <f t="shared" si="17"/>
        <v>33</v>
      </c>
      <c r="Z22" s="193"/>
      <c r="AA22" s="191">
        <f t="shared" si="1"/>
        <v>18.2</v>
      </c>
      <c r="AB22" s="186">
        <v>6</v>
      </c>
      <c r="AC22" s="186">
        <v>13</v>
      </c>
      <c r="AD22" s="186">
        <v>16</v>
      </c>
      <c r="AE22" s="192" t="s">
        <v>87</v>
      </c>
      <c r="AF22" s="192" t="s">
        <v>87</v>
      </c>
      <c r="AG22" s="192" t="s">
        <v>87</v>
      </c>
      <c r="AH22" s="187">
        <f t="shared" si="18"/>
        <v>35</v>
      </c>
      <c r="AI22" s="200" t="s">
        <v>88</v>
      </c>
      <c r="AJ22" s="189">
        <f t="shared" si="19"/>
        <v>46</v>
      </c>
      <c r="AK22" s="190"/>
      <c r="AL22" s="191">
        <f t="shared" si="2"/>
        <v>15.2</v>
      </c>
      <c r="AM22" s="186">
        <v>13</v>
      </c>
      <c r="AN22" s="186" t="s">
        <v>87</v>
      </c>
      <c r="AO22" s="186" t="s">
        <v>87</v>
      </c>
      <c r="AP22" s="192" t="s">
        <v>87</v>
      </c>
      <c r="AQ22" s="192" t="s">
        <v>87</v>
      </c>
      <c r="AR22" s="186" t="s">
        <v>87</v>
      </c>
      <c r="AS22" s="187">
        <f t="shared" si="20"/>
        <v>13</v>
      </c>
      <c r="AT22" s="200" t="s">
        <v>88</v>
      </c>
      <c r="AU22" s="189">
        <f t="shared" si="21"/>
        <v>15</v>
      </c>
      <c r="AV22" s="193"/>
      <c r="AW22" s="191">
        <f t="shared" si="3"/>
        <v>17.3</v>
      </c>
      <c r="AX22" s="186" t="s">
        <v>87</v>
      </c>
      <c r="AY22" s="186" t="s">
        <v>87</v>
      </c>
      <c r="AZ22" s="186" t="s">
        <v>87</v>
      </c>
      <c r="BA22" s="192" t="s">
        <v>87</v>
      </c>
      <c r="BB22" s="192" t="s">
        <v>87</v>
      </c>
      <c r="BC22" s="192" t="s">
        <v>87</v>
      </c>
      <c r="BD22" s="187">
        <f t="shared" si="22"/>
        <v>0</v>
      </c>
      <c r="BE22" s="200" t="s">
        <v>88</v>
      </c>
      <c r="BF22" s="189">
        <f>SUMIF(AX22:BC22,"&gt;=0",$AX$5:$BC21)</f>
        <v>0</v>
      </c>
      <c r="BG22" s="190"/>
      <c r="BH22" s="191" t="str">
        <f t="shared" si="4"/>
        <v>-</v>
      </c>
      <c r="BI22" s="186">
        <v>29.5</v>
      </c>
      <c r="BJ22" s="186" t="s">
        <v>87</v>
      </c>
      <c r="BK22" s="186" t="s">
        <v>87</v>
      </c>
      <c r="BL22" s="192" t="s">
        <v>87</v>
      </c>
      <c r="BM22" s="192" t="s">
        <v>87</v>
      </c>
      <c r="BN22" s="186" t="s">
        <v>87</v>
      </c>
      <c r="BO22" s="187">
        <f t="shared" si="23"/>
        <v>29.5</v>
      </c>
      <c r="BP22" s="200" t="s">
        <v>88</v>
      </c>
      <c r="BQ22" s="189">
        <f t="shared" si="5"/>
        <v>35</v>
      </c>
      <c r="BR22" s="193"/>
      <c r="BS22" s="191">
        <f t="shared" si="6"/>
        <v>16.899999999999999</v>
      </c>
      <c r="BT22" s="186">
        <v>8</v>
      </c>
      <c r="BU22" s="186" t="s">
        <v>87</v>
      </c>
      <c r="BV22" s="186" t="s">
        <v>87</v>
      </c>
      <c r="BW22" s="192" t="s">
        <v>87</v>
      </c>
      <c r="BX22" s="192" t="s">
        <v>87</v>
      </c>
      <c r="BY22" s="192" t="s">
        <v>87</v>
      </c>
      <c r="BZ22" s="187">
        <f t="shared" si="24"/>
        <v>8</v>
      </c>
      <c r="CA22" s="200" t="s">
        <v>88</v>
      </c>
      <c r="CB22" s="189">
        <f t="shared" si="25"/>
        <v>8</v>
      </c>
      <c r="CC22" s="190"/>
      <c r="CD22" s="191">
        <f t="shared" si="7"/>
        <v>20</v>
      </c>
      <c r="CE22" s="186" t="s">
        <v>87</v>
      </c>
      <c r="CF22" s="186" t="s">
        <v>87</v>
      </c>
      <c r="CG22" s="186" t="s">
        <v>87</v>
      </c>
      <c r="CH22" s="192" t="s">
        <v>87</v>
      </c>
      <c r="CI22" s="192" t="s">
        <v>87</v>
      </c>
      <c r="CJ22" s="186" t="s">
        <v>87</v>
      </c>
      <c r="CK22" s="187">
        <f t="shared" si="26"/>
        <v>0</v>
      </c>
      <c r="CL22" s="200" t="s">
        <v>88</v>
      </c>
      <c r="CM22" s="189">
        <f t="shared" si="27"/>
        <v>0</v>
      </c>
      <c r="CN22" s="193"/>
      <c r="CO22" s="191" t="str">
        <f t="shared" si="8"/>
        <v>-</v>
      </c>
      <c r="CP22" s="186" t="s">
        <v>87</v>
      </c>
      <c r="CQ22" s="186" t="s">
        <v>87</v>
      </c>
      <c r="CR22" s="186" t="s">
        <v>87</v>
      </c>
      <c r="CS22" s="192" t="s">
        <v>87</v>
      </c>
      <c r="CT22" s="192" t="s">
        <v>87</v>
      </c>
      <c r="CU22" s="186" t="s">
        <v>87</v>
      </c>
      <c r="CV22" s="187">
        <f t="shared" si="28"/>
        <v>0</v>
      </c>
      <c r="CW22" s="200" t="s">
        <v>88</v>
      </c>
      <c r="CX22" s="189">
        <f t="shared" si="29"/>
        <v>0</v>
      </c>
      <c r="CY22" s="193"/>
      <c r="CZ22" s="191" t="str">
        <f t="shared" si="9"/>
        <v>-</v>
      </c>
      <c r="DA22" s="186" t="s">
        <v>87</v>
      </c>
      <c r="DB22" s="186" t="s">
        <v>87</v>
      </c>
      <c r="DC22" s="186" t="s">
        <v>87</v>
      </c>
      <c r="DD22" s="192" t="s">
        <v>87</v>
      </c>
      <c r="DE22" s="192" t="s">
        <v>87</v>
      </c>
      <c r="DF22" s="192" t="s">
        <v>87</v>
      </c>
      <c r="DG22" s="187">
        <f t="shared" si="30"/>
        <v>0</v>
      </c>
      <c r="DH22" s="200" t="s">
        <v>88</v>
      </c>
      <c r="DI22" s="189">
        <f t="shared" si="10"/>
        <v>0</v>
      </c>
      <c r="DJ22" s="190"/>
      <c r="DK22" s="191" t="str">
        <f t="shared" si="11"/>
        <v>-</v>
      </c>
      <c r="DL22" s="186" t="s">
        <v>87</v>
      </c>
      <c r="DM22" s="186" t="s">
        <v>87</v>
      </c>
      <c r="DN22" s="186" t="s">
        <v>87</v>
      </c>
      <c r="DO22" s="192" t="s">
        <v>87</v>
      </c>
      <c r="DP22" s="192" t="s">
        <v>87</v>
      </c>
      <c r="DQ22" s="192" t="s">
        <v>87</v>
      </c>
      <c r="DR22" s="187">
        <f t="shared" si="31"/>
        <v>0</v>
      </c>
      <c r="DS22" s="200" t="s">
        <v>88</v>
      </c>
      <c r="DT22" s="189">
        <f t="shared" si="32"/>
        <v>0</v>
      </c>
      <c r="DU22" s="190"/>
      <c r="DV22" s="191" t="str">
        <f t="shared" si="12"/>
        <v>-</v>
      </c>
      <c r="DW22" s="186" t="s">
        <v>87</v>
      </c>
      <c r="DX22" s="186" t="s">
        <v>87</v>
      </c>
      <c r="DY22" s="186" t="s">
        <v>87</v>
      </c>
      <c r="DZ22" s="192" t="s">
        <v>87</v>
      </c>
      <c r="EA22" s="192" t="s">
        <v>87</v>
      </c>
      <c r="EB22" s="186" t="s">
        <v>87</v>
      </c>
      <c r="EC22" s="187">
        <f t="shared" si="33"/>
        <v>0</v>
      </c>
      <c r="ED22" s="200" t="s">
        <v>88</v>
      </c>
      <c r="EE22" s="189">
        <f t="shared" si="34"/>
        <v>0</v>
      </c>
      <c r="EF22" s="193"/>
      <c r="EG22" s="191" t="str">
        <f t="shared" si="13"/>
        <v>-</v>
      </c>
    </row>
    <row r="23" spans="1:137" ht="14.25" customHeight="1">
      <c r="A23" s="195">
        <v>18</v>
      </c>
      <c r="B23" s="196"/>
      <c r="C23" s="197" t="s">
        <v>183</v>
      </c>
      <c r="D23" s="198"/>
      <c r="E23" s="199" t="s">
        <v>184</v>
      </c>
      <c r="F23" s="186">
        <v>9</v>
      </c>
      <c r="G23" s="186">
        <v>6</v>
      </c>
      <c r="H23" s="186" t="s">
        <v>87</v>
      </c>
      <c r="I23" s="192" t="s">
        <v>87</v>
      </c>
      <c r="J23" s="192" t="s">
        <v>87</v>
      </c>
      <c r="K23" s="192" t="s">
        <v>87</v>
      </c>
      <c r="L23" s="187">
        <f t="shared" si="14"/>
        <v>15</v>
      </c>
      <c r="M23" s="200" t="s">
        <v>88</v>
      </c>
      <c r="N23" s="189">
        <f t="shared" si="0"/>
        <v>17</v>
      </c>
      <c r="O23" s="190"/>
      <c r="P23" s="191">
        <f t="shared" si="15"/>
        <v>17.600000000000001</v>
      </c>
      <c r="Q23" s="186">
        <v>12</v>
      </c>
      <c r="R23" s="186">
        <v>13</v>
      </c>
      <c r="S23" s="186" t="s">
        <v>87</v>
      </c>
      <c r="T23" s="192" t="s">
        <v>87</v>
      </c>
      <c r="U23" s="192" t="s">
        <v>87</v>
      </c>
      <c r="V23" s="186" t="s">
        <v>87</v>
      </c>
      <c r="W23" s="187">
        <f t="shared" si="16"/>
        <v>25</v>
      </c>
      <c r="X23" s="200" t="s">
        <v>88</v>
      </c>
      <c r="Y23" s="189">
        <f t="shared" si="17"/>
        <v>33</v>
      </c>
      <c r="Z23" s="193"/>
      <c r="AA23" s="191">
        <f t="shared" si="1"/>
        <v>15.2</v>
      </c>
      <c r="AB23" s="186">
        <v>10</v>
      </c>
      <c r="AC23" s="186">
        <v>13</v>
      </c>
      <c r="AD23" s="186">
        <v>15</v>
      </c>
      <c r="AE23" s="192" t="s">
        <v>87</v>
      </c>
      <c r="AF23" s="192" t="s">
        <v>87</v>
      </c>
      <c r="AG23" s="192" t="s">
        <v>87</v>
      </c>
      <c r="AH23" s="187">
        <f t="shared" si="18"/>
        <v>38</v>
      </c>
      <c r="AI23" s="200" t="s">
        <v>88</v>
      </c>
      <c r="AJ23" s="189">
        <f t="shared" si="19"/>
        <v>46</v>
      </c>
      <c r="AK23" s="190"/>
      <c r="AL23" s="191">
        <f t="shared" si="2"/>
        <v>16.5</v>
      </c>
      <c r="AM23" s="186">
        <v>8.5</v>
      </c>
      <c r="AN23" s="186" t="s">
        <v>87</v>
      </c>
      <c r="AO23" s="186" t="s">
        <v>87</v>
      </c>
      <c r="AP23" s="192" t="s">
        <v>87</v>
      </c>
      <c r="AQ23" s="192" t="s">
        <v>87</v>
      </c>
      <c r="AR23" s="186" t="s">
        <v>87</v>
      </c>
      <c r="AS23" s="187">
        <f t="shared" si="20"/>
        <v>8.5</v>
      </c>
      <c r="AT23" s="200" t="s">
        <v>88</v>
      </c>
      <c r="AU23" s="189">
        <f t="shared" si="21"/>
        <v>15</v>
      </c>
      <c r="AV23" s="193"/>
      <c r="AW23" s="191">
        <f t="shared" si="3"/>
        <v>11.3</v>
      </c>
      <c r="AX23" s="186" t="s">
        <v>87</v>
      </c>
      <c r="AY23" s="186" t="s">
        <v>87</v>
      </c>
      <c r="AZ23" s="186" t="s">
        <v>87</v>
      </c>
      <c r="BA23" s="192" t="s">
        <v>87</v>
      </c>
      <c r="BB23" s="192" t="s">
        <v>87</v>
      </c>
      <c r="BC23" s="192" t="s">
        <v>87</v>
      </c>
      <c r="BD23" s="187">
        <f t="shared" si="22"/>
        <v>0</v>
      </c>
      <c r="BE23" s="200" t="s">
        <v>88</v>
      </c>
      <c r="BF23" s="189">
        <f>SUMIF(AX23:BC23,"&gt;=0",$AX$5:$BC22)</f>
        <v>0</v>
      </c>
      <c r="BG23" s="190"/>
      <c r="BH23" s="191" t="str">
        <f t="shared" si="4"/>
        <v>-</v>
      </c>
      <c r="BI23" s="186">
        <v>30.5</v>
      </c>
      <c r="BJ23" s="186" t="s">
        <v>87</v>
      </c>
      <c r="BK23" s="186" t="s">
        <v>87</v>
      </c>
      <c r="BL23" s="192" t="s">
        <v>87</v>
      </c>
      <c r="BM23" s="192" t="s">
        <v>87</v>
      </c>
      <c r="BN23" s="186" t="s">
        <v>87</v>
      </c>
      <c r="BO23" s="187">
        <f t="shared" si="23"/>
        <v>30.5</v>
      </c>
      <c r="BP23" s="200" t="s">
        <v>88</v>
      </c>
      <c r="BQ23" s="189">
        <f t="shared" si="5"/>
        <v>35</v>
      </c>
      <c r="BR23" s="193"/>
      <c r="BS23" s="191">
        <f t="shared" si="6"/>
        <v>17.399999999999999</v>
      </c>
      <c r="BT23" s="186">
        <v>7</v>
      </c>
      <c r="BU23" s="186" t="s">
        <v>87</v>
      </c>
      <c r="BV23" s="186" t="s">
        <v>87</v>
      </c>
      <c r="BW23" s="192" t="s">
        <v>87</v>
      </c>
      <c r="BX23" s="192" t="s">
        <v>87</v>
      </c>
      <c r="BY23" s="192" t="s">
        <v>87</v>
      </c>
      <c r="BZ23" s="187">
        <f t="shared" si="24"/>
        <v>7</v>
      </c>
      <c r="CA23" s="200" t="s">
        <v>88</v>
      </c>
      <c r="CB23" s="189">
        <f t="shared" si="25"/>
        <v>8</v>
      </c>
      <c r="CC23" s="190"/>
      <c r="CD23" s="191">
        <f t="shared" si="7"/>
        <v>17.5</v>
      </c>
      <c r="CE23" s="186" t="s">
        <v>87</v>
      </c>
      <c r="CF23" s="186" t="s">
        <v>87</v>
      </c>
      <c r="CG23" s="186" t="s">
        <v>87</v>
      </c>
      <c r="CH23" s="192" t="s">
        <v>87</v>
      </c>
      <c r="CI23" s="192" t="s">
        <v>87</v>
      </c>
      <c r="CJ23" s="186" t="s">
        <v>87</v>
      </c>
      <c r="CK23" s="187">
        <f t="shared" si="26"/>
        <v>0</v>
      </c>
      <c r="CL23" s="200" t="s">
        <v>88</v>
      </c>
      <c r="CM23" s="189">
        <f t="shared" si="27"/>
        <v>0</v>
      </c>
      <c r="CN23" s="193"/>
      <c r="CO23" s="191" t="str">
        <f t="shared" si="8"/>
        <v>-</v>
      </c>
      <c r="CP23" s="186" t="s">
        <v>87</v>
      </c>
      <c r="CQ23" s="186" t="s">
        <v>87</v>
      </c>
      <c r="CR23" s="186" t="s">
        <v>87</v>
      </c>
      <c r="CS23" s="192" t="s">
        <v>87</v>
      </c>
      <c r="CT23" s="192" t="s">
        <v>87</v>
      </c>
      <c r="CU23" s="186" t="s">
        <v>87</v>
      </c>
      <c r="CV23" s="187">
        <f t="shared" si="28"/>
        <v>0</v>
      </c>
      <c r="CW23" s="200" t="s">
        <v>88</v>
      </c>
      <c r="CX23" s="189">
        <f t="shared" si="29"/>
        <v>0</v>
      </c>
      <c r="CY23" s="193"/>
      <c r="CZ23" s="191" t="str">
        <f t="shared" si="9"/>
        <v>-</v>
      </c>
      <c r="DA23" s="186" t="s">
        <v>87</v>
      </c>
      <c r="DB23" s="186" t="s">
        <v>87</v>
      </c>
      <c r="DC23" s="186" t="s">
        <v>87</v>
      </c>
      <c r="DD23" s="192" t="s">
        <v>87</v>
      </c>
      <c r="DE23" s="192" t="s">
        <v>87</v>
      </c>
      <c r="DF23" s="192" t="s">
        <v>87</v>
      </c>
      <c r="DG23" s="187">
        <f t="shared" si="30"/>
        <v>0</v>
      </c>
      <c r="DH23" s="200" t="s">
        <v>88</v>
      </c>
      <c r="DI23" s="189">
        <f t="shared" si="10"/>
        <v>0</v>
      </c>
      <c r="DJ23" s="190"/>
      <c r="DK23" s="191" t="str">
        <f t="shared" si="11"/>
        <v>-</v>
      </c>
      <c r="DL23" s="186" t="s">
        <v>87</v>
      </c>
      <c r="DM23" s="186" t="s">
        <v>87</v>
      </c>
      <c r="DN23" s="186" t="s">
        <v>87</v>
      </c>
      <c r="DO23" s="192" t="s">
        <v>87</v>
      </c>
      <c r="DP23" s="192" t="s">
        <v>87</v>
      </c>
      <c r="DQ23" s="192" t="s">
        <v>87</v>
      </c>
      <c r="DR23" s="187">
        <f t="shared" si="31"/>
        <v>0</v>
      </c>
      <c r="DS23" s="200" t="s">
        <v>88</v>
      </c>
      <c r="DT23" s="189">
        <f t="shared" si="32"/>
        <v>0</v>
      </c>
      <c r="DU23" s="190"/>
      <c r="DV23" s="191" t="str">
        <f t="shared" si="12"/>
        <v>-</v>
      </c>
      <c r="DW23" s="186" t="s">
        <v>87</v>
      </c>
      <c r="DX23" s="186" t="s">
        <v>87</v>
      </c>
      <c r="DY23" s="186" t="s">
        <v>87</v>
      </c>
      <c r="DZ23" s="192" t="s">
        <v>87</v>
      </c>
      <c r="EA23" s="192" t="s">
        <v>87</v>
      </c>
      <c r="EB23" s="186" t="s">
        <v>87</v>
      </c>
      <c r="EC23" s="187">
        <f t="shared" si="33"/>
        <v>0</v>
      </c>
      <c r="ED23" s="200" t="s">
        <v>88</v>
      </c>
      <c r="EE23" s="189">
        <f t="shared" si="34"/>
        <v>0</v>
      </c>
      <c r="EF23" s="193"/>
      <c r="EG23" s="191" t="str">
        <f t="shared" si="13"/>
        <v>-</v>
      </c>
    </row>
    <row r="24" spans="1:137" ht="14.25" customHeight="1">
      <c r="A24" s="195">
        <v>19</v>
      </c>
      <c r="B24" s="196"/>
      <c r="C24" s="197" t="s">
        <v>185</v>
      </c>
      <c r="D24" s="198"/>
      <c r="E24" s="199" t="s">
        <v>186</v>
      </c>
      <c r="F24" s="186">
        <v>8</v>
      </c>
      <c r="G24" s="186">
        <v>5</v>
      </c>
      <c r="H24" s="186" t="s">
        <v>87</v>
      </c>
      <c r="I24" s="192" t="s">
        <v>87</v>
      </c>
      <c r="J24" s="192" t="s">
        <v>87</v>
      </c>
      <c r="K24" s="192" t="s">
        <v>87</v>
      </c>
      <c r="L24" s="187">
        <f t="shared" si="14"/>
        <v>13</v>
      </c>
      <c r="M24" s="200" t="s">
        <v>88</v>
      </c>
      <c r="N24" s="189">
        <f t="shared" si="0"/>
        <v>17</v>
      </c>
      <c r="O24" s="190"/>
      <c r="P24" s="191">
        <f t="shared" si="15"/>
        <v>15.3</v>
      </c>
      <c r="Q24" s="186">
        <v>8</v>
      </c>
      <c r="R24" s="186">
        <v>16</v>
      </c>
      <c r="S24" s="186" t="s">
        <v>87</v>
      </c>
      <c r="T24" s="192" t="s">
        <v>87</v>
      </c>
      <c r="U24" s="192" t="s">
        <v>87</v>
      </c>
      <c r="V24" s="186" t="s">
        <v>87</v>
      </c>
      <c r="W24" s="187">
        <f t="shared" si="16"/>
        <v>24</v>
      </c>
      <c r="X24" s="200" t="s">
        <v>88</v>
      </c>
      <c r="Y24" s="189">
        <f t="shared" si="17"/>
        <v>33</v>
      </c>
      <c r="Z24" s="193"/>
      <c r="AA24" s="191">
        <f t="shared" si="1"/>
        <v>14.5</v>
      </c>
      <c r="AB24" s="186">
        <v>8</v>
      </c>
      <c r="AC24" s="186">
        <v>15</v>
      </c>
      <c r="AD24" s="186">
        <v>14</v>
      </c>
      <c r="AE24" s="192" t="s">
        <v>87</v>
      </c>
      <c r="AF24" s="192" t="s">
        <v>87</v>
      </c>
      <c r="AG24" s="192" t="s">
        <v>87</v>
      </c>
      <c r="AH24" s="187">
        <f t="shared" si="18"/>
        <v>37</v>
      </c>
      <c r="AI24" s="200" t="s">
        <v>88</v>
      </c>
      <c r="AJ24" s="189">
        <f t="shared" si="19"/>
        <v>46</v>
      </c>
      <c r="AK24" s="190"/>
      <c r="AL24" s="191">
        <f t="shared" si="2"/>
        <v>16.100000000000001</v>
      </c>
      <c r="AM24" s="186">
        <v>10</v>
      </c>
      <c r="AN24" s="186" t="s">
        <v>87</v>
      </c>
      <c r="AO24" s="186" t="s">
        <v>87</v>
      </c>
      <c r="AP24" s="192" t="s">
        <v>87</v>
      </c>
      <c r="AQ24" s="192" t="s">
        <v>87</v>
      </c>
      <c r="AR24" s="186" t="s">
        <v>87</v>
      </c>
      <c r="AS24" s="187">
        <f t="shared" si="20"/>
        <v>10</v>
      </c>
      <c r="AT24" s="200" t="s">
        <v>88</v>
      </c>
      <c r="AU24" s="189">
        <f t="shared" si="21"/>
        <v>15</v>
      </c>
      <c r="AV24" s="193"/>
      <c r="AW24" s="191">
        <f t="shared" si="3"/>
        <v>13.3</v>
      </c>
      <c r="AX24" s="186" t="s">
        <v>87</v>
      </c>
      <c r="AY24" s="186" t="s">
        <v>87</v>
      </c>
      <c r="AZ24" s="186" t="s">
        <v>87</v>
      </c>
      <c r="BA24" s="192" t="s">
        <v>87</v>
      </c>
      <c r="BB24" s="192" t="s">
        <v>87</v>
      </c>
      <c r="BC24" s="192" t="s">
        <v>87</v>
      </c>
      <c r="BD24" s="187">
        <f t="shared" si="22"/>
        <v>0</v>
      </c>
      <c r="BE24" s="200" t="s">
        <v>88</v>
      </c>
      <c r="BF24" s="189">
        <f>SUMIF(AX24:BC24,"&gt;=0",$AX$5:$BC23)</f>
        <v>0</v>
      </c>
      <c r="BG24" s="190"/>
      <c r="BH24" s="191" t="str">
        <f t="shared" si="4"/>
        <v>-</v>
      </c>
      <c r="BI24" s="186">
        <v>29</v>
      </c>
      <c r="BJ24" s="186" t="s">
        <v>87</v>
      </c>
      <c r="BK24" s="186" t="s">
        <v>87</v>
      </c>
      <c r="BL24" s="192" t="s">
        <v>87</v>
      </c>
      <c r="BM24" s="192" t="s">
        <v>87</v>
      </c>
      <c r="BN24" s="186" t="s">
        <v>87</v>
      </c>
      <c r="BO24" s="187">
        <f t="shared" si="23"/>
        <v>29</v>
      </c>
      <c r="BP24" s="200" t="s">
        <v>88</v>
      </c>
      <c r="BQ24" s="189">
        <f t="shared" si="5"/>
        <v>35</v>
      </c>
      <c r="BR24" s="193"/>
      <c r="BS24" s="191">
        <f t="shared" si="6"/>
        <v>16.600000000000001</v>
      </c>
      <c r="BT24" s="186">
        <v>8</v>
      </c>
      <c r="BU24" s="186" t="s">
        <v>87</v>
      </c>
      <c r="BV24" s="186" t="s">
        <v>87</v>
      </c>
      <c r="BW24" s="192" t="s">
        <v>87</v>
      </c>
      <c r="BX24" s="192" t="s">
        <v>87</v>
      </c>
      <c r="BY24" s="192" t="s">
        <v>87</v>
      </c>
      <c r="BZ24" s="187">
        <f t="shared" si="24"/>
        <v>8</v>
      </c>
      <c r="CA24" s="200" t="s">
        <v>88</v>
      </c>
      <c r="CB24" s="189">
        <f t="shared" si="25"/>
        <v>8</v>
      </c>
      <c r="CC24" s="190"/>
      <c r="CD24" s="191">
        <f t="shared" si="7"/>
        <v>20</v>
      </c>
      <c r="CE24" s="186" t="s">
        <v>87</v>
      </c>
      <c r="CF24" s="186" t="s">
        <v>87</v>
      </c>
      <c r="CG24" s="186" t="s">
        <v>87</v>
      </c>
      <c r="CH24" s="192" t="s">
        <v>87</v>
      </c>
      <c r="CI24" s="192" t="s">
        <v>87</v>
      </c>
      <c r="CJ24" s="186" t="s">
        <v>87</v>
      </c>
      <c r="CK24" s="187">
        <f t="shared" si="26"/>
        <v>0</v>
      </c>
      <c r="CL24" s="200" t="s">
        <v>88</v>
      </c>
      <c r="CM24" s="189">
        <f t="shared" si="27"/>
        <v>0</v>
      </c>
      <c r="CN24" s="193"/>
      <c r="CO24" s="191" t="str">
        <f t="shared" si="8"/>
        <v>-</v>
      </c>
      <c r="CP24" s="186" t="s">
        <v>87</v>
      </c>
      <c r="CQ24" s="186" t="s">
        <v>87</v>
      </c>
      <c r="CR24" s="186" t="s">
        <v>87</v>
      </c>
      <c r="CS24" s="192" t="s">
        <v>87</v>
      </c>
      <c r="CT24" s="192" t="s">
        <v>87</v>
      </c>
      <c r="CU24" s="186" t="s">
        <v>87</v>
      </c>
      <c r="CV24" s="187">
        <f t="shared" si="28"/>
        <v>0</v>
      </c>
      <c r="CW24" s="200" t="s">
        <v>88</v>
      </c>
      <c r="CX24" s="189">
        <f t="shared" si="29"/>
        <v>0</v>
      </c>
      <c r="CY24" s="193"/>
      <c r="CZ24" s="191" t="str">
        <f t="shared" si="9"/>
        <v>-</v>
      </c>
      <c r="DA24" s="186" t="s">
        <v>87</v>
      </c>
      <c r="DB24" s="186" t="s">
        <v>87</v>
      </c>
      <c r="DC24" s="186" t="s">
        <v>87</v>
      </c>
      <c r="DD24" s="192" t="s">
        <v>87</v>
      </c>
      <c r="DE24" s="192" t="s">
        <v>87</v>
      </c>
      <c r="DF24" s="192" t="s">
        <v>87</v>
      </c>
      <c r="DG24" s="187">
        <f t="shared" si="30"/>
        <v>0</v>
      </c>
      <c r="DH24" s="200" t="s">
        <v>88</v>
      </c>
      <c r="DI24" s="189">
        <f t="shared" si="10"/>
        <v>0</v>
      </c>
      <c r="DJ24" s="190"/>
      <c r="DK24" s="191" t="str">
        <f t="shared" si="11"/>
        <v>-</v>
      </c>
      <c r="DL24" s="186" t="s">
        <v>87</v>
      </c>
      <c r="DM24" s="186" t="s">
        <v>87</v>
      </c>
      <c r="DN24" s="186" t="s">
        <v>87</v>
      </c>
      <c r="DO24" s="192" t="s">
        <v>87</v>
      </c>
      <c r="DP24" s="192" t="s">
        <v>87</v>
      </c>
      <c r="DQ24" s="192" t="s">
        <v>87</v>
      </c>
      <c r="DR24" s="187">
        <f t="shared" si="31"/>
        <v>0</v>
      </c>
      <c r="DS24" s="200" t="s">
        <v>88</v>
      </c>
      <c r="DT24" s="189">
        <f t="shared" si="32"/>
        <v>0</v>
      </c>
      <c r="DU24" s="190"/>
      <c r="DV24" s="191" t="str">
        <f t="shared" si="12"/>
        <v>-</v>
      </c>
      <c r="DW24" s="186" t="s">
        <v>87</v>
      </c>
      <c r="DX24" s="186" t="s">
        <v>87</v>
      </c>
      <c r="DY24" s="186" t="s">
        <v>87</v>
      </c>
      <c r="DZ24" s="192" t="s">
        <v>87</v>
      </c>
      <c r="EA24" s="192" t="s">
        <v>87</v>
      </c>
      <c r="EB24" s="186" t="s">
        <v>87</v>
      </c>
      <c r="EC24" s="187">
        <f t="shared" si="33"/>
        <v>0</v>
      </c>
      <c r="ED24" s="200" t="s">
        <v>88</v>
      </c>
      <c r="EE24" s="189">
        <f t="shared" si="34"/>
        <v>0</v>
      </c>
      <c r="EF24" s="193"/>
      <c r="EG24" s="191" t="str">
        <f t="shared" si="13"/>
        <v>-</v>
      </c>
    </row>
    <row r="25" spans="1:137" ht="14.25" customHeight="1">
      <c r="A25" s="195">
        <v>20</v>
      </c>
      <c r="B25" s="196"/>
      <c r="C25" s="197" t="s">
        <v>187</v>
      </c>
      <c r="D25" s="198"/>
      <c r="E25" s="199" t="s">
        <v>188</v>
      </c>
      <c r="F25" s="186">
        <v>9</v>
      </c>
      <c r="G25" s="186">
        <v>4</v>
      </c>
      <c r="H25" s="186" t="s">
        <v>87</v>
      </c>
      <c r="I25" s="192" t="s">
        <v>87</v>
      </c>
      <c r="J25" s="192" t="s">
        <v>87</v>
      </c>
      <c r="K25" s="192" t="s">
        <v>87</v>
      </c>
      <c r="L25" s="187">
        <f t="shared" si="14"/>
        <v>13</v>
      </c>
      <c r="M25" s="200" t="s">
        <v>88</v>
      </c>
      <c r="N25" s="189">
        <f t="shared" si="0"/>
        <v>17</v>
      </c>
      <c r="O25" s="190"/>
      <c r="P25" s="191">
        <f t="shared" si="15"/>
        <v>15.3</v>
      </c>
      <c r="Q25" s="186">
        <v>15</v>
      </c>
      <c r="R25" s="186">
        <v>12</v>
      </c>
      <c r="S25" s="186" t="s">
        <v>87</v>
      </c>
      <c r="T25" s="192" t="s">
        <v>87</v>
      </c>
      <c r="U25" s="192" t="s">
        <v>87</v>
      </c>
      <c r="V25" s="186" t="s">
        <v>87</v>
      </c>
      <c r="W25" s="187">
        <f t="shared" si="16"/>
        <v>27</v>
      </c>
      <c r="X25" s="200" t="s">
        <v>88</v>
      </c>
      <c r="Y25" s="189">
        <f t="shared" si="17"/>
        <v>33</v>
      </c>
      <c r="Z25" s="193"/>
      <c r="AA25" s="191">
        <f t="shared" si="1"/>
        <v>16.399999999999999</v>
      </c>
      <c r="AB25" s="186">
        <v>8</v>
      </c>
      <c r="AC25" s="186">
        <v>15</v>
      </c>
      <c r="AD25" s="186">
        <v>15</v>
      </c>
      <c r="AE25" s="192" t="s">
        <v>87</v>
      </c>
      <c r="AF25" s="192" t="s">
        <v>87</v>
      </c>
      <c r="AG25" s="192" t="s">
        <v>87</v>
      </c>
      <c r="AH25" s="187">
        <f t="shared" si="18"/>
        <v>38</v>
      </c>
      <c r="AI25" s="200" t="s">
        <v>88</v>
      </c>
      <c r="AJ25" s="189">
        <f t="shared" si="19"/>
        <v>46</v>
      </c>
      <c r="AK25" s="190"/>
      <c r="AL25" s="191">
        <f t="shared" si="2"/>
        <v>16.5</v>
      </c>
      <c r="AM25" s="186">
        <v>10</v>
      </c>
      <c r="AN25" s="186" t="s">
        <v>87</v>
      </c>
      <c r="AO25" s="186" t="s">
        <v>87</v>
      </c>
      <c r="AP25" s="192" t="s">
        <v>87</v>
      </c>
      <c r="AQ25" s="192" t="s">
        <v>87</v>
      </c>
      <c r="AR25" s="186" t="s">
        <v>87</v>
      </c>
      <c r="AS25" s="187">
        <f t="shared" si="20"/>
        <v>10</v>
      </c>
      <c r="AT25" s="200" t="s">
        <v>88</v>
      </c>
      <c r="AU25" s="189">
        <f t="shared" si="21"/>
        <v>15</v>
      </c>
      <c r="AV25" s="193"/>
      <c r="AW25" s="191">
        <f t="shared" si="3"/>
        <v>13.3</v>
      </c>
      <c r="AX25" s="186" t="s">
        <v>87</v>
      </c>
      <c r="AY25" s="186" t="s">
        <v>87</v>
      </c>
      <c r="AZ25" s="186" t="s">
        <v>87</v>
      </c>
      <c r="BA25" s="192" t="s">
        <v>87</v>
      </c>
      <c r="BB25" s="192" t="s">
        <v>87</v>
      </c>
      <c r="BC25" s="192" t="s">
        <v>87</v>
      </c>
      <c r="BD25" s="187">
        <f t="shared" si="22"/>
        <v>0</v>
      </c>
      <c r="BE25" s="200" t="s">
        <v>88</v>
      </c>
      <c r="BF25" s="189">
        <f>SUMIF(AX25:BC25,"&gt;=0",$AX$5:$BC24)</f>
        <v>0</v>
      </c>
      <c r="BG25" s="190"/>
      <c r="BH25" s="191" t="str">
        <f t="shared" si="4"/>
        <v>-</v>
      </c>
      <c r="BI25" s="186">
        <v>28</v>
      </c>
      <c r="BJ25" s="186" t="s">
        <v>87</v>
      </c>
      <c r="BK25" s="186" t="s">
        <v>87</v>
      </c>
      <c r="BL25" s="192" t="s">
        <v>87</v>
      </c>
      <c r="BM25" s="192" t="s">
        <v>87</v>
      </c>
      <c r="BN25" s="186" t="s">
        <v>87</v>
      </c>
      <c r="BO25" s="187">
        <f t="shared" si="23"/>
        <v>28</v>
      </c>
      <c r="BP25" s="200" t="s">
        <v>88</v>
      </c>
      <c r="BQ25" s="189">
        <f t="shared" si="5"/>
        <v>35</v>
      </c>
      <c r="BR25" s="193"/>
      <c r="BS25" s="191">
        <f t="shared" si="6"/>
        <v>16</v>
      </c>
      <c r="BT25" s="186">
        <v>7</v>
      </c>
      <c r="BU25" s="186" t="s">
        <v>87</v>
      </c>
      <c r="BV25" s="186" t="s">
        <v>87</v>
      </c>
      <c r="BW25" s="192" t="s">
        <v>87</v>
      </c>
      <c r="BX25" s="192" t="s">
        <v>87</v>
      </c>
      <c r="BY25" s="192" t="s">
        <v>87</v>
      </c>
      <c r="BZ25" s="187">
        <f t="shared" si="24"/>
        <v>7</v>
      </c>
      <c r="CA25" s="200" t="s">
        <v>88</v>
      </c>
      <c r="CB25" s="189">
        <f t="shared" si="25"/>
        <v>8</v>
      </c>
      <c r="CC25" s="190"/>
      <c r="CD25" s="191">
        <f t="shared" si="7"/>
        <v>17.5</v>
      </c>
      <c r="CE25" s="186" t="s">
        <v>87</v>
      </c>
      <c r="CF25" s="186" t="s">
        <v>87</v>
      </c>
      <c r="CG25" s="186" t="s">
        <v>87</v>
      </c>
      <c r="CH25" s="192" t="s">
        <v>87</v>
      </c>
      <c r="CI25" s="192" t="s">
        <v>87</v>
      </c>
      <c r="CJ25" s="186" t="s">
        <v>87</v>
      </c>
      <c r="CK25" s="187">
        <f t="shared" si="26"/>
        <v>0</v>
      </c>
      <c r="CL25" s="200" t="s">
        <v>88</v>
      </c>
      <c r="CM25" s="189">
        <f t="shared" si="27"/>
        <v>0</v>
      </c>
      <c r="CN25" s="193"/>
      <c r="CO25" s="191" t="str">
        <f t="shared" si="8"/>
        <v>-</v>
      </c>
      <c r="CP25" s="186" t="s">
        <v>87</v>
      </c>
      <c r="CQ25" s="186" t="s">
        <v>87</v>
      </c>
      <c r="CR25" s="186" t="s">
        <v>87</v>
      </c>
      <c r="CS25" s="192" t="s">
        <v>87</v>
      </c>
      <c r="CT25" s="192" t="s">
        <v>87</v>
      </c>
      <c r="CU25" s="186" t="s">
        <v>87</v>
      </c>
      <c r="CV25" s="187">
        <f t="shared" si="28"/>
        <v>0</v>
      </c>
      <c r="CW25" s="200" t="s">
        <v>88</v>
      </c>
      <c r="CX25" s="189">
        <f t="shared" si="29"/>
        <v>0</v>
      </c>
      <c r="CY25" s="193"/>
      <c r="CZ25" s="191" t="str">
        <f t="shared" si="9"/>
        <v>-</v>
      </c>
      <c r="DA25" s="186" t="s">
        <v>87</v>
      </c>
      <c r="DB25" s="186" t="s">
        <v>87</v>
      </c>
      <c r="DC25" s="186" t="s">
        <v>87</v>
      </c>
      <c r="DD25" s="192" t="s">
        <v>87</v>
      </c>
      <c r="DE25" s="192" t="s">
        <v>87</v>
      </c>
      <c r="DF25" s="192" t="s">
        <v>87</v>
      </c>
      <c r="DG25" s="187">
        <f t="shared" si="30"/>
        <v>0</v>
      </c>
      <c r="DH25" s="200" t="s">
        <v>88</v>
      </c>
      <c r="DI25" s="189">
        <f t="shared" si="10"/>
        <v>0</v>
      </c>
      <c r="DJ25" s="190"/>
      <c r="DK25" s="191" t="str">
        <f t="shared" si="11"/>
        <v>-</v>
      </c>
      <c r="DL25" s="186" t="s">
        <v>87</v>
      </c>
      <c r="DM25" s="186" t="s">
        <v>87</v>
      </c>
      <c r="DN25" s="186" t="s">
        <v>87</v>
      </c>
      <c r="DO25" s="192" t="s">
        <v>87</v>
      </c>
      <c r="DP25" s="192" t="s">
        <v>87</v>
      </c>
      <c r="DQ25" s="192" t="s">
        <v>87</v>
      </c>
      <c r="DR25" s="187">
        <f t="shared" si="31"/>
        <v>0</v>
      </c>
      <c r="DS25" s="200" t="s">
        <v>88</v>
      </c>
      <c r="DT25" s="189">
        <f t="shared" si="32"/>
        <v>0</v>
      </c>
      <c r="DU25" s="190"/>
      <c r="DV25" s="191" t="str">
        <f t="shared" si="12"/>
        <v>-</v>
      </c>
      <c r="DW25" s="186" t="s">
        <v>87</v>
      </c>
      <c r="DX25" s="186" t="s">
        <v>87</v>
      </c>
      <c r="DY25" s="186" t="s">
        <v>87</v>
      </c>
      <c r="DZ25" s="192" t="s">
        <v>87</v>
      </c>
      <c r="EA25" s="192" t="s">
        <v>87</v>
      </c>
      <c r="EB25" s="186" t="s">
        <v>87</v>
      </c>
      <c r="EC25" s="187">
        <f t="shared" si="33"/>
        <v>0</v>
      </c>
      <c r="ED25" s="200" t="s">
        <v>88</v>
      </c>
      <c r="EE25" s="189">
        <f t="shared" si="34"/>
        <v>0</v>
      </c>
      <c r="EF25" s="193"/>
      <c r="EG25" s="191" t="str">
        <f t="shared" si="13"/>
        <v>-</v>
      </c>
    </row>
    <row r="26" spans="1:137" ht="14.25" customHeight="1">
      <c r="A26" s="195">
        <v>21</v>
      </c>
      <c r="B26" s="196"/>
      <c r="C26" s="197" t="s">
        <v>189</v>
      </c>
      <c r="D26" s="198"/>
      <c r="E26" s="199" t="s">
        <v>190</v>
      </c>
      <c r="F26" s="186" t="s">
        <v>87</v>
      </c>
      <c r="G26" s="186" t="s">
        <v>87</v>
      </c>
      <c r="H26" s="186" t="s">
        <v>87</v>
      </c>
      <c r="I26" s="192" t="s">
        <v>87</v>
      </c>
      <c r="J26" s="192" t="s">
        <v>87</v>
      </c>
      <c r="K26" s="192" t="s">
        <v>87</v>
      </c>
      <c r="L26" s="187">
        <f t="shared" si="14"/>
        <v>0</v>
      </c>
      <c r="M26" s="200" t="s">
        <v>88</v>
      </c>
      <c r="N26" s="189">
        <f t="shared" si="0"/>
        <v>0</v>
      </c>
      <c r="O26" s="190"/>
      <c r="P26" s="191" t="str">
        <f t="shared" si="15"/>
        <v>-</v>
      </c>
      <c r="Q26" s="186">
        <v>8</v>
      </c>
      <c r="R26" s="186" t="s">
        <v>87</v>
      </c>
      <c r="S26" s="186" t="s">
        <v>87</v>
      </c>
      <c r="T26" s="192" t="s">
        <v>87</v>
      </c>
      <c r="U26" s="192" t="s">
        <v>87</v>
      </c>
      <c r="V26" s="186" t="s">
        <v>87</v>
      </c>
      <c r="W26" s="187">
        <f t="shared" si="16"/>
        <v>8</v>
      </c>
      <c r="X26" s="200" t="s">
        <v>88</v>
      </c>
      <c r="Y26" s="189">
        <f t="shared" si="17"/>
        <v>15</v>
      </c>
      <c r="Z26" s="193"/>
      <c r="AA26" s="191">
        <f t="shared" si="1"/>
        <v>10.7</v>
      </c>
      <c r="AB26" s="186">
        <v>2</v>
      </c>
      <c r="AC26" s="186" t="s">
        <v>87</v>
      </c>
      <c r="AD26" s="186">
        <v>16</v>
      </c>
      <c r="AE26" s="192" t="s">
        <v>87</v>
      </c>
      <c r="AF26" s="192" t="s">
        <v>87</v>
      </c>
      <c r="AG26" s="192" t="s">
        <v>87</v>
      </c>
      <c r="AH26" s="187">
        <f t="shared" si="18"/>
        <v>18</v>
      </c>
      <c r="AI26" s="200" t="s">
        <v>88</v>
      </c>
      <c r="AJ26" s="189">
        <f t="shared" si="19"/>
        <v>26</v>
      </c>
      <c r="AK26" s="190"/>
      <c r="AL26" s="191">
        <f t="shared" si="2"/>
        <v>13.8</v>
      </c>
      <c r="AM26" s="186">
        <v>7</v>
      </c>
      <c r="AN26" s="186" t="s">
        <v>87</v>
      </c>
      <c r="AO26" s="186" t="s">
        <v>87</v>
      </c>
      <c r="AP26" s="192" t="s">
        <v>87</v>
      </c>
      <c r="AQ26" s="192" t="s">
        <v>87</v>
      </c>
      <c r="AR26" s="186" t="s">
        <v>87</v>
      </c>
      <c r="AS26" s="187">
        <f t="shared" si="20"/>
        <v>7</v>
      </c>
      <c r="AT26" s="200" t="s">
        <v>88</v>
      </c>
      <c r="AU26" s="189">
        <f t="shared" si="21"/>
        <v>15</v>
      </c>
      <c r="AV26" s="193"/>
      <c r="AW26" s="191">
        <f t="shared" si="3"/>
        <v>9.3000000000000007</v>
      </c>
      <c r="AX26" s="186" t="s">
        <v>87</v>
      </c>
      <c r="AY26" s="186" t="s">
        <v>87</v>
      </c>
      <c r="AZ26" s="186" t="s">
        <v>87</v>
      </c>
      <c r="BA26" s="192" t="s">
        <v>87</v>
      </c>
      <c r="BB26" s="192" t="s">
        <v>87</v>
      </c>
      <c r="BC26" s="192" t="s">
        <v>87</v>
      </c>
      <c r="BD26" s="187">
        <f t="shared" si="22"/>
        <v>0</v>
      </c>
      <c r="BE26" s="200" t="s">
        <v>88</v>
      </c>
      <c r="BF26" s="189">
        <f>SUMIF(AX26:BC26,"&gt;=0",$AX$5:$BC25)</f>
        <v>0</v>
      </c>
      <c r="BG26" s="190"/>
      <c r="BH26" s="191" t="str">
        <f t="shared" si="4"/>
        <v>-</v>
      </c>
      <c r="BI26" s="186">
        <v>17.5</v>
      </c>
      <c r="BJ26" s="186" t="s">
        <v>87</v>
      </c>
      <c r="BK26" s="186" t="s">
        <v>87</v>
      </c>
      <c r="BL26" s="192" t="s">
        <v>87</v>
      </c>
      <c r="BM26" s="192" t="s">
        <v>87</v>
      </c>
      <c r="BN26" s="186" t="s">
        <v>87</v>
      </c>
      <c r="BO26" s="187">
        <f t="shared" si="23"/>
        <v>17.5</v>
      </c>
      <c r="BP26" s="200" t="s">
        <v>88</v>
      </c>
      <c r="BQ26" s="189">
        <f t="shared" si="5"/>
        <v>35</v>
      </c>
      <c r="BR26" s="193"/>
      <c r="BS26" s="191">
        <f t="shared" si="6"/>
        <v>10</v>
      </c>
      <c r="BT26" s="186">
        <v>7</v>
      </c>
      <c r="BU26" s="186" t="s">
        <v>87</v>
      </c>
      <c r="BV26" s="186" t="s">
        <v>87</v>
      </c>
      <c r="BW26" s="192" t="s">
        <v>87</v>
      </c>
      <c r="BX26" s="192" t="s">
        <v>87</v>
      </c>
      <c r="BY26" s="192" t="s">
        <v>87</v>
      </c>
      <c r="BZ26" s="187">
        <f t="shared" si="24"/>
        <v>7</v>
      </c>
      <c r="CA26" s="200" t="s">
        <v>88</v>
      </c>
      <c r="CB26" s="189">
        <f t="shared" si="25"/>
        <v>8</v>
      </c>
      <c r="CC26" s="190"/>
      <c r="CD26" s="191">
        <f t="shared" si="7"/>
        <v>17.5</v>
      </c>
      <c r="CE26" s="186" t="s">
        <v>87</v>
      </c>
      <c r="CF26" s="186" t="s">
        <v>87</v>
      </c>
      <c r="CG26" s="186" t="s">
        <v>87</v>
      </c>
      <c r="CH26" s="192" t="s">
        <v>87</v>
      </c>
      <c r="CI26" s="192" t="s">
        <v>87</v>
      </c>
      <c r="CJ26" s="186" t="s">
        <v>87</v>
      </c>
      <c r="CK26" s="187">
        <f t="shared" si="26"/>
        <v>0</v>
      </c>
      <c r="CL26" s="200" t="s">
        <v>88</v>
      </c>
      <c r="CM26" s="189">
        <f t="shared" si="27"/>
        <v>0</v>
      </c>
      <c r="CN26" s="193"/>
      <c r="CO26" s="191" t="str">
        <f t="shared" si="8"/>
        <v>-</v>
      </c>
      <c r="CP26" s="186" t="s">
        <v>87</v>
      </c>
      <c r="CQ26" s="186" t="s">
        <v>87</v>
      </c>
      <c r="CR26" s="186" t="s">
        <v>87</v>
      </c>
      <c r="CS26" s="192" t="s">
        <v>87</v>
      </c>
      <c r="CT26" s="192" t="s">
        <v>87</v>
      </c>
      <c r="CU26" s="186" t="s">
        <v>87</v>
      </c>
      <c r="CV26" s="187">
        <f t="shared" si="28"/>
        <v>0</v>
      </c>
      <c r="CW26" s="200" t="s">
        <v>88</v>
      </c>
      <c r="CX26" s="189">
        <f t="shared" si="29"/>
        <v>0</v>
      </c>
      <c r="CY26" s="193"/>
      <c r="CZ26" s="191" t="str">
        <f t="shared" si="9"/>
        <v>-</v>
      </c>
      <c r="DA26" s="186" t="s">
        <v>87</v>
      </c>
      <c r="DB26" s="186" t="s">
        <v>87</v>
      </c>
      <c r="DC26" s="186" t="s">
        <v>87</v>
      </c>
      <c r="DD26" s="192" t="s">
        <v>87</v>
      </c>
      <c r="DE26" s="192" t="s">
        <v>87</v>
      </c>
      <c r="DF26" s="192" t="s">
        <v>87</v>
      </c>
      <c r="DG26" s="187">
        <f t="shared" si="30"/>
        <v>0</v>
      </c>
      <c r="DH26" s="200" t="s">
        <v>88</v>
      </c>
      <c r="DI26" s="189">
        <f t="shared" si="10"/>
        <v>0</v>
      </c>
      <c r="DJ26" s="190"/>
      <c r="DK26" s="191" t="str">
        <f t="shared" si="11"/>
        <v>-</v>
      </c>
      <c r="DL26" s="186" t="s">
        <v>87</v>
      </c>
      <c r="DM26" s="186" t="s">
        <v>87</v>
      </c>
      <c r="DN26" s="186" t="s">
        <v>87</v>
      </c>
      <c r="DO26" s="192" t="s">
        <v>87</v>
      </c>
      <c r="DP26" s="192" t="s">
        <v>87</v>
      </c>
      <c r="DQ26" s="192" t="s">
        <v>87</v>
      </c>
      <c r="DR26" s="187">
        <f t="shared" si="31"/>
        <v>0</v>
      </c>
      <c r="DS26" s="200" t="s">
        <v>88</v>
      </c>
      <c r="DT26" s="189">
        <f t="shared" si="32"/>
        <v>0</v>
      </c>
      <c r="DU26" s="190"/>
      <c r="DV26" s="191" t="str">
        <f t="shared" si="12"/>
        <v>-</v>
      </c>
      <c r="DW26" s="186" t="s">
        <v>87</v>
      </c>
      <c r="DX26" s="186" t="s">
        <v>87</v>
      </c>
      <c r="DY26" s="186" t="s">
        <v>87</v>
      </c>
      <c r="DZ26" s="192" t="s">
        <v>87</v>
      </c>
      <c r="EA26" s="192" t="s">
        <v>87</v>
      </c>
      <c r="EB26" s="186" t="s">
        <v>87</v>
      </c>
      <c r="EC26" s="187">
        <f t="shared" si="33"/>
        <v>0</v>
      </c>
      <c r="ED26" s="200" t="s">
        <v>88</v>
      </c>
      <c r="EE26" s="189">
        <f t="shared" si="34"/>
        <v>0</v>
      </c>
      <c r="EF26" s="193"/>
      <c r="EG26" s="191" t="str">
        <f t="shared" si="13"/>
        <v>-</v>
      </c>
    </row>
    <row r="27" spans="1:137" ht="14.25" customHeight="1">
      <c r="A27" s="195">
        <v>22</v>
      </c>
      <c r="B27" s="196"/>
      <c r="C27" s="197" t="s">
        <v>191</v>
      </c>
      <c r="D27" s="198"/>
      <c r="E27" s="199" t="s">
        <v>192</v>
      </c>
      <c r="F27" s="186">
        <v>6</v>
      </c>
      <c r="G27" s="186">
        <v>2</v>
      </c>
      <c r="H27" s="186" t="s">
        <v>87</v>
      </c>
      <c r="I27" s="192" t="s">
        <v>87</v>
      </c>
      <c r="J27" s="192" t="s">
        <v>87</v>
      </c>
      <c r="K27" s="192" t="s">
        <v>87</v>
      </c>
      <c r="L27" s="187">
        <f t="shared" si="14"/>
        <v>8</v>
      </c>
      <c r="M27" s="200" t="s">
        <v>88</v>
      </c>
      <c r="N27" s="189">
        <f t="shared" si="0"/>
        <v>17</v>
      </c>
      <c r="O27" s="190"/>
      <c r="P27" s="191">
        <f t="shared" si="15"/>
        <v>9.4</v>
      </c>
      <c r="Q27" s="186">
        <v>13</v>
      </c>
      <c r="R27" s="186">
        <v>14</v>
      </c>
      <c r="S27" s="186" t="s">
        <v>87</v>
      </c>
      <c r="T27" s="192" t="s">
        <v>87</v>
      </c>
      <c r="U27" s="192" t="s">
        <v>87</v>
      </c>
      <c r="V27" s="186" t="s">
        <v>87</v>
      </c>
      <c r="W27" s="187">
        <f t="shared" si="16"/>
        <v>27</v>
      </c>
      <c r="X27" s="200" t="s">
        <v>88</v>
      </c>
      <c r="Y27" s="189">
        <f t="shared" si="17"/>
        <v>33</v>
      </c>
      <c r="Z27" s="193"/>
      <c r="AA27" s="191">
        <f t="shared" si="1"/>
        <v>16.399999999999999</v>
      </c>
      <c r="AB27" s="186">
        <v>11</v>
      </c>
      <c r="AC27" s="186">
        <v>18</v>
      </c>
      <c r="AD27" s="186">
        <v>13</v>
      </c>
      <c r="AE27" s="192" t="s">
        <v>87</v>
      </c>
      <c r="AF27" s="192" t="s">
        <v>87</v>
      </c>
      <c r="AG27" s="192" t="s">
        <v>87</v>
      </c>
      <c r="AH27" s="187">
        <f t="shared" si="18"/>
        <v>42</v>
      </c>
      <c r="AI27" s="200" t="s">
        <v>88</v>
      </c>
      <c r="AJ27" s="189">
        <f t="shared" si="19"/>
        <v>46</v>
      </c>
      <c r="AK27" s="190"/>
      <c r="AL27" s="191">
        <f t="shared" si="2"/>
        <v>18.3</v>
      </c>
      <c r="AM27" s="186">
        <v>10.5</v>
      </c>
      <c r="AN27" s="186" t="s">
        <v>87</v>
      </c>
      <c r="AO27" s="186" t="s">
        <v>87</v>
      </c>
      <c r="AP27" s="192" t="s">
        <v>87</v>
      </c>
      <c r="AQ27" s="192" t="s">
        <v>87</v>
      </c>
      <c r="AR27" s="186" t="s">
        <v>87</v>
      </c>
      <c r="AS27" s="187">
        <f t="shared" si="20"/>
        <v>10.5</v>
      </c>
      <c r="AT27" s="200" t="s">
        <v>88</v>
      </c>
      <c r="AU27" s="189">
        <f t="shared" si="21"/>
        <v>15</v>
      </c>
      <c r="AV27" s="193"/>
      <c r="AW27" s="191">
        <f t="shared" si="3"/>
        <v>14</v>
      </c>
      <c r="AX27" s="186" t="s">
        <v>87</v>
      </c>
      <c r="AY27" s="186" t="s">
        <v>87</v>
      </c>
      <c r="AZ27" s="186" t="s">
        <v>87</v>
      </c>
      <c r="BA27" s="192" t="s">
        <v>87</v>
      </c>
      <c r="BB27" s="192" t="s">
        <v>87</v>
      </c>
      <c r="BC27" s="192" t="s">
        <v>87</v>
      </c>
      <c r="BD27" s="187">
        <f t="shared" si="22"/>
        <v>0</v>
      </c>
      <c r="BE27" s="200" t="s">
        <v>88</v>
      </c>
      <c r="BF27" s="189">
        <f>SUMIF(AX27:BC27,"&gt;=0",$AX$5:$BC26)</f>
        <v>0</v>
      </c>
      <c r="BG27" s="190"/>
      <c r="BH27" s="191" t="str">
        <f t="shared" si="4"/>
        <v>-</v>
      </c>
      <c r="BI27" s="186">
        <v>30</v>
      </c>
      <c r="BJ27" s="186" t="s">
        <v>87</v>
      </c>
      <c r="BK27" s="186" t="s">
        <v>87</v>
      </c>
      <c r="BL27" s="192" t="s">
        <v>87</v>
      </c>
      <c r="BM27" s="192" t="s">
        <v>87</v>
      </c>
      <c r="BN27" s="186" t="s">
        <v>87</v>
      </c>
      <c r="BO27" s="187">
        <f t="shared" si="23"/>
        <v>30</v>
      </c>
      <c r="BP27" s="200" t="s">
        <v>88</v>
      </c>
      <c r="BQ27" s="189">
        <f>SUMIF(BI27:BN27,"&gt;=0",$BI$5:$BN$5)</f>
        <v>35</v>
      </c>
      <c r="BR27" s="193"/>
      <c r="BS27" s="191">
        <f t="shared" si="6"/>
        <v>17.100000000000001</v>
      </c>
      <c r="BT27" s="186">
        <v>7</v>
      </c>
      <c r="BU27" s="186" t="s">
        <v>87</v>
      </c>
      <c r="BV27" s="186" t="s">
        <v>87</v>
      </c>
      <c r="BW27" s="192" t="s">
        <v>87</v>
      </c>
      <c r="BX27" s="192" t="s">
        <v>87</v>
      </c>
      <c r="BY27" s="192" t="s">
        <v>87</v>
      </c>
      <c r="BZ27" s="187">
        <f t="shared" si="24"/>
        <v>7</v>
      </c>
      <c r="CA27" s="200" t="s">
        <v>88</v>
      </c>
      <c r="CB27" s="189">
        <f t="shared" si="25"/>
        <v>8</v>
      </c>
      <c r="CC27" s="190"/>
      <c r="CD27" s="191">
        <f t="shared" si="7"/>
        <v>17.5</v>
      </c>
      <c r="CE27" s="186" t="s">
        <v>87</v>
      </c>
      <c r="CF27" s="186" t="s">
        <v>87</v>
      </c>
      <c r="CG27" s="186" t="s">
        <v>87</v>
      </c>
      <c r="CH27" s="192" t="s">
        <v>87</v>
      </c>
      <c r="CI27" s="192" t="s">
        <v>87</v>
      </c>
      <c r="CJ27" s="186" t="s">
        <v>87</v>
      </c>
      <c r="CK27" s="187">
        <f t="shared" si="26"/>
        <v>0</v>
      </c>
      <c r="CL27" s="200" t="s">
        <v>88</v>
      </c>
      <c r="CM27" s="189">
        <f t="shared" si="27"/>
        <v>0</v>
      </c>
      <c r="CN27" s="193"/>
      <c r="CO27" s="191" t="str">
        <f t="shared" si="8"/>
        <v>-</v>
      </c>
      <c r="CP27" s="186" t="s">
        <v>87</v>
      </c>
      <c r="CQ27" s="186" t="s">
        <v>87</v>
      </c>
      <c r="CR27" s="186" t="s">
        <v>87</v>
      </c>
      <c r="CS27" s="192" t="s">
        <v>87</v>
      </c>
      <c r="CT27" s="192" t="s">
        <v>87</v>
      </c>
      <c r="CU27" s="186" t="s">
        <v>87</v>
      </c>
      <c r="CV27" s="187">
        <f t="shared" si="28"/>
        <v>0</v>
      </c>
      <c r="CW27" s="200" t="s">
        <v>88</v>
      </c>
      <c r="CX27" s="189">
        <f t="shared" si="29"/>
        <v>0</v>
      </c>
      <c r="CY27" s="193"/>
      <c r="CZ27" s="191" t="str">
        <f t="shared" si="9"/>
        <v>-</v>
      </c>
      <c r="DA27" s="186" t="s">
        <v>87</v>
      </c>
      <c r="DB27" s="186" t="s">
        <v>87</v>
      </c>
      <c r="DC27" s="186" t="s">
        <v>87</v>
      </c>
      <c r="DD27" s="192" t="s">
        <v>87</v>
      </c>
      <c r="DE27" s="192" t="s">
        <v>87</v>
      </c>
      <c r="DF27" s="192" t="s">
        <v>87</v>
      </c>
      <c r="DG27" s="187">
        <f t="shared" si="30"/>
        <v>0</v>
      </c>
      <c r="DH27" s="200" t="s">
        <v>88</v>
      </c>
      <c r="DI27" s="189">
        <f t="shared" si="10"/>
        <v>0</v>
      </c>
      <c r="DJ27" s="190"/>
      <c r="DK27" s="191" t="str">
        <f t="shared" si="11"/>
        <v>-</v>
      </c>
      <c r="DL27" s="186" t="s">
        <v>87</v>
      </c>
      <c r="DM27" s="186" t="s">
        <v>87</v>
      </c>
      <c r="DN27" s="186" t="s">
        <v>87</v>
      </c>
      <c r="DO27" s="192" t="s">
        <v>87</v>
      </c>
      <c r="DP27" s="192" t="s">
        <v>87</v>
      </c>
      <c r="DQ27" s="192" t="s">
        <v>87</v>
      </c>
      <c r="DR27" s="187">
        <f t="shared" si="31"/>
        <v>0</v>
      </c>
      <c r="DS27" s="200" t="s">
        <v>88</v>
      </c>
      <c r="DT27" s="189">
        <f t="shared" si="32"/>
        <v>0</v>
      </c>
      <c r="DU27" s="190"/>
      <c r="DV27" s="191" t="str">
        <f t="shared" si="12"/>
        <v>-</v>
      </c>
      <c r="DW27" s="186" t="s">
        <v>87</v>
      </c>
      <c r="DX27" s="186" t="s">
        <v>87</v>
      </c>
      <c r="DY27" s="186" t="s">
        <v>87</v>
      </c>
      <c r="DZ27" s="192" t="s">
        <v>87</v>
      </c>
      <c r="EA27" s="192" t="s">
        <v>87</v>
      </c>
      <c r="EB27" s="186" t="s">
        <v>87</v>
      </c>
      <c r="EC27" s="187">
        <f t="shared" si="33"/>
        <v>0</v>
      </c>
      <c r="ED27" s="200" t="s">
        <v>88</v>
      </c>
      <c r="EE27" s="189">
        <f t="shared" si="34"/>
        <v>0</v>
      </c>
      <c r="EF27" s="193"/>
      <c r="EG27" s="191" t="str">
        <f t="shared" si="13"/>
        <v>-</v>
      </c>
    </row>
    <row r="28" spans="1:137" ht="14.25" customHeight="1">
      <c r="A28" s="195">
        <v>23</v>
      </c>
      <c r="B28" s="196"/>
      <c r="C28" s="197" t="s">
        <v>193</v>
      </c>
      <c r="D28" s="198"/>
      <c r="E28" s="199" t="s">
        <v>194</v>
      </c>
      <c r="F28" s="186">
        <v>6</v>
      </c>
      <c r="G28" s="186">
        <v>6</v>
      </c>
      <c r="H28" s="186" t="s">
        <v>87</v>
      </c>
      <c r="I28" s="192" t="s">
        <v>87</v>
      </c>
      <c r="J28" s="192" t="s">
        <v>87</v>
      </c>
      <c r="K28" s="192" t="s">
        <v>87</v>
      </c>
      <c r="L28" s="187">
        <f t="shared" si="14"/>
        <v>12</v>
      </c>
      <c r="M28" s="200" t="s">
        <v>88</v>
      </c>
      <c r="N28" s="189">
        <f t="shared" si="0"/>
        <v>17</v>
      </c>
      <c r="O28" s="190"/>
      <c r="P28" s="191">
        <f t="shared" si="15"/>
        <v>14.1</v>
      </c>
      <c r="Q28" s="186">
        <v>13</v>
      </c>
      <c r="R28" s="186">
        <v>13.5</v>
      </c>
      <c r="S28" s="186" t="s">
        <v>87</v>
      </c>
      <c r="T28" s="192" t="s">
        <v>87</v>
      </c>
      <c r="U28" s="192" t="s">
        <v>87</v>
      </c>
      <c r="V28" s="186" t="s">
        <v>87</v>
      </c>
      <c r="W28" s="187">
        <f t="shared" si="16"/>
        <v>26.5</v>
      </c>
      <c r="X28" s="200" t="s">
        <v>88</v>
      </c>
      <c r="Y28" s="189">
        <f t="shared" si="17"/>
        <v>33</v>
      </c>
      <c r="Z28" s="193"/>
      <c r="AA28" s="191">
        <f t="shared" si="1"/>
        <v>16.100000000000001</v>
      </c>
      <c r="AB28" s="186">
        <v>4</v>
      </c>
      <c r="AC28" s="186">
        <v>9</v>
      </c>
      <c r="AD28" s="186">
        <v>16</v>
      </c>
      <c r="AE28" s="192" t="s">
        <v>87</v>
      </c>
      <c r="AF28" s="192" t="s">
        <v>87</v>
      </c>
      <c r="AG28" s="192" t="s">
        <v>87</v>
      </c>
      <c r="AH28" s="187">
        <f t="shared" si="18"/>
        <v>29</v>
      </c>
      <c r="AI28" s="200" t="s">
        <v>88</v>
      </c>
      <c r="AJ28" s="189">
        <f t="shared" si="19"/>
        <v>46</v>
      </c>
      <c r="AK28" s="190"/>
      <c r="AL28" s="191">
        <f t="shared" si="2"/>
        <v>12.6</v>
      </c>
      <c r="AM28" s="186">
        <v>8</v>
      </c>
      <c r="AN28" s="186" t="s">
        <v>87</v>
      </c>
      <c r="AO28" s="186" t="s">
        <v>87</v>
      </c>
      <c r="AP28" s="192" t="s">
        <v>87</v>
      </c>
      <c r="AQ28" s="192" t="s">
        <v>87</v>
      </c>
      <c r="AR28" s="186" t="s">
        <v>87</v>
      </c>
      <c r="AS28" s="187">
        <f t="shared" si="20"/>
        <v>8</v>
      </c>
      <c r="AT28" s="200" t="s">
        <v>88</v>
      </c>
      <c r="AU28" s="189">
        <f t="shared" si="21"/>
        <v>15</v>
      </c>
      <c r="AV28" s="193"/>
      <c r="AW28" s="191">
        <f t="shared" si="3"/>
        <v>10.7</v>
      </c>
      <c r="AX28" s="186" t="s">
        <v>87</v>
      </c>
      <c r="AY28" s="186" t="s">
        <v>87</v>
      </c>
      <c r="AZ28" s="186" t="s">
        <v>87</v>
      </c>
      <c r="BA28" s="192" t="s">
        <v>87</v>
      </c>
      <c r="BB28" s="192" t="s">
        <v>87</v>
      </c>
      <c r="BC28" s="192" t="s">
        <v>87</v>
      </c>
      <c r="BD28" s="187">
        <f t="shared" si="22"/>
        <v>0</v>
      </c>
      <c r="BE28" s="200" t="s">
        <v>88</v>
      </c>
      <c r="BF28" s="189">
        <f>SUMIF(AX28:BC28,"&gt;=0",$AX$5:$BC27)</f>
        <v>0</v>
      </c>
      <c r="BG28" s="190"/>
      <c r="BH28" s="191" t="str">
        <f t="shared" si="4"/>
        <v>-</v>
      </c>
      <c r="BI28" s="186">
        <v>21</v>
      </c>
      <c r="BJ28" s="186" t="s">
        <v>87</v>
      </c>
      <c r="BK28" s="186" t="s">
        <v>87</v>
      </c>
      <c r="BL28" s="192" t="s">
        <v>87</v>
      </c>
      <c r="BM28" s="192" t="s">
        <v>87</v>
      </c>
      <c r="BN28" s="186" t="s">
        <v>87</v>
      </c>
      <c r="BO28" s="187">
        <f t="shared" si="23"/>
        <v>21</v>
      </c>
      <c r="BP28" s="200" t="s">
        <v>88</v>
      </c>
      <c r="BQ28" s="189">
        <f t="shared" ref="BQ28:BQ55" si="35">SUMIF(BI28:BN28,"&gt;=0",$BI$5:$BN$5)</f>
        <v>35</v>
      </c>
      <c r="BR28" s="193"/>
      <c r="BS28" s="191">
        <f t="shared" si="6"/>
        <v>12</v>
      </c>
      <c r="BT28" s="186">
        <v>8</v>
      </c>
      <c r="BU28" s="186" t="s">
        <v>87</v>
      </c>
      <c r="BV28" s="186" t="s">
        <v>87</v>
      </c>
      <c r="BW28" s="192" t="s">
        <v>87</v>
      </c>
      <c r="BX28" s="192" t="s">
        <v>87</v>
      </c>
      <c r="BY28" s="192" t="s">
        <v>87</v>
      </c>
      <c r="BZ28" s="187">
        <f t="shared" si="24"/>
        <v>8</v>
      </c>
      <c r="CA28" s="200" t="s">
        <v>88</v>
      </c>
      <c r="CB28" s="189">
        <f t="shared" si="25"/>
        <v>8</v>
      </c>
      <c r="CC28" s="190"/>
      <c r="CD28" s="191">
        <f t="shared" si="7"/>
        <v>20</v>
      </c>
      <c r="CE28" s="186" t="s">
        <v>87</v>
      </c>
      <c r="CF28" s="186" t="s">
        <v>87</v>
      </c>
      <c r="CG28" s="186" t="s">
        <v>87</v>
      </c>
      <c r="CH28" s="192" t="s">
        <v>87</v>
      </c>
      <c r="CI28" s="192" t="s">
        <v>87</v>
      </c>
      <c r="CJ28" s="186" t="s">
        <v>87</v>
      </c>
      <c r="CK28" s="187">
        <f t="shared" si="26"/>
        <v>0</v>
      </c>
      <c r="CL28" s="200" t="s">
        <v>88</v>
      </c>
      <c r="CM28" s="189">
        <f t="shared" si="27"/>
        <v>0</v>
      </c>
      <c r="CN28" s="193"/>
      <c r="CO28" s="191" t="str">
        <f t="shared" si="8"/>
        <v>-</v>
      </c>
      <c r="CP28" s="186" t="s">
        <v>87</v>
      </c>
      <c r="CQ28" s="186" t="s">
        <v>87</v>
      </c>
      <c r="CR28" s="186" t="s">
        <v>87</v>
      </c>
      <c r="CS28" s="192" t="s">
        <v>87</v>
      </c>
      <c r="CT28" s="192" t="s">
        <v>87</v>
      </c>
      <c r="CU28" s="186" t="s">
        <v>87</v>
      </c>
      <c r="CV28" s="187">
        <f t="shared" si="28"/>
        <v>0</v>
      </c>
      <c r="CW28" s="200" t="s">
        <v>88</v>
      </c>
      <c r="CX28" s="189">
        <f t="shared" si="29"/>
        <v>0</v>
      </c>
      <c r="CY28" s="193"/>
      <c r="CZ28" s="191" t="str">
        <f t="shared" si="9"/>
        <v>-</v>
      </c>
      <c r="DA28" s="186" t="s">
        <v>87</v>
      </c>
      <c r="DB28" s="186" t="s">
        <v>87</v>
      </c>
      <c r="DC28" s="186" t="s">
        <v>87</v>
      </c>
      <c r="DD28" s="192" t="s">
        <v>87</v>
      </c>
      <c r="DE28" s="192" t="s">
        <v>87</v>
      </c>
      <c r="DF28" s="192" t="s">
        <v>87</v>
      </c>
      <c r="DG28" s="187">
        <f t="shared" si="30"/>
        <v>0</v>
      </c>
      <c r="DH28" s="200" t="s">
        <v>88</v>
      </c>
      <c r="DI28" s="189">
        <f t="shared" si="10"/>
        <v>0</v>
      </c>
      <c r="DJ28" s="190"/>
      <c r="DK28" s="191" t="str">
        <f t="shared" si="11"/>
        <v>-</v>
      </c>
      <c r="DL28" s="186" t="s">
        <v>87</v>
      </c>
      <c r="DM28" s="186" t="s">
        <v>87</v>
      </c>
      <c r="DN28" s="186" t="s">
        <v>87</v>
      </c>
      <c r="DO28" s="192" t="s">
        <v>87</v>
      </c>
      <c r="DP28" s="192" t="s">
        <v>87</v>
      </c>
      <c r="DQ28" s="192" t="s">
        <v>87</v>
      </c>
      <c r="DR28" s="187">
        <f t="shared" si="31"/>
        <v>0</v>
      </c>
      <c r="DS28" s="200" t="s">
        <v>88</v>
      </c>
      <c r="DT28" s="189">
        <f t="shared" si="32"/>
        <v>0</v>
      </c>
      <c r="DU28" s="190"/>
      <c r="DV28" s="191" t="str">
        <f t="shared" si="12"/>
        <v>-</v>
      </c>
      <c r="DW28" s="186" t="s">
        <v>87</v>
      </c>
      <c r="DX28" s="186" t="s">
        <v>87</v>
      </c>
      <c r="DY28" s="186" t="s">
        <v>87</v>
      </c>
      <c r="DZ28" s="192" t="s">
        <v>87</v>
      </c>
      <c r="EA28" s="192" t="s">
        <v>87</v>
      </c>
      <c r="EB28" s="186" t="s">
        <v>87</v>
      </c>
      <c r="EC28" s="187">
        <f t="shared" si="33"/>
        <v>0</v>
      </c>
      <c r="ED28" s="200" t="s">
        <v>88</v>
      </c>
      <c r="EE28" s="189">
        <f t="shared" si="34"/>
        <v>0</v>
      </c>
      <c r="EF28" s="193"/>
      <c r="EG28" s="191" t="str">
        <f t="shared" si="13"/>
        <v>-</v>
      </c>
    </row>
    <row r="29" spans="1:137" ht="14.25" customHeight="1">
      <c r="A29" s="195">
        <v>24</v>
      </c>
      <c r="B29" s="196"/>
      <c r="C29" s="197" t="s">
        <v>195</v>
      </c>
      <c r="D29" s="198"/>
      <c r="E29" s="199" t="s">
        <v>196</v>
      </c>
      <c r="F29" s="186">
        <v>7</v>
      </c>
      <c r="G29" s="186">
        <v>7</v>
      </c>
      <c r="H29" s="186" t="s">
        <v>87</v>
      </c>
      <c r="I29" s="192" t="s">
        <v>87</v>
      </c>
      <c r="J29" s="192" t="s">
        <v>87</v>
      </c>
      <c r="K29" s="192" t="s">
        <v>87</v>
      </c>
      <c r="L29" s="187">
        <f t="shared" si="14"/>
        <v>14</v>
      </c>
      <c r="M29" s="200" t="s">
        <v>88</v>
      </c>
      <c r="N29" s="189">
        <f t="shared" si="0"/>
        <v>17</v>
      </c>
      <c r="O29" s="190"/>
      <c r="P29" s="191">
        <f t="shared" si="15"/>
        <v>16.5</v>
      </c>
      <c r="Q29" s="186">
        <v>13</v>
      </c>
      <c r="R29" s="186">
        <v>15</v>
      </c>
      <c r="S29" s="186" t="s">
        <v>87</v>
      </c>
      <c r="T29" s="192" t="s">
        <v>87</v>
      </c>
      <c r="U29" s="192" t="s">
        <v>87</v>
      </c>
      <c r="V29" s="186" t="s">
        <v>87</v>
      </c>
      <c r="W29" s="187">
        <f t="shared" si="16"/>
        <v>28</v>
      </c>
      <c r="X29" s="200" t="s">
        <v>88</v>
      </c>
      <c r="Y29" s="189">
        <f t="shared" si="17"/>
        <v>33</v>
      </c>
      <c r="Z29" s="193"/>
      <c r="AA29" s="191">
        <f t="shared" si="1"/>
        <v>17</v>
      </c>
      <c r="AB29" s="186">
        <v>7</v>
      </c>
      <c r="AC29" s="186">
        <v>17</v>
      </c>
      <c r="AD29" s="186">
        <v>16</v>
      </c>
      <c r="AE29" s="192" t="s">
        <v>87</v>
      </c>
      <c r="AF29" s="192" t="s">
        <v>87</v>
      </c>
      <c r="AG29" s="192" t="s">
        <v>87</v>
      </c>
      <c r="AH29" s="187">
        <f t="shared" si="18"/>
        <v>40</v>
      </c>
      <c r="AI29" s="200" t="s">
        <v>88</v>
      </c>
      <c r="AJ29" s="189">
        <f t="shared" si="19"/>
        <v>46</v>
      </c>
      <c r="AK29" s="190"/>
      <c r="AL29" s="191">
        <f t="shared" si="2"/>
        <v>17.399999999999999</v>
      </c>
      <c r="AM29" s="186">
        <v>13</v>
      </c>
      <c r="AN29" s="186" t="s">
        <v>87</v>
      </c>
      <c r="AO29" s="186" t="s">
        <v>87</v>
      </c>
      <c r="AP29" s="192" t="s">
        <v>87</v>
      </c>
      <c r="AQ29" s="192" t="s">
        <v>87</v>
      </c>
      <c r="AR29" s="186" t="s">
        <v>87</v>
      </c>
      <c r="AS29" s="187">
        <f t="shared" si="20"/>
        <v>13</v>
      </c>
      <c r="AT29" s="200" t="s">
        <v>88</v>
      </c>
      <c r="AU29" s="189">
        <f t="shared" si="21"/>
        <v>15</v>
      </c>
      <c r="AV29" s="193"/>
      <c r="AW29" s="191">
        <f t="shared" si="3"/>
        <v>17.3</v>
      </c>
      <c r="AX29" s="186" t="s">
        <v>87</v>
      </c>
      <c r="AY29" s="186" t="s">
        <v>87</v>
      </c>
      <c r="AZ29" s="186" t="s">
        <v>87</v>
      </c>
      <c r="BA29" s="192" t="s">
        <v>87</v>
      </c>
      <c r="BB29" s="192" t="s">
        <v>87</v>
      </c>
      <c r="BC29" s="192" t="s">
        <v>87</v>
      </c>
      <c r="BD29" s="187">
        <f t="shared" si="22"/>
        <v>0</v>
      </c>
      <c r="BE29" s="200" t="s">
        <v>88</v>
      </c>
      <c r="BF29" s="189">
        <f>SUMIF(AX29:BC29,"&gt;=0",$AX$5:$BC28)</f>
        <v>0</v>
      </c>
      <c r="BG29" s="190"/>
      <c r="BH29" s="191" t="str">
        <f t="shared" si="4"/>
        <v>-</v>
      </c>
      <c r="BI29" s="186">
        <v>23</v>
      </c>
      <c r="BJ29" s="186" t="s">
        <v>87</v>
      </c>
      <c r="BK29" s="186" t="s">
        <v>87</v>
      </c>
      <c r="BL29" s="192" t="s">
        <v>87</v>
      </c>
      <c r="BM29" s="192" t="s">
        <v>87</v>
      </c>
      <c r="BN29" s="186" t="s">
        <v>87</v>
      </c>
      <c r="BO29" s="187">
        <f t="shared" si="23"/>
        <v>23</v>
      </c>
      <c r="BP29" s="200" t="s">
        <v>88</v>
      </c>
      <c r="BQ29" s="189">
        <f t="shared" si="35"/>
        <v>35</v>
      </c>
      <c r="BR29" s="193"/>
      <c r="BS29" s="191">
        <f t="shared" si="6"/>
        <v>13.1</v>
      </c>
      <c r="BT29" s="186">
        <v>8</v>
      </c>
      <c r="BU29" s="186" t="s">
        <v>87</v>
      </c>
      <c r="BV29" s="186" t="s">
        <v>87</v>
      </c>
      <c r="BW29" s="192" t="s">
        <v>87</v>
      </c>
      <c r="BX29" s="192" t="s">
        <v>87</v>
      </c>
      <c r="BY29" s="192" t="s">
        <v>87</v>
      </c>
      <c r="BZ29" s="187">
        <f t="shared" si="24"/>
        <v>8</v>
      </c>
      <c r="CA29" s="200" t="s">
        <v>88</v>
      </c>
      <c r="CB29" s="189">
        <f t="shared" si="25"/>
        <v>8</v>
      </c>
      <c r="CC29" s="190"/>
      <c r="CD29" s="191">
        <f t="shared" si="7"/>
        <v>20</v>
      </c>
      <c r="CE29" s="186" t="s">
        <v>87</v>
      </c>
      <c r="CF29" s="186" t="s">
        <v>87</v>
      </c>
      <c r="CG29" s="186" t="s">
        <v>87</v>
      </c>
      <c r="CH29" s="192" t="s">
        <v>87</v>
      </c>
      <c r="CI29" s="192" t="s">
        <v>87</v>
      </c>
      <c r="CJ29" s="186" t="s">
        <v>87</v>
      </c>
      <c r="CK29" s="187">
        <f t="shared" si="26"/>
        <v>0</v>
      </c>
      <c r="CL29" s="200" t="s">
        <v>88</v>
      </c>
      <c r="CM29" s="189">
        <f t="shared" si="27"/>
        <v>0</v>
      </c>
      <c r="CN29" s="193"/>
      <c r="CO29" s="191" t="str">
        <f t="shared" si="8"/>
        <v>-</v>
      </c>
      <c r="CP29" s="186" t="s">
        <v>87</v>
      </c>
      <c r="CQ29" s="186" t="s">
        <v>87</v>
      </c>
      <c r="CR29" s="186" t="s">
        <v>87</v>
      </c>
      <c r="CS29" s="192" t="s">
        <v>87</v>
      </c>
      <c r="CT29" s="192" t="s">
        <v>87</v>
      </c>
      <c r="CU29" s="186" t="s">
        <v>87</v>
      </c>
      <c r="CV29" s="187">
        <f t="shared" si="28"/>
        <v>0</v>
      </c>
      <c r="CW29" s="200" t="s">
        <v>88</v>
      </c>
      <c r="CX29" s="189">
        <f t="shared" si="29"/>
        <v>0</v>
      </c>
      <c r="CY29" s="193"/>
      <c r="CZ29" s="191" t="str">
        <f t="shared" si="9"/>
        <v>-</v>
      </c>
      <c r="DA29" s="186" t="s">
        <v>87</v>
      </c>
      <c r="DB29" s="186" t="s">
        <v>87</v>
      </c>
      <c r="DC29" s="186" t="s">
        <v>87</v>
      </c>
      <c r="DD29" s="192" t="s">
        <v>87</v>
      </c>
      <c r="DE29" s="192" t="s">
        <v>87</v>
      </c>
      <c r="DF29" s="192" t="s">
        <v>87</v>
      </c>
      <c r="DG29" s="187">
        <f t="shared" si="30"/>
        <v>0</v>
      </c>
      <c r="DH29" s="200" t="s">
        <v>88</v>
      </c>
      <c r="DI29" s="189">
        <f t="shared" si="10"/>
        <v>0</v>
      </c>
      <c r="DJ29" s="190"/>
      <c r="DK29" s="191" t="str">
        <f t="shared" si="11"/>
        <v>-</v>
      </c>
      <c r="DL29" s="186" t="s">
        <v>87</v>
      </c>
      <c r="DM29" s="186" t="s">
        <v>87</v>
      </c>
      <c r="DN29" s="186" t="s">
        <v>87</v>
      </c>
      <c r="DO29" s="192" t="s">
        <v>87</v>
      </c>
      <c r="DP29" s="192" t="s">
        <v>87</v>
      </c>
      <c r="DQ29" s="192" t="s">
        <v>87</v>
      </c>
      <c r="DR29" s="187">
        <f t="shared" si="31"/>
        <v>0</v>
      </c>
      <c r="DS29" s="200" t="s">
        <v>88</v>
      </c>
      <c r="DT29" s="189">
        <f t="shared" si="32"/>
        <v>0</v>
      </c>
      <c r="DU29" s="190"/>
      <c r="DV29" s="191" t="str">
        <f t="shared" si="12"/>
        <v>-</v>
      </c>
      <c r="DW29" s="186" t="s">
        <v>87</v>
      </c>
      <c r="DX29" s="186" t="s">
        <v>87</v>
      </c>
      <c r="DY29" s="186" t="s">
        <v>87</v>
      </c>
      <c r="DZ29" s="192" t="s">
        <v>87</v>
      </c>
      <c r="EA29" s="192" t="s">
        <v>87</v>
      </c>
      <c r="EB29" s="186" t="s">
        <v>87</v>
      </c>
      <c r="EC29" s="187">
        <f t="shared" si="33"/>
        <v>0</v>
      </c>
      <c r="ED29" s="200" t="s">
        <v>88</v>
      </c>
      <c r="EE29" s="189">
        <f t="shared" si="34"/>
        <v>0</v>
      </c>
      <c r="EF29" s="193"/>
      <c r="EG29" s="191" t="str">
        <f t="shared" si="13"/>
        <v>-</v>
      </c>
    </row>
    <row r="30" spans="1:137" ht="14.25" customHeight="1">
      <c r="A30" s="195">
        <v>25</v>
      </c>
      <c r="B30" s="201"/>
      <c r="C30" s="202" t="s">
        <v>197</v>
      </c>
      <c r="D30" s="198"/>
      <c r="E30" s="203" t="s">
        <v>198</v>
      </c>
      <c r="F30" s="186">
        <v>8</v>
      </c>
      <c r="G30" s="186">
        <v>4</v>
      </c>
      <c r="H30" s="192" t="s">
        <v>87</v>
      </c>
      <c r="I30" s="192" t="s">
        <v>87</v>
      </c>
      <c r="J30" s="192" t="s">
        <v>87</v>
      </c>
      <c r="K30" s="192" t="s">
        <v>87</v>
      </c>
      <c r="L30" s="187">
        <f t="shared" si="14"/>
        <v>12</v>
      </c>
      <c r="M30" s="200" t="s">
        <v>88</v>
      </c>
      <c r="N30" s="189">
        <f t="shared" si="0"/>
        <v>17</v>
      </c>
      <c r="O30" s="190"/>
      <c r="P30" s="191">
        <f t="shared" si="15"/>
        <v>14.1</v>
      </c>
      <c r="Q30" s="186">
        <v>11</v>
      </c>
      <c r="R30" s="186">
        <v>12</v>
      </c>
      <c r="S30" s="186" t="s">
        <v>87</v>
      </c>
      <c r="T30" s="192" t="s">
        <v>87</v>
      </c>
      <c r="U30" s="192" t="s">
        <v>87</v>
      </c>
      <c r="V30" s="186" t="s">
        <v>87</v>
      </c>
      <c r="W30" s="187">
        <f t="shared" si="16"/>
        <v>23</v>
      </c>
      <c r="X30" s="200" t="s">
        <v>88</v>
      </c>
      <c r="Y30" s="189">
        <f t="shared" si="17"/>
        <v>33</v>
      </c>
      <c r="Z30" s="193"/>
      <c r="AA30" s="191">
        <f t="shared" si="1"/>
        <v>13.9</v>
      </c>
      <c r="AB30" s="186">
        <v>5</v>
      </c>
      <c r="AC30" s="186">
        <v>18</v>
      </c>
      <c r="AD30" s="192">
        <v>12</v>
      </c>
      <c r="AE30" s="192" t="s">
        <v>87</v>
      </c>
      <c r="AF30" s="192" t="s">
        <v>87</v>
      </c>
      <c r="AG30" s="192" t="s">
        <v>87</v>
      </c>
      <c r="AH30" s="187">
        <f t="shared" si="18"/>
        <v>35</v>
      </c>
      <c r="AI30" s="200" t="s">
        <v>88</v>
      </c>
      <c r="AJ30" s="189">
        <f t="shared" si="19"/>
        <v>46</v>
      </c>
      <c r="AK30" s="190"/>
      <c r="AL30" s="191">
        <f t="shared" si="2"/>
        <v>15.2</v>
      </c>
      <c r="AM30" s="186">
        <v>12</v>
      </c>
      <c r="AN30" s="186" t="s">
        <v>87</v>
      </c>
      <c r="AO30" s="186" t="s">
        <v>87</v>
      </c>
      <c r="AP30" s="192" t="s">
        <v>87</v>
      </c>
      <c r="AQ30" s="192" t="s">
        <v>87</v>
      </c>
      <c r="AR30" s="186" t="s">
        <v>87</v>
      </c>
      <c r="AS30" s="187">
        <f t="shared" si="20"/>
        <v>12</v>
      </c>
      <c r="AT30" s="200" t="s">
        <v>88</v>
      </c>
      <c r="AU30" s="189">
        <f t="shared" si="21"/>
        <v>15</v>
      </c>
      <c r="AV30" s="193"/>
      <c r="AW30" s="191">
        <f t="shared" si="3"/>
        <v>16</v>
      </c>
      <c r="AX30" s="186" t="s">
        <v>87</v>
      </c>
      <c r="AY30" s="186" t="s">
        <v>87</v>
      </c>
      <c r="AZ30" s="192" t="s">
        <v>87</v>
      </c>
      <c r="BA30" s="192" t="s">
        <v>87</v>
      </c>
      <c r="BB30" s="192" t="s">
        <v>87</v>
      </c>
      <c r="BC30" s="192" t="s">
        <v>87</v>
      </c>
      <c r="BD30" s="187">
        <f t="shared" si="22"/>
        <v>0</v>
      </c>
      <c r="BE30" s="200" t="s">
        <v>88</v>
      </c>
      <c r="BF30" s="189">
        <f>SUMIF(AX30:BC30,"&gt;=0",$AX$5:$BC29)</f>
        <v>0</v>
      </c>
      <c r="BG30" s="190"/>
      <c r="BH30" s="191" t="str">
        <f t="shared" si="4"/>
        <v>-</v>
      </c>
      <c r="BI30" s="186">
        <v>27</v>
      </c>
      <c r="BJ30" s="186" t="s">
        <v>87</v>
      </c>
      <c r="BK30" s="186" t="s">
        <v>87</v>
      </c>
      <c r="BL30" s="192" t="s">
        <v>87</v>
      </c>
      <c r="BM30" s="192" t="s">
        <v>87</v>
      </c>
      <c r="BN30" s="186" t="s">
        <v>87</v>
      </c>
      <c r="BO30" s="187">
        <f t="shared" si="23"/>
        <v>27</v>
      </c>
      <c r="BP30" s="200" t="s">
        <v>88</v>
      </c>
      <c r="BQ30" s="189">
        <f t="shared" si="35"/>
        <v>35</v>
      </c>
      <c r="BR30" s="193"/>
      <c r="BS30" s="191">
        <f t="shared" si="6"/>
        <v>15.4</v>
      </c>
      <c r="BT30" s="186">
        <v>7</v>
      </c>
      <c r="BU30" s="186" t="s">
        <v>87</v>
      </c>
      <c r="BV30" s="192" t="s">
        <v>87</v>
      </c>
      <c r="BW30" s="192" t="s">
        <v>87</v>
      </c>
      <c r="BX30" s="192" t="s">
        <v>87</v>
      </c>
      <c r="BY30" s="192" t="s">
        <v>87</v>
      </c>
      <c r="BZ30" s="187">
        <f t="shared" si="24"/>
        <v>7</v>
      </c>
      <c r="CA30" s="200" t="s">
        <v>88</v>
      </c>
      <c r="CB30" s="189">
        <f t="shared" si="25"/>
        <v>8</v>
      </c>
      <c r="CC30" s="190"/>
      <c r="CD30" s="191">
        <f t="shared" si="7"/>
        <v>17.5</v>
      </c>
      <c r="CE30" s="186" t="s">
        <v>87</v>
      </c>
      <c r="CF30" s="186" t="s">
        <v>87</v>
      </c>
      <c r="CG30" s="186" t="s">
        <v>87</v>
      </c>
      <c r="CH30" s="192" t="s">
        <v>87</v>
      </c>
      <c r="CI30" s="192" t="s">
        <v>87</v>
      </c>
      <c r="CJ30" s="186" t="s">
        <v>87</v>
      </c>
      <c r="CK30" s="187">
        <f t="shared" si="26"/>
        <v>0</v>
      </c>
      <c r="CL30" s="200" t="s">
        <v>88</v>
      </c>
      <c r="CM30" s="189">
        <f t="shared" si="27"/>
        <v>0</v>
      </c>
      <c r="CN30" s="193"/>
      <c r="CO30" s="191" t="str">
        <f t="shared" si="8"/>
        <v>-</v>
      </c>
      <c r="CP30" s="186" t="s">
        <v>87</v>
      </c>
      <c r="CQ30" s="186" t="s">
        <v>87</v>
      </c>
      <c r="CR30" s="186" t="s">
        <v>87</v>
      </c>
      <c r="CS30" s="192" t="s">
        <v>87</v>
      </c>
      <c r="CT30" s="192" t="s">
        <v>87</v>
      </c>
      <c r="CU30" s="186" t="s">
        <v>87</v>
      </c>
      <c r="CV30" s="187">
        <f t="shared" si="28"/>
        <v>0</v>
      </c>
      <c r="CW30" s="200" t="s">
        <v>88</v>
      </c>
      <c r="CX30" s="189">
        <f t="shared" si="29"/>
        <v>0</v>
      </c>
      <c r="CY30" s="193"/>
      <c r="CZ30" s="191" t="str">
        <f t="shared" si="9"/>
        <v>-</v>
      </c>
      <c r="DA30" s="186" t="s">
        <v>87</v>
      </c>
      <c r="DB30" s="186" t="s">
        <v>87</v>
      </c>
      <c r="DC30" s="192" t="s">
        <v>87</v>
      </c>
      <c r="DD30" s="192" t="s">
        <v>87</v>
      </c>
      <c r="DE30" s="192" t="s">
        <v>87</v>
      </c>
      <c r="DF30" s="192" t="s">
        <v>87</v>
      </c>
      <c r="DG30" s="187">
        <f t="shared" si="30"/>
        <v>0</v>
      </c>
      <c r="DH30" s="200" t="s">
        <v>88</v>
      </c>
      <c r="DI30" s="189">
        <f t="shared" si="10"/>
        <v>0</v>
      </c>
      <c r="DJ30" s="190"/>
      <c r="DK30" s="191" t="str">
        <f t="shared" si="11"/>
        <v>-</v>
      </c>
      <c r="DL30" s="186" t="s">
        <v>87</v>
      </c>
      <c r="DM30" s="186" t="s">
        <v>87</v>
      </c>
      <c r="DN30" s="192" t="s">
        <v>87</v>
      </c>
      <c r="DO30" s="192" t="s">
        <v>87</v>
      </c>
      <c r="DP30" s="192" t="s">
        <v>87</v>
      </c>
      <c r="DQ30" s="192" t="s">
        <v>87</v>
      </c>
      <c r="DR30" s="187">
        <f t="shared" si="31"/>
        <v>0</v>
      </c>
      <c r="DS30" s="200" t="s">
        <v>88</v>
      </c>
      <c r="DT30" s="189">
        <f t="shared" si="32"/>
        <v>0</v>
      </c>
      <c r="DU30" s="190"/>
      <c r="DV30" s="191" t="str">
        <f t="shared" si="12"/>
        <v>-</v>
      </c>
      <c r="DW30" s="186" t="s">
        <v>87</v>
      </c>
      <c r="DX30" s="186" t="s">
        <v>87</v>
      </c>
      <c r="DY30" s="186" t="s">
        <v>87</v>
      </c>
      <c r="DZ30" s="192" t="s">
        <v>87</v>
      </c>
      <c r="EA30" s="192" t="s">
        <v>87</v>
      </c>
      <c r="EB30" s="186" t="s">
        <v>87</v>
      </c>
      <c r="EC30" s="187">
        <f t="shared" si="33"/>
        <v>0</v>
      </c>
      <c r="ED30" s="200" t="s">
        <v>88</v>
      </c>
      <c r="EE30" s="189">
        <f t="shared" si="34"/>
        <v>0</v>
      </c>
      <c r="EF30" s="193"/>
      <c r="EG30" s="191" t="str">
        <f t="shared" si="13"/>
        <v>-</v>
      </c>
    </row>
    <row r="31" spans="1:137" ht="14.25" customHeight="1">
      <c r="A31" s="195">
        <v>26</v>
      </c>
      <c r="B31" s="196"/>
      <c r="C31" s="197" t="s">
        <v>199</v>
      </c>
      <c r="D31" s="198"/>
      <c r="E31" s="204" t="s">
        <v>200</v>
      </c>
      <c r="F31" s="186">
        <v>7</v>
      </c>
      <c r="G31" s="186">
        <v>4</v>
      </c>
      <c r="H31" s="192" t="s">
        <v>87</v>
      </c>
      <c r="I31" s="192" t="s">
        <v>87</v>
      </c>
      <c r="J31" s="192" t="s">
        <v>87</v>
      </c>
      <c r="K31" s="192" t="s">
        <v>87</v>
      </c>
      <c r="L31" s="187">
        <f t="shared" si="14"/>
        <v>11</v>
      </c>
      <c r="M31" s="200" t="s">
        <v>88</v>
      </c>
      <c r="N31" s="189">
        <f t="shared" si="0"/>
        <v>17</v>
      </c>
      <c r="O31" s="190"/>
      <c r="P31" s="191">
        <f t="shared" si="15"/>
        <v>12.9</v>
      </c>
      <c r="Q31" s="186">
        <v>14</v>
      </c>
      <c r="R31" s="186">
        <v>13.5</v>
      </c>
      <c r="S31" s="186" t="s">
        <v>87</v>
      </c>
      <c r="T31" s="192" t="s">
        <v>87</v>
      </c>
      <c r="U31" s="192" t="s">
        <v>87</v>
      </c>
      <c r="V31" s="186" t="s">
        <v>87</v>
      </c>
      <c r="W31" s="187">
        <f t="shared" si="16"/>
        <v>27.5</v>
      </c>
      <c r="X31" s="200" t="s">
        <v>88</v>
      </c>
      <c r="Y31" s="189">
        <f t="shared" si="17"/>
        <v>33</v>
      </c>
      <c r="Z31" s="193"/>
      <c r="AA31" s="191">
        <f t="shared" si="1"/>
        <v>16.7</v>
      </c>
      <c r="AB31" s="186">
        <v>9</v>
      </c>
      <c r="AC31" s="186">
        <v>12</v>
      </c>
      <c r="AD31" s="192">
        <v>16</v>
      </c>
      <c r="AE31" s="192" t="s">
        <v>87</v>
      </c>
      <c r="AF31" s="192" t="s">
        <v>87</v>
      </c>
      <c r="AG31" s="192" t="s">
        <v>87</v>
      </c>
      <c r="AH31" s="187">
        <f t="shared" si="18"/>
        <v>37</v>
      </c>
      <c r="AI31" s="200" t="s">
        <v>88</v>
      </c>
      <c r="AJ31" s="189">
        <f t="shared" si="19"/>
        <v>46</v>
      </c>
      <c r="AK31" s="190"/>
      <c r="AL31" s="191">
        <f t="shared" si="2"/>
        <v>16.100000000000001</v>
      </c>
      <c r="AM31" s="186">
        <v>13</v>
      </c>
      <c r="AN31" s="186" t="s">
        <v>87</v>
      </c>
      <c r="AO31" s="186" t="s">
        <v>87</v>
      </c>
      <c r="AP31" s="192" t="s">
        <v>87</v>
      </c>
      <c r="AQ31" s="192" t="s">
        <v>87</v>
      </c>
      <c r="AR31" s="186" t="s">
        <v>87</v>
      </c>
      <c r="AS31" s="187">
        <f t="shared" si="20"/>
        <v>13</v>
      </c>
      <c r="AT31" s="200" t="s">
        <v>88</v>
      </c>
      <c r="AU31" s="189">
        <f t="shared" si="21"/>
        <v>15</v>
      </c>
      <c r="AV31" s="193"/>
      <c r="AW31" s="191">
        <f t="shared" si="3"/>
        <v>17.3</v>
      </c>
      <c r="AX31" s="186" t="s">
        <v>87</v>
      </c>
      <c r="AY31" s="186" t="s">
        <v>87</v>
      </c>
      <c r="AZ31" s="192" t="s">
        <v>87</v>
      </c>
      <c r="BA31" s="192" t="s">
        <v>87</v>
      </c>
      <c r="BB31" s="192" t="s">
        <v>87</v>
      </c>
      <c r="BC31" s="192" t="s">
        <v>87</v>
      </c>
      <c r="BD31" s="187">
        <f t="shared" si="22"/>
        <v>0</v>
      </c>
      <c r="BE31" s="200" t="s">
        <v>88</v>
      </c>
      <c r="BF31" s="189">
        <f>SUMIF(AX31:BC31,"&gt;=0",$AX$5:$BC30)</f>
        <v>0</v>
      </c>
      <c r="BG31" s="190"/>
      <c r="BH31" s="191" t="str">
        <f t="shared" si="4"/>
        <v>-</v>
      </c>
      <c r="BI31" s="186">
        <v>24.5</v>
      </c>
      <c r="BJ31" s="186" t="s">
        <v>87</v>
      </c>
      <c r="BK31" s="186" t="s">
        <v>87</v>
      </c>
      <c r="BL31" s="192" t="s">
        <v>87</v>
      </c>
      <c r="BM31" s="192" t="s">
        <v>87</v>
      </c>
      <c r="BN31" s="186" t="s">
        <v>87</v>
      </c>
      <c r="BO31" s="187">
        <f t="shared" si="23"/>
        <v>24.5</v>
      </c>
      <c r="BP31" s="200" t="s">
        <v>88</v>
      </c>
      <c r="BQ31" s="189">
        <f t="shared" si="35"/>
        <v>35</v>
      </c>
      <c r="BR31" s="193"/>
      <c r="BS31" s="191">
        <f t="shared" si="6"/>
        <v>14</v>
      </c>
      <c r="BT31" s="186">
        <v>8</v>
      </c>
      <c r="BU31" s="186" t="s">
        <v>87</v>
      </c>
      <c r="BV31" s="192" t="s">
        <v>87</v>
      </c>
      <c r="BW31" s="192" t="s">
        <v>87</v>
      </c>
      <c r="BX31" s="192" t="s">
        <v>87</v>
      </c>
      <c r="BY31" s="192" t="s">
        <v>87</v>
      </c>
      <c r="BZ31" s="187">
        <f t="shared" si="24"/>
        <v>8</v>
      </c>
      <c r="CA31" s="200" t="s">
        <v>88</v>
      </c>
      <c r="CB31" s="189">
        <f t="shared" si="25"/>
        <v>8</v>
      </c>
      <c r="CC31" s="190"/>
      <c r="CD31" s="191">
        <f t="shared" si="7"/>
        <v>20</v>
      </c>
      <c r="CE31" s="186" t="s">
        <v>87</v>
      </c>
      <c r="CF31" s="186" t="s">
        <v>87</v>
      </c>
      <c r="CG31" s="186" t="s">
        <v>87</v>
      </c>
      <c r="CH31" s="192" t="s">
        <v>87</v>
      </c>
      <c r="CI31" s="192" t="s">
        <v>87</v>
      </c>
      <c r="CJ31" s="186" t="s">
        <v>87</v>
      </c>
      <c r="CK31" s="187">
        <f t="shared" si="26"/>
        <v>0</v>
      </c>
      <c r="CL31" s="200" t="s">
        <v>88</v>
      </c>
      <c r="CM31" s="189">
        <f t="shared" si="27"/>
        <v>0</v>
      </c>
      <c r="CN31" s="193"/>
      <c r="CO31" s="191" t="str">
        <f t="shared" si="8"/>
        <v>-</v>
      </c>
      <c r="CP31" s="186" t="s">
        <v>87</v>
      </c>
      <c r="CQ31" s="186" t="s">
        <v>87</v>
      </c>
      <c r="CR31" s="186" t="s">
        <v>87</v>
      </c>
      <c r="CS31" s="192" t="s">
        <v>87</v>
      </c>
      <c r="CT31" s="192" t="s">
        <v>87</v>
      </c>
      <c r="CU31" s="186" t="s">
        <v>87</v>
      </c>
      <c r="CV31" s="187">
        <f t="shared" si="28"/>
        <v>0</v>
      </c>
      <c r="CW31" s="200" t="s">
        <v>88</v>
      </c>
      <c r="CX31" s="189">
        <f t="shared" si="29"/>
        <v>0</v>
      </c>
      <c r="CY31" s="193"/>
      <c r="CZ31" s="191" t="str">
        <f t="shared" si="9"/>
        <v>-</v>
      </c>
      <c r="DA31" s="186" t="s">
        <v>87</v>
      </c>
      <c r="DB31" s="186" t="s">
        <v>87</v>
      </c>
      <c r="DC31" s="192" t="s">
        <v>87</v>
      </c>
      <c r="DD31" s="192" t="s">
        <v>87</v>
      </c>
      <c r="DE31" s="192" t="s">
        <v>87</v>
      </c>
      <c r="DF31" s="192" t="s">
        <v>87</v>
      </c>
      <c r="DG31" s="187">
        <f t="shared" si="30"/>
        <v>0</v>
      </c>
      <c r="DH31" s="200" t="s">
        <v>88</v>
      </c>
      <c r="DI31" s="189">
        <f t="shared" si="10"/>
        <v>0</v>
      </c>
      <c r="DJ31" s="190"/>
      <c r="DK31" s="191" t="str">
        <f t="shared" si="11"/>
        <v>-</v>
      </c>
      <c r="DL31" s="186" t="s">
        <v>87</v>
      </c>
      <c r="DM31" s="186" t="s">
        <v>87</v>
      </c>
      <c r="DN31" s="192" t="s">
        <v>87</v>
      </c>
      <c r="DO31" s="192" t="s">
        <v>87</v>
      </c>
      <c r="DP31" s="192" t="s">
        <v>87</v>
      </c>
      <c r="DQ31" s="192" t="s">
        <v>87</v>
      </c>
      <c r="DR31" s="187">
        <f t="shared" si="31"/>
        <v>0</v>
      </c>
      <c r="DS31" s="200" t="s">
        <v>88</v>
      </c>
      <c r="DT31" s="189">
        <f t="shared" si="32"/>
        <v>0</v>
      </c>
      <c r="DU31" s="190"/>
      <c r="DV31" s="191" t="str">
        <f t="shared" si="12"/>
        <v>-</v>
      </c>
      <c r="DW31" s="186" t="s">
        <v>87</v>
      </c>
      <c r="DX31" s="186" t="s">
        <v>87</v>
      </c>
      <c r="DY31" s="186" t="s">
        <v>87</v>
      </c>
      <c r="DZ31" s="192" t="s">
        <v>87</v>
      </c>
      <c r="EA31" s="192" t="s">
        <v>87</v>
      </c>
      <c r="EB31" s="186" t="s">
        <v>87</v>
      </c>
      <c r="EC31" s="187">
        <f t="shared" si="33"/>
        <v>0</v>
      </c>
      <c r="ED31" s="200" t="s">
        <v>88</v>
      </c>
      <c r="EE31" s="189">
        <f t="shared" si="34"/>
        <v>0</v>
      </c>
      <c r="EF31" s="193"/>
      <c r="EG31" s="191" t="str">
        <f t="shared" si="13"/>
        <v>-</v>
      </c>
    </row>
    <row r="32" spans="1:137" ht="14.25" customHeight="1">
      <c r="A32" s="195">
        <v>27</v>
      </c>
      <c r="B32" s="196"/>
      <c r="C32" s="205" t="s">
        <v>201</v>
      </c>
      <c r="D32" s="198"/>
      <c r="E32" s="204" t="s">
        <v>202</v>
      </c>
      <c r="F32" s="186">
        <v>4</v>
      </c>
      <c r="G32" s="186">
        <v>6</v>
      </c>
      <c r="H32" s="192" t="s">
        <v>87</v>
      </c>
      <c r="I32" s="192" t="s">
        <v>87</v>
      </c>
      <c r="J32" s="192" t="s">
        <v>87</v>
      </c>
      <c r="K32" s="192" t="s">
        <v>87</v>
      </c>
      <c r="L32" s="187">
        <f t="shared" si="14"/>
        <v>10</v>
      </c>
      <c r="M32" s="200" t="s">
        <v>88</v>
      </c>
      <c r="N32" s="189">
        <f t="shared" si="0"/>
        <v>17</v>
      </c>
      <c r="O32" s="190"/>
      <c r="P32" s="191">
        <f t="shared" si="15"/>
        <v>11.8</v>
      </c>
      <c r="Q32" s="186">
        <v>15</v>
      </c>
      <c r="R32" s="186">
        <v>13</v>
      </c>
      <c r="S32" s="186" t="s">
        <v>87</v>
      </c>
      <c r="T32" s="192" t="s">
        <v>87</v>
      </c>
      <c r="U32" s="192" t="s">
        <v>87</v>
      </c>
      <c r="V32" s="186" t="s">
        <v>87</v>
      </c>
      <c r="W32" s="187">
        <f t="shared" si="16"/>
        <v>28</v>
      </c>
      <c r="X32" s="200" t="s">
        <v>88</v>
      </c>
      <c r="Y32" s="189">
        <f t="shared" si="17"/>
        <v>33</v>
      </c>
      <c r="Z32" s="193"/>
      <c r="AA32" s="191">
        <f t="shared" si="1"/>
        <v>17</v>
      </c>
      <c r="AB32" s="186">
        <v>6</v>
      </c>
      <c r="AC32" s="186">
        <v>10</v>
      </c>
      <c r="AD32" s="192">
        <v>13</v>
      </c>
      <c r="AE32" s="192" t="s">
        <v>87</v>
      </c>
      <c r="AF32" s="192" t="s">
        <v>87</v>
      </c>
      <c r="AG32" s="192" t="s">
        <v>87</v>
      </c>
      <c r="AH32" s="187">
        <f t="shared" si="18"/>
        <v>29</v>
      </c>
      <c r="AI32" s="200" t="s">
        <v>88</v>
      </c>
      <c r="AJ32" s="189">
        <f t="shared" si="19"/>
        <v>46</v>
      </c>
      <c r="AK32" s="190"/>
      <c r="AL32" s="191">
        <f t="shared" si="2"/>
        <v>12.6</v>
      </c>
      <c r="AM32" s="186">
        <v>8.5</v>
      </c>
      <c r="AN32" s="186" t="s">
        <v>87</v>
      </c>
      <c r="AO32" s="186" t="s">
        <v>87</v>
      </c>
      <c r="AP32" s="192" t="s">
        <v>87</v>
      </c>
      <c r="AQ32" s="192" t="s">
        <v>87</v>
      </c>
      <c r="AR32" s="186" t="s">
        <v>87</v>
      </c>
      <c r="AS32" s="187">
        <f t="shared" si="20"/>
        <v>8.5</v>
      </c>
      <c r="AT32" s="200" t="s">
        <v>88</v>
      </c>
      <c r="AU32" s="189">
        <f t="shared" si="21"/>
        <v>15</v>
      </c>
      <c r="AV32" s="193"/>
      <c r="AW32" s="191">
        <f t="shared" si="3"/>
        <v>11.3</v>
      </c>
      <c r="AX32" s="186" t="s">
        <v>87</v>
      </c>
      <c r="AY32" s="186" t="s">
        <v>87</v>
      </c>
      <c r="AZ32" s="192" t="s">
        <v>87</v>
      </c>
      <c r="BA32" s="192" t="s">
        <v>87</v>
      </c>
      <c r="BB32" s="192" t="s">
        <v>87</v>
      </c>
      <c r="BC32" s="192" t="s">
        <v>87</v>
      </c>
      <c r="BD32" s="187">
        <f t="shared" si="22"/>
        <v>0</v>
      </c>
      <c r="BE32" s="200" t="s">
        <v>88</v>
      </c>
      <c r="BF32" s="189">
        <f>SUMIF(AX32:BC32,"&gt;=0",$AX$5:$BC31)</f>
        <v>0</v>
      </c>
      <c r="BG32" s="190"/>
      <c r="BH32" s="191" t="str">
        <f t="shared" si="4"/>
        <v>-</v>
      </c>
      <c r="BI32" s="186">
        <v>26</v>
      </c>
      <c r="BJ32" s="186" t="s">
        <v>87</v>
      </c>
      <c r="BK32" s="186" t="s">
        <v>87</v>
      </c>
      <c r="BL32" s="192" t="s">
        <v>87</v>
      </c>
      <c r="BM32" s="192" t="s">
        <v>87</v>
      </c>
      <c r="BN32" s="186" t="s">
        <v>87</v>
      </c>
      <c r="BO32" s="187">
        <f t="shared" si="23"/>
        <v>26</v>
      </c>
      <c r="BP32" s="200" t="s">
        <v>88</v>
      </c>
      <c r="BQ32" s="189">
        <f t="shared" si="35"/>
        <v>35</v>
      </c>
      <c r="BR32" s="193"/>
      <c r="BS32" s="191">
        <f t="shared" si="6"/>
        <v>14.9</v>
      </c>
      <c r="BT32" s="186">
        <v>4</v>
      </c>
      <c r="BU32" s="186" t="s">
        <v>87</v>
      </c>
      <c r="BV32" s="192" t="s">
        <v>87</v>
      </c>
      <c r="BW32" s="192" t="s">
        <v>87</v>
      </c>
      <c r="BX32" s="192" t="s">
        <v>87</v>
      </c>
      <c r="BY32" s="192" t="s">
        <v>87</v>
      </c>
      <c r="BZ32" s="187">
        <f t="shared" si="24"/>
        <v>4</v>
      </c>
      <c r="CA32" s="200" t="s">
        <v>88</v>
      </c>
      <c r="CB32" s="189">
        <f t="shared" si="25"/>
        <v>8</v>
      </c>
      <c r="CC32" s="190"/>
      <c r="CD32" s="191">
        <f t="shared" si="7"/>
        <v>10</v>
      </c>
      <c r="CE32" s="186" t="s">
        <v>87</v>
      </c>
      <c r="CF32" s="186" t="s">
        <v>87</v>
      </c>
      <c r="CG32" s="186" t="s">
        <v>87</v>
      </c>
      <c r="CH32" s="192" t="s">
        <v>87</v>
      </c>
      <c r="CI32" s="192" t="s">
        <v>87</v>
      </c>
      <c r="CJ32" s="186" t="s">
        <v>87</v>
      </c>
      <c r="CK32" s="187">
        <f t="shared" si="26"/>
        <v>0</v>
      </c>
      <c r="CL32" s="200" t="s">
        <v>88</v>
      </c>
      <c r="CM32" s="189">
        <f t="shared" si="27"/>
        <v>0</v>
      </c>
      <c r="CN32" s="193"/>
      <c r="CO32" s="191" t="str">
        <f t="shared" si="8"/>
        <v>-</v>
      </c>
      <c r="CP32" s="186" t="s">
        <v>87</v>
      </c>
      <c r="CQ32" s="186" t="s">
        <v>87</v>
      </c>
      <c r="CR32" s="186" t="s">
        <v>87</v>
      </c>
      <c r="CS32" s="192" t="s">
        <v>87</v>
      </c>
      <c r="CT32" s="192" t="s">
        <v>87</v>
      </c>
      <c r="CU32" s="186" t="s">
        <v>87</v>
      </c>
      <c r="CV32" s="187">
        <f t="shared" si="28"/>
        <v>0</v>
      </c>
      <c r="CW32" s="200" t="s">
        <v>88</v>
      </c>
      <c r="CX32" s="189">
        <f t="shared" si="29"/>
        <v>0</v>
      </c>
      <c r="CY32" s="193"/>
      <c r="CZ32" s="191" t="str">
        <f t="shared" si="9"/>
        <v>-</v>
      </c>
      <c r="DA32" s="186" t="s">
        <v>87</v>
      </c>
      <c r="DB32" s="186" t="s">
        <v>87</v>
      </c>
      <c r="DC32" s="192" t="s">
        <v>87</v>
      </c>
      <c r="DD32" s="192" t="s">
        <v>87</v>
      </c>
      <c r="DE32" s="192" t="s">
        <v>87</v>
      </c>
      <c r="DF32" s="192" t="s">
        <v>87</v>
      </c>
      <c r="DG32" s="187">
        <f t="shared" si="30"/>
        <v>0</v>
      </c>
      <c r="DH32" s="200" t="s">
        <v>88</v>
      </c>
      <c r="DI32" s="189">
        <f t="shared" si="10"/>
        <v>0</v>
      </c>
      <c r="DJ32" s="190"/>
      <c r="DK32" s="191" t="str">
        <f t="shared" si="11"/>
        <v>-</v>
      </c>
      <c r="DL32" s="186" t="s">
        <v>87</v>
      </c>
      <c r="DM32" s="186" t="s">
        <v>87</v>
      </c>
      <c r="DN32" s="192" t="s">
        <v>87</v>
      </c>
      <c r="DO32" s="192" t="s">
        <v>87</v>
      </c>
      <c r="DP32" s="192" t="s">
        <v>87</v>
      </c>
      <c r="DQ32" s="192" t="s">
        <v>87</v>
      </c>
      <c r="DR32" s="187">
        <f t="shared" si="31"/>
        <v>0</v>
      </c>
      <c r="DS32" s="200" t="s">
        <v>88</v>
      </c>
      <c r="DT32" s="189">
        <f t="shared" si="32"/>
        <v>0</v>
      </c>
      <c r="DU32" s="190"/>
      <c r="DV32" s="191" t="str">
        <f t="shared" si="12"/>
        <v>-</v>
      </c>
      <c r="DW32" s="186" t="s">
        <v>87</v>
      </c>
      <c r="DX32" s="186" t="s">
        <v>87</v>
      </c>
      <c r="DY32" s="186" t="s">
        <v>87</v>
      </c>
      <c r="DZ32" s="192" t="s">
        <v>87</v>
      </c>
      <c r="EA32" s="192" t="s">
        <v>87</v>
      </c>
      <c r="EB32" s="186" t="s">
        <v>87</v>
      </c>
      <c r="EC32" s="187">
        <f t="shared" si="33"/>
        <v>0</v>
      </c>
      <c r="ED32" s="200" t="s">
        <v>88</v>
      </c>
      <c r="EE32" s="189">
        <f t="shared" si="34"/>
        <v>0</v>
      </c>
      <c r="EF32" s="193"/>
      <c r="EG32" s="191" t="str">
        <f t="shared" si="13"/>
        <v>-</v>
      </c>
    </row>
    <row r="33" spans="1:137" ht="14.25" customHeight="1">
      <c r="A33" s="195">
        <v>28</v>
      </c>
      <c r="B33" s="196"/>
      <c r="C33" s="206" t="s">
        <v>203</v>
      </c>
      <c r="D33" s="198"/>
      <c r="E33" s="204" t="s">
        <v>204</v>
      </c>
      <c r="F33" s="186">
        <v>9</v>
      </c>
      <c r="G33" s="186">
        <v>5</v>
      </c>
      <c r="H33" s="192" t="s">
        <v>87</v>
      </c>
      <c r="I33" s="192" t="s">
        <v>87</v>
      </c>
      <c r="J33" s="192" t="s">
        <v>87</v>
      </c>
      <c r="K33" s="192" t="s">
        <v>87</v>
      </c>
      <c r="L33" s="187">
        <f t="shared" si="14"/>
        <v>14</v>
      </c>
      <c r="M33" s="200" t="s">
        <v>88</v>
      </c>
      <c r="N33" s="189">
        <f t="shared" si="0"/>
        <v>17</v>
      </c>
      <c r="O33" s="190"/>
      <c r="P33" s="191">
        <f t="shared" si="15"/>
        <v>16.5</v>
      </c>
      <c r="Q33" s="186">
        <v>13</v>
      </c>
      <c r="R33" s="186">
        <v>14</v>
      </c>
      <c r="S33" s="186" t="s">
        <v>87</v>
      </c>
      <c r="T33" s="192" t="s">
        <v>87</v>
      </c>
      <c r="U33" s="192" t="s">
        <v>87</v>
      </c>
      <c r="V33" s="186" t="s">
        <v>87</v>
      </c>
      <c r="W33" s="187">
        <f t="shared" si="16"/>
        <v>27</v>
      </c>
      <c r="X33" s="200" t="s">
        <v>88</v>
      </c>
      <c r="Y33" s="189">
        <f t="shared" si="17"/>
        <v>33</v>
      </c>
      <c r="Z33" s="193"/>
      <c r="AA33" s="191">
        <f t="shared" si="1"/>
        <v>16.399999999999999</v>
      </c>
      <c r="AB33" s="186">
        <v>7</v>
      </c>
      <c r="AC33" s="186">
        <v>13</v>
      </c>
      <c r="AD33" s="192">
        <v>14</v>
      </c>
      <c r="AE33" s="192" t="s">
        <v>87</v>
      </c>
      <c r="AF33" s="192" t="s">
        <v>87</v>
      </c>
      <c r="AG33" s="192" t="s">
        <v>87</v>
      </c>
      <c r="AH33" s="187">
        <f t="shared" si="18"/>
        <v>34</v>
      </c>
      <c r="AI33" s="200" t="s">
        <v>88</v>
      </c>
      <c r="AJ33" s="189">
        <f t="shared" si="19"/>
        <v>46</v>
      </c>
      <c r="AK33" s="190"/>
      <c r="AL33" s="191">
        <f t="shared" si="2"/>
        <v>14.8</v>
      </c>
      <c r="AM33" s="186">
        <v>12.5</v>
      </c>
      <c r="AN33" s="186" t="s">
        <v>87</v>
      </c>
      <c r="AO33" s="186" t="s">
        <v>87</v>
      </c>
      <c r="AP33" s="192" t="s">
        <v>87</v>
      </c>
      <c r="AQ33" s="192" t="s">
        <v>87</v>
      </c>
      <c r="AR33" s="186" t="s">
        <v>87</v>
      </c>
      <c r="AS33" s="187">
        <f t="shared" si="20"/>
        <v>12.5</v>
      </c>
      <c r="AT33" s="200" t="s">
        <v>88</v>
      </c>
      <c r="AU33" s="189">
        <f t="shared" si="21"/>
        <v>15</v>
      </c>
      <c r="AV33" s="193"/>
      <c r="AW33" s="191">
        <f t="shared" si="3"/>
        <v>16.7</v>
      </c>
      <c r="AX33" s="186" t="s">
        <v>87</v>
      </c>
      <c r="AY33" s="186" t="s">
        <v>87</v>
      </c>
      <c r="AZ33" s="192" t="s">
        <v>87</v>
      </c>
      <c r="BA33" s="192" t="s">
        <v>87</v>
      </c>
      <c r="BB33" s="192" t="s">
        <v>87</v>
      </c>
      <c r="BC33" s="192" t="s">
        <v>87</v>
      </c>
      <c r="BD33" s="187">
        <f t="shared" si="22"/>
        <v>0</v>
      </c>
      <c r="BE33" s="200" t="s">
        <v>88</v>
      </c>
      <c r="BF33" s="189">
        <f>SUMIF(AX33:BC33,"&gt;=0",$AX$5:$BC32)</f>
        <v>0</v>
      </c>
      <c r="BG33" s="190"/>
      <c r="BH33" s="191" t="str">
        <f t="shared" si="4"/>
        <v>-</v>
      </c>
      <c r="BI33" s="186">
        <v>22</v>
      </c>
      <c r="BJ33" s="186" t="s">
        <v>87</v>
      </c>
      <c r="BK33" s="186" t="s">
        <v>87</v>
      </c>
      <c r="BL33" s="192" t="s">
        <v>87</v>
      </c>
      <c r="BM33" s="192" t="s">
        <v>87</v>
      </c>
      <c r="BN33" s="186" t="s">
        <v>87</v>
      </c>
      <c r="BO33" s="187">
        <f t="shared" si="23"/>
        <v>22</v>
      </c>
      <c r="BP33" s="200" t="s">
        <v>88</v>
      </c>
      <c r="BQ33" s="189">
        <f t="shared" si="35"/>
        <v>35</v>
      </c>
      <c r="BR33" s="193"/>
      <c r="BS33" s="191">
        <f t="shared" si="6"/>
        <v>12.6</v>
      </c>
      <c r="BT33" s="186">
        <v>8</v>
      </c>
      <c r="BU33" s="186" t="s">
        <v>87</v>
      </c>
      <c r="BV33" s="192" t="s">
        <v>87</v>
      </c>
      <c r="BW33" s="192" t="s">
        <v>87</v>
      </c>
      <c r="BX33" s="192" t="s">
        <v>87</v>
      </c>
      <c r="BY33" s="192" t="s">
        <v>87</v>
      </c>
      <c r="BZ33" s="187">
        <f t="shared" si="24"/>
        <v>8</v>
      </c>
      <c r="CA33" s="200" t="s">
        <v>88</v>
      </c>
      <c r="CB33" s="189">
        <f t="shared" si="25"/>
        <v>8</v>
      </c>
      <c r="CC33" s="190"/>
      <c r="CD33" s="191">
        <f t="shared" si="7"/>
        <v>20</v>
      </c>
      <c r="CE33" s="186" t="s">
        <v>87</v>
      </c>
      <c r="CF33" s="186" t="s">
        <v>87</v>
      </c>
      <c r="CG33" s="186" t="s">
        <v>87</v>
      </c>
      <c r="CH33" s="192" t="s">
        <v>87</v>
      </c>
      <c r="CI33" s="192" t="s">
        <v>87</v>
      </c>
      <c r="CJ33" s="186" t="s">
        <v>87</v>
      </c>
      <c r="CK33" s="187">
        <f t="shared" si="26"/>
        <v>0</v>
      </c>
      <c r="CL33" s="200" t="s">
        <v>88</v>
      </c>
      <c r="CM33" s="189">
        <f t="shared" si="27"/>
        <v>0</v>
      </c>
      <c r="CN33" s="193"/>
      <c r="CO33" s="191" t="str">
        <f t="shared" si="8"/>
        <v>-</v>
      </c>
      <c r="CP33" s="186" t="s">
        <v>87</v>
      </c>
      <c r="CQ33" s="186" t="s">
        <v>87</v>
      </c>
      <c r="CR33" s="186" t="s">
        <v>87</v>
      </c>
      <c r="CS33" s="192" t="s">
        <v>87</v>
      </c>
      <c r="CT33" s="192" t="s">
        <v>87</v>
      </c>
      <c r="CU33" s="186" t="s">
        <v>87</v>
      </c>
      <c r="CV33" s="187">
        <f t="shared" si="28"/>
        <v>0</v>
      </c>
      <c r="CW33" s="200" t="s">
        <v>88</v>
      </c>
      <c r="CX33" s="189">
        <f t="shared" si="29"/>
        <v>0</v>
      </c>
      <c r="CY33" s="193"/>
      <c r="CZ33" s="191" t="str">
        <f t="shared" si="9"/>
        <v>-</v>
      </c>
      <c r="DA33" s="186" t="s">
        <v>87</v>
      </c>
      <c r="DB33" s="186" t="s">
        <v>87</v>
      </c>
      <c r="DC33" s="192" t="s">
        <v>87</v>
      </c>
      <c r="DD33" s="192" t="s">
        <v>87</v>
      </c>
      <c r="DE33" s="192" t="s">
        <v>87</v>
      </c>
      <c r="DF33" s="192" t="s">
        <v>87</v>
      </c>
      <c r="DG33" s="187">
        <f t="shared" si="30"/>
        <v>0</v>
      </c>
      <c r="DH33" s="200" t="s">
        <v>88</v>
      </c>
      <c r="DI33" s="189">
        <f t="shared" si="10"/>
        <v>0</v>
      </c>
      <c r="DJ33" s="190"/>
      <c r="DK33" s="191" t="str">
        <f t="shared" si="11"/>
        <v>-</v>
      </c>
      <c r="DL33" s="186" t="s">
        <v>87</v>
      </c>
      <c r="DM33" s="186" t="s">
        <v>87</v>
      </c>
      <c r="DN33" s="192" t="s">
        <v>87</v>
      </c>
      <c r="DO33" s="192" t="s">
        <v>87</v>
      </c>
      <c r="DP33" s="192" t="s">
        <v>87</v>
      </c>
      <c r="DQ33" s="192" t="s">
        <v>87</v>
      </c>
      <c r="DR33" s="187">
        <f t="shared" si="31"/>
        <v>0</v>
      </c>
      <c r="DS33" s="200" t="s">
        <v>88</v>
      </c>
      <c r="DT33" s="189">
        <f t="shared" si="32"/>
        <v>0</v>
      </c>
      <c r="DU33" s="190"/>
      <c r="DV33" s="191" t="str">
        <f t="shared" si="12"/>
        <v>-</v>
      </c>
      <c r="DW33" s="186" t="s">
        <v>87</v>
      </c>
      <c r="DX33" s="186" t="s">
        <v>87</v>
      </c>
      <c r="DY33" s="186" t="s">
        <v>87</v>
      </c>
      <c r="DZ33" s="192" t="s">
        <v>87</v>
      </c>
      <c r="EA33" s="192" t="s">
        <v>87</v>
      </c>
      <c r="EB33" s="186" t="s">
        <v>87</v>
      </c>
      <c r="EC33" s="187">
        <f t="shared" si="33"/>
        <v>0</v>
      </c>
      <c r="ED33" s="200" t="s">
        <v>88</v>
      </c>
      <c r="EE33" s="189">
        <f t="shared" si="34"/>
        <v>0</v>
      </c>
      <c r="EF33" s="193"/>
      <c r="EG33" s="191" t="str">
        <f t="shared" si="13"/>
        <v>-</v>
      </c>
    </row>
    <row r="34" spans="1:137" ht="14.25" customHeight="1">
      <c r="A34" s="195">
        <v>29</v>
      </c>
      <c r="B34" s="201"/>
      <c r="C34" s="202" t="s">
        <v>205</v>
      </c>
      <c r="D34" s="198"/>
      <c r="E34" s="204" t="s">
        <v>206</v>
      </c>
      <c r="F34" s="186">
        <v>7</v>
      </c>
      <c r="G34" s="186">
        <v>5</v>
      </c>
      <c r="H34" s="192" t="s">
        <v>87</v>
      </c>
      <c r="I34" s="192" t="s">
        <v>87</v>
      </c>
      <c r="J34" s="192" t="s">
        <v>87</v>
      </c>
      <c r="K34" s="192" t="s">
        <v>87</v>
      </c>
      <c r="L34" s="187">
        <f t="shared" si="14"/>
        <v>12</v>
      </c>
      <c r="M34" s="200" t="s">
        <v>88</v>
      </c>
      <c r="N34" s="189">
        <f t="shared" si="0"/>
        <v>17</v>
      </c>
      <c r="O34" s="190"/>
      <c r="P34" s="191">
        <f t="shared" si="15"/>
        <v>14.1</v>
      </c>
      <c r="Q34" s="186">
        <v>13</v>
      </c>
      <c r="R34" s="186">
        <v>17</v>
      </c>
      <c r="S34" s="186" t="s">
        <v>87</v>
      </c>
      <c r="T34" s="192" t="s">
        <v>87</v>
      </c>
      <c r="U34" s="192" t="s">
        <v>87</v>
      </c>
      <c r="V34" s="186" t="s">
        <v>87</v>
      </c>
      <c r="W34" s="187">
        <f t="shared" si="16"/>
        <v>30</v>
      </c>
      <c r="X34" s="200" t="s">
        <v>88</v>
      </c>
      <c r="Y34" s="189">
        <f t="shared" si="17"/>
        <v>33</v>
      </c>
      <c r="Z34" s="193"/>
      <c r="AA34" s="191">
        <f t="shared" si="1"/>
        <v>18.2</v>
      </c>
      <c r="AB34" s="186">
        <v>6</v>
      </c>
      <c r="AC34" s="186">
        <v>11</v>
      </c>
      <c r="AD34" s="192">
        <v>16</v>
      </c>
      <c r="AE34" s="192" t="s">
        <v>87</v>
      </c>
      <c r="AF34" s="192" t="s">
        <v>87</v>
      </c>
      <c r="AG34" s="192" t="s">
        <v>87</v>
      </c>
      <c r="AH34" s="187">
        <f t="shared" si="18"/>
        <v>33</v>
      </c>
      <c r="AI34" s="200" t="s">
        <v>88</v>
      </c>
      <c r="AJ34" s="189">
        <f t="shared" si="19"/>
        <v>46</v>
      </c>
      <c r="AK34" s="190"/>
      <c r="AL34" s="191">
        <f t="shared" si="2"/>
        <v>14.3</v>
      </c>
      <c r="AM34" s="186">
        <v>8.5</v>
      </c>
      <c r="AN34" s="186" t="s">
        <v>87</v>
      </c>
      <c r="AO34" s="186" t="s">
        <v>87</v>
      </c>
      <c r="AP34" s="192" t="s">
        <v>87</v>
      </c>
      <c r="AQ34" s="192" t="s">
        <v>87</v>
      </c>
      <c r="AR34" s="186" t="s">
        <v>87</v>
      </c>
      <c r="AS34" s="187">
        <f t="shared" si="20"/>
        <v>8.5</v>
      </c>
      <c r="AT34" s="200" t="s">
        <v>88</v>
      </c>
      <c r="AU34" s="189">
        <f t="shared" si="21"/>
        <v>15</v>
      </c>
      <c r="AV34" s="193"/>
      <c r="AW34" s="191">
        <f t="shared" si="3"/>
        <v>11.3</v>
      </c>
      <c r="AX34" s="186" t="s">
        <v>87</v>
      </c>
      <c r="AY34" s="186" t="s">
        <v>87</v>
      </c>
      <c r="AZ34" s="192" t="s">
        <v>87</v>
      </c>
      <c r="BA34" s="192" t="s">
        <v>87</v>
      </c>
      <c r="BB34" s="192" t="s">
        <v>87</v>
      </c>
      <c r="BC34" s="192" t="s">
        <v>87</v>
      </c>
      <c r="BD34" s="187">
        <f t="shared" si="22"/>
        <v>0</v>
      </c>
      <c r="BE34" s="200" t="s">
        <v>88</v>
      </c>
      <c r="BF34" s="189">
        <f>SUMIF(AX34:BC34,"&gt;=0",$AX$5:$BC33)</f>
        <v>0</v>
      </c>
      <c r="BG34" s="190"/>
      <c r="BH34" s="191" t="str">
        <f t="shared" si="4"/>
        <v>-</v>
      </c>
      <c r="BI34" s="186">
        <v>25</v>
      </c>
      <c r="BJ34" s="186" t="s">
        <v>87</v>
      </c>
      <c r="BK34" s="186" t="s">
        <v>87</v>
      </c>
      <c r="BL34" s="192" t="s">
        <v>87</v>
      </c>
      <c r="BM34" s="192" t="s">
        <v>87</v>
      </c>
      <c r="BN34" s="186" t="s">
        <v>87</v>
      </c>
      <c r="BO34" s="187">
        <f t="shared" si="23"/>
        <v>25</v>
      </c>
      <c r="BP34" s="200" t="s">
        <v>88</v>
      </c>
      <c r="BQ34" s="189">
        <f t="shared" si="35"/>
        <v>35</v>
      </c>
      <c r="BR34" s="193"/>
      <c r="BS34" s="191">
        <f t="shared" si="6"/>
        <v>14.3</v>
      </c>
      <c r="BT34" s="186">
        <v>8</v>
      </c>
      <c r="BU34" s="186" t="s">
        <v>87</v>
      </c>
      <c r="BV34" s="192" t="s">
        <v>87</v>
      </c>
      <c r="BW34" s="192" t="s">
        <v>87</v>
      </c>
      <c r="BX34" s="192" t="s">
        <v>87</v>
      </c>
      <c r="BY34" s="192" t="s">
        <v>87</v>
      </c>
      <c r="BZ34" s="187">
        <f t="shared" si="24"/>
        <v>8</v>
      </c>
      <c r="CA34" s="200" t="s">
        <v>88</v>
      </c>
      <c r="CB34" s="189">
        <f t="shared" si="25"/>
        <v>8</v>
      </c>
      <c r="CC34" s="190"/>
      <c r="CD34" s="191">
        <f t="shared" si="7"/>
        <v>20</v>
      </c>
      <c r="CE34" s="186" t="s">
        <v>87</v>
      </c>
      <c r="CF34" s="186" t="s">
        <v>87</v>
      </c>
      <c r="CG34" s="186" t="s">
        <v>87</v>
      </c>
      <c r="CH34" s="192" t="s">
        <v>87</v>
      </c>
      <c r="CI34" s="192" t="s">
        <v>87</v>
      </c>
      <c r="CJ34" s="186" t="s">
        <v>87</v>
      </c>
      <c r="CK34" s="187">
        <f t="shared" si="26"/>
        <v>0</v>
      </c>
      <c r="CL34" s="200" t="s">
        <v>88</v>
      </c>
      <c r="CM34" s="189">
        <f t="shared" si="27"/>
        <v>0</v>
      </c>
      <c r="CN34" s="193"/>
      <c r="CO34" s="191" t="str">
        <f t="shared" si="8"/>
        <v>-</v>
      </c>
      <c r="CP34" s="186" t="s">
        <v>87</v>
      </c>
      <c r="CQ34" s="186" t="s">
        <v>87</v>
      </c>
      <c r="CR34" s="186" t="s">
        <v>87</v>
      </c>
      <c r="CS34" s="192" t="s">
        <v>87</v>
      </c>
      <c r="CT34" s="192" t="s">
        <v>87</v>
      </c>
      <c r="CU34" s="186" t="s">
        <v>87</v>
      </c>
      <c r="CV34" s="187">
        <f t="shared" si="28"/>
        <v>0</v>
      </c>
      <c r="CW34" s="200" t="s">
        <v>88</v>
      </c>
      <c r="CX34" s="189">
        <f t="shared" si="29"/>
        <v>0</v>
      </c>
      <c r="CY34" s="193"/>
      <c r="CZ34" s="191" t="str">
        <f t="shared" si="9"/>
        <v>-</v>
      </c>
      <c r="DA34" s="186" t="s">
        <v>87</v>
      </c>
      <c r="DB34" s="186" t="s">
        <v>87</v>
      </c>
      <c r="DC34" s="192" t="s">
        <v>87</v>
      </c>
      <c r="DD34" s="192" t="s">
        <v>87</v>
      </c>
      <c r="DE34" s="192" t="s">
        <v>87</v>
      </c>
      <c r="DF34" s="192" t="s">
        <v>87</v>
      </c>
      <c r="DG34" s="187">
        <f t="shared" si="30"/>
        <v>0</v>
      </c>
      <c r="DH34" s="200" t="s">
        <v>88</v>
      </c>
      <c r="DI34" s="189">
        <f t="shared" si="10"/>
        <v>0</v>
      </c>
      <c r="DJ34" s="190"/>
      <c r="DK34" s="191" t="str">
        <f t="shared" si="11"/>
        <v>-</v>
      </c>
      <c r="DL34" s="186" t="s">
        <v>87</v>
      </c>
      <c r="DM34" s="186" t="s">
        <v>87</v>
      </c>
      <c r="DN34" s="192" t="s">
        <v>87</v>
      </c>
      <c r="DO34" s="192" t="s">
        <v>87</v>
      </c>
      <c r="DP34" s="192" t="s">
        <v>87</v>
      </c>
      <c r="DQ34" s="192" t="s">
        <v>87</v>
      </c>
      <c r="DR34" s="187">
        <f t="shared" si="31"/>
        <v>0</v>
      </c>
      <c r="DS34" s="200" t="s">
        <v>88</v>
      </c>
      <c r="DT34" s="189">
        <f t="shared" si="32"/>
        <v>0</v>
      </c>
      <c r="DU34" s="190"/>
      <c r="DV34" s="191" t="str">
        <f t="shared" si="12"/>
        <v>-</v>
      </c>
      <c r="DW34" s="186" t="s">
        <v>87</v>
      </c>
      <c r="DX34" s="186" t="s">
        <v>87</v>
      </c>
      <c r="DY34" s="186" t="s">
        <v>87</v>
      </c>
      <c r="DZ34" s="192" t="s">
        <v>87</v>
      </c>
      <c r="EA34" s="192" t="s">
        <v>87</v>
      </c>
      <c r="EB34" s="186" t="s">
        <v>87</v>
      </c>
      <c r="EC34" s="187">
        <f t="shared" si="33"/>
        <v>0</v>
      </c>
      <c r="ED34" s="200" t="s">
        <v>88</v>
      </c>
      <c r="EE34" s="189">
        <f t="shared" si="34"/>
        <v>0</v>
      </c>
      <c r="EF34" s="193"/>
      <c r="EG34" s="191" t="str">
        <f t="shared" si="13"/>
        <v>-</v>
      </c>
    </row>
    <row r="35" spans="1:137" ht="14.25" customHeight="1">
      <c r="A35" s="195">
        <v>30</v>
      </c>
      <c r="B35" s="196"/>
      <c r="C35" s="197" t="s">
        <v>207</v>
      </c>
      <c r="D35" s="198"/>
      <c r="E35" s="204" t="s">
        <v>208</v>
      </c>
      <c r="F35" s="186">
        <v>8</v>
      </c>
      <c r="G35" s="186">
        <v>7</v>
      </c>
      <c r="H35" s="192" t="s">
        <v>87</v>
      </c>
      <c r="I35" s="192" t="s">
        <v>87</v>
      </c>
      <c r="J35" s="192" t="s">
        <v>87</v>
      </c>
      <c r="K35" s="192" t="s">
        <v>87</v>
      </c>
      <c r="L35" s="187">
        <f t="shared" si="14"/>
        <v>15</v>
      </c>
      <c r="M35" s="200" t="s">
        <v>88</v>
      </c>
      <c r="N35" s="189">
        <f t="shared" si="0"/>
        <v>17</v>
      </c>
      <c r="O35" s="190"/>
      <c r="P35" s="191">
        <f t="shared" si="15"/>
        <v>17.600000000000001</v>
      </c>
      <c r="Q35" s="186">
        <v>13</v>
      </c>
      <c r="R35" s="186">
        <v>17</v>
      </c>
      <c r="S35" s="186" t="s">
        <v>87</v>
      </c>
      <c r="T35" s="192" t="s">
        <v>87</v>
      </c>
      <c r="U35" s="192" t="s">
        <v>87</v>
      </c>
      <c r="V35" s="186" t="s">
        <v>87</v>
      </c>
      <c r="W35" s="187">
        <f t="shared" si="16"/>
        <v>30</v>
      </c>
      <c r="X35" s="200" t="s">
        <v>88</v>
      </c>
      <c r="Y35" s="189">
        <f t="shared" si="17"/>
        <v>33</v>
      </c>
      <c r="Z35" s="193"/>
      <c r="AA35" s="191">
        <f t="shared" si="1"/>
        <v>18.2</v>
      </c>
      <c r="AB35" s="186">
        <v>7</v>
      </c>
      <c r="AC35" s="186">
        <v>19</v>
      </c>
      <c r="AD35" s="192">
        <v>16</v>
      </c>
      <c r="AE35" s="192" t="s">
        <v>87</v>
      </c>
      <c r="AF35" s="192" t="s">
        <v>87</v>
      </c>
      <c r="AG35" s="192" t="s">
        <v>87</v>
      </c>
      <c r="AH35" s="187">
        <f t="shared" si="18"/>
        <v>42</v>
      </c>
      <c r="AI35" s="200" t="s">
        <v>88</v>
      </c>
      <c r="AJ35" s="189">
        <f t="shared" si="19"/>
        <v>46</v>
      </c>
      <c r="AK35" s="190"/>
      <c r="AL35" s="191">
        <f t="shared" si="2"/>
        <v>18.3</v>
      </c>
      <c r="AM35" s="186">
        <v>13</v>
      </c>
      <c r="AN35" s="186" t="s">
        <v>87</v>
      </c>
      <c r="AO35" s="186" t="s">
        <v>87</v>
      </c>
      <c r="AP35" s="192" t="s">
        <v>87</v>
      </c>
      <c r="AQ35" s="192" t="s">
        <v>87</v>
      </c>
      <c r="AR35" s="186" t="s">
        <v>87</v>
      </c>
      <c r="AS35" s="187">
        <f t="shared" si="20"/>
        <v>13</v>
      </c>
      <c r="AT35" s="200" t="s">
        <v>88</v>
      </c>
      <c r="AU35" s="189">
        <f t="shared" si="21"/>
        <v>15</v>
      </c>
      <c r="AV35" s="193"/>
      <c r="AW35" s="191">
        <f t="shared" si="3"/>
        <v>17.3</v>
      </c>
      <c r="AX35" s="186" t="s">
        <v>87</v>
      </c>
      <c r="AY35" s="186" t="s">
        <v>87</v>
      </c>
      <c r="AZ35" s="192" t="s">
        <v>87</v>
      </c>
      <c r="BA35" s="192" t="s">
        <v>87</v>
      </c>
      <c r="BB35" s="192" t="s">
        <v>87</v>
      </c>
      <c r="BC35" s="192" t="s">
        <v>87</v>
      </c>
      <c r="BD35" s="187">
        <f t="shared" si="22"/>
        <v>0</v>
      </c>
      <c r="BE35" s="200" t="s">
        <v>88</v>
      </c>
      <c r="BF35" s="189">
        <f>SUMIF(AX35:BC35,"&gt;=0",$AX$5:$BC34)</f>
        <v>0</v>
      </c>
      <c r="BG35" s="190"/>
      <c r="BH35" s="191" t="str">
        <f t="shared" si="4"/>
        <v>-</v>
      </c>
      <c r="BI35" s="186">
        <v>29</v>
      </c>
      <c r="BJ35" s="186" t="s">
        <v>87</v>
      </c>
      <c r="BK35" s="186" t="s">
        <v>87</v>
      </c>
      <c r="BL35" s="192" t="s">
        <v>87</v>
      </c>
      <c r="BM35" s="192" t="s">
        <v>87</v>
      </c>
      <c r="BN35" s="186" t="s">
        <v>87</v>
      </c>
      <c r="BO35" s="187">
        <f t="shared" si="23"/>
        <v>29</v>
      </c>
      <c r="BP35" s="200" t="s">
        <v>88</v>
      </c>
      <c r="BQ35" s="189">
        <f t="shared" si="35"/>
        <v>35</v>
      </c>
      <c r="BR35" s="193"/>
      <c r="BS35" s="191">
        <f t="shared" si="6"/>
        <v>16.600000000000001</v>
      </c>
      <c r="BT35" s="186">
        <v>7</v>
      </c>
      <c r="BU35" s="186" t="s">
        <v>87</v>
      </c>
      <c r="BV35" s="192" t="s">
        <v>87</v>
      </c>
      <c r="BW35" s="192" t="s">
        <v>87</v>
      </c>
      <c r="BX35" s="192" t="s">
        <v>87</v>
      </c>
      <c r="BY35" s="192" t="s">
        <v>87</v>
      </c>
      <c r="BZ35" s="187">
        <f t="shared" si="24"/>
        <v>7</v>
      </c>
      <c r="CA35" s="200" t="s">
        <v>88</v>
      </c>
      <c r="CB35" s="189">
        <f t="shared" si="25"/>
        <v>8</v>
      </c>
      <c r="CC35" s="190"/>
      <c r="CD35" s="191">
        <f t="shared" si="7"/>
        <v>17.5</v>
      </c>
      <c r="CE35" s="186" t="s">
        <v>87</v>
      </c>
      <c r="CF35" s="186" t="s">
        <v>87</v>
      </c>
      <c r="CG35" s="186" t="s">
        <v>87</v>
      </c>
      <c r="CH35" s="192" t="s">
        <v>87</v>
      </c>
      <c r="CI35" s="192" t="s">
        <v>87</v>
      </c>
      <c r="CJ35" s="186" t="s">
        <v>87</v>
      </c>
      <c r="CK35" s="187">
        <f t="shared" si="26"/>
        <v>0</v>
      </c>
      <c r="CL35" s="200" t="s">
        <v>88</v>
      </c>
      <c r="CM35" s="189">
        <f t="shared" si="27"/>
        <v>0</v>
      </c>
      <c r="CN35" s="193"/>
      <c r="CO35" s="191" t="str">
        <f t="shared" si="8"/>
        <v>-</v>
      </c>
      <c r="CP35" s="186" t="s">
        <v>87</v>
      </c>
      <c r="CQ35" s="186" t="s">
        <v>87</v>
      </c>
      <c r="CR35" s="186" t="s">
        <v>87</v>
      </c>
      <c r="CS35" s="192" t="s">
        <v>87</v>
      </c>
      <c r="CT35" s="192" t="s">
        <v>87</v>
      </c>
      <c r="CU35" s="186" t="s">
        <v>87</v>
      </c>
      <c r="CV35" s="187">
        <f t="shared" si="28"/>
        <v>0</v>
      </c>
      <c r="CW35" s="200" t="s">
        <v>88</v>
      </c>
      <c r="CX35" s="189">
        <f t="shared" si="29"/>
        <v>0</v>
      </c>
      <c r="CY35" s="193"/>
      <c r="CZ35" s="191" t="str">
        <f t="shared" si="9"/>
        <v>-</v>
      </c>
      <c r="DA35" s="186" t="s">
        <v>87</v>
      </c>
      <c r="DB35" s="186" t="s">
        <v>87</v>
      </c>
      <c r="DC35" s="192" t="s">
        <v>87</v>
      </c>
      <c r="DD35" s="192" t="s">
        <v>87</v>
      </c>
      <c r="DE35" s="192" t="s">
        <v>87</v>
      </c>
      <c r="DF35" s="192" t="s">
        <v>87</v>
      </c>
      <c r="DG35" s="187">
        <f t="shared" si="30"/>
        <v>0</v>
      </c>
      <c r="DH35" s="200" t="s">
        <v>88</v>
      </c>
      <c r="DI35" s="189">
        <f t="shared" si="10"/>
        <v>0</v>
      </c>
      <c r="DJ35" s="190"/>
      <c r="DK35" s="191" t="str">
        <f t="shared" si="11"/>
        <v>-</v>
      </c>
      <c r="DL35" s="186" t="s">
        <v>87</v>
      </c>
      <c r="DM35" s="186" t="s">
        <v>87</v>
      </c>
      <c r="DN35" s="192" t="s">
        <v>87</v>
      </c>
      <c r="DO35" s="192" t="s">
        <v>87</v>
      </c>
      <c r="DP35" s="192" t="s">
        <v>87</v>
      </c>
      <c r="DQ35" s="192" t="s">
        <v>87</v>
      </c>
      <c r="DR35" s="187">
        <f t="shared" si="31"/>
        <v>0</v>
      </c>
      <c r="DS35" s="200" t="s">
        <v>88</v>
      </c>
      <c r="DT35" s="189">
        <f t="shared" si="32"/>
        <v>0</v>
      </c>
      <c r="DU35" s="190"/>
      <c r="DV35" s="191" t="str">
        <f t="shared" si="12"/>
        <v>-</v>
      </c>
      <c r="DW35" s="186" t="s">
        <v>87</v>
      </c>
      <c r="DX35" s="186" t="s">
        <v>87</v>
      </c>
      <c r="DY35" s="186" t="s">
        <v>87</v>
      </c>
      <c r="DZ35" s="192" t="s">
        <v>87</v>
      </c>
      <c r="EA35" s="192" t="s">
        <v>87</v>
      </c>
      <c r="EB35" s="186" t="s">
        <v>87</v>
      </c>
      <c r="EC35" s="187">
        <f t="shared" si="33"/>
        <v>0</v>
      </c>
      <c r="ED35" s="200" t="s">
        <v>88</v>
      </c>
      <c r="EE35" s="189">
        <f t="shared" si="34"/>
        <v>0</v>
      </c>
      <c r="EF35" s="193"/>
      <c r="EG35" s="191" t="str">
        <f t="shared" si="13"/>
        <v>-</v>
      </c>
    </row>
    <row r="36" spans="1:137" ht="14.25" customHeight="1">
      <c r="A36" s="195">
        <v>31</v>
      </c>
      <c r="B36" s="196"/>
      <c r="C36" s="197" t="s">
        <v>209</v>
      </c>
      <c r="D36" s="198"/>
      <c r="E36" s="204" t="s">
        <v>210</v>
      </c>
      <c r="F36" s="186">
        <v>6</v>
      </c>
      <c r="G36" s="186">
        <v>6</v>
      </c>
      <c r="H36" s="192" t="s">
        <v>87</v>
      </c>
      <c r="I36" s="192" t="s">
        <v>87</v>
      </c>
      <c r="J36" s="192" t="s">
        <v>87</v>
      </c>
      <c r="K36" s="192" t="s">
        <v>87</v>
      </c>
      <c r="L36" s="187">
        <f t="shared" si="14"/>
        <v>12</v>
      </c>
      <c r="M36" s="200" t="s">
        <v>88</v>
      </c>
      <c r="N36" s="189">
        <f t="shared" si="0"/>
        <v>17</v>
      </c>
      <c r="O36" s="190"/>
      <c r="P36" s="191">
        <f t="shared" si="15"/>
        <v>14.1</v>
      </c>
      <c r="Q36" s="186">
        <v>6</v>
      </c>
      <c r="R36" s="186">
        <v>12.5</v>
      </c>
      <c r="S36" s="186" t="s">
        <v>87</v>
      </c>
      <c r="T36" s="192" t="s">
        <v>87</v>
      </c>
      <c r="U36" s="192" t="s">
        <v>87</v>
      </c>
      <c r="V36" s="186" t="s">
        <v>87</v>
      </c>
      <c r="W36" s="187">
        <f t="shared" si="16"/>
        <v>18.5</v>
      </c>
      <c r="X36" s="200" t="s">
        <v>88</v>
      </c>
      <c r="Y36" s="189">
        <f t="shared" si="17"/>
        <v>33</v>
      </c>
      <c r="Z36" s="193"/>
      <c r="AA36" s="191">
        <f t="shared" si="1"/>
        <v>11.2</v>
      </c>
      <c r="AB36" s="186">
        <v>6</v>
      </c>
      <c r="AC36" s="186">
        <v>11</v>
      </c>
      <c r="AD36" s="192">
        <v>14</v>
      </c>
      <c r="AE36" s="192" t="s">
        <v>87</v>
      </c>
      <c r="AF36" s="192" t="s">
        <v>87</v>
      </c>
      <c r="AG36" s="192" t="s">
        <v>87</v>
      </c>
      <c r="AH36" s="187">
        <f t="shared" si="18"/>
        <v>31</v>
      </c>
      <c r="AI36" s="200" t="s">
        <v>88</v>
      </c>
      <c r="AJ36" s="189">
        <f t="shared" si="19"/>
        <v>46</v>
      </c>
      <c r="AK36" s="190"/>
      <c r="AL36" s="191">
        <f t="shared" si="2"/>
        <v>13.5</v>
      </c>
      <c r="AM36" s="186">
        <v>13</v>
      </c>
      <c r="AN36" s="186" t="s">
        <v>87</v>
      </c>
      <c r="AO36" s="186" t="s">
        <v>87</v>
      </c>
      <c r="AP36" s="192" t="s">
        <v>87</v>
      </c>
      <c r="AQ36" s="192" t="s">
        <v>87</v>
      </c>
      <c r="AR36" s="186" t="s">
        <v>87</v>
      </c>
      <c r="AS36" s="187">
        <f t="shared" si="20"/>
        <v>13</v>
      </c>
      <c r="AT36" s="200" t="s">
        <v>88</v>
      </c>
      <c r="AU36" s="189">
        <f t="shared" si="21"/>
        <v>15</v>
      </c>
      <c r="AV36" s="193"/>
      <c r="AW36" s="191">
        <f t="shared" si="3"/>
        <v>17.3</v>
      </c>
      <c r="AX36" s="186" t="s">
        <v>87</v>
      </c>
      <c r="AY36" s="186" t="s">
        <v>87</v>
      </c>
      <c r="AZ36" s="192" t="s">
        <v>87</v>
      </c>
      <c r="BA36" s="192" t="s">
        <v>87</v>
      </c>
      <c r="BB36" s="192" t="s">
        <v>87</v>
      </c>
      <c r="BC36" s="192" t="s">
        <v>87</v>
      </c>
      <c r="BD36" s="187">
        <f t="shared" si="22"/>
        <v>0</v>
      </c>
      <c r="BE36" s="200" t="s">
        <v>88</v>
      </c>
      <c r="BF36" s="189">
        <f>SUMIF(AX36:BC36,"&gt;=0",$AX$5:$BC35)</f>
        <v>0</v>
      </c>
      <c r="BG36" s="190"/>
      <c r="BH36" s="191" t="str">
        <f t="shared" si="4"/>
        <v>-</v>
      </c>
      <c r="BI36" s="186">
        <v>26.5</v>
      </c>
      <c r="BJ36" s="186" t="s">
        <v>87</v>
      </c>
      <c r="BK36" s="186" t="s">
        <v>87</v>
      </c>
      <c r="BL36" s="192" t="s">
        <v>87</v>
      </c>
      <c r="BM36" s="192" t="s">
        <v>87</v>
      </c>
      <c r="BN36" s="186" t="s">
        <v>87</v>
      </c>
      <c r="BO36" s="187">
        <f t="shared" si="23"/>
        <v>26.5</v>
      </c>
      <c r="BP36" s="200" t="s">
        <v>88</v>
      </c>
      <c r="BQ36" s="189">
        <f t="shared" si="35"/>
        <v>35</v>
      </c>
      <c r="BR36" s="193"/>
      <c r="BS36" s="191">
        <f t="shared" si="6"/>
        <v>15.1</v>
      </c>
      <c r="BT36" s="186">
        <v>8</v>
      </c>
      <c r="BU36" s="186" t="s">
        <v>87</v>
      </c>
      <c r="BV36" s="192" t="s">
        <v>87</v>
      </c>
      <c r="BW36" s="192" t="s">
        <v>87</v>
      </c>
      <c r="BX36" s="192" t="s">
        <v>87</v>
      </c>
      <c r="BY36" s="192" t="s">
        <v>87</v>
      </c>
      <c r="BZ36" s="187">
        <f t="shared" si="24"/>
        <v>8</v>
      </c>
      <c r="CA36" s="200" t="s">
        <v>88</v>
      </c>
      <c r="CB36" s="189">
        <f t="shared" si="25"/>
        <v>8</v>
      </c>
      <c r="CC36" s="190"/>
      <c r="CD36" s="191">
        <f t="shared" si="7"/>
        <v>20</v>
      </c>
      <c r="CE36" s="186" t="s">
        <v>87</v>
      </c>
      <c r="CF36" s="186" t="s">
        <v>87</v>
      </c>
      <c r="CG36" s="186" t="s">
        <v>87</v>
      </c>
      <c r="CH36" s="192" t="s">
        <v>87</v>
      </c>
      <c r="CI36" s="192" t="s">
        <v>87</v>
      </c>
      <c r="CJ36" s="186" t="s">
        <v>87</v>
      </c>
      <c r="CK36" s="187">
        <f t="shared" si="26"/>
        <v>0</v>
      </c>
      <c r="CL36" s="200" t="s">
        <v>88</v>
      </c>
      <c r="CM36" s="189">
        <f t="shared" si="27"/>
        <v>0</v>
      </c>
      <c r="CN36" s="193"/>
      <c r="CO36" s="191" t="str">
        <f t="shared" si="8"/>
        <v>-</v>
      </c>
      <c r="CP36" s="186" t="s">
        <v>87</v>
      </c>
      <c r="CQ36" s="186" t="s">
        <v>87</v>
      </c>
      <c r="CR36" s="186" t="s">
        <v>87</v>
      </c>
      <c r="CS36" s="192" t="s">
        <v>87</v>
      </c>
      <c r="CT36" s="192" t="s">
        <v>87</v>
      </c>
      <c r="CU36" s="186" t="s">
        <v>87</v>
      </c>
      <c r="CV36" s="187">
        <f t="shared" si="28"/>
        <v>0</v>
      </c>
      <c r="CW36" s="200" t="s">
        <v>88</v>
      </c>
      <c r="CX36" s="189">
        <f t="shared" si="29"/>
        <v>0</v>
      </c>
      <c r="CY36" s="193"/>
      <c r="CZ36" s="191" t="str">
        <f t="shared" si="9"/>
        <v>-</v>
      </c>
      <c r="DA36" s="186" t="s">
        <v>87</v>
      </c>
      <c r="DB36" s="186" t="s">
        <v>87</v>
      </c>
      <c r="DC36" s="192" t="s">
        <v>87</v>
      </c>
      <c r="DD36" s="192" t="s">
        <v>87</v>
      </c>
      <c r="DE36" s="192" t="s">
        <v>87</v>
      </c>
      <c r="DF36" s="192" t="s">
        <v>87</v>
      </c>
      <c r="DG36" s="187">
        <f t="shared" si="30"/>
        <v>0</v>
      </c>
      <c r="DH36" s="200" t="s">
        <v>88</v>
      </c>
      <c r="DI36" s="189">
        <f t="shared" si="10"/>
        <v>0</v>
      </c>
      <c r="DJ36" s="190"/>
      <c r="DK36" s="191" t="str">
        <f t="shared" si="11"/>
        <v>-</v>
      </c>
      <c r="DL36" s="186" t="s">
        <v>87</v>
      </c>
      <c r="DM36" s="186" t="s">
        <v>87</v>
      </c>
      <c r="DN36" s="192" t="s">
        <v>87</v>
      </c>
      <c r="DO36" s="192" t="s">
        <v>87</v>
      </c>
      <c r="DP36" s="192" t="s">
        <v>87</v>
      </c>
      <c r="DQ36" s="192" t="s">
        <v>87</v>
      </c>
      <c r="DR36" s="187">
        <f t="shared" si="31"/>
        <v>0</v>
      </c>
      <c r="DS36" s="200" t="s">
        <v>88</v>
      </c>
      <c r="DT36" s="189">
        <f t="shared" si="32"/>
        <v>0</v>
      </c>
      <c r="DU36" s="190"/>
      <c r="DV36" s="191" t="str">
        <f t="shared" si="12"/>
        <v>-</v>
      </c>
      <c r="DW36" s="186" t="s">
        <v>87</v>
      </c>
      <c r="DX36" s="186" t="s">
        <v>87</v>
      </c>
      <c r="DY36" s="186" t="s">
        <v>87</v>
      </c>
      <c r="DZ36" s="192" t="s">
        <v>87</v>
      </c>
      <c r="EA36" s="192" t="s">
        <v>87</v>
      </c>
      <c r="EB36" s="186" t="s">
        <v>87</v>
      </c>
      <c r="EC36" s="187">
        <f t="shared" si="33"/>
        <v>0</v>
      </c>
      <c r="ED36" s="200" t="s">
        <v>88</v>
      </c>
      <c r="EE36" s="189">
        <f t="shared" si="34"/>
        <v>0</v>
      </c>
      <c r="EF36" s="193"/>
      <c r="EG36" s="191" t="str">
        <f t="shared" si="13"/>
        <v>-</v>
      </c>
    </row>
    <row r="37" spans="1:137" ht="14.25" customHeight="1">
      <c r="A37" s="195">
        <v>32</v>
      </c>
      <c r="B37" s="196"/>
      <c r="C37" s="206" t="s">
        <v>211</v>
      </c>
      <c r="D37" s="198"/>
      <c r="E37" s="204" t="s">
        <v>212</v>
      </c>
      <c r="F37" s="186">
        <v>9</v>
      </c>
      <c r="G37" s="186">
        <v>8</v>
      </c>
      <c r="H37" s="192" t="s">
        <v>87</v>
      </c>
      <c r="I37" s="192" t="s">
        <v>87</v>
      </c>
      <c r="J37" s="192" t="s">
        <v>87</v>
      </c>
      <c r="K37" s="192" t="s">
        <v>87</v>
      </c>
      <c r="L37" s="187">
        <f t="shared" si="14"/>
        <v>17</v>
      </c>
      <c r="M37" s="200" t="s">
        <v>88</v>
      </c>
      <c r="N37" s="189">
        <f t="shared" si="0"/>
        <v>17</v>
      </c>
      <c r="O37" s="190"/>
      <c r="P37" s="191">
        <f t="shared" si="15"/>
        <v>20</v>
      </c>
      <c r="Q37" s="186">
        <v>13</v>
      </c>
      <c r="R37" s="186">
        <v>15</v>
      </c>
      <c r="S37" s="186" t="s">
        <v>87</v>
      </c>
      <c r="T37" s="192" t="s">
        <v>87</v>
      </c>
      <c r="U37" s="192" t="s">
        <v>87</v>
      </c>
      <c r="V37" s="186" t="s">
        <v>87</v>
      </c>
      <c r="W37" s="187">
        <f t="shared" si="16"/>
        <v>28</v>
      </c>
      <c r="X37" s="200" t="s">
        <v>88</v>
      </c>
      <c r="Y37" s="189">
        <f t="shared" si="17"/>
        <v>33</v>
      </c>
      <c r="Z37" s="193"/>
      <c r="AA37" s="191">
        <f t="shared" si="1"/>
        <v>17</v>
      </c>
      <c r="AB37" s="186">
        <v>10</v>
      </c>
      <c r="AC37" s="186">
        <v>19</v>
      </c>
      <c r="AD37" s="192">
        <v>16</v>
      </c>
      <c r="AE37" s="192" t="s">
        <v>87</v>
      </c>
      <c r="AF37" s="192" t="s">
        <v>87</v>
      </c>
      <c r="AG37" s="192" t="s">
        <v>87</v>
      </c>
      <c r="AH37" s="187">
        <f t="shared" si="18"/>
        <v>45</v>
      </c>
      <c r="AI37" s="200" t="s">
        <v>88</v>
      </c>
      <c r="AJ37" s="189">
        <f t="shared" si="19"/>
        <v>46</v>
      </c>
      <c r="AK37" s="190"/>
      <c r="AL37" s="191">
        <f t="shared" si="2"/>
        <v>19.600000000000001</v>
      </c>
      <c r="AM37" s="186">
        <v>13.5</v>
      </c>
      <c r="AN37" s="186" t="s">
        <v>87</v>
      </c>
      <c r="AO37" s="186" t="s">
        <v>87</v>
      </c>
      <c r="AP37" s="192" t="s">
        <v>87</v>
      </c>
      <c r="AQ37" s="192" t="s">
        <v>87</v>
      </c>
      <c r="AR37" s="186" t="s">
        <v>87</v>
      </c>
      <c r="AS37" s="187">
        <f t="shared" si="20"/>
        <v>13.5</v>
      </c>
      <c r="AT37" s="200" t="s">
        <v>88</v>
      </c>
      <c r="AU37" s="189">
        <f t="shared" si="21"/>
        <v>15</v>
      </c>
      <c r="AV37" s="193"/>
      <c r="AW37" s="191">
        <f t="shared" si="3"/>
        <v>18</v>
      </c>
      <c r="AX37" s="186" t="s">
        <v>87</v>
      </c>
      <c r="AY37" s="186" t="s">
        <v>87</v>
      </c>
      <c r="AZ37" s="192" t="s">
        <v>87</v>
      </c>
      <c r="BA37" s="192" t="s">
        <v>87</v>
      </c>
      <c r="BB37" s="192" t="s">
        <v>87</v>
      </c>
      <c r="BC37" s="192" t="s">
        <v>87</v>
      </c>
      <c r="BD37" s="187">
        <f t="shared" si="22"/>
        <v>0</v>
      </c>
      <c r="BE37" s="200" t="s">
        <v>88</v>
      </c>
      <c r="BF37" s="189">
        <f>SUMIF(AX37:BC37,"&gt;=0",$AX$5:$BC36)</f>
        <v>0</v>
      </c>
      <c r="BG37" s="190"/>
      <c r="BH37" s="191" t="str">
        <f t="shared" si="4"/>
        <v>-</v>
      </c>
      <c r="BI37" s="186">
        <v>31</v>
      </c>
      <c r="BJ37" s="186" t="s">
        <v>87</v>
      </c>
      <c r="BK37" s="186" t="s">
        <v>87</v>
      </c>
      <c r="BL37" s="192" t="s">
        <v>87</v>
      </c>
      <c r="BM37" s="192" t="s">
        <v>87</v>
      </c>
      <c r="BN37" s="186" t="s">
        <v>87</v>
      </c>
      <c r="BO37" s="187">
        <f t="shared" si="23"/>
        <v>31</v>
      </c>
      <c r="BP37" s="200" t="s">
        <v>88</v>
      </c>
      <c r="BQ37" s="189">
        <f t="shared" si="35"/>
        <v>35</v>
      </c>
      <c r="BR37" s="193"/>
      <c r="BS37" s="191">
        <f t="shared" si="6"/>
        <v>17.7</v>
      </c>
      <c r="BT37" s="186">
        <v>8</v>
      </c>
      <c r="BU37" s="186" t="s">
        <v>87</v>
      </c>
      <c r="BV37" s="192" t="s">
        <v>87</v>
      </c>
      <c r="BW37" s="192" t="s">
        <v>87</v>
      </c>
      <c r="BX37" s="192" t="s">
        <v>87</v>
      </c>
      <c r="BY37" s="192" t="s">
        <v>87</v>
      </c>
      <c r="BZ37" s="187">
        <f t="shared" si="24"/>
        <v>8</v>
      </c>
      <c r="CA37" s="200" t="s">
        <v>88</v>
      </c>
      <c r="CB37" s="189">
        <f t="shared" si="25"/>
        <v>8</v>
      </c>
      <c r="CC37" s="190"/>
      <c r="CD37" s="191">
        <f t="shared" si="7"/>
        <v>20</v>
      </c>
      <c r="CE37" s="186" t="s">
        <v>87</v>
      </c>
      <c r="CF37" s="186" t="s">
        <v>87</v>
      </c>
      <c r="CG37" s="186" t="s">
        <v>87</v>
      </c>
      <c r="CH37" s="192" t="s">
        <v>87</v>
      </c>
      <c r="CI37" s="192" t="s">
        <v>87</v>
      </c>
      <c r="CJ37" s="186" t="s">
        <v>87</v>
      </c>
      <c r="CK37" s="187">
        <f t="shared" si="26"/>
        <v>0</v>
      </c>
      <c r="CL37" s="200" t="s">
        <v>88</v>
      </c>
      <c r="CM37" s="189">
        <f t="shared" si="27"/>
        <v>0</v>
      </c>
      <c r="CN37" s="193"/>
      <c r="CO37" s="191" t="str">
        <f t="shared" si="8"/>
        <v>-</v>
      </c>
      <c r="CP37" s="186" t="s">
        <v>87</v>
      </c>
      <c r="CQ37" s="186" t="s">
        <v>87</v>
      </c>
      <c r="CR37" s="186" t="s">
        <v>87</v>
      </c>
      <c r="CS37" s="192" t="s">
        <v>87</v>
      </c>
      <c r="CT37" s="192" t="s">
        <v>87</v>
      </c>
      <c r="CU37" s="186" t="s">
        <v>87</v>
      </c>
      <c r="CV37" s="187">
        <f t="shared" si="28"/>
        <v>0</v>
      </c>
      <c r="CW37" s="200" t="s">
        <v>88</v>
      </c>
      <c r="CX37" s="189">
        <f t="shared" si="29"/>
        <v>0</v>
      </c>
      <c r="CY37" s="193"/>
      <c r="CZ37" s="191" t="str">
        <f t="shared" si="9"/>
        <v>-</v>
      </c>
      <c r="DA37" s="186" t="s">
        <v>87</v>
      </c>
      <c r="DB37" s="186" t="s">
        <v>87</v>
      </c>
      <c r="DC37" s="192" t="s">
        <v>87</v>
      </c>
      <c r="DD37" s="192" t="s">
        <v>87</v>
      </c>
      <c r="DE37" s="192" t="s">
        <v>87</v>
      </c>
      <c r="DF37" s="192" t="s">
        <v>87</v>
      </c>
      <c r="DG37" s="187">
        <f t="shared" si="30"/>
        <v>0</v>
      </c>
      <c r="DH37" s="200" t="s">
        <v>88</v>
      </c>
      <c r="DI37" s="189">
        <f t="shared" si="10"/>
        <v>0</v>
      </c>
      <c r="DJ37" s="190"/>
      <c r="DK37" s="191" t="str">
        <f t="shared" si="11"/>
        <v>-</v>
      </c>
      <c r="DL37" s="186" t="s">
        <v>87</v>
      </c>
      <c r="DM37" s="186" t="s">
        <v>87</v>
      </c>
      <c r="DN37" s="192" t="s">
        <v>87</v>
      </c>
      <c r="DO37" s="192" t="s">
        <v>87</v>
      </c>
      <c r="DP37" s="192" t="s">
        <v>87</v>
      </c>
      <c r="DQ37" s="192" t="s">
        <v>87</v>
      </c>
      <c r="DR37" s="187">
        <f t="shared" si="31"/>
        <v>0</v>
      </c>
      <c r="DS37" s="200" t="s">
        <v>88</v>
      </c>
      <c r="DT37" s="189">
        <f t="shared" si="32"/>
        <v>0</v>
      </c>
      <c r="DU37" s="190"/>
      <c r="DV37" s="191" t="str">
        <f t="shared" si="12"/>
        <v>-</v>
      </c>
      <c r="DW37" s="186" t="s">
        <v>87</v>
      </c>
      <c r="DX37" s="186" t="s">
        <v>87</v>
      </c>
      <c r="DY37" s="186" t="s">
        <v>87</v>
      </c>
      <c r="DZ37" s="192" t="s">
        <v>87</v>
      </c>
      <c r="EA37" s="192" t="s">
        <v>87</v>
      </c>
      <c r="EB37" s="186" t="s">
        <v>87</v>
      </c>
      <c r="EC37" s="187">
        <f t="shared" si="33"/>
        <v>0</v>
      </c>
      <c r="ED37" s="200" t="s">
        <v>88</v>
      </c>
      <c r="EE37" s="189">
        <f t="shared" si="34"/>
        <v>0</v>
      </c>
      <c r="EF37" s="193"/>
      <c r="EG37" s="191" t="str">
        <f t="shared" si="13"/>
        <v>-</v>
      </c>
    </row>
    <row r="38" spans="1:137" ht="14.25" customHeight="1">
      <c r="A38" s="195">
        <v>33</v>
      </c>
      <c r="B38" s="196"/>
      <c r="C38" s="197" t="s">
        <v>213</v>
      </c>
      <c r="D38" s="198"/>
      <c r="E38" s="204" t="s">
        <v>214</v>
      </c>
      <c r="F38" s="186">
        <v>6</v>
      </c>
      <c r="G38" s="186">
        <v>5</v>
      </c>
      <c r="H38" s="192" t="s">
        <v>87</v>
      </c>
      <c r="I38" s="192" t="s">
        <v>87</v>
      </c>
      <c r="J38" s="192" t="s">
        <v>87</v>
      </c>
      <c r="K38" s="192" t="s">
        <v>87</v>
      </c>
      <c r="L38" s="187">
        <f t="shared" si="14"/>
        <v>11</v>
      </c>
      <c r="M38" s="200" t="s">
        <v>88</v>
      </c>
      <c r="N38" s="189">
        <f t="shared" si="0"/>
        <v>17</v>
      </c>
      <c r="O38" s="190"/>
      <c r="P38" s="191">
        <f t="shared" si="15"/>
        <v>12.9</v>
      </c>
      <c r="Q38" s="186">
        <v>10</v>
      </c>
      <c r="R38" s="186">
        <v>11</v>
      </c>
      <c r="S38" s="186" t="s">
        <v>87</v>
      </c>
      <c r="T38" s="192" t="s">
        <v>87</v>
      </c>
      <c r="U38" s="192" t="s">
        <v>87</v>
      </c>
      <c r="V38" s="186" t="s">
        <v>87</v>
      </c>
      <c r="W38" s="187">
        <f t="shared" si="16"/>
        <v>21</v>
      </c>
      <c r="X38" s="200" t="s">
        <v>88</v>
      </c>
      <c r="Y38" s="189">
        <f t="shared" si="17"/>
        <v>33</v>
      </c>
      <c r="Z38" s="193"/>
      <c r="AA38" s="191">
        <f t="shared" si="1"/>
        <v>12.7</v>
      </c>
      <c r="AB38" s="186">
        <v>9</v>
      </c>
      <c r="AC38" s="186">
        <v>12</v>
      </c>
      <c r="AD38" s="192">
        <v>16</v>
      </c>
      <c r="AE38" s="192" t="s">
        <v>87</v>
      </c>
      <c r="AF38" s="192" t="s">
        <v>87</v>
      </c>
      <c r="AG38" s="192" t="s">
        <v>87</v>
      </c>
      <c r="AH38" s="187">
        <f t="shared" si="18"/>
        <v>37</v>
      </c>
      <c r="AI38" s="200" t="s">
        <v>88</v>
      </c>
      <c r="AJ38" s="189">
        <f t="shared" si="19"/>
        <v>46</v>
      </c>
      <c r="AK38" s="190"/>
      <c r="AL38" s="191">
        <f t="shared" si="2"/>
        <v>16.100000000000001</v>
      </c>
      <c r="AM38" s="186">
        <v>8.5</v>
      </c>
      <c r="AN38" s="186" t="s">
        <v>87</v>
      </c>
      <c r="AO38" s="186" t="s">
        <v>87</v>
      </c>
      <c r="AP38" s="192" t="s">
        <v>87</v>
      </c>
      <c r="AQ38" s="192" t="s">
        <v>87</v>
      </c>
      <c r="AR38" s="186" t="s">
        <v>87</v>
      </c>
      <c r="AS38" s="187">
        <f t="shared" si="20"/>
        <v>8.5</v>
      </c>
      <c r="AT38" s="200" t="s">
        <v>88</v>
      </c>
      <c r="AU38" s="189">
        <f t="shared" si="21"/>
        <v>15</v>
      </c>
      <c r="AV38" s="193"/>
      <c r="AW38" s="191">
        <f t="shared" si="3"/>
        <v>11.3</v>
      </c>
      <c r="AX38" s="186" t="s">
        <v>87</v>
      </c>
      <c r="AY38" s="186" t="s">
        <v>87</v>
      </c>
      <c r="AZ38" s="192" t="s">
        <v>87</v>
      </c>
      <c r="BA38" s="192" t="s">
        <v>87</v>
      </c>
      <c r="BB38" s="192" t="s">
        <v>87</v>
      </c>
      <c r="BC38" s="192" t="s">
        <v>87</v>
      </c>
      <c r="BD38" s="187">
        <f t="shared" si="22"/>
        <v>0</v>
      </c>
      <c r="BE38" s="200" t="s">
        <v>88</v>
      </c>
      <c r="BF38" s="189">
        <f>SUMIF(AX38:BC38,"&gt;=0",$AX$5:$BC37)</f>
        <v>0</v>
      </c>
      <c r="BG38" s="190"/>
      <c r="BH38" s="191" t="str">
        <f t="shared" si="4"/>
        <v>-</v>
      </c>
      <c r="BI38" s="186">
        <v>26</v>
      </c>
      <c r="BJ38" s="186" t="s">
        <v>87</v>
      </c>
      <c r="BK38" s="186" t="s">
        <v>87</v>
      </c>
      <c r="BL38" s="192" t="s">
        <v>87</v>
      </c>
      <c r="BM38" s="192" t="s">
        <v>87</v>
      </c>
      <c r="BN38" s="186" t="s">
        <v>87</v>
      </c>
      <c r="BO38" s="187">
        <f t="shared" si="23"/>
        <v>26</v>
      </c>
      <c r="BP38" s="200" t="s">
        <v>88</v>
      </c>
      <c r="BQ38" s="189">
        <f t="shared" si="35"/>
        <v>35</v>
      </c>
      <c r="BR38" s="193"/>
      <c r="BS38" s="191">
        <f t="shared" si="6"/>
        <v>14.9</v>
      </c>
      <c r="BT38" s="186">
        <v>7</v>
      </c>
      <c r="BU38" s="186" t="s">
        <v>87</v>
      </c>
      <c r="BV38" s="192" t="s">
        <v>87</v>
      </c>
      <c r="BW38" s="192" t="s">
        <v>87</v>
      </c>
      <c r="BX38" s="192" t="s">
        <v>87</v>
      </c>
      <c r="BY38" s="192" t="s">
        <v>87</v>
      </c>
      <c r="BZ38" s="187">
        <f t="shared" si="24"/>
        <v>7</v>
      </c>
      <c r="CA38" s="200" t="s">
        <v>88</v>
      </c>
      <c r="CB38" s="189">
        <f t="shared" si="25"/>
        <v>8</v>
      </c>
      <c r="CC38" s="190"/>
      <c r="CD38" s="191">
        <f t="shared" si="7"/>
        <v>17.5</v>
      </c>
      <c r="CE38" s="186" t="s">
        <v>87</v>
      </c>
      <c r="CF38" s="186" t="s">
        <v>87</v>
      </c>
      <c r="CG38" s="186" t="s">
        <v>87</v>
      </c>
      <c r="CH38" s="192" t="s">
        <v>87</v>
      </c>
      <c r="CI38" s="192" t="s">
        <v>87</v>
      </c>
      <c r="CJ38" s="186" t="s">
        <v>87</v>
      </c>
      <c r="CK38" s="187">
        <f t="shared" si="26"/>
        <v>0</v>
      </c>
      <c r="CL38" s="200" t="s">
        <v>88</v>
      </c>
      <c r="CM38" s="189">
        <f t="shared" si="27"/>
        <v>0</v>
      </c>
      <c r="CN38" s="193"/>
      <c r="CO38" s="191" t="str">
        <f t="shared" si="8"/>
        <v>-</v>
      </c>
      <c r="CP38" s="186" t="s">
        <v>87</v>
      </c>
      <c r="CQ38" s="186" t="s">
        <v>87</v>
      </c>
      <c r="CR38" s="186" t="s">
        <v>87</v>
      </c>
      <c r="CS38" s="192" t="s">
        <v>87</v>
      </c>
      <c r="CT38" s="192" t="s">
        <v>87</v>
      </c>
      <c r="CU38" s="186" t="s">
        <v>87</v>
      </c>
      <c r="CV38" s="187">
        <f t="shared" si="28"/>
        <v>0</v>
      </c>
      <c r="CW38" s="200" t="s">
        <v>88</v>
      </c>
      <c r="CX38" s="189">
        <f t="shared" si="29"/>
        <v>0</v>
      </c>
      <c r="CY38" s="193"/>
      <c r="CZ38" s="191" t="str">
        <f t="shared" si="9"/>
        <v>-</v>
      </c>
      <c r="DA38" s="186" t="s">
        <v>87</v>
      </c>
      <c r="DB38" s="186" t="s">
        <v>87</v>
      </c>
      <c r="DC38" s="192" t="s">
        <v>87</v>
      </c>
      <c r="DD38" s="192" t="s">
        <v>87</v>
      </c>
      <c r="DE38" s="192" t="s">
        <v>87</v>
      </c>
      <c r="DF38" s="192" t="s">
        <v>87</v>
      </c>
      <c r="DG38" s="187">
        <f t="shared" si="30"/>
        <v>0</v>
      </c>
      <c r="DH38" s="200" t="s">
        <v>88</v>
      </c>
      <c r="DI38" s="189">
        <f t="shared" si="10"/>
        <v>0</v>
      </c>
      <c r="DJ38" s="190"/>
      <c r="DK38" s="191" t="str">
        <f t="shared" si="11"/>
        <v>-</v>
      </c>
      <c r="DL38" s="186" t="s">
        <v>87</v>
      </c>
      <c r="DM38" s="186" t="s">
        <v>87</v>
      </c>
      <c r="DN38" s="192" t="s">
        <v>87</v>
      </c>
      <c r="DO38" s="192" t="s">
        <v>87</v>
      </c>
      <c r="DP38" s="192" t="s">
        <v>87</v>
      </c>
      <c r="DQ38" s="192" t="s">
        <v>87</v>
      </c>
      <c r="DR38" s="187">
        <f t="shared" si="31"/>
        <v>0</v>
      </c>
      <c r="DS38" s="200" t="s">
        <v>88</v>
      </c>
      <c r="DT38" s="189">
        <f t="shared" si="32"/>
        <v>0</v>
      </c>
      <c r="DU38" s="190"/>
      <c r="DV38" s="191" t="str">
        <f t="shared" si="12"/>
        <v>-</v>
      </c>
      <c r="DW38" s="186" t="s">
        <v>87</v>
      </c>
      <c r="DX38" s="186" t="s">
        <v>87</v>
      </c>
      <c r="DY38" s="186" t="s">
        <v>87</v>
      </c>
      <c r="DZ38" s="192" t="s">
        <v>87</v>
      </c>
      <c r="EA38" s="192" t="s">
        <v>87</v>
      </c>
      <c r="EB38" s="186" t="s">
        <v>87</v>
      </c>
      <c r="EC38" s="187">
        <f t="shared" si="33"/>
        <v>0</v>
      </c>
      <c r="ED38" s="200" t="s">
        <v>88</v>
      </c>
      <c r="EE38" s="189">
        <f t="shared" si="34"/>
        <v>0</v>
      </c>
      <c r="EF38" s="193"/>
      <c r="EG38" s="191" t="str">
        <f t="shared" si="13"/>
        <v>-</v>
      </c>
    </row>
    <row r="39" spans="1:137" ht="14.25" customHeight="1">
      <c r="A39" s="195">
        <v>34</v>
      </c>
      <c r="B39" s="196"/>
      <c r="C39" s="206" t="s">
        <v>215</v>
      </c>
      <c r="D39" s="198"/>
      <c r="E39" s="204" t="s">
        <v>216</v>
      </c>
      <c r="F39" s="186">
        <v>7</v>
      </c>
      <c r="G39" s="186">
        <v>8</v>
      </c>
      <c r="H39" s="192" t="s">
        <v>87</v>
      </c>
      <c r="I39" s="192" t="s">
        <v>87</v>
      </c>
      <c r="J39" s="192" t="s">
        <v>87</v>
      </c>
      <c r="K39" s="192" t="s">
        <v>87</v>
      </c>
      <c r="L39" s="187">
        <f t="shared" si="14"/>
        <v>15</v>
      </c>
      <c r="M39" s="200" t="s">
        <v>88</v>
      </c>
      <c r="N39" s="189">
        <f t="shared" si="0"/>
        <v>17</v>
      </c>
      <c r="O39" s="190"/>
      <c r="P39" s="191">
        <f t="shared" si="15"/>
        <v>17.600000000000001</v>
      </c>
      <c r="Q39" s="186">
        <v>14</v>
      </c>
      <c r="R39" s="186">
        <v>15.5</v>
      </c>
      <c r="S39" s="186" t="s">
        <v>87</v>
      </c>
      <c r="T39" s="192" t="s">
        <v>87</v>
      </c>
      <c r="U39" s="192" t="s">
        <v>87</v>
      </c>
      <c r="V39" s="186" t="s">
        <v>87</v>
      </c>
      <c r="W39" s="187">
        <f t="shared" si="16"/>
        <v>29.5</v>
      </c>
      <c r="X39" s="200" t="s">
        <v>88</v>
      </c>
      <c r="Y39" s="189">
        <f t="shared" si="17"/>
        <v>33</v>
      </c>
      <c r="Z39" s="193"/>
      <c r="AA39" s="191">
        <f t="shared" si="1"/>
        <v>17.899999999999999</v>
      </c>
      <c r="AB39" s="186">
        <v>9</v>
      </c>
      <c r="AC39" s="186">
        <v>15</v>
      </c>
      <c r="AD39" s="192">
        <v>13</v>
      </c>
      <c r="AE39" s="192" t="s">
        <v>87</v>
      </c>
      <c r="AF39" s="192" t="s">
        <v>87</v>
      </c>
      <c r="AG39" s="192" t="s">
        <v>87</v>
      </c>
      <c r="AH39" s="187">
        <f t="shared" si="18"/>
        <v>37</v>
      </c>
      <c r="AI39" s="200" t="s">
        <v>88</v>
      </c>
      <c r="AJ39" s="189">
        <f t="shared" si="19"/>
        <v>46</v>
      </c>
      <c r="AK39" s="190"/>
      <c r="AL39" s="191">
        <f t="shared" si="2"/>
        <v>16.100000000000001</v>
      </c>
      <c r="AM39" s="186">
        <v>9.5</v>
      </c>
      <c r="AN39" s="186" t="s">
        <v>87</v>
      </c>
      <c r="AO39" s="186" t="s">
        <v>87</v>
      </c>
      <c r="AP39" s="192" t="s">
        <v>87</v>
      </c>
      <c r="AQ39" s="192" t="s">
        <v>87</v>
      </c>
      <c r="AR39" s="186" t="s">
        <v>87</v>
      </c>
      <c r="AS39" s="187">
        <f t="shared" si="20"/>
        <v>9.5</v>
      </c>
      <c r="AT39" s="200" t="s">
        <v>88</v>
      </c>
      <c r="AU39" s="189">
        <f t="shared" si="21"/>
        <v>15</v>
      </c>
      <c r="AV39" s="193"/>
      <c r="AW39" s="191">
        <f t="shared" si="3"/>
        <v>12.7</v>
      </c>
      <c r="AX39" s="186" t="s">
        <v>87</v>
      </c>
      <c r="AY39" s="186" t="s">
        <v>87</v>
      </c>
      <c r="AZ39" s="192" t="s">
        <v>87</v>
      </c>
      <c r="BA39" s="192" t="s">
        <v>87</v>
      </c>
      <c r="BB39" s="192" t="s">
        <v>87</v>
      </c>
      <c r="BC39" s="192" t="s">
        <v>87</v>
      </c>
      <c r="BD39" s="187">
        <f t="shared" si="22"/>
        <v>0</v>
      </c>
      <c r="BE39" s="200" t="s">
        <v>88</v>
      </c>
      <c r="BF39" s="189">
        <f>SUMIF(AX39:BC39,"&gt;=0",$AX$5:$BC38)</f>
        <v>0</v>
      </c>
      <c r="BG39" s="190"/>
      <c r="BH39" s="191" t="str">
        <f t="shared" si="4"/>
        <v>-</v>
      </c>
      <c r="BI39" s="186">
        <v>30</v>
      </c>
      <c r="BJ39" s="186" t="s">
        <v>87</v>
      </c>
      <c r="BK39" s="186" t="s">
        <v>87</v>
      </c>
      <c r="BL39" s="192" t="s">
        <v>87</v>
      </c>
      <c r="BM39" s="192" t="s">
        <v>87</v>
      </c>
      <c r="BN39" s="186" t="s">
        <v>87</v>
      </c>
      <c r="BO39" s="187">
        <f t="shared" si="23"/>
        <v>30</v>
      </c>
      <c r="BP39" s="200" t="s">
        <v>88</v>
      </c>
      <c r="BQ39" s="189">
        <f t="shared" si="35"/>
        <v>35</v>
      </c>
      <c r="BR39" s="193"/>
      <c r="BS39" s="191">
        <f t="shared" si="6"/>
        <v>17.100000000000001</v>
      </c>
      <c r="BT39" s="186">
        <v>6</v>
      </c>
      <c r="BU39" s="186" t="s">
        <v>87</v>
      </c>
      <c r="BV39" s="192" t="s">
        <v>87</v>
      </c>
      <c r="BW39" s="192" t="s">
        <v>87</v>
      </c>
      <c r="BX39" s="192" t="s">
        <v>87</v>
      </c>
      <c r="BY39" s="192" t="s">
        <v>87</v>
      </c>
      <c r="BZ39" s="187">
        <f t="shared" si="24"/>
        <v>6</v>
      </c>
      <c r="CA39" s="200" t="s">
        <v>88</v>
      </c>
      <c r="CB39" s="189">
        <f t="shared" si="25"/>
        <v>8</v>
      </c>
      <c r="CC39" s="190"/>
      <c r="CD39" s="191">
        <f t="shared" si="7"/>
        <v>15</v>
      </c>
      <c r="CE39" s="186" t="s">
        <v>87</v>
      </c>
      <c r="CF39" s="186" t="s">
        <v>87</v>
      </c>
      <c r="CG39" s="186" t="s">
        <v>87</v>
      </c>
      <c r="CH39" s="192" t="s">
        <v>87</v>
      </c>
      <c r="CI39" s="192" t="s">
        <v>87</v>
      </c>
      <c r="CJ39" s="186" t="s">
        <v>87</v>
      </c>
      <c r="CK39" s="187">
        <f t="shared" si="26"/>
        <v>0</v>
      </c>
      <c r="CL39" s="200" t="s">
        <v>88</v>
      </c>
      <c r="CM39" s="189">
        <f t="shared" si="27"/>
        <v>0</v>
      </c>
      <c r="CN39" s="193"/>
      <c r="CO39" s="191" t="str">
        <f t="shared" si="8"/>
        <v>-</v>
      </c>
      <c r="CP39" s="186" t="s">
        <v>87</v>
      </c>
      <c r="CQ39" s="186" t="s">
        <v>87</v>
      </c>
      <c r="CR39" s="186" t="s">
        <v>87</v>
      </c>
      <c r="CS39" s="192" t="s">
        <v>87</v>
      </c>
      <c r="CT39" s="192" t="s">
        <v>87</v>
      </c>
      <c r="CU39" s="186" t="s">
        <v>87</v>
      </c>
      <c r="CV39" s="187">
        <f t="shared" si="28"/>
        <v>0</v>
      </c>
      <c r="CW39" s="200" t="s">
        <v>88</v>
      </c>
      <c r="CX39" s="189">
        <f t="shared" si="29"/>
        <v>0</v>
      </c>
      <c r="CY39" s="193"/>
      <c r="CZ39" s="191" t="str">
        <f t="shared" si="9"/>
        <v>-</v>
      </c>
      <c r="DA39" s="186" t="s">
        <v>87</v>
      </c>
      <c r="DB39" s="186" t="s">
        <v>87</v>
      </c>
      <c r="DC39" s="192" t="s">
        <v>87</v>
      </c>
      <c r="DD39" s="192" t="s">
        <v>87</v>
      </c>
      <c r="DE39" s="192" t="s">
        <v>87</v>
      </c>
      <c r="DF39" s="192" t="s">
        <v>87</v>
      </c>
      <c r="DG39" s="187">
        <f t="shared" si="30"/>
        <v>0</v>
      </c>
      <c r="DH39" s="200" t="s">
        <v>88</v>
      </c>
      <c r="DI39" s="189">
        <f t="shared" si="10"/>
        <v>0</v>
      </c>
      <c r="DJ39" s="190"/>
      <c r="DK39" s="191" t="str">
        <f t="shared" si="11"/>
        <v>-</v>
      </c>
      <c r="DL39" s="186" t="s">
        <v>87</v>
      </c>
      <c r="DM39" s="186" t="s">
        <v>87</v>
      </c>
      <c r="DN39" s="192" t="s">
        <v>87</v>
      </c>
      <c r="DO39" s="192" t="s">
        <v>87</v>
      </c>
      <c r="DP39" s="192" t="s">
        <v>87</v>
      </c>
      <c r="DQ39" s="192" t="s">
        <v>87</v>
      </c>
      <c r="DR39" s="187">
        <f t="shared" si="31"/>
        <v>0</v>
      </c>
      <c r="DS39" s="200" t="s">
        <v>88</v>
      </c>
      <c r="DT39" s="189">
        <f t="shared" si="32"/>
        <v>0</v>
      </c>
      <c r="DU39" s="190"/>
      <c r="DV39" s="191" t="str">
        <f t="shared" si="12"/>
        <v>-</v>
      </c>
      <c r="DW39" s="186" t="s">
        <v>87</v>
      </c>
      <c r="DX39" s="186" t="s">
        <v>87</v>
      </c>
      <c r="DY39" s="186" t="s">
        <v>87</v>
      </c>
      <c r="DZ39" s="192" t="s">
        <v>87</v>
      </c>
      <c r="EA39" s="192" t="s">
        <v>87</v>
      </c>
      <c r="EB39" s="186" t="s">
        <v>87</v>
      </c>
      <c r="EC39" s="187">
        <f t="shared" si="33"/>
        <v>0</v>
      </c>
      <c r="ED39" s="200" t="s">
        <v>88</v>
      </c>
      <c r="EE39" s="189">
        <f t="shared" si="34"/>
        <v>0</v>
      </c>
      <c r="EF39" s="193"/>
      <c r="EG39" s="191" t="str">
        <f t="shared" si="13"/>
        <v>-</v>
      </c>
    </row>
    <row r="40" spans="1:137" ht="14.25" customHeight="1">
      <c r="A40" s="195">
        <v>35</v>
      </c>
      <c r="B40" s="196"/>
      <c r="C40" s="206"/>
      <c r="D40" s="198"/>
      <c r="E40" s="207"/>
      <c r="F40" s="186" t="s">
        <v>87</v>
      </c>
      <c r="G40" s="186" t="s">
        <v>87</v>
      </c>
      <c r="H40" s="192" t="s">
        <v>87</v>
      </c>
      <c r="I40" s="192" t="s">
        <v>87</v>
      </c>
      <c r="J40" s="192" t="s">
        <v>87</v>
      </c>
      <c r="K40" s="192" t="s">
        <v>87</v>
      </c>
      <c r="L40" s="187">
        <f t="shared" si="14"/>
        <v>0</v>
      </c>
      <c r="M40" s="200" t="s">
        <v>88</v>
      </c>
      <c r="N40" s="189">
        <f t="shared" si="0"/>
        <v>0</v>
      </c>
      <c r="O40" s="190"/>
      <c r="P40" s="191" t="str">
        <f t="shared" si="15"/>
        <v>-</v>
      </c>
      <c r="Q40" s="186" t="s">
        <v>87</v>
      </c>
      <c r="R40" s="186" t="s">
        <v>87</v>
      </c>
      <c r="S40" s="186" t="s">
        <v>87</v>
      </c>
      <c r="T40" s="192" t="s">
        <v>87</v>
      </c>
      <c r="U40" s="192" t="s">
        <v>87</v>
      </c>
      <c r="V40" s="186" t="s">
        <v>87</v>
      </c>
      <c r="W40" s="187">
        <f t="shared" si="16"/>
        <v>0</v>
      </c>
      <c r="X40" s="200" t="s">
        <v>88</v>
      </c>
      <c r="Y40" s="189">
        <f t="shared" si="17"/>
        <v>0</v>
      </c>
      <c r="Z40" s="193"/>
      <c r="AA40" s="191" t="str">
        <f t="shared" si="1"/>
        <v>-</v>
      </c>
      <c r="AB40" s="186" t="s">
        <v>87</v>
      </c>
      <c r="AC40" s="186" t="s">
        <v>87</v>
      </c>
      <c r="AD40" s="192" t="s">
        <v>87</v>
      </c>
      <c r="AE40" s="192" t="s">
        <v>87</v>
      </c>
      <c r="AF40" s="192" t="s">
        <v>87</v>
      </c>
      <c r="AG40" s="192" t="s">
        <v>87</v>
      </c>
      <c r="AH40" s="187">
        <f t="shared" si="18"/>
        <v>0</v>
      </c>
      <c r="AI40" s="200" t="s">
        <v>88</v>
      </c>
      <c r="AJ40" s="189">
        <f t="shared" si="19"/>
        <v>0</v>
      </c>
      <c r="AK40" s="190"/>
      <c r="AL40" s="191" t="str">
        <f t="shared" si="2"/>
        <v>-</v>
      </c>
      <c r="AM40" s="186" t="s">
        <v>87</v>
      </c>
      <c r="AN40" s="186" t="s">
        <v>87</v>
      </c>
      <c r="AO40" s="186" t="s">
        <v>87</v>
      </c>
      <c r="AP40" s="192" t="s">
        <v>87</v>
      </c>
      <c r="AQ40" s="192" t="s">
        <v>87</v>
      </c>
      <c r="AR40" s="186" t="s">
        <v>87</v>
      </c>
      <c r="AS40" s="187">
        <f t="shared" si="20"/>
        <v>0</v>
      </c>
      <c r="AT40" s="200" t="s">
        <v>88</v>
      </c>
      <c r="AU40" s="189">
        <f t="shared" si="21"/>
        <v>0</v>
      </c>
      <c r="AV40" s="193"/>
      <c r="AW40" s="191" t="str">
        <f t="shared" si="3"/>
        <v>-</v>
      </c>
      <c r="AX40" s="186" t="s">
        <v>87</v>
      </c>
      <c r="AY40" s="186" t="s">
        <v>87</v>
      </c>
      <c r="AZ40" s="192" t="s">
        <v>87</v>
      </c>
      <c r="BA40" s="192" t="s">
        <v>87</v>
      </c>
      <c r="BB40" s="192" t="s">
        <v>87</v>
      </c>
      <c r="BC40" s="192" t="s">
        <v>87</v>
      </c>
      <c r="BD40" s="187">
        <f t="shared" si="22"/>
        <v>0</v>
      </c>
      <c r="BE40" s="200" t="s">
        <v>88</v>
      </c>
      <c r="BF40" s="189">
        <f>SUMIF(AX40:BC40,"&gt;=0",$AX$5:$BC39)</f>
        <v>0</v>
      </c>
      <c r="BG40" s="190"/>
      <c r="BH40" s="191" t="str">
        <f t="shared" si="4"/>
        <v>-</v>
      </c>
      <c r="BI40" s="186" t="s">
        <v>87</v>
      </c>
      <c r="BJ40" s="186" t="s">
        <v>87</v>
      </c>
      <c r="BK40" s="186" t="s">
        <v>87</v>
      </c>
      <c r="BL40" s="192" t="s">
        <v>87</v>
      </c>
      <c r="BM40" s="192" t="s">
        <v>87</v>
      </c>
      <c r="BN40" s="186" t="s">
        <v>87</v>
      </c>
      <c r="BO40" s="187">
        <f t="shared" si="23"/>
        <v>0</v>
      </c>
      <c r="BP40" s="200" t="s">
        <v>88</v>
      </c>
      <c r="BQ40" s="189">
        <f t="shared" si="35"/>
        <v>0</v>
      </c>
      <c r="BR40" s="193"/>
      <c r="BS40" s="191" t="str">
        <f t="shared" si="6"/>
        <v>-</v>
      </c>
      <c r="BT40" s="186" t="s">
        <v>87</v>
      </c>
      <c r="BU40" s="186" t="s">
        <v>87</v>
      </c>
      <c r="BV40" s="192" t="s">
        <v>87</v>
      </c>
      <c r="BW40" s="192" t="s">
        <v>87</v>
      </c>
      <c r="BX40" s="192" t="s">
        <v>87</v>
      </c>
      <c r="BY40" s="192" t="s">
        <v>87</v>
      </c>
      <c r="BZ40" s="187">
        <f t="shared" si="24"/>
        <v>0</v>
      </c>
      <c r="CA40" s="200" t="s">
        <v>88</v>
      </c>
      <c r="CB40" s="189">
        <f t="shared" si="25"/>
        <v>0</v>
      </c>
      <c r="CC40" s="190"/>
      <c r="CD40" s="191" t="str">
        <f t="shared" si="7"/>
        <v>-</v>
      </c>
      <c r="CE40" s="186" t="s">
        <v>87</v>
      </c>
      <c r="CF40" s="186" t="s">
        <v>87</v>
      </c>
      <c r="CG40" s="186" t="s">
        <v>87</v>
      </c>
      <c r="CH40" s="192" t="s">
        <v>87</v>
      </c>
      <c r="CI40" s="192" t="s">
        <v>87</v>
      </c>
      <c r="CJ40" s="186" t="s">
        <v>87</v>
      </c>
      <c r="CK40" s="187">
        <f t="shared" si="26"/>
        <v>0</v>
      </c>
      <c r="CL40" s="200" t="s">
        <v>88</v>
      </c>
      <c r="CM40" s="189">
        <f t="shared" si="27"/>
        <v>0</v>
      </c>
      <c r="CN40" s="193"/>
      <c r="CO40" s="191" t="str">
        <f t="shared" si="8"/>
        <v>-</v>
      </c>
      <c r="CP40" s="186" t="s">
        <v>87</v>
      </c>
      <c r="CQ40" s="186" t="s">
        <v>87</v>
      </c>
      <c r="CR40" s="186" t="s">
        <v>87</v>
      </c>
      <c r="CS40" s="192" t="s">
        <v>87</v>
      </c>
      <c r="CT40" s="192" t="s">
        <v>87</v>
      </c>
      <c r="CU40" s="186" t="s">
        <v>87</v>
      </c>
      <c r="CV40" s="187">
        <f t="shared" si="28"/>
        <v>0</v>
      </c>
      <c r="CW40" s="200" t="s">
        <v>88</v>
      </c>
      <c r="CX40" s="189">
        <f t="shared" si="29"/>
        <v>0</v>
      </c>
      <c r="CY40" s="193"/>
      <c r="CZ40" s="191" t="str">
        <f t="shared" si="9"/>
        <v>-</v>
      </c>
      <c r="DA40" s="186" t="s">
        <v>87</v>
      </c>
      <c r="DB40" s="186" t="s">
        <v>87</v>
      </c>
      <c r="DC40" s="192" t="s">
        <v>87</v>
      </c>
      <c r="DD40" s="192" t="s">
        <v>87</v>
      </c>
      <c r="DE40" s="192" t="s">
        <v>87</v>
      </c>
      <c r="DF40" s="192" t="s">
        <v>87</v>
      </c>
      <c r="DG40" s="187">
        <f t="shared" si="30"/>
        <v>0</v>
      </c>
      <c r="DH40" s="200" t="s">
        <v>88</v>
      </c>
      <c r="DI40" s="189">
        <f t="shared" si="10"/>
        <v>0</v>
      </c>
      <c r="DJ40" s="190"/>
      <c r="DK40" s="191" t="str">
        <f t="shared" si="11"/>
        <v>-</v>
      </c>
      <c r="DL40" s="186" t="s">
        <v>87</v>
      </c>
      <c r="DM40" s="186" t="s">
        <v>87</v>
      </c>
      <c r="DN40" s="192" t="s">
        <v>87</v>
      </c>
      <c r="DO40" s="192" t="s">
        <v>87</v>
      </c>
      <c r="DP40" s="192" t="s">
        <v>87</v>
      </c>
      <c r="DQ40" s="192" t="s">
        <v>87</v>
      </c>
      <c r="DR40" s="187">
        <f t="shared" si="31"/>
        <v>0</v>
      </c>
      <c r="DS40" s="200" t="s">
        <v>88</v>
      </c>
      <c r="DT40" s="189">
        <f t="shared" si="32"/>
        <v>0</v>
      </c>
      <c r="DU40" s="190"/>
      <c r="DV40" s="191" t="str">
        <f t="shared" si="12"/>
        <v>-</v>
      </c>
      <c r="DW40" s="186" t="s">
        <v>87</v>
      </c>
      <c r="DX40" s="186" t="s">
        <v>87</v>
      </c>
      <c r="DY40" s="186" t="s">
        <v>87</v>
      </c>
      <c r="DZ40" s="192" t="s">
        <v>87</v>
      </c>
      <c r="EA40" s="192" t="s">
        <v>87</v>
      </c>
      <c r="EB40" s="186" t="s">
        <v>87</v>
      </c>
      <c r="EC40" s="187">
        <f t="shared" si="33"/>
        <v>0</v>
      </c>
      <c r="ED40" s="200" t="s">
        <v>88</v>
      </c>
      <c r="EE40" s="189">
        <f t="shared" si="34"/>
        <v>0</v>
      </c>
      <c r="EF40" s="193"/>
      <c r="EG40" s="191" t="str">
        <f t="shared" si="13"/>
        <v>-</v>
      </c>
    </row>
    <row r="41" spans="1:137" ht="14.25" customHeight="1">
      <c r="A41" s="195">
        <v>36</v>
      </c>
      <c r="B41" s="196"/>
      <c r="C41" s="206"/>
      <c r="D41" s="198"/>
      <c r="E41" s="207"/>
      <c r="F41" s="186" t="s">
        <v>87</v>
      </c>
      <c r="G41" s="186" t="s">
        <v>87</v>
      </c>
      <c r="H41" s="192" t="s">
        <v>87</v>
      </c>
      <c r="I41" s="192" t="s">
        <v>87</v>
      </c>
      <c r="J41" s="192" t="s">
        <v>87</v>
      </c>
      <c r="K41" s="192" t="s">
        <v>87</v>
      </c>
      <c r="L41" s="187">
        <f t="shared" si="14"/>
        <v>0</v>
      </c>
      <c r="M41" s="200" t="s">
        <v>88</v>
      </c>
      <c r="N41" s="189">
        <f t="shared" si="0"/>
        <v>0</v>
      </c>
      <c r="O41" s="190"/>
      <c r="P41" s="191" t="str">
        <f t="shared" si="15"/>
        <v>-</v>
      </c>
      <c r="Q41" s="186" t="s">
        <v>87</v>
      </c>
      <c r="R41" s="186" t="s">
        <v>87</v>
      </c>
      <c r="S41" s="186" t="s">
        <v>87</v>
      </c>
      <c r="T41" s="192" t="s">
        <v>87</v>
      </c>
      <c r="U41" s="192" t="s">
        <v>87</v>
      </c>
      <c r="V41" s="186" t="s">
        <v>87</v>
      </c>
      <c r="W41" s="187">
        <f t="shared" si="16"/>
        <v>0</v>
      </c>
      <c r="X41" s="200" t="s">
        <v>88</v>
      </c>
      <c r="Y41" s="189">
        <f t="shared" si="17"/>
        <v>0</v>
      </c>
      <c r="Z41" s="193"/>
      <c r="AA41" s="191" t="str">
        <f t="shared" si="1"/>
        <v>-</v>
      </c>
      <c r="AB41" s="186" t="s">
        <v>87</v>
      </c>
      <c r="AC41" s="186" t="s">
        <v>87</v>
      </c>
      <c r="AD41" s="192" t="s">
        <v>87</v>
      </c>
      <c r="AE41" s="192" t="s">
        <v>87</v>
      </c>
      <c r="AF41" s="192" t="s">
        <v>87</v>
      </c>
      <c r="AG41" s="192" t="s">
        <v>87</v>
      </c>
      <c r="AH41" s="187">
        <f t="shared" si="18"/>
        <v>0</v>
      </c>
      <c r="AI41" s="200" t="s">
        <v>88</v>
      </c>
      <c r="AJ41" s="189">
        <f t="shared" si="19"/>
        <v>0</v>
      </c>
      <c r="AK41" s="190"/>
      <c r="AL41" s="191" t="str">
        <f t="shared" si="2"/>
        <v>-</v>
      </c>
      <c r="AM41" s="186" t="s">
        <v>87</v>
      </c>
      <c r="AN41" s="186" t="s">
        <v>87</v>
      </c>
      <c r="AO41" s="186" t="s">
        <v>87</v>
      </c>
      <c r="AP41" s="192" t="s">
        <v>87</v>
      </c>
      <c r="AQ41" s="192" t="s">
        <v>87</v>
      </c>
      <c r="AR41" s="186" t="s">
        <v>87</v>
      </c>
      <c r="AS41" s="187">
        <f t="shared" si="20"/>
        <v>0</v>
      </c>
      <c r="AT41" s="200" t="s">
        <v>88</v>
      </c>
      <c r="AU41" s="189">
        <f t="shared" si="21"/>
        <v>0</v>
      </c>
      <c r="AV41" s="193"/>
      <c r="AW41" s="191" t="str">
        <f t="shared" si="3"/>
        <v>-</v>
      </c>
      <c r="AX41" s="186" t="s">
        <v>87</v>
      </c>
      <c r="AY41" s="186" t="s">
        <v>87</v>
      </c>
      <c r="AZ41" s="192" t="s">
        <v>87</v>
      </c>
      <c r="BA41" s="192" t="s">
        <v>87</v>
      </c>
      <c r="BB41" s="192" t="s">
        <v>87</v>
      </c>
      <c r="BC41" s="192" t="s">
        <v>87</v>
      </c>
      <c r="BD41" s="187">
        <f t="shared" si="22"/>
        <v>0</v>
      </c>
      <c r="BE41" s="200" t="s">
        <v>88</v>
      </c>
      <c r="BF41" s="189">
        <f>SUMIF(AX41:BC41,"&gt;=0",$AX$5:$BC40)</f>
        <v>0</v>
      </c>
      <c r="BG41" s="190"/>
      <c r="BH41" s="191" t="str">
        <f t="shared" si="4"/>
        <v>-</v>
      </c>
      <c r="BI41" s="186" t="s">
        <v>87</v>
      </c>
      <c r="BJ41" s="186" t="s">
        <v>87</v>
      </c>
      <c r="BK41" s="186" t="s">
        <v>87</v>
      </c>
      <c r="BL41" s="192" t="s">
        <v>87</v>
      </c>
      <c r="BM41" s="192" t="s">
        <v>87</v>
      </c>
      <c r="BN41" s="186" t="s">
        <v>87</v>
      </c>
      <c r="BO41" s="187">
        <f t="shared" si="23"/>
        <v>0</v>
      </c>
      <c r="BP41" s="200" t="s">
        <v>88</v>
      </c>
      <c r="BQ41" s="189">
        <f t="shared" si="35"/>
        <v>0</v>
      </c>
      <c r="BR41" s="193"/>
      <c r="BS41" s="191" t="str">
        <f t="shared" si="6"/>
        <v>-</v>
      </c>
      <c r="BT41" s="186" t="s">
        <v>87</v>
      </c>
      <c r="BU41" s="186" t="s">
        <v>87</v>
      </c>
      <c r="BV41" s="192" t="s">
        <v>87</v>
      </c>
      <c r="BW41" s="192" t="s">
        <v>87</v>
      </c>
      <c r="BX41" s="192" t="s">
        <v>87</v>
      </c>
      <c r="BY41" s="192" t="s">
        <v>87</v>
      </c>
      <c r="BZ41" s="187">
        <f t="shared" si="24"/>
        <v>0</v>
      </c>
      <c r="CA41" s="200" t="s">
        <v>88</v>
      </c>
      <c r="CB41" s="189">
        <f t="shared" si="25"/>
        <v>0</v>
      </c>
      <c r="CC41" s="190"/>
      <c r="CD41" s="191" t="str">
        <f t="shared" si="7"/>
        <v>-</v>
      </c>
      <c r="CE41" s="186" t="s">
        <v>87</v>
      </c>
      <c r="CF41" s="186" t="s">
        <v>87</v>
      </c>
      <c r="CG41" s="186" t="s">
        <v>87</v>
      </c>
      <c r="CH41" s="192" t="s">
        <v>87</v>
      </c>
      <c r="CI41" s="192" t="s">
        <v>87</v>
      </c>
      <c r="CJ41" s="186" t="s">
        <v>87</v>
      </c>
      <c r="CK41" s="187">
        <f t="shared" si="26"/>
        <v>0</v>
      </c>
      <c r="CL41" s="200" t="s">
        <v>88</v>
      </c>
      <c r="CM41" s="189">
        <f t="shared" si="27"/>
        <v>0</v>
      </c>
      <c r="CN41" s="193"/>
      <c r="CO41" s="191" t="str">
        <f t="shared" si="8"/>
        <v>-</v>
      </c>
      <c r="CP41" s="186" t="s">
        <v>87</v>
      </c>
      <c r="CQ41" s="186" t="s">
        <v>87</v>
      </c>
      <c r="CR41" s="186" t="s">
        <v>87</v>
      </c>
      <c r="CS41" s="192" t="s">
        <v>87</v>
      </c>
      <c r="CT41" s="192" t="s">
        <v>87</v>
      </c>
      <c r="CU41" s="186" t="s">
        <v>87</v>
      </c>
      <c r="CV41" s="187">
        <f t="shared" si="28"/>
        <v>0</v>
      </c>
      <c r="CW41" s="200" t="s">
        <v>88</v>
      </c>
      <c r="CX41" s="189">
        <f t="shared" si="29"/>
        <v>0</v>
      </c>
      <c r="CY41" s="193"/>
      <c r="CZ41" s="191" t="str">
        <f t="shared" si="9"/>
        <v>-</v>
      </c>
      <c r="DA41" s="186" t="s">
        <v>87</v>
      </c>
      <c r="DB41" s="186" t="s">
        <v>87</v>
      </c>
      <c r="DC41" s="192" t="s">
        <v>87</v>
      </c>
      <c r="DD41" s="192" t="s">
        <v>87</v>
      </c>
      <c r="DE41" s="192" t="s">
        <v>87</v>
      </c>
      <c r="DF41" s="192" t="s">
        <v>87</v>
      </c>
      <c r="DG41" s="187">
        <f t="shared" si="30"/>
        <v>0</v>
      </c>
      <c r="DH41" s="200" t="s">
        <v>88</v>
      </c>
      <c r="DI41" s="189">
        <f t="shared" si="10"/>
        <v>0</v>
      </c>
      <c r="DJ41" s="190"/>
      <c r="DK41" s="191" t="str">
        <f t="shared" si="11"/>
        <v>-</v>
      </c>
      <c r="DL41" s="186" t="s">
        <v>87</v>
      </c>
      <c r="DM41" s="186" t="s">
        <v>87</v>
      </c>
      <c r="DN41" s="192" t="s">
        <v>87</v>
      </c>
      <c r="DO41" s="192" t="s">
        <v>87</v>
      </c>
      <c r="DP41" s="192" t="s">
        <v>87</v>
      </c>
      <c r="DQ41" s="192" t="s">
        <v>87</v>
      </c>
      <c r="DR41" s="187">
        <f t="shared" si="31"/>
        <v>0</v>
      </c>
      <c r="DS41" s="200" t="s">
        <v>88</v>
      </c>
      <c r="DT41" s="189">
        <f t="shared" si="32"/>
        <v>0</v>
      </c>
      <c r="DU41" s="190"/>
      <c r="DV41" s="191" t="str">
        <f t="shared" si="12"/>
        <v>-</v>
      </c>
      <c r="DW41" s="186" t="s">
        <v>87</v>
      </c>
      <c r="DX41" s="186" t="s">
        <v>87</v>
      </c>
      <c r="DY41" s="186" t="s">
        <v>87</v>
      </c>
      <c r="DZ41" s="192" t="s">
        <v>87</v>
      </c>
      <c r="EA41" s="192" t="s">
        <v>87</v>
      </c>
      <c r="EB41" s="186" t="s">
        <v>87</v>
      </c>
      <c r="EC41" s="187">
        <f t="shared" si="33"/>
        <v>0</v>
      </c>
      <c r="ED41" s="200" t="s">
        <v>88</v>
      </c>
      <c r="EE41" s="189">
        <f t="shared" si="34"/>
        <v>0</v>
      </c>
      <c r="EF41" s="193"/>
      <c r="EG41" s="191" t="str">
        <f t="shared" si="13"/>
        <v>-</v>
      </c>
    </row>
    <row r="42" spans="1:137" ht="14.25" customHeight="1">
      <c r="A42" s="195">
        <v>37</v>
      </c>
      <c r="B42" s="196"/>
      <c r="C42" s="197"/>
      <c r="D42" s="198"/>
      <c r="E42" s="207"/>
      <c r="F42" s="186" t="s">
        <v>87</v>
      </c>
      <c r="G42" s="186" t="s">
        <v>87</v>
      </c>
      <c r="H42" s="192" t="s">
        <v>87</v>
      </c>
      <c r="I42" s="192" t="s">
        <v>87</v>
      </c>
      <c r="J42" s="192" t="s">
        <v>87</v>
      </c>
      <c r="K42" s="192" t="s">
        <v>87</v>
      </c>
      <c r="L42" s="187">
        <f t="shared" si="14"/>
        <v>0</v>
      </c>
      <c r="M42" s="200" t="s">
        <v>88</v>
      </c>
      <c r="N42" s="189">
        <f t="shared" si="0"/>
        <v>0</v>
      </c>
      <c r="O42" s="190"/>
      <c r="P42" s="191" t="str">
        <f t="shared" si="15"/>
        <v>-</v>
      </c>
      <c r="Q42" s="186" t="s">
        <v>87</v>
      </c>
      <c r="R42" s="186" t="s">
        <v>87</v>
      </c>
      <c r="S42" s="186" t="s">
        <v>87</v>
      </c>
      <c r="T42" s="192" t="s">
        <v>87</v>
      </c>
      <c r="U42" s="192" t="s">
        <v>87</v>
      </c>
      <c r="V42" s="186" t="s">
        <v>87</v>
      </c>
      <c r="W42" s="187">
        <f t="shared" si="16"/>
        <v>0</v>
      </c>
      <c r="X42" s="200" t="s">
        <v>88</v>
      </c>
      <c r="Y42" s="189">
        <f t="shared" si="17"/>
        <v>0</v>
      </c>
      <c r="Z42" s="193"/>
      <c r="AA42" s="191" t="str">
        <f t="shared" si="1"/>
        <v>-</v>
      </c>
      <c r="AB42" s="186" t="s">
        <v>87</v>
      </c>
      <c r="AC42" s="186" t="s">
        <v>87</v>
      </c>
      <c r="AD42" s="192" t="s">
        <v>87</v>
      </c>
      <c r="AE42" s="192" t="s">
        <v>87</v>
      </c>
      <c r="AF42" s="192" t="s">
        <v>87</v>
      </c>
      <c r="AG42" s="192" t="s">
        <v>87</v>
      </c>
      <c r="AH42" s="187">
        <f t="shared" si="18"/>
        <v>0</v>
      </c>
      <c r="AI42" s="200" t="s">
        <v>88</v>
      </c>
      <c r="AJ42" s="189">
        <f t="shared" si="19"/>
        <v>0</v>
      </c>
      <c r="AK42" s="190"/>
      <c r="AL42" s="191" t="str">
        <f t="shared" si="2"/>
        <v>-</v>
      </c>
      <c r="AM42" s="186" t="s">
        <v>87</v>
      </c>
      <c r="AN42" s="186" t="s">
        <v>87</v>
      </c>
      <c r="AO42" s="186" t="s">
        <v>87</v>
      </c>
      <c r="AP42" s="192" t="s">
        <v>87</v>
      </c>
      <c r="AQ42" s="192" t="s">
        <v>87</v>
      </c>
      <c r="AR42" s="186" t="s">
        <v>87</v>
      </c>
      <c r="AS42" s="187">
        <f t="shared" si="20"/>
        <v>0</v>
      </c>
      <c r="AT42" s="200" t="s">
        <v>88</v>
      </c>
      <c r="AU42" s="189">
        <f t="shared" si="21"/>
        <v>0</v>
      </c>
      <c r="AV42" s="193"/>
      <c r="AW42" s="191" t="str">
        <f t="shared" si="3"/>
        <v>-</v>
      </c>
      <c r="AX42" s="186" t="s">
        <v>87</v>
      </c>
      <c r="AY42" s="186" t="s">
        <v>87</v>
      </c>
      <c r="AZ42" s="192" t="s">
        <v>87</v>
      </c>
      <c r="BA42" s="192" t="s">
        <v>87</v>
      </c>
      <c r="BB42" s="192" t="s">
        <v>87</v>
      </c>
      <c r="BC42" s="192" t="s">
        <v>87</v>
      </c>
      <c r="BD42" s="187">
        <f t="shared" si="22"/>
        <v>0</v>
      </c>
      <c r="BE42" s="200" t="s">
        <v>88</v>
      </c>
      <c r="BF42" s="189">
        <f>SUMIF(AX42:BC42,"&gt;=0",$AX$5:$BC41)</f>
        <v>0</v>
      </c>
      <c r="BG42" s="190"/>
      <c r="BH42" s="191" t="str">
        <f t="shared" si="4"/>
        <v>-</v>
      </c>
      <c r="BI42" s="186" t="s">
        <v>87</v>
      </c>
      <c r="BJ42" s="186" t="s">
        <v>87</v>
      </c>
      <c r="BK42" s="186" t="s">
        <v>87</v>
      </c>
      <c r="BL42" s="192" t="s">
        <v>87</v>
      </c>
      <c r="BM42" s="192" t="s">
        <v>87</v>
      </c>
      <c r="BN42" s="186" t="s">
        <v>87</v>
      </c>
      <c r="BO42" s="187">
        <f t="shared" si="23"/>
        <v>0</v>
      </c>
      <c r="BP42" s="200" t="s">
        <v>88</v>
      </c>
      <c r="BQ42" s="189">
        <f t="shared" si="35"/>
        <v>0</v>
      </c>
      <c r="BR42" s="193"/>
      <c r="BS42" s="191" t="str">
        <f t="shared" si="6"/>
        <v>-</v>
      </c>
      <c r="BT42" s="186" t="s">
        <v>87</v>
      </c>
      <c r="BU42" s="186" t="s">
        <v>87</v>
      </c>
      <c r="BV42" s="192" t="s">
        <v>87</v>
      </c>
      <c r="BW42" s="192" t="s">
        <v>87</v>
      </c>
      <c r="BX42" s="192" t="s">
        <v>87</v>
      </c>
      <c r="BY42" s="192" t="s">
        <v>87</v>
      </c>
      <c r="BZ42" s="187">
        <f t="shared" si="24"/>
        <v>0</v>
      </c>
      <c r="CA42" s="200" t="s">
        <v>88</v>
      </c>
      <c r="CB42" s="189">
        <f t="shared" si="25"/>
        <v>0</v>
      </c>
      <c r="CC42" s="190"/>
      <c r="CD42" s="191" t="str">
        <f t="shared" si="7"/>
        <v>-</v>
      </c>
      <c r="CE42" s="186" t="s">
        <v>87</v>
      </c>
      <c r="CF42" s="186" t="s">
        <v>87</v>
      </c>
      <c r="CG42" s="186" t="s">
        <v>87</v>
      </c>
      <c r="CH42" s="192" t="s">
        <v>87</v>
      </c>
      <c r="CI42" s="192" t="s">
        <v>87</v>
      </c>
      <c r="CJ42" s="186" t="s">
        <v>87</v>
      </c>
      <c r="CK42" s="187">
        <f t="shared" si="26"/>
        <v>0</v>
      </c>
      <c r="CL42" s="200" t="s">
        <v>88</v>
      </c>
      <c r="CM42" s="189">
        <f t="shared" si="27"/>
        <v>0</v>
      </c>
      <c r="CN42" s="193"/>
      <c r="CO42" s="191" t="str">
        <f t="shared" si="8"/>
        <v>-</v>
      </c>
      <c r="CP42" s="186" t="s">
        <v>87</v>
      </c>
      <c r="CQ42" s="186" t="s">
        <v>87</v>
      </c>
      <c r="CR42" s="186" t="s">
        <v>87</v>
      </c>
      <c r="CS42" s="192" t="s">
        <v>87</v>
      </c>
      <c r="CT42" s="192" t="s">
        <v>87</v>
      </c>
      <c r="CU42" s="186" t="s">
        <v>87</v>
      </c>
      <c r="CV42" s="187">
        <f t="shared" si="28"/>
        <v>0</v>
      </c>
      <c r="CW42" s="200" t="s">
        <v>88</v>
      </c>
      <c r="CX42" s="189">
        <f t="shared" si="29"/>
        <v>0</v>
      </c>
      <c r="CY42" s="193"/>
      <c r="CZ42" s="191" t="str">
        <f t="shared" si="9"/>
        <v>-</v>
      </c>
      <c r="DA42" s="186" t="s">
        <v>87</v>
      </c>
      <c r="DB42" s="186" t="s">
        <v>87</v>
      </c>
      <c r="DC42" s="192" t="s">
        <v>87</v>
      </c>
      <c r="DD42" s="192" t="s">
        <v>87</v>
      </c>
      <c r="DE42" s="192" t="s">
        <v>87</v>
      </c>
      <c r="DF42" s="192" t="s">
        <v>87</v>
      </c>
      <c r="DG42" s="187">
        <f t="shared" si="30"/>
        <v>0</v>
      </c>
      <c r="DH42" s="200" t="s">
        <v>88</v>
      </c>
      <c r="DI42" s="189">
        <f t="shared" si="10"/>
        <v>0</v>
      </c>
      <c r="DJ42" s="190"/>
      <c r="DK42" s="191" t="str">
        <f t="shared" si="11"/>
        <v>-</v>
      </c>
      <c r="DL42" s="186" t="s">
        <v>87</v>
      </c>
      <c r="DM42" s="186" t="s">
        <v>87</v>
      </c>
      <c r="DN42" s="192" t="s">
        <v>87</v>
      </c>
      <c r="DO42" s="192" t="s">
        <v>87</v>
      </c>
      <c r="DP42" s="192" t="s">
        <v>87</v>
      </c>
      <c r="DQ42" s="192" t="s">
        <v>87</v>
      </c>
      <c r="DR42" s="187">
        <f t="shared" si="31"/>
        <v>0</v>
      </c>
      <c r="DS42" s="200" t="s">
        <v>88</v>
      </c>
      <c r="DT42" s="189">
        <f t="shared" si="32"/>
        <v>0</v>
      </c>
      <c r="DU42" s="190"/>
      <c r="DV42" s="191" t="str">
        <f t="shared" si="12"/>
        <v>-</v>
      </c>
      <c r="DW42" s="186" t="s">
        <v>87</v>
      </c>
      <c r="DX42" s="186" t="s">
        <v>87</v>
      </c>
      <c r="DY42" s="186" t="s">
        <v>87</v>
      </c>
      <c r="DZ42" s="192" t="s">
        <v>87</v>
      </c>
      <c r="EA42" s="192" t="s">
        <v>87</v>
      </c>
      <c r="EB42" s="186" t="s">
        <v>87</v>
      </c>
      <c r="EC42" s="187">
        <f t="shared" si="33"/>
        <v>0</v>
      </c>
      <c r="ED42" s="200" t="s">
        <v>88</v>
      </c>
      <c r="EE42" s="189">
        <f t="shared" si="34"/>
        <v>0</v>
      </c>
      <c r="EF42" s="193"/>
      <c r="EG42" s="191" t="str">
        <f t="shared" si="13"/>
        <v>-</v>
      </c>
    </row>
    <row r="43" spans="1:137" ht="14.25" customHeight="1">
      <c r="A43" s="195">
        <v>38</v>
      </c>
      <c r="B43" s="196"/>
      <c r="C43" s="197"/>
      <c r="D43" s="198"/>
      <c r="E43" s="207"/>
      <c r="F43" s="186" t="s">
        <v>87</v>
      </c>
      <c r="G43" s="186" t="s">
        <v>87</v>
      </c>
      <c r="H43" s="192" t="s">
        <v>87</v>
      </c>
      <c r="I43" s="192" t="s">
        <v>87</v>
      </c>
      <c r="J43" s="192" t="s">
        <v>87</v>
      </c>
      <c r="K43" s="192" t="s">
        <v>87</v>
      </c>
      <c r="L43" s="187">
        <f t="shared" si="14"/>
        <v>0</v>
      </c>
      <c r="M43" s="200" t="s">
        <v>88</v>
      </c>
      <c r="N43" s="189">
        <f t="shared" si="0"/>
        <v>0</v>
      </c>
      <c r="O43" s="190"/>
      <c r="P43" s="191" t="str">
        <f t="shared" si="15"/>
        <v>-</v>
      </c>
      <c r="Q43" s="186" t="s">
        <v>87</v>
      </c>
      <c r="R43" s="186" t="s">
        <v>87</v>
      </c>
      <c r="S43" s="186" t="s">
        <v>87</v>
      </c>
      <c r="T43" s="192" t="s">
        <v>87</v>
      </c>
      <c r="U43" s="192" t="s">
        <v>87</v>
      </c>
      <c r="V43" s="186" t="s">
        <v>87</v>
      </c>
      <c r="W43" s="187">
        <f t="shared" si="16"/>
        <v>0</v>
      </c>
      <c r="X43" s="200" t="s">
        <v>88</v>
      </c>
      <c r="Y43" s="189">
        <f t="shared" si="17"/>
        <v>0</v>
      </c>
      <c r="Z43" s="193"/>
      <c r="AA43" s="191" t="str">
        <f t="shared" si="1"/>
        <v>-</v>
      </c>
      <c r="AB43" s="186" t="s">
        <v>87</v>
      </c>
      <c r="AC43" s="186" t="s">
        <v>87</v>
      </c>
      <c r="AD43" s="192" t="s">
        <v>87</v>
      </c>
      <c r="AE43" s="192" t="s">
        <v>87</v>
      </c>
      <c r="AF43" s="192" t="s">
        <v>87</v>
      </c>
      <c r="AG43" s="192" t="s">
        <v>87</v>
      </c>
      <c r="AH43" s="187">
        <f t="shared" si="18"/>
        <v>0</v>
      </c>
      <c r="AI43" s="200" t="s">
        <v>88</v>
      </c>
      <c r="AJ43" s="189">
        <f t="shared" si="19"/>
        <v>0</v>
      </c>
      <c r="AK43" s="190"/>
      <c r="AL43" s="191" t="str">
        <f t="shared" si="2"/>
        <v>-</v>
      </c>
      <c r="AM43" s="186" t="s">
        <v>87</v>
      </c>
      <c r="AN43" s="186" t="s">
        <v>87</v>
      </c>
      <c r="AO43" s="186" t="s">
        <v>87</v>
      </c>
      <c r="AP43" s="192" t="s">
        <v>87</v>
      </c>
      <c r="AQ43" s="192" t="s">
        <v>87</v>
      </c>
      <c r="AR43" s="186" t="s">
        <v>87</v>
      </c>
      <c r="AS43" s="187">
        <f t="shared" si="20"/>
        <v>0</v>
      </c>
      <c r="AT43" s="200" t="s">
        <v>88</v>
      </c>
      <c r="AU43" s="189">
        <f t="shared" si="21"/>
        <v>0</v>
      </c>
      <c r="AV43" s="193"/>
      <c r="AW43" s="191" t="str">
        <f t="shared" si="3"/>
        <v>-</v>
      </c>
      <c r="AX43" s="186" t="s">
        <v>87</v>
      </c>
      <c r="AY43" s="186" t="s">
        <v>87</v>
      </c>
      <c r="AZ43" s="192" t="s">
        <v>87</v>
      </c>
      <c r="BA43" s="192" t="s">
        <v>87</v>
      </c>
      <c r="BB43" s="192" t="s">
        <v>87</v>
      </c>
      <c r="BC43" s="192" t="s">
        <v>87</v>
      </c>
      <c r="BD43" s="187">
        <f t="shared" si="22"/>
        <v>0</v>
      </c>
      <c r="BE43" s="200" t="s">
        <v>88</v>
      </c>
      <c r="BF43" s="189">
        <f>SUMIF(AX43:BC43,"&gt;=0",$AX$5:$BC42)</f>
        <v>0</v>
      </c>
      <c r="BG43" s="190"/>
      <c r="BH43" s="191" t="str">
        <f t="shared" si="4"/>
        <v>-</v>
      </c>
      <c r="BI43" s="186" t="s">
        <v>87</v>
      </c>
      <c r="BJ43" s="186" t="s">
        <v>87</v>
      </c>
      <c r="BK43" s="186" t="s">
        <v>87</v>
      </c>
      <c r="BL43" s="192" t="s">
        <v>87</v>
      </c>
      <c r="BM43" s="192" t="s">
        <v>87</v>
      </c>
      <c r="BN43" s="186" t="s">
        <v>87</v>
      </c>
      <c r="BO43" s="187">
        <f t="shared" si="23"/>
        <v>0</v>
      </c>
      <c r="BP43" s="200" t="s">
        <v>88</v>
      </c>
      <c r="BQ43" s="189">
        <f t="shared" si="35"/>
        <v>0</v>
      </c>
      <c r="BR43" s="193"/>
      <c r="BS43" s="191" t="str">
        <f t="shared" si="6"/>
        <v>-</v>
      </c>
      <c r="BT43" s="186" t="s">
        <v>87</v>
      </c>
      <c r="BU43" s="186" t="s">
        <v>87</v>
      </c>
      <c r="BV43" s="192" t="s">
        <v>87</v>
      </c>
      <c r="BW43" s="192" t="s">
        <v>87</v>
      </c>
      <c r="BX43" s="192" t="s">
        <v>87</v>
      </c>
      <c r="BY43" s="192" t="s">
        <v>87</v>
      </c>
      <c r="BZ43" s="187">
        <f t="shared" si="24"/>
        <v>0</v>
      </c>
      <c r="CA43" s="200" t="s">
        <v>88</v>
      </c>
      <c r="CB43" s="189">
        <f t="shared" si="25"/>
        <v>0</v>
      </c>
      <c r="CC43" s="190"/>
      <c r="CD43" s="191" t="str">
        <f t="shared" si="7"/>
        <v>-</v>
      </c>
      <c r="CE43" s="186" t="s">
        <v>87</v>
      </c>
      <c r="CF43" s="186" t="s">
        <v>87</v>
      </c>
      <c r="CG43" s="186" t="s">
        <v>87</v>
      </c>
      <c r="CH43" s="192" t="s">
        <v>87</v>
      </c>
      <c r="CI43" s="192" t="s">
        <v>87</v>
      </c>
      <c r="CJ43" s="186" t="s">
        <v>87</v>
      </c>
      <c r="CK43" s="187">
        <f t="shared" si="26"/>
        <v>0</v>
      </c>
      <c r="CL43" s="200" t="s">
        <v>88</v>
      </c>
      <c r="CM43" s="189">
        <f t="shared" si="27"/>
        <v>0</v>
      </c>
      <c r="CN43" s="193"/>
      <c r="CO43" s="191" t="str">
        <f t="shared" si="8"/>
        <v>-</v>
      </c>
      <c r="CP43" s="186" t="s">
        <v>87</v>
      </c>
      <c r="CQ43" s="186" t="s">
        <v>87</v>
      </c>
      <c r="CR43" s="186" t="s">
        <v>87</v>
      </c>
      <c r="CS43" s="192" t="s">
        <v>87</v>
      </c>
      <c r="CT43" s="192" t="s">
        <v>87</v>
      </c>
      <c r="CU43" s="186" t="s">
        <v>87</v>
      </c>
      <c r="CV43" s="187">
        <f t="shared" si="28"/>
        <v>0</v>
      </c>
      <c r="CW43" s="200" t="s">
        <v>88</v>
      </c>
      <c r="CX43" s="189">
        <f t="shared" si="29"/>
        <v>0</v>
      </c>
      <c r="CY43" s="193"/>
      <c r="CZ43" s="191" t="str">
        <f t="shared" si="9"/>
        <v>-</v>
      </c>
      <c r="DA43" s="186" t="s">
        <v>87</v>
      </c>
      <c r="DB43" s="186" t="s">
        <v>87</v>
      </c>
      <c r="DC43" s="192" t="s">
        <v>87</v>
      </c>
      <c r="DD43" s="192" t="s">
        <v>87</v>
      </c>
      <c r="DE43" s="192" t="s">
        <v>87</v>
      </c>
      <c r="DF43" s="192" t="s">
        <v>87</v>
      </c>
      <c r="DG43" s="187">
        <f t="shared" si="30"/>
        <v>0</v>
      </c>
      <c r="DH43" s="200" t="s">
        <v>88</v>
      </c>
      <c r="DI43" s="189">
        <f t="shared" si="10"/>
        <v>0</v>
      </c>
      <c r="DJ43" s="190"/>
      <c r="DK43" s="191" t="str">
        <f t="shared" si="11"/>
        <v>-</v>
      </c>
      <c r="DL43" s="186" t="s">
        <v>87</v>
      </c>
      <c r="DM43" s="186" t="s">
        <v>87</v>
      </c>
      <c r="DN43" s="192" t="s">
        <v>87</v>
      </c>
      <c r="DO43" s="192" t="s">
        <v>87</v>
      </c>
      <c r="DP43" s="192" t="s">
        <v>87</v>
      </c>
      <c r="DQ43" s="192" t="s">
        <v>87</v>
      </c>
      <c r="DR43" s="187">
        <f t="shared" si="31"/>
        <v>0</v>
      </c>
      <c r="DS43" s="200" t="s">
        <v>88</v>
      </c>
      <c r="DT43" s="189">
        <f t="shared" si="32"/>
        <v>0</v>
      </c>
      <c r="DU43" s="190"/>
      <c r="DV43" s="191" t="str">
        <f t="shared" si="12"/>
        <v>-</v>
      </c>
      <c r="DW43" s="186" t="s">
        <v>87</v>
      </c>
      <c r="DX43" s="186" t="s">
        <v>87</v>
      </c>
      <c r="DY43" s="186" t="s">
        <v>87</v>
      </c>
      <c r="DZ43" s="192" t="s">
        <v>87</v>
      </c>
      <c r="EA43" s="192" t="s">
        <v>87</v>
      </c>
      <c r="EB43" s="186" t="s">
        <v>87</v>
      </c>
      <c r="EC43" s="187">
        <f t="shared" si="33"/>
        <v>0</v>
      </c>
      <c r="ED43" s="200" t="s">
        <v>88</v>
      </c>
      <c r="EE43" s="189">
        <f t="shared" si="34"/>
        <v>0</v>
      </c>
      <c r="EF43" s="193"/>
      <c r="EG43" s="191" t="str">
        <f t="shared" si="13"/>
        <v>-</v>
      </c>
    </row>
    <row r="44" spans="1:137" ht="14.25" customHeight="1">
      <c r="A44" s="195">
        <v>39</v>
      </c>
      <c r="B44" s="196"/>
      <c r="C44" s="197"/>
      <c r="D44" s="198"/>
      <c r="E44" s="207"/>
      <c r="F44" s="186" t="s">
        <v>87</v>
      </c>
      <c r="G44" s="186" t="s">
        <v>87</v>
      </c>
      <c r="H44" s="192" t="s">
        <v>87</v>
      </c>
      <c r="I44" s="192" t="s">
        <v>87</v>
      </c>
      <c r="J44" s="192" t="s">
        <v>87</v>
      </c>
      <c r="K44" s="192" t="s">
        <v>87</v>
      </c>
      <c r="L44" s="187">
        <f t="shared" si="14"/>
        <v>0</v>
      </c>
      <c r="M44" s="200" t="s">
        <v>88</v>
      </c>
      <c r="N44" s="189">
        <f t="shared" si="0"/>
        <v>0</v>
      </c>
      <c r="O44" s="190"/>
      <c r="P44" s="191" t="str">
        <f t="shared" si="15"/>
        <v>-</v>
      </c>
      <c r="Q44" s="186" t="s">
        <v>87</v>
      </c>
      <c r="R44" s="186" t="s">
        <v>87</v>
      </c>
      <c r="S44" s="186" t="s">
        <v>87</v>
      </c>
      <c r="T44" s="192" t="s">
        <v>87</v>
      </c>
      <c r="U44" s="192" t="s">
        <v>87</v>
      </c>
      <c r="V44" s="186" t="s">
        <v>87</v>
      </c>
      <c r="W44" s="187">
        <f t="shared" si="16"/>
        <v>0</v>
      </c>
      <c r="X44" s="200" t="s">
        <v>88</v>
      </c>
      <c r="Y44" s="189">
        <f t="shared" si="17"/>
        <v>0</v>
      </c>
      <c r="Z44" s="193"/>
      <c r="AA44" s="191" t="str">
        <f t="shared" si="1"/>
        <v>-</v>
      </c>
      <c r="AB44" s="186" t="s">
        <v>87</v>
      </c>
      <c r="AC44" s="186" t="s">
        <v>87</v>
      </c>
      <c r="AD44" s="192" t="s">
        <v>87</v>
      </c>
      <c r="AE44" s="192" t="s">
        <v>87</v>
      </c>
      <c r="AF44" s="192" t="s">
        <v>87</v>
      </c>
      <c r="AG44" s="192" t="s">
        <v>87</v>
      </c>
      <c r="AH44" s="187">
        <f t="shared" si="18"/>
        <v>0</v>
      </c>
      <c r="AI44" s="200" t="s">
        <v>88</v>
      </c>
      <c r="AJ44" s="189">
        <f t="shared" si="19"/>
        <v>0</v>
      </c>
      <c r="AK44" s="190"/>
      <c r="AL44" s="191" t="str">
        <f t="shared" si="2"/>
        <v>-</v>
      </c>
      <c r="AM44" s="186" t="s">
        <v>87</v>
      </c>
      <c r="AN44" s="186" t="s">
        <v>87</v>
      </c>
      <c r="AO44" s="186" t="s">
        <v>87</v>
      </c>
      <c r="AP44" s="192" t="s">
        <v>87</v>
      </c>
      <c r="AQ44" s="192" t="s">
        <v>87</v>
      </c>
      <c r="AR44" s="186" t="s">
        <v>87</v>
      </c>
      <c r="AS44" s="187">
        <f t="shared" si="20"/>
        <v>0</v>
      </c>
      <c r="AT44" s="200" t="s">
        <v>88</v>
      </c>
      <c r="AU44" s="189">
        <f t="shared" si="21"/>
        <v>0</v>
      </c>
      <c r="AV44" s="193"/>
      <c r="AW44" s="191" t="str">
        <f t="shared" si="3"/>
        <v>-</v>
      </c>
      <c r="AX44" s="186" t="s">
        <v>87</v>
      </c>
      <c r="AY44" s="186" t="s">
        <v>87</v>
      </c>
      <c r="AZ44" s="192" t="s">
        <v>87</v>
      </c>
      <c r="BA44" s="192" t="s">
        <v>87</v>
      </c>
      <c r="BB44" s="192" t="s">
        <v>87</v>
      </c>
      <c r="BC44" s="192" t="s">
        <v>87</v>
      </c>
      <c r="BD44" s="187">
        <f t="shared" si="22"/>
        <v>0</v>
      </c>
      <c r="BE44" s="200" t="s">
        <v>88</v>
      </c>
      <c r="BF44" s="189">
        <f>SUMIF(AX44:BC44,"&gt;=0",$AX$5:$BC43)</f>
        <v>0</v>
      </c>
      <c r="BG44" s="190"/>
      <c r="BH44" s="191" t="str">
        <f t="shared" si="4"/>
        <v>-</v>
      </c>
      <c r="BI44" s="186" t="s">
        <v>87</v>
      </c>
      <c r="BJ44" s="186" t="s">
        <v>87</v>
      </c>
      <c r="BK44" s="186" t="s">
        <v>87</v>
      </c>
      <c r="BL44" s="192" t="s">
        <v>87</v>
      </c>
      <c r="BM44" s="192" t="s">
        <v>87</v>
      </c>
      <c r="BN44" s="186" t="s">
        <v>87</v>
      </c>
      <c r="BO44" s="187">
        <f t="shared" si="23"/>
        <v>0</v>
      </c>
      <c r="BP44" s="200" t="s">
        <v>88</v>
      </c>
      <c r="BQ44" s="189">
        <f t="shared" si="35"/>
        <v>0</v>
      </c>
      <c r="BR44" s="193"/>
      <c r="BS44" s="191" t="str">
        <f t="shared" si="6"/>
        <v>-</v>
      </c>
      <c r="BT44" s="186" t="s">
        <v>87</v>
      </c>
      <c r="BU44" s="186" t="s">
        <v>87</v>
      </c>
      <c r="BV44" s="192" t="s">
        <v>87</v>
      </c>
      <c r="BW44" s="192" t="s">
        <v>87</v>
      </c>
      <c r="BX44" s="192" t="s">
        <v>87</v>
      </c>
      <c r="BY44" s="192" t="s">
        <v>87</v>
      </c>
      <c r="BZ44" s="187">
        <f t="shared" si="24"/>
        <v>0</v>
      </c>
      <c r="CA44" s="200" t="s">
        <v>88</v>
      </c>
      <c r="CB44" s="189">
        <f t="shared" si="25"/>
        <v>0</v>
      </c>
      <c r="CC44" s="190"/>
      <c r="CD44" s="191" t="str">
        <f t="shared" si="7"/>
        <v>-</v>
      </c>
      <c r="CE44" s="186" t="s">
        <v>87</v>
      </c>
      <c r="CF44" s="186" t="s">
        <v>87</v>
      </c>
      <c r="CG44" s="186" t="s">
        <v>87</v>
      </c>
      <c r="CH44" s="192" t="s">
        <v>87</v>
      </c>
      <c r="CI44" s="192" t="s">
        <v>87</v>
      </c>
      <c r="CJ44" s="186" t="s">
        <v>87</v>
      </c>
      <c r="CK44" s="187">
        <f t="shared" si="26"/>
        <v>0</v>
      </c>
      <c r="CL44" s="200" t="s">
        <v>88</v>
      </c>
      <c r="CM44" s="189">
        <f t="shared" si="27"/>
        <v>0</v>
      </c>
      <c r="CN44" s="193"/>
      <c r="CO44" s="191" t="str">
        <f t="shared" si="8"/>
        <v>-</v>
      </c>
      <c r="CP44" s="186" t="s">
        <v>87</v>
      </c>
      <c r="CQ44" s="186" t="s">
        <v>87</v>
      </c>
      <c r="CR44" s="186" t="s">
        <v>87</v>
      </c>
      <c r="CS44" s="192" t="s">
        <v>87</v>
      </c>
      <c r="CT44" s="192" t="s">
        <v>87</v>
      </c>
      <c r="CU44" s="186" t="s">
        <v>87</v>
      </c>
      <c r="CV44" s="187">
        <f t="shared" si="28"/>
        <v>0</v>
      </c>
      <c r="CW44" s="200" t="s">
        <v>88</v>
      </c>
      <c r="CX44" s="189">
        <f t="shared" si="29"/>
        <v>0</v>
      </c>
      <c r="CY44" s="193"/>
      <c r="CZ44" s="191" t="str">
        <f t="shared" si="9"/>
        <v>-</v>
      </c>
      <c r="DA44" s="186" t="s">
        <v>87</v>
      </c>
      <c r="DB44" s="186" t="s">
        <v>87</v>
      </c>
      <c r="DC44" s="192" t="s">
        <v>87</v>
      </c>
      <c r="DD44" s="192" t="s">
        <v>87</v>
      </c>
      <c r="DE44" s="192" t="s">
        <v>87</v>
      </c>
      <c r="DF44" s="192" t="s">
        <v>87</v>
      </c>
      <c r="DG44" s="187">
        <f t="shared" si="30"/>
        <v>0</v>
      </c>
      <c r="DH44" s="200" t="s">
        <v>88</v>
      </c>
      <c r="DI44" s="189">
        <f t="shared" si="10"/>
        <v>0</v>
      </c>
      <c r="DJ44" s="190"/>
      <c r="DK44" s="191" t="str">
        <f t="shared" si="11"/>
        <v>-</v>
      </c>
      <c r="DL44" s="186" t="s">
        <v>87</v>
      </c>
      <c r="DM44" s="186" t="s">
        <v>87</v>
      </c>
      <c r="DN44" s="192" t="s">
        <v>87</v>
      </c>
      <c r="DO44" s="192" t="s">
        <v>87</v>
      </c>
      <c r="DP44" s="192" t="s">
        <v>87</v>
      </c>
      <c r="DQ44" s="192" t="s">
        <v>87</v>
      </c>
      <c r="DR44" s="187">
        <f t="shared" si="31"/>
        <v>0</v>
      </c>
      <c r="DS44" s="200" t="s">
        <v>88</v>
      </c>
      <c r="DT44" s="189">
        <f t="shared" si="32"/>
        <v>0</v>
      </c>
      <c r="DU44" s="190"/>
      <c r="DV44" s="191" t="str">
        <f t="shared" si="12"/>
        <v>-</v>
      </c>
      <c r="DW44" s="186" t="s">
        <v>87</v>
      </c>
      <c r="DX44" s="186" t="s">
        <v>87</v>
      </c>
      <c r="DY44" s="186" t="s">
        <v>87</v>
      </c>
      <c r="DZ44" s="192" t="s">
        <v>87</v>
      </c>
      <c r="EA44" s="192" t="s">
        <v>87</v>
      </c>
      <c r="EB44" s="186" t="s">
        <v>87</v>
      </c>
      <c r="EC44" s="187">
        <f t="shared" si="33"/>
        <v>0</v>
      </c>
      <c r="ED44" s="200" t="s">
        <v>88</v>
      </c>
      <c r="EE44" s="189">
        <f t="shared" si="34"/>
        <v>0</v>
      </c>
      <c r="EF44" s="193"/>
      <c r="EG44" s="191" t="str">
        <f t="shared" si="13"/>
        <v>-</v>
      </c>
    </row>
    <row r="45" spans="1:137" ht="14.25" customHeight="1">
      <c r="A45" s="195">
        <v>40</v>
      </c>
      <c r="B45" s="196"/>
      <c r="C45" s="197"/>
      <c r="D45" s="198"/>
      <c r="E45" s="207"/>
      <c r="F45" s="186" t="s">
        <v>87</v>
      </c>
      <c r="G45" s="186" t="s">
        <v>87</v>
      </c>
      <c r="H45" s="192" t="s">
        <v>87</v>
      </c>
      <c r="I45" s="192" t="s">
        <v>87</v>
      </c>
      <c r="J45" s="192" t="s">
        <v>87</v>
      </c>
      <c r="K45" s="192" t="s">
        <v>87</v>
      </c>
      <c r="L45" s="187">
        <f t="shared" si="14"/>
        <v>0</v>
      </c>
      <c r="M45" s="200" t="s">
        <v>88</v>
      </c>
      <c r="N45" s="189">
        <f t="shared" si="0"/>
        <v>0</v>
      </c>
      <c r="O45" s="190"/>
      <c r="P45" s="191" t="str">
        <f t="shared" si="15"/>
        <v>-</v>
      </c>
      <c r="Q45" s="186" t="s">
        <v>87</v>
      </c>
      <c r="R45" s="186" t="s">
        <v>87</v>
      </c>
      <c r="S45" s="186" t="s">
        <v>87</v>
      </c>
      <c r="T45" s="192" t="s">
        <v>87</v>
      </c>
      <c r="U45" s="192" t="s">
        <v>87</v>
      </c>
      <c r="V45" s="186" t="s">
        <v>87</v>
      </c>
      <c r="W45" s="187">
        <f t="shared" si="16"/>
        <v>0</v>
      </c>
      <c r="X45" s="200" t="s">
        <v>88</v>
      </c>
      <c r="Y45" s="189">
        <f t="shared" si="17"/>
        <v>0</v>
      </c>
      <c r="Z45" s="193"/>
      <c r="AA45" s="191" t="str">
        <f t="shared" si="1"/>
        <v>-</v>
      </c>
      <c r="AB45" s="186" t="s">
        <v>87</v>
      </c>
      <c r="AC45" s="186" t="s">
        <v>87</v>
      </c>
      <c r="AD45" s="192" t="s">
        <v>87</v>
      </c>
      <c r="AE45" s="192" t="s">
        <v>87</v>
      </c>
      <c r="AF45" s="192" t="s">
        <v>87</v>
      </c>
      <c r="AG45" s="192" t="s">
        <v>87</v>
      </c>
      <c r="AH45" s="187">
        <f t="shared" si="18"/>
        <v>0</v>
      </c>
      <c r="AI45" s="200" t="s">
        <v>88</v>
      </c>
      <c r="AJ45" s="189">
        <f t="shared" si="19"/>
        <v>0</v>
      </c>
      <c r="AK45" s="190"/>
      <c r="AL45" s="191" t="str">
        <f t="shared" si="2"/>
        <v>-</v>
      </c>
      <c r="AM45" s="186" t="s">
        <v>87</v>
      </c>
      <c r="AN45" s="186" t="s">
        <v>87</v>
      </c>
      <c r="AO45" s="186" t="s">
        <v>87</v>
      </c>
      <c r="AP45" s="192" t="s">
        <v>87</v>
      </c>
      <c r="AQ45" s="192" t="s">
        <v>87</v>
      </c>
      <c r="AR45" s="186" t="s">
        <v>87</v>
      </c>
      <c r="AS45" s="187">
        <f t="shared" si="20"/>
        <v>0</v>
      </c>
      <c r="AT45" s="200" t="s">
        <v>88</v>
      </c>
      <c r="AU45" s="189">
        <f t="shared" si="21"/>
        <v>0</v>
      </c>
      <c r="AV45" s="193"/>
      <c r="AW45" s="191" t="str">
        <f t="shared" si="3"/>
        <v>-</v>
      </c>
      <c r="AX45" s="186" t="s">
        <v>87</v>
      </c>
      <c r="AY45" s="186" t="s">
        <v>87</v>
      </c>
      <c r="AZ45" s="192" t="s">
        <v>87</v>
      </c>
      <c r="BA45" s="192" t="s">
        <v>87</v>
      </c>
      <c r="BB45" s="192" t="s">
        <v>87</v>
      </c>
      <c r="BC45" s="192" t="s">
        <v>87</v>
      </c>
      <c r="BD45" s="187">
        <f t="shared" si="22"/>
        <v>0</v>
      </c>
      <c r="BE45" s="200" t="s">
        <v>88</v>
      </c>
      <c r="BF45" s="189">
        <f>SUMIF(AX45:BC45,"&gt;=0",$AX$5:$BC44)</f>
        <v>0</v>
      </c>
      <c r="BG45" s="190"/>
      <c r="BH45" s="191" t="str">
        <f t="shared" si="4"/>
        <v>-</v>
      </c>
      <c r="BI45" s="186" t="s">
        <v>87</v>
      </c>
      <c r="BJ45" s="186" t="s">
        <v>87</v>
      </c>
      <c r="BK45" s="186" t="s">
        <v>87</v>
      </c>
      <c r="BL45" s="192" t="s">
        <v>87</v>
      </c>
      <c r="BM45" s="192" t="s">
        <v>87</v>
      </c>
      <c r="BN45" s="186" t="s">
        <v>87</v>
      </c>
      <c r="BO45" s="187">
        <f t="shared" si="23"/>
        <v>0</v>
      </c>
      <c r="BP45" s="200" t="s">
        <v>88</v>
      </c>
      <c r="BQ45" s="189">
        <f t="shared" si="35"/>
        <v>0</v>
      </c>
      <c r="BR45" s="193"/>
      <c r="BS45" s="191" t="str">
        <f t="shared" si="6"/>
        <v>-</v>
      </c>
      <c r="BT45" s="186" t="s">
        <v>87</v>
      </c>
      <c r="BU45" s="186" t="s">
        <v>87</v>
      </c>
      <c r="BV45" s="192" t="s">
        <v>87</v>
      </c>
      <c r="BW45" s="192" t="s">
        <v>87</v>
      </c>
      <c r="BX45" s="192" t="s">
        <v>87</v>
      </c>
      <c r="BY45" s="192" t="s">
        <v>87</v>
      </c>
      <c r="BZ45" s="187">
        <f t="shared" si="24"/>
        <v>0</v>
      </c>
      <c r="CA45" s="200" t="s">
        <v>88</v>
      </c>
      <c r="CB45" s="189">
        <f t="shared" si="25"/>
        <v>0</v>
      </c>
      <c r="CC45" s="190"/>
      <c r="CD45" s="191" t="str">
        <f t="shared" si="7"/>
        <v>-</v>
      </c>
      <c r="CE45" s="186" t="s">
        <v>87</v>
      </c>
      <c r="CF45" s="186" t="s">
        <v>87</v>
      </c>
      <c r="CG45" s="186" t="s">
        <v>87</v>
      </c>
      <c r="CH45" s="192" t="s">
        <v>87</v>
      </c>
      <c r="CI45" s="192" t="s">
        <v>87</v>
      </c>
      <c r="CJ45" s="186" t="s">
        <v>87</v>
      </c>
      <c r="CK45" s="187">
        <f t="shared" si="26"/>
        <v>0</v>
      </c>
      <c r="CL45" s="200" t="s">
        <v>88</v>
      </c>
      <c r="CM45" s="189">
        <f t="shared" si="27"/>
        <v>0</v>
      </c>
      <c r="CN45" s="193"/>
      <c r="CO45" s="191" t="str">
        <f t="shared" si="8"/>
        <v>-</v>
      </c>
      <c r="CP45" s="186" t="s">
        <v>87</v>
      </c>
      <c r="CQ45" s="186" t="s">
        <v>87</v>
      </c>
      <c r="CR45" s="186" t="s">
        <v>87</v>
      </c>
      <c r="CS45" s="192" t="s">
        <v>87</v>
      </c>
      <c r="CT45" s="192" t="s">
        <v>87</v>
      </c>
      <c r="CU45" s="186" t="s">
        <v>87</v>
      </c>
      <c r="CV45" s="187">
        <f t="shared" si="28"/>
        <v>0</v>
      </c>
      <c r="CW45" s="200" t="s">
        <v>88</v>
      </c>
      <c r="CX45" s="189">
        <f t="shared" si="29"/>
        <v>0</v>
      </c>
      <c r="CY45" s="193"/>
      <c r="CZ45" s="191" t="str">
        <f t="shared" si="9"/>
        <v>-</v>
      </c>
      <c r="DA45" s="186" t="s">
        <v>87</v>
      </c>
      <c r="DB45" s="186" t="s">
        <v>87</v>
      </c>
      <c r="DC45" s="192" t="s">
        <v>87</v>
      </c>
      <c r="DD45" s="192" t="s">
        <v>87</v>
      </c>
      <c r="DE45" s="192" t="s">
        <v>87</v>
      </c>
      <c r="DF45" s="192" t="s">
        <v>87</v>
      </c>
      <c r="DG45" s="187">
        <f t="shared" si="30"/>
        <v>0</v>
      </c>
      <c r="DH45" s="200" t="s">
        <v>88</v>
      </c>
      <c r="DI45" s="189">
        <f t="shared" si="10"/>
        <v>0</v>
      </c>
      <c r="DJ45" s="190"/>
      <c r="DK45" s="191" t="str">
        <f t="shared" si="11"/>
        <v>-</v>
      </c>
      <c r="DL45" s="186" t="s">
        <v>87</v>
      </c>
      <c r="DM45" s="186" t="s">
        <v>87</v>
      </c>
      <c r="DN45" s="192" t="s">
        <v>87</v>
      </c>
      <c r="DO45" s="192" t="s">
        <v>87</v>
      </c>
      <c r="DP45" s="192" t="s">
        <v>87</v>
      </c>
      <c r="DQ45" s="192" t="s">
        <v>87</v>
      </c>
      <c r="DR45" s="187">
        <f t="shared" si="31"/>
        <v>0</v>
      </c>
      <c r="DS45" s="200" t="s">
        <v>88</v>
      </c>
      <c r="DT45" s="189">
        <f t="shared" si="32"/>
        <v>0</v>
      </c>
      <c r="DU45" s="190"/>
      <c r="DV45" s="191" t="str">
        <f t="shared" si="12"/>
        <v>-</v>
      </c>
      <c r="DW45" s="186" t="s">
        <v>87</v>
      </c>
      <c r="DX45" s="186" t="s">
        <v>87</v>
      </c>
      <c r="DY45" s="186" t="s">
        <v>87</v>
      </c>
      <c r="DZ45" s="192" t="s">
        <v>87</v>
      </c>
      <c r="EA45" s="192" t="s">
        <v>87</v>
      </c>
      <c r="EB45" s="186" t="s">
        <v>87</v>
      </c>
      <c r="EC45" s="187">
        <f t="shared" si="33"/>
        <v>0</v>
      </c>
      <c r="ED45" s="200" t="s">
        <v>88</v>
      </c>
      <c r="EE45" s="189">
        <f t="shared" si="34"/>
        <v>0</v>
      </c>
      <c r="EF45" s="193"/>
      <c r="EG45" s="191" t="str">
        <f t="shared" si="13"/>
        <v>-</v>
      </c>
    </row>
    <row r="46" spans="1:137" ht="14.25" customHeight="1">
      <c r="A46" s="195">
        <v>41</v>
      </c>
      <c r="B46" s="196"/>
      <c r="C46" s="197"/>
      <c r="D46" s="198"/>
      <c r="E46" s="207"/>
      <c r="F46" s="186" t="s">
        <v>87</v>
      </c>
      <c r="G46" s="192" t="s">
        <v>87</v>
      </c>
      <c r="H46" s="192" t="s">
        <v>87</v>
      </c>
      <c r="I46" s="192" t="s">
        <v>87</v>
      </c>
      <c r="J46" s="192" t="s">
        <v>87</v>
      </c>
      <c r="K46" s="192" t="s">
        <v>87</v>
      </c>
      <c r="L46" s="187">
        <f t="shared" si="14"/>
        <v>0</v>
      </c>
      <c r="M46" s="200" t="s">
        <v>88</v>
      </c>
      <c r="N46" s="189">
        <f t="shared" si="0"/>
        <v>0</v>
      </c>
      <c r="O46" s="190"/>
      <c r="P46" s="191" t="str">
        <f t="shared" si="15"/>
        <v>-</v>
      </c>
      <c r="Q46" s="186" t="s">
        <v>87</v>
      </c>
      <c r="R46" s="186" t="s">
        <v>87</v>
      </c>
      <c r="S46" s="186" t="s">
        <v>87</v>
      </c>
      <c r="T46" s="192" t="s">
        <v>87</v>
      </c>
      <c r="U46" s="192" t="s">
        <v>87</v>
      </c>
      <c r="V46" s="186" t="s">
        <v>87</v>
      </c>
      <c r="W46" s="187">
        <f t="shared" si="16"/>
        <v>0</v>
      </c>
      <c r="X46" s="200" t="s">
        <v>88</v>
      </c>
      <c r="Y46" s="189">
        <f t="shared" si="17"/>
        <v>0</v>
      </c>
      <c r="Z46" s="193"/>
      <c r="AA46" s="191" t="str">
        <f t="shared" si="1"/>
        <v>-</v>
      </c>
      <c r="AB46" s="186" t="s">
        <v>87</v>
      </c>
      <c r="AC46" s="186" t="s">
        <v>87</v>
      </c>
      <c r="AD46" s="192" t="s">
        <v>87</v>
      </c>
      <c r="AE46" s="192" t="s">
        <v>87</v>
      </c>
      <c r="AF46" s="192" t="s">
        <v>87</v>
      </c>
      <c r="AG46" s="192" t="s">
        <v>87</v>
      </c>
      <c r="AH46" s="187">
        <f t="shared" si="18"/>
        <v>0</v>
      </c>
      <c r="AI46" s="200" t="s">
        <v>88</v>
      </c>
      <c r="AJ46" s="189">
        <f t="shared" si="19"/>
        <v>0</v>
      </c>
      <c r="AK46" s="190"/>
      <c r="AL46" s="191" t="str">
        <f t="shared" si="2"/>
        <v>-</v>
      </c>
      <c r="AM46" s="186" t="s">
        <v>87</v>
      </c>
      <c r="AN46" s="186" t="s">
        <v>87</v>
      </c>
      <c r="AO46" s="186" t="s">
        <v>87</v>
      </c>
      <c r="AP46" s="192" t="s">
        <v>87</v>
      </c>
      <c r="AQ46" s="192" t="s">
        <v>87</v>
      </c>
      <c r="AR46" s="186" t="s">
        <v>87</v>
      </c>
      <c r="AS46" s="187">
        <f t="shared" si="20"/>
        <v>0</v>
      </c>
      <c r="AT46" s="200" t="s">
        <v>88</v>
      </c>
      <c r="AU46" s="189">
        <f t="shared" si="21"/>
        <v>0</v>
      </c>
      <c r="AV46" s="193"/>
      <c r="AW46" s="191" t="str">
        <f t="shared" si="3"/>
        <v>-</v>
      </c>
      <c r="AX46" s="186" t="s">
        <v>87</v>
      </c>
      <c r="AY46" s="192" t="s">
        <v>87</v>
      </c>
      <c r="AZ46" s="192" t="s">
        <v>87</v>
      </c>
      <c r="BA46" s="192" t="s">
        <v>87</v>
      </c>
      <c r="BB46" s="192" t="s">
        <v>87</v>
      </c>
      <c r="BC46" s="192" t="s">
        <v>87</v>
      </c>
      <c r="BD46" s="187">
        <f t="shared" si="22"/>
        <v>0</v>
      </c>
      <c r="BE46" s="200" t="s">
        <v>88</v>
      </c>
      <c r="BF46" s="189">
        <f>SUMIF(AX46:BC46,"&gt;=0",$AX$5:$BC45)</f>
        <v>0</v>
      </c>
      <c r="BG46" s="190"/>
      <c r="BH46" s="191" t="str">
        <f t="shared" si="4"/>
        <v>-</v>
      </c>
      <c r="BI46" s="186" t="s">
        <v>87</v>
      </c>
      <c r="BJ46" s="186" t="s">
        <v>87</v>
      </c>
      <c r="BK46" s="186" t="s">
        <v>87</v>
      </c>
      <c r="BL46" s="192" t="s">
        <v>87</v>
      </c>
      <c r="BM46" s="192" t="s">
        <v>87</v>
      </c>
      <c r="BN46" s="186" t="s">
        <v>87</v>
      </c>
      <c r="BO46" s="187">
        <f t="shared" si="23"/>
        <v>0</v>
      </c>
      <c r="BP46" s="200" t="s">
        <v>88</v>
      </c>
      <c r="BQ46" s="189">
        <f t="shared" si="35"/>
        <v>0</v>
      </c>
      <c r="BR46" s="193"/>
      <c r="BS46" s="191" t="str">
        <f t="shared" si="6"/>
        <v>-</v>
      </c>
      <c r="BT46" s="186" t="s">
        <v>87</v>
      </c>
      <c r="BU46" s="186" t="s">
        <v>87</v>
      </c>
      <c r="BV46" s="192" t="s">
        <v>87</v>
      </c>
      <c r="BW46" s="192" t="s">
        <v>87</v>
      </c>
      <c r="BX46" s="192" t="s">
        <v>87</v>
      </c>
      <c r="BY46" s="192" t="s">
        <v>87</v>
      </c>
      <c r="BZ46" s="187">
        <f t="shared" si="24"/>
        <v>0</v>
      </c>
      <c r="CA46" s="200" t="s">
        <v>88</v>
      </c>
      <c r="CB46" s="189">
        <f t="shared" si="25"/>
        <v>0</v>
      </c>
      <c r="CC46" s="190"/>
      <c r="CD46" s="191" t="str">
        <f t="shared" si="7"/>
        <v>-</v>
      </c>
      <c r="CE46" s="186" t="s">
        <v>87</v>
      </c>
      <c r="CF46" s="186" t="s">
        <v>87</v>
      </c>
      <c r="CG46" s="186" t="s">
        <v>87</v>
      </c>
      <c r="CH46" s="192" t="s">
        <v>87</v>
      </c>
      <c r="CI46" s="192" t="s">
        <v>87</v>
      </c>
      <c r="CJ46" s="186" t="s">
        <v>87</v>
      </c>
      <c r="CK46" s="187">
        <f t="shared" si="26"/>
        <v>0</v>
      </c>
      <c r="CL46" s="200" t="s">
        <v>88</v>
      </c>
      <c r="CM46" s="189">
        <f t="shared" si="27"/>
        <v>0</v>
      </c>
      <c r="CN46" s="193"/>
      <c r="CO46" s="191" t="str">
        <f t="shared" si="8"/>
        <v>-</v>
      </c>
      <c r="CP46" s="186" t="s">
        <v>87</v>
      </c>
      <c r="CQ46" s="186" t="s">
        <v>87</v>
      </c>
      <c r="CR46" s="186" t="s">
        <v>87</v>
      </c>
      <c r="CS46" s="192" t="s">
        <v>87</v>
      </c>
      <c r="CT46" s="192" t="s">
        <v>87</v>
      </c>
      <c r="CU46" s="186" t="s">
        <v>87</v>
      </c>
      <c r="CV46" s="187">
        <f t="shared" si="28"/>
        <v>0</v>
      </c>
      <c r="CW46" s="200" t="s">
        <v>88</v>
      </c>
      <c r="CX46" s="189">
        <f t="shared" si="29"/>
        <v>0</v>
      </c>
      <c r="CY46" s="193"/>
      <c r="CZ46" s="191" t="str">
        <f t="shared" si="9"/>
        <v>-</v>
      </c>
      <c r="DA46" s="186" t="s">
        <v>87</v>
      </c>
      <c r="DB46" s="192" t="s">
        <v>87</v>
      </c>
      <c r="DC46" s="192" t="s">
        <v>87</v>
      </c>
      <c r="DD46" s="192" t="s">
        <v>87</v>
      </c>
      <c r="DE46" s="192" t="s">
        <v>87</v>
      </c>
      <c r="DF46" s="192" t="s">
        <v>87</v>
      </c>
      <c r="DG46" s="187">
        <f t="shared" si="30"/>
        <v>0</v>
      </c>
      <c r="DH46" s="200" t="s">
        <v>88</v>
      </c>
      <c r="DI46" s="189">
        <f t="shared" si="10"/>
        <v>0</v>
      </c>
      <c r="DJ46" s="190"/>
      <c r="DK46" s="191" t="str">
        <f t="shared" si="11"/>
        <v>-</v>
      </c>
      <c r="DL46" s="186" t="s">
        <v>87</v>
      </c>
      <c r="DM46" s="186" t="s">
        <v>87</v>
      </c>
      <c r="DN46" s="192" t="s">
        <v>87</v>
      </c>
      <c r="DO46" s="192" t="s">
        <v>87</v>
      </c>
      <c r="DP46" s="192" t="s">
        <v>87</v>
      </c>
      <c r="DQ46" s="192" t="s">
        <v>87</v>
      </c>
      <c r="DR46" s="187">
        <f t="shared" si="31"/>
        <v>0</v>
      </c>
      <c r="DS46" s="200" t="s">
        <v>88</v>
      </c>
      <c r="DT46" s="189">
        <f t="shared" si="32"/>
        <v>0</v>
      </c>
      <c r="DU46" s="190"/>
      <c r="DV46" s="191" t="str">
        <f t="shared" si="12"/>
        <v>-</v>
      </c>
      <c r="DW46" s="186" t="s">
        <v>87</v>
      </c>
      <c r="DX46" s="186" t="s">
        <v>87</v>
      </c>
      <c r="DY46" s="186" t="s">
        <v>87</v>
      </c>
      <c r="DZ46" s="192" t="s">
        <v>87</v>
      </c>
      <c r="EA46" s="192" t="s">
        <v>87</v>
      </c>
      <c r="EB46" s="186" t="s">
        <v>87</v>
      </c>
      <c r="EC46" s="187">
        <f t="shared" si="33"/>
        <v>0</v>
      </c>
      <c r="ED46" s="200" t="s">
        <v>88</v>
      </c>
      <c r="EE46" s="189">
        <f t="shared" si="34"/>
        <v>0</v>
      </c>
      <c r="EF46" s="193"/>
      <c r="EG46" s="191" t="str">
        <f t="shared" si="13"/>
        <v>-</v>
      </c>
    </row>
    <row r="47" spans="1:137" ht="14.25" customHeight="1">
      <c r="A47" s="195">
        <v>42</v>
      </c>
      <c r="B47" s="196"/>
      <c r="C47" s="197"/>
      <c r="D47" s="198"/>
      <c r="E47" s="207"/>
      <c r="F47" s="186" t="s">
        <v>87</v>
      </c>
      <c r="G47" s="192" t="s">
        <v>87</v>
      </c>
      <c r="H47" s="192" t="s">
        <v>87</v>
      </c>
      <c r="I47" s="192" t="s">
        <v>87</v>
      </c>
      <c r="J47" s="192" t="s">
        <v>87</v>
      </c>
      <c r="K47" s="192" t="s">
        <v>87</v>
      </c>
      <c r="L47" s="187">
        <f t="shared" si="14"/>
        <v>0</v>
      </c>
      <c r="M47" s="200" t="s">
        <v>88</v>
      </c>
      <c r="N47" s="189">
        <f t="shared" si="0"/>
        <v>0</v>
      </c>
      <c r="O47" s="190"/>
      <c r="P47" s="191" t="str">
        <f t="shared" si="15"/>
        <v>-</v>
      </c>
      <c r="Q47" s="186" t="s">
        <v>87</v>
      </c>
      <c r="R47" s="186" t="s">
        <v>87</v>
      </c>
      <c r="S47" s="186" t="s">
        <v>87</v>
      </c>
      <c r="T47" s="192" t="s">
        <v>87</v>
      </c>
      <c r="U47" s="192" t="s">
        <v>87</v>
      </c>
      <c r="V47" s="186" t="s">
        <v>87</v>
      </c>
      <c r="W47" s="187">
        <f t="shared" si="16"/>
        <v>0</v>
      </c>
      <c r="X47" s="200" t="s">
        <v>88</v>
      </c>
      <c r="Y47" s="189">
        <f t="shared" si="17"/>
        <v>0</v>
      </c>
      <c r="Z47" s="193"/>
      <c r="AA47" s="191" t="str">
        <f t="shared" si="1"/>
        <v>-</v>
      </c>
      <c r="AB47" s="186" t="s">
        <v>87</v>
      </c>
      <c r="AC47" s="186" t="s">
        <v>87</v>
      </c>
      <c r="AD47" s="192" t="s">
        <v>87</v>
      </c>
      <c r="AE47" s="192" t="s">
        <v>87</v>
      </c>
      <c r="AF47" s="192" t="s">
        <v>87</v>
      </c>
      <c r="AG47" s="192" t="s">
        <v>87</v>
      </c>
      <c r="AH47" s="187">
        <f t="shared" si="18"/>
        <v>0</v>
      </c>
      <c r="AI47" s="200" t="s">
        <v>88</v>
      </c>
      <c r="AJ47" s="189">
        <f t="shared" si="19"/>
        <v>0</v>
      </c>
      <c r="AK47" s="190"/>
      <c r="AL47" s="191" t="str">
        <f t="shared" si="2"/>
        <v>-</v>
      </c>
      <c r="AM47" s="186" t="s">
        <v>87</v>
      </c>
      <c r="AN47" s="186" t="s">
        <v>87</v>
      </c>
      <c r="AO47" s="186" t="s">
        <v>87</v>
      </c>
      <c r="AP47" s="192" t="s">
        <v>87</v>
      </c>
      <c r="AQ47" s="192" t="s">
        <v>87</v>
      </c>
      <c r="AR47" s="186" t="s">
        <v>87</v>
      </c>
      <c r="AS47" s="187">
        <f t="shared" si="20"/>
        <v>0</v>
      </c>
      <c r="AT47" s="200" t="s">
        <v>88</v>
      </c>
      <c r="AU47" s="189">
        <f t="shared" si="21"/>
        <v>0</v>
      </c>
      <c r="AV47" s="193"/>
      <c r="AW47" s="191" t="str">
        <f t="shared" si="3"/>
        <v>-</v>
      </c>
      <c r="AX47" s="186" t="s">
        <v>87</v>
      </c>
      <c r="AY47" s="192" t="s">
        <v>87</v>
      </c>
      <c r="AZ47" s="192" t="s">
        <v>87</v>
      </c>
      <c r="BA47" s="192" t="s">
        <v>87</v>
      </c>
      <c r="BB47" s="192" t="s">
        <v>87</v>
      </c>
      <c r="BC47" s="192" t="s">
        <v>87</v>
      </c>
      <c r="BD47" s="187">
        <f t="shared" si="22"/>
        <v>0</v>
      </c>
      <c r="BE47" s="200" t="s">
        <v>88</v>
      </c>
      <c r="BF47" s="189">
        <f>SUMIF(AX47:BC47,"&gt;=0",$AX$5:$BC46)</f>
        <v>0</v>
      </c>
      <c r="BG47" s="190"/>
      <c r="BH47" s="191" t="str">
        <f t="shared" si="4"/>
        <v>-</v>
      </c>
      <c r="BI47" s="186" t="s">
        <v>87</v>
      </c>
      <c r="BJ47" s="186" t="s">
        <v>87</v>
      </c>
      <c r="BK47" s="186" t="s">
        <v>87</v>
      </c>
      <c r="BL47" s="192" t="s">
        <v>87</v>
      </c>
      <c r="BM47" s="192" t="s">
        <v>87</v>
      </c>
      <c r="BN47" s="186" t="s">
        <v>87</v>
      </c>
      <c r="BO47" s="187">
        <f t="shared" si="23"/>
        <v>0</v>
      </c>
      <c r="BP47" s="200" t="s">
        <v>88</v>
      </c>
      <c r="BQ47" s="189">
        <f t="shared" si="35"/>
        <v>0</v>
      </c>
      <c r="BR47" s="193"/>
      <c r="BS47" s="191" t="str">
        <f t="shared" si="6"/>
        <v>-</v>
      </c>
      <c r="BT47" s="186" t="s">
        <v>87</v>
      </c>
      <c r="BU47" s="186" t="s">
        <v>87</v>
      </c>
      <c r="BV47" s="192" t="s">
        <v>87</v>
      </c>
      <c r="BW47" s="192" t="s">
        <v>87</v>
      </c>
      <c r="BX47" s="192" t="s">
        <v>87</v>
      </c>
      <c r="BY47" s="192" t="s">
        <v>87</v>
      </c>
      <c r="BZ47" s="187">
        <f t="shared" si="24"/>
        <v>0</v>
      </c>
      <c r="CA47" s="200" t="s">
        <v>88</v>
      </c>
      <c r="CB47" s="189">
        <f t="shared" si="25"/>
        <v>0</v>
      </c>
      <c r="CC47" s="190"/>
      <c r="CD47" s="191" t="str">
        <f t="shared" si="7"/>
        <v>-</v>
      </c>
      <c r="CE47" s="186" t="s">
        <v>87</v>
      </c>
      <c r="CF47" s="186" t="s">
        <v>87</v>
      </c>
      <c r="CG47" s="186" t="s">
        <v>87</v>
      </c>
      <c r="CH47" s="192" t="s">
        <v>87</v>
      </c>
      <c r="CI47" s="192" t="s">
        <v>87</v>
      </c>
      <c r="CJ47" s="186" t="s">
        <v>87</v>
      </c>
      <c r="CK47" s="187">
        <f t="shared" si="26"/>
        <v>0</v>
      </c>
      <c r="CL47" s="200" t="s">
        <v>88</v>
      </c>
      <c r="CM47" s="189">
        <f t="shared" si="27"/>
        <v>0</v>
      </c>
      <c r="CN47" s="193"/>
      <c r="CO47" s="191" t="str">
        <f t="shared" si="8"/>
        <v>-</v>
      </c>
      <c r="CP47" s="186" t="s">
        <v>87</v>
      </c>
      <c r="CQ47" s="186" t="s">
        <v>87</v>
      </c>
      <c r="CR47" s="186" t="s">
        <v>87</v>
      </c>
      <c r="CS47" s="192" t="s">
        <v>87</v>
      </c>
      <c r="CT47" s="192" t="s">
        <v>87</v>
      </c>
      <c r="CU47" s="186" t="s">
        <v>87</v>
      </c>
      <c r="CV47" s="187">
        <f t="shared" si="28"/>
        <v>0</v>
      </c>
      <c r="CW47" s="200" t="s">
        <v>88</v>
      </c>
      <c r="CX47" s="189">
        <f t="shared" si="29"/>
        <v>0</v>
      </c>
      <c r="CY47" s="193"/>
      <c r="CZ47" s="191" t="str">
        <f t="shared" si="9"/>
        <v>-</v>
      </c>
      <c r="DA47" s="186" t="s">
        <v>87</v>
      </c>
      <c r="DB47" s="192" t="s">
        <v>87</v>
      </c>
      <c r="DC47" s="192" t="s">
        <v>87</v>
      </c>
      <c r="DD47" s="192" t="s">
        <v>87</v>
      </c>
      <c r="DE47" s="192" t="s">
        <v>87</v>
      </c>
      <c r="DF47" s="192" t="s">
        <v>87</v>
      </c>
      <c r="DG47" s="187">
        <f t="shared" si="30"/>
        <v>0</v>
      </c>
      <c r="DH47" s="200" t="s">
        <v>88</v>
      </c>
      <c r="DI47" s="189">
        <f t="shared" si="10"/>
        <v>0</v>
      </c>
      <c r="DJ47" s="190"/>
      <c r="DK47" s="191" t="str">
        <f t="shared" si="11"/>
        <v>-</v>
      </c>
      <c r="DL47" s="186" t="s">
        <v>87</v>
      </c>
      <c r="DM47" s="186" t="s">
        <v>87</v>
      </c>
      <c r="DN47" s="192" t="s">
        <v>87</v>
      </c>
      <c r="DO47" s="192" t="s">
        <v>87</v>
      </c>
      <c r="DP47" s="192" t="s">
        <v>87</v>
      </c>
      <c r="DQ47" s="192" t="s">
        <v>87</v>
      </c>
      <c r="DR47" s="187">
        <f t="shared" si="31"/>
        <v>0</v>
      </c>
      <c r="DS47" s="200" t="s">
        <v>88</v>
      </c>
      <c r="DT47" s="189">
        <f t="shared" si="32"/>
        <v>0</v>
      </c>
      <c r="DU47" s="190"/>
      <c r="DV47" s="191" t="str">
        <f t="shared" si="12"/>
        <v>-</v>
      </c>
      <c r="DW47" s="186" t="s">
        <v>87</v>
      </c>
      <c r="DX47" s="186" t="s">
        <v>87</v>
      </c>
      <c r="DY47" s="186" t="s">
        <v>87</v>
      </c>
      <c r="DZ47" s="192" t="s">
        <v>87</v>
      </c>
      <c r="EA47" s="192" t="s">
        <v>87</v>
      </c>
      <c r="EB47" s="186" t="s">
        <v>87</v>
      </c>
      <c r="EC47" s="187">
        <f t="shared" si="33"/>
        <v>0</v>
      </c>
      <c r="ED47" s="200" t="s">
        <v>88</v>
      </c>
      <c r="EE47" s="189">
        <f t="shared" si="34"/>
        <v>0</v>
      </c>
      <c r="EF47" s="193"/>
      <c r="EG47" s="191" t="str">
        <f t="shared" si="13"/>
        <v>-</v>
      </c>
    </row>
    <row r="48" spans="1:137" ht="14.25" customHeight="1">
      <c r="A48" s="195">
        <v>43</v>
      </c>
      <c r="B48" s="196"/>
      <c r="C48" s="197"/>
      <c r="D48" s="198"/>
      <c r="E48" s="207"/>
      <c r="F48" s="186" t="s">
        <v>87</v>
      </c>
      <c r="G48" s="192" t="s">
        <v>87</v>
      </c>
      <c r="H48" s="192" t="s">
        <v>87</v>
      </c>
      <c r="I48" s="192" t="s">
        <v>87</v>
      </c>
      <c r="J48" s="192" t="s">
        <v>87</v>
      </c>
      <c r="K48" s="192" t="s">
        <v>87</v>
      </c>
      <c r="L48" s="187">
        <f t="shared" si="14"/>
        <v>0</v>
      </c>
      <c r="M48" s="200" t="s">
        <v>88</v>
      </c>
      <c r="N48" s="189">
        <f t="shared" si="0"/>
        <v>0</v>
      </c>
      <c r="O48" s="190"/>
      <c r="P48" s="191" t="str">
        <f t="shared" si="15"/>
        <v>-</v>
      </c>
      <c r="Q48" s="186" t="s">
        <v>87</v>
      </c>
      <c r="R48" s="186" t="s">
        <v>87</v>
      </c>
      <c r="S48" s="186" t="s">
        <v>87</v>
      </c>
      <c r="T48" s="192" t="s">
        <v>87</v>
      </c>
      <c r="U48" s="192" t="s">
        <v>87</v>
      </c>
      <c r="V48" s="186" t="s">
        <v>87</v>
      </c>
      <c r="W48" s="187">
        <f t="shared" si="16"/>
        <v>0</v>
      </c>
      <c r="X48" s="200" t="s">
        <v>88</v>
      </c>
      <c r="Y48" s="189">
        <f t="shared" si="17"/>
        <v>0</v>
      </c>
      <c r="Z48" s="193"/>
      <c r="AA48" s="191" t="str">
        <f t="shared" si="1"/>
        <v>-</v>
      </c>
      <c r="AB48" s="186" t="s">
        <v>87</v>
      </c>
      <c r="AC48" s="186" t="s">
        <v>87</v>
      </c>
      <c r="AD48" s="192" t="s">
        <v>87</v>
      </c>
      <c r="AE48" s="192" t="s">
        <v>87</v>
      </c>
      <c r="AF48" s="192" t="s">
        <v>87</v>
      </c>
      <c r="AG48" s="192" t="s">
        <v>87</v>
      </c>
      <c r="AH48" s="187">
        <f t="shared" si="18"/>
        <v>0</v>
      </c>
      <c r="AI48" s="200" t="s">
        <v>88</v>
      </c>
      <c r="AJ48" s="189">
        <f t="shared" si="19"/>
        <v>0</v>
      </c>
      <c r="AK48" s="190"/>
      <c r="AL48" s="191" t="str">
        <f t="shared" si="2"/>
        <v>-</v>
      </c>
      <c r="AM48" s="186" t="s">
        <v>87</v>
      </c>
      <c r="AN48" s="186" t="s">
        <v>87</v>
      </c>
      <c r="AO48" s="186" t="s">
        <v>87</v>
      </c>
      <c r="AP48" s="192" t="s">
        <v>87</v>
      </c>
      <c r="AQ48" s="192" t="s">
        <v>87</v>
      </c>
      <c r="AR48" s="186" t="s">
        <v>87</v>
      </c>
      <c r="AS48" s="187">
        <f t="shared" si="20"/>
        <v>0</v>
      </c>
      <c r="AT48" s="200" t="s">
        <v>88</v>
      </c>
      <c r="AU48" s="189">
        <f t="shared" si="21"/>
        <v>0</v>
      </c>
      <c r="AV48" s="193"/>
      <c r="AW48" s="191" t="str">
        <f t="shared" si="3"/>
        <v>-</v>
      </c>
      <c r="AX48" s="186" t="s">
        <v>87</v>
      </c>
      <c r="AY48" s="192" t="s">
        <v>87</v>
      </c>
      <c r="AZ48" s="192" t="s">
        <v>87</v>
      </c>
      <c r="BA48" s="192" t="s">
        <v>87</v>
      </c>
      <c r="BB48" s="192" t="s">
        <v>87</v>
      </c>
      <c r="BC48" s="192" t="s">
        <v>87</v>
      </c>
      <c r="BD48" s="187">
        <f t="shared" si="22"/>
        <v>0</v>
      </c>
      <c r="BE48" s="200" t="s">
        <v>88</v>
      </c>
      <c r="BF48" s="189">
        <f>SUMIF(AX48:BC48,"&gt;=0",$AX$5:$BC47)</f>
        <v>0</v>
      </c>
      <c r="BG48" s="190"/>
      <c r="BH48" s="191" t="str">
        <f t="shared" si="4"/>
        <v>-</v>
      </c>
      <c r="BI48" s="186" t="s">
        <v>87</v>
      </c>
      <c r="BJ48" s="186" t="s">
        <v>87</v>
      </c>
      <c r="BK48" s="186" t="s">
        <v>87</v>
      </c>
      <c r="BL48" s="192" t="s">
        <v>87</v>
      </c>
      <c r="BM48" s="192" t="s">
        <v>87</v>
      </c>
      <c r="BN48" s="186" t="s">
        <v>87</v>
      </c>
      <c r="BO48" s="187">
        <f t="shared" si="23"/>
        <v>0</v>
      </c>
      <c r="BP48" s="200" t="s">
        <v>88</v>
      </c>
      <c r="BQ48" s="189">
        <f t="shared" si="35"/>
        <v>0</v>
      </c>
      <c r="BR48" s="193"/>
      <c r="BS48" s="191" t="str">
        <f t="shared" si="6"/>
        <v>-</v>
      </c>
      <c r="BT48" s="186" t="s">
        <v>87</v>
      </c>
      <c r="BU48" s="186" t="s">
        <v>87</v>
      </c>
      <c r="BV48" s="192" t="s">
        <v>87</v>
      </c>
      <c r="BW48" s="192" t="s">
        <v>87</v>
      </c>
      <c r="BX48" s="192" t="s">
        <v>87</v>
      </c>
      <c r="BY48" s="192" t="s">
        <v>87</v>
      </c>
      <c r="BZ48" s="187">
        <f t="shared" si="24"/>
        <v>0</v>
      </c>
      <c r="CA48" s="200" t="s">
        <v>88</v>
      </c>
      <c r="CB48" s="189">
        <f t="shared" si="25"/>
        <v>0</v>
      </c>
      <c r="CC48" s="190"/>
      <c r="CD48" s="191" t="str">
        <f t="shared" si="7"/>
        <v>-</v>
      </c>
      <c r="CE48" s="186" t="s">
        <v>87</v>
      </c>
      <c r="CF48" s="186" t="s">
        <v>87</v>
      </c>
      <c r="CG48" s="186" t="s">
        <v>87</v>
      </c>
      <c r="CH48" s="192" t="s">
        <v>87</v>
      </c>
      <c r="CI48" s="192" t="s">
        <v>87</v>
      </c>
      <c r="CJ48" s="186" t="s">
        <v>87</v>
      </c>
      <c r="CK48" s="187">
        <f t="shared" si="26"/>
        <v>0</v>
      </c>
      <c r="CL48" s="200" t="s">
        <v>88</v>
      </c>
      <c r="CM48" s="189">
        <f t="shared" si="27"/>
        <v>0</v>
      </c>
      <c r="CN48" s="193"/>
      <c r="CO48" s="191" t="str">
        <f t="shared" si="8"/>
        <v>-</v>
      </c>
      <c r="CP48" s="186" t="s">
        <v>87</v>
      </c>
      <c r="CQ48" s="186" t="s">
        <v>87</v>
      </c>
      <c r="CR48" s="186" t="s">
        <v>87</v>
      </c>
      <c r="CS48" s="192" t="s">
        <v>87</v>
      </c>
      <c r="CT48" s="192" t="s">
        <v>87</v>
      </c>
      <c r="CU48" s="186" t="s">
        <v>87</v>
      </c>
      <c r="CV48" s="187">
        <f t="shared" si="28"/>
        <v>0</v>
      </c>
      <c r="CW48" s="200" t="s">
        <v>88</v>
      </c>
      <c r="CX48" s="189">
        <f t="shared" si="29"/>
        <v>0</v>
      </c>
      <c r="CY48" s="193"/>
      <c r="CZ48" s="191" t="str">
        <f t="shared" si="9"/>
        <v>-</v>
      </c>
      <c r="DA48" s="186" t="s">
        <v>87</v>
      </c>
      <c r="DB48" s="192" t="s">
        <v>87</v>
      </c>
      <c r="DC48" s="192" t="s">
        <v>87</v>
      </c>
      <c r="DD48" s="192" t="s">
        <v>87</v>
      </c>
      <c r="DE48" s="192" t="s">
        <v>87</v>
      </c>
      <c r="DF48" s="192" t="s">
        <v>87</v>
      </c>
      <c r="DG48" s="187">
        <f t="shared" si="30"/>
        <v>0</v>
      </c>
      <c r="DH48" s="200" t="s">
        <v>88</v>
      </c>
      <c r="DI48" s="189">
        <f t="shared" si="10"/>
        <v>0</v>
      </c>
      <c r="DJ48" s="190"/>
      <c r="DK48" s="191" t="str">
        <f t="shared" si="11"/>
        <v>-</v>
      </c>
      <c r="DL48" s="186" t="s">
        <v>87</v>
      </c>
      <c r="DM48" s="186" t="s">
        <v>87</v>
      </c>
      <c r="DN48" s="192" t="s">
        <v>87</v>
      </c>
      <c r="DO48" s="192" t="s">
        <v>87</v>
      </c>
      <c r="DP48" s="192" t="s">
        <v>87</v>
      </c>
      <c r="DQ48" s="192" t="s">
        <v>87</v>
      </c>
      <c r="DR48" s="187">
        <f t="shared" si="31"/>
        <v>0</v>
      </c>
      <c r="DS48" s="200" t="s">
        <v>88</v>
      </c>
      <c r="DT48" s="189">
        <f t="shared" si="32"/>
        <v>0</v>
      </c>
      <c r="DU48" s="190"/>
      <c r="DV48" s="191" t="str">
        <f t="shared" si="12"/>
        <v>-</v>
      </c>
      <c r="DW48" s="186" t="s">
        <v>87</v>
      </c>
      <c r="DX48" s="186" t="s">
        <v>87</v>
      </c>
      <c r="DY48" s="186" t="s">
        <v>87</v>
      </c>
      <c r="DZ48" s="192" t="s">
        <v>87</v>
      </c>
      <c r="EA48" s="192" t="s">
        <v>87</v>
      </c>
      <c r="EB48" s="186" t="s">
        <v>87</v>
      </c>
      <c r="EC48" s="187">
        <f t="shared" si="33"/>
        <v>0</v>
      </c>
      <c r="ED48" s="200" t="s">
        <v>88</v>
      </c>
      <c r="EE48" s="189">
        <f t="shared" si="34"/>
        <v>0</v>
      </c>
      <c r="EF48" s="193"/>
      <c r="EG48" s="191" t="str">
        <f t="shared" si="13"/>
        <v>-</v>
      </c>
    </row>
    <row r="49" spans="1:137" ht="14.25" customHeight="1">
      <c r="A49" s="195">
        <v>44</v>
      </c>
      <c r="B49" s="196"/>
      <c r="C49" s="197"/>
      <c r="D49" s="198"/>
      <c r="E49" s="207"/>
      <c r="F49" s="186" t="s">
        <v>87</v>
      </c>
      <c r="G49" s="192" t="s">
        <v>87</v>
      </c>
      <c r="H49" s="192" t="s">
        <v>87</v>
      </c>
      <c r="I49" s="192" t="s">
        <v>87</v>
      </c>
      <c r="J49" s="192" t="s">
        <v>87</v>
      </c>
      <c r="K49" s="192" t="s">
        <v>87</v>
      </c>
      <c r="L49" s="187">
        <f t="shared" si="14"/>
        <v>0</v>
      </c>
      <c r="M49" s="200" t="s">
        <v>88</v>
      </c>
      <c r="N49" s="189">
        <f t="shared" si="0"/>
        <v>0</v>
      </c>
      <c r="O49" s="190"/>
      <c r="P49" s="191" t="str">
        <f t="shared" si="15"/>
        <v>-</v>
      </c>
      <c r="Q49" s="186" t="s">
        <v>87</v>
      </c>
      <c r="R49" s="186" t="s">
        <v>87</v>
      </c>
      <c r="S49" s="186" t="s">
        <v>87</v>
      </c>
      <c r="T49" s="192" t="s">
        <v>87</v>
      </c>
      <c r="U49" s="192" t="s">
        <v>87</v>
      </c>
      <c r="V49" s="186" t="s">
        <v>87</v>
      </c>
      <c r="W49" s="187">
        <f t="shared" si="16"/>
        <v>0</v>
      </c>
      <c r="X49" s="200" t="s">
        <v>88</v>
      </c>
      <c r="Y49" s="189">
        <f t="shared" si="17"/>
        <v>0</v>
      </c>
      <c r="Z49" s="193"/>
      <c r="AA49" s="191" t="str">
        <f t="shared" si="1"/>
        <v>-</v>
      </c>
      <c r="AB49" s="186" t="s">
        <v>87</v>
      </c>
      <c r="AC49" s="186" t="s">
        <v>87</v>
      </c>
      <c r="AD49" s="192" t="s">
        <v>87</v>
      </c>
      <c r="AE49" s="192" t="s">
        <v>87</v>
      </c>
      <c r="AF49" s="192" t="s">
        <v>87</v>
      </c>
      <c r="AG49" s="192" t="s">
        <v>87</v>
      </c>
      <c r="AH49" s="187">
        <f t="shared" si="18"/>
        <v>0</v>
      </c>
      <c r="AI49" s="200" t="s">
        <v>88</v>
      </c>
      <c r="AJ49" s="189">
        <f t="shared" si="19"/>
        <v>0</v>
      </c>
      <c r="AK49" s="190"/>
      <c r="AL49" s="191" t="str">
        <f t="shared" si="2"/>
        <v>-</v>
      </c>
      <c r="AM49" s="186" t="s">
        <v>87</v>
      </c>
      <c r="AN49" s="186" t="s">
        <v>87</v>
      </c>
      <c r="AO49" s="186" t="s">
        <v>87</v>
      </c>
      <c r="AP49" s="192" t="s">
        <v>87</v>
      </c>
      <c r="AQ49" s="192" t="s">
        <v>87</v>
      </c>
      <c r="AR49" s="186" t="s">
        <v>87</v>
      </c>
      <c r="AS49" s="187">
        <f t="shared" si="20"/>
        <v>0</v>
      </c>
      <c r="AT49" s="200" t="s">
        <v>88</v>
      </c>
      <c r="AU49" s="189">
        <f t="shared" si="21"/>
        <v>0</v>
      </c>
      <c r="AV49" s="193"/>
      <c r="AW49" s="191" t="str">
        <f t="shared" si="3"/>
        <v>-</v>
      </c>
      <c r="AX49" s="186" t="s">
        <v>87</v>
      </c>
      <c r="AY49" s="192" t="s">
        <v>87</v>
      </c>
      <c r="AZ49" s="192" t="s">
        <v>87</v>
      </c>
      <c r="BA49" s="192" t="s">
        <v>87</v>
      </c>
      <c r="BB49" s="192" t="s">
        <v>87</v>
      </c>
      <c r="BC49" s="192" t="s">
        <v>87</v>
      </c>
      <c r="BD49" s="187">
        <f t="shared" si="22"/>
        <v>0</v>
      </c>
      <c r="BE49" s="200" t="s">
        <v>88</v>
      </c>
      <c r="BF49" s="189">
        <f>SUMIF(AX49:BC49,"&gt;=0",$AX$5:$BC48)</f>
        <v>0</v>
      </c>
      <c r="BG49" s="190"/>
      <c r="BH49" s="191" t="str">
        <f t="shared" si="4"/>
        <v>-</v>
      </c>
      <c r="BI49" s="186" t="s">
        <v>87</v>
      </c>
      <c r="BJ49" s="186" t="s">
        <v>87</v>
      </c>
      <c r="BK49" s="186" t="s">
        <v>87</v>
      </c>
      <c r="BL49" s="192" t="s">
        <v>87</v>
      </c>
      <c r="BM49" s="192" t="s">
        <v>87</v>
      </c>
      <c r="BN49" s="186" t="s">
        <v>87</v>
      </c>
      <c r="BO49" s="187">
        <f t="shared" si="23"/>
        <v>0</v>
      </c>
      <c r="BP49" s="200" t="s">
        <v>88</v>
      </c>
      <c r="BQ49" s="189">
        <f t="shared" si="35"/>
        <v>0</v>
      </c>
      <c r="BR49" s="193"/>
      <c r="BS49" s="191" t="str">
        <f t="shared" si="6"/>
        <v>-</v>
      </c>
      <c r="BT49" s="186" t="s">
        <v>87</v>
      </c>
      <c r="BU49" s="186" t="s">
        <v>87</v>
      </c>
      <c r="BV49" s="192" t="s">
        <v>87</v>
      </c>
      <c r="BW49" s="192" t="s">
        <v>87</v>
      </c>
      <c r="BX49" s="192" t="s">
        <v>87</v>
      </c>
      <c r="BY49" s="192" t="s">
        <v>87</v>
      </c>
      <c r="BZ49" s="187">
        <f t="shared" si="24"/>
        <v>0</v>
      </c>
      <c r="CA49" s="200" t="s">
        <v>88</v>
      </c>
      <c r="CB49" s="189">
        <f t="shared" si="25"/>
        <v>0</v>
      </c>
      <c r="CC49" s="190"/>
      <c r="CD49" s="191" t="str">
        <f t="shared" si="7"/>
        <v>-</v>
      </c>
      <c r="CE49" s="186" t="s">
        <v>87</v>
      </c>
      <c r="CF49" s="186" t="s">
        <v>87</v>
      </c>
      <c r="CG49" s="186" t="s">
        <v>87</v>
      </c>
      <c r="CH49" s="192" t="s">
        <v>87</v>
      </c>
      <c r="CI49" s="192" t="s">
        <v>87</v>
      </c>
      <c r="CJ49" s="186" t="s">
        <v>87</v>
      </c>
      <c r="CK49" s="187">
        <f t="shared" si="26"/>
        <v>0</v>
      </c>
      <c r="CL49" s="200" t="s">
        <v>88</v>
      </c>
      <c r="CM49" s="189">
        <f t="shared" si="27"/>
        <v>0</v>
      </c>
      <c r="CN49" s="193"/>
      <c r="CO49" s="191" t="str">
        <f t="shared" si="8"/>
        <v>-</v>
      </c>
      <c r="CP49" s="186" t="s">
        <v>87</v>
      </c>
      <c r="CQ49" s="186" t="s">
        <v>87</v>
      </c>
      <c r="CR49" s="186" t="s">
        <v>87</v>
      </c>
      <c r="CS49" s="192" t="s">
        <v>87</v>
      </c>
      <c r="CT49" s="192" t="s">
        <v>87</v>
      </c>
      <c r="CU49" s="186" t="s">
        <v>87</v>
      </c>
      <c r="CV49" s="187">
        <f t="shared" si="28"/>
        <v>0</v>
      </c>
      <c r="CW49" s="200" t="s">
        <v>88</v>
      </c>
      <c r="CX49" s="189">
        <f t="shared" si="29"/>
        <v>0</v>
      </c>
      <c r="CY49" s="193"/>
      <c r="CZ49" s="191" t="str">
        <f t="shared" si="9"/>
        <v>-</v>
      </c>
      <c r="DA49" s="186" t="s">
        <v>87</v>
      </c>
      <c r="DB49" s="192" t="s">
        <v>87</v>
      </c>
      <c r="DC49" s="192" t="s">
        <v>87</v>
      </c>
      <c r="DD49" s="192" t="s">
        <v>87</v>
      </c>
      <c r="DE49" s="192" t="s">
        <v>87</v>
      </c>
      <c r="DF49" s="192" t="s">
        <v>87</v>
      </c>
      <c r="DG49" s="187">
        <f t="shared" si="30"/>
        <v>0</v>
      </c>
      <c r="DH49" s="200" t="s">
        <v>88</v>
      </c>
      <c r="DI49" s="189">
        <f t="shared" si="10"/>
        <v>0</v>
      </c>
      <c r="DJ49" s="190"/>
      <c r="DK49" s="191" t="str">
        <f t="shared" si="11"/>
        <v>-</v>
      </c>
      <c r="DL49" s="186" t="s">
        <v>87</v>
      </c>
      <c r="DM49" s="186" t="s">
        <v>87</v>
      </c>
      <c r="DN49" s="192" t="s">
        <v>87</v>
      </c>
      <c r="DO49" s="192" t="s">
        <v>87</v>
      </c>
      <c r="DP49" s="192" t="s">
        <v>87</v>
      </c>
      <c r="DQ49" s="192" t="s">
        <v>87</v>
      </c>
      <c r="DR49" s="187">
        <f t="shared" si="31"/>
        <v>0</v>
      </c>
      <c r="DS49" s="200" t="s">
        <v>88</v>
      </c>
      <c r="DT49" s="189">
        <f t="shared" si="32"/>
        <v>0</v>
      </c>
      <c r="DU49" s="190"/>
      <c r="DV49" s="191" t="str">
        <f t="shared" si="12"/>
        <v>-</v>
      </c>
      <c r="DW49" s="186" t="s">
        <v>87</v>
      </c>
      <c r="DX49" s="186" t="s">
        <v>87</v>
      </c>
      <c r="DY49" s="186" t="s">
        <v>87</v>
      </c>
      <c r="DZ49" s="192" t="s">
        <v>87</v>
      </c>
      <c r="EA49" s="192" t="s">
        <v>87</v>
      </c>
      <c r="EB49" s="186" t="s">
        <v>87</v>
      </c>
      <c r="EC49" s="187">
        <f t="shared" si="33"/>
        <v>0</v>
      </c>
      <c r="ED49" s="200" t="s">
        <v>88</v>
      </c>
      <c r="EE49" s="189">
        <f t="shared" si="34"/>
        <v>0</v>
      </c>
      <c r="EF49" s="193"/>
      <c r="EG49" s="191" t="str">
        <f t="shared" si="13"/>
        <v>-</v>
      </c>
    </row>
    <row r="50" spans="1:137" ht="14.25" customHeight="1">
      <c r="A50" s="195">
        <v>45</v>
      </c>
      <c r="B50" s="196"/>
      <c r="C50" s="197"/>
      <c r="D50" s="198"/>
      <c r="E50" s="207"/>
      <c r="F50" s="186" t="s">
        <v>87</v>
      </c>
      <c r="G50" s="192" t="s">
        <v>87</v>
      </c>
      <c r="H50" s="192" t="s">
        <v>87</v>
      </c>
      <c r="I50" s="192" t="s">
        <v>87</v>
      </c>
      <c r="J50" s="192" t="s">
        <v>87</v>
      </c>
      <c r="K50" s="192" t="s">
        <v>87</v>
      </c>
      <c r="L50" s="187">
        <f t="shared" si="14"/>
        <v>0</v>
      </c>
      <c r="M50" s="200" t="s">
        <v>88</v>
      </c>
      <c r="N50" s="189">
        <f t="shared" si="0"/>
        <v>0</v>
      </c>
      <c r="O50" s="190"/>
      <c r="P50" s="191" t="str">
        <f t="shared" si="15"/>
        <v>-</v>
      </c>
      <c r="Q50" s="186" t="s">
        <v>87</v>
      </c>
      <c r="R50" s="186" t="s">
        <v>87</v>
      </c>
      <c r="S50" s="186" t="s">
        <v>87</v>
      </c>
      <c r="T50" s="192" t="s">
        <v>87</v>
      </c>
      <c r="U50" s="192" t="s">
        <v>87</v>
      </c>
      <c r="V50" s="186" t="s">
        <v>87</v>
      </c>
      <c r="W50" s="187">
        <f t="shared" si="16"/>
        <v>0</v>
      </c>
      <c r="X50" s="200" t="s">
        <v>88</v>
      </c>
      <c r="Y50" s="189">
        <f t="shared" si="17"/>
        <v>0</v>
      </c>
      <c r="Z50" s="193"/>
      <c r="AA50" s="191" t="str">
        <f t="shared" si="1"/>
        <v>-</v>
      </c>
      <c r="AB50" s="186" t="s">
        <v>87</v>
      </c>
      <c r="AC50" s="186" t="s">
        <v>87</v>
      </c>
      <c r="AD50" s="192" t="s">
        <v>87</v>
      </c>
      <c r="AE50" s="192" t="s">
        <v>87</v>
      </c>
      <c r="AF50" s="192" t="s">
        <v>87</v>
      </c>
      <c r="AG50" s="192" t="s">
        <v>87</v>
      </c>
      <c r="AH50" s="187">
        <f t="shared" si="18"/>
        <v>0</v>
      </c>
      <c r="AI50" s="200" t="s">
        <v>88</v>
      </c>
      <c r="AJ50" s="189">
        <f t="shared" si="19"/>
        <v>0</v>
      </c>
      <c r="AK50" s="190"/>
      <c r="AL50" s="191" t="str">
        <f t="shared" si="2"/>
        <v>-</v>
      </c>
      <c r="AM50" s="186" t="s">
        <v>87</v>
      </c>
      <c r="AN50" s="186" t="s">
        <v>87</v>
      </c>
      <c r="AO50" s="186" t="s">
        <v>87</v>
      </c>
      <c r="AP50" s="192" t="s">
        <v>87</v>
      </c>
      <c r="AQ50" s="192" t="s">
        <v>87</v>
      </c>
      <c r="AR50" s="186" t="s">
        <v>87</v>
      </c>
      <c r="AS50" s="187">
        <f t="shared" si="20"/>
        <v>0</v>
      </c>
      <c r="AT50" s="200" t="s">
        <v>88</v>
      </c>
      <c r="AU50" s="189">
        <f t="shared" si="21"/>
        <v>0</v>
      </c>
      <c r="AV50" s="193"/>
      <c r="AW50" s="191" t="str">
        <f t="shared" si="3"/>
        <v>-</v>
      </c>
      <c r="AX50" s="186" t="s">
        <v>87</v>
      </c>
      <c r="AY50" s="192" t="s">
        <v>87</v>
      </c>
      <c r="AZ50" s="192" t="s">
        <v>87</v>
      </c>
      <c r="BA50" s="192" t="s">
        <v>87</v>
      </c>
      <c r="BB50" s="192" t="s">
        <v>87</v>
      </c>
      <c r="BC50" s="192" t="s">
        <v>87</v>
      </c>
      <c r="BD50" s="187">
        <f t="shared" si="22"/>
        <v>0</v>
      </c>
      <c r="BE50" s="200" t="s">
        <v>88</v>
      </c>
      <c r="BF50" s="189">
        <f>SUMIF(AX50:BC50,"&gt;=0",$AX$5:$BC49)</f>
        <v>0</v>
      </c>
      <c r="BG50" s="190"/>
      <c r="BH50" s="191" t="str">
        <f t="shared" si="4"/>
        <v>-</v>
      </c>
      <c r="BI50" s="186" t="s">
        <v>87</v>
      </c>
      <c r="BJ50" s="186" t="s">
        <v>87</v>
      </c>
      <c r="BK50" s="186" t="s">
        <v>87</v>
      </c>
      <c r="BL50" s="192" t="s">
        <v>87</v>
      </c>
      <c r="BM50" s="192" t="s">
        <v>87</v>
      </c>
      <c r="BN50" s="186" t="s">
        <v>87</v>
      </c>
      <c r="BO50" s="187">
        <f t="shared" si="23"/>
        <v>0</v>
      </c>
      <c r="BP50" s="200" t="s">
        <v>88</v>
      </c>
      <c r="BQ50" s="189">
        <f t="shared" si="35"/>
        <v>0</v>
      </c>
      <c r="BR50" s="193"/>
      <c r="BS50" s="191" t="str">
        <f t="shared" si="6"/>
        <v>-</v>
      </c>
      <c r="BT50" s="186" t="s">
        <v>87</v>
      </c>
      <c r="BU50" s="186" t="s">
        <v>87</v>
      </c>
      <c r="BV50" s="192" t="s">
        <v>87</v>
      </c>
      <c r="BW50" s="192" t="s">
        <v>87</v>
      </c>
      <c r="BX50" s="192" t="s">
        <v>87</v>
      </c>
      <c r="BY50" s="192" t="s">
        <v>87</v>
      </c>
      <c r="BZ50" s="187">
        <f t="shared" si="24"/>
        <v>0</v>
      </c>
      <c r="CA50" s="200" t="s">
        <v>88</v>
      </c>
      <c r="CB50" s="189">
        <f t="shared" si="25"/>
        <v>0</v>
      </c>
      <c r="CC50" s="190"/>
      <c r="CD50" s="191" t="str">
        <f t="shared" si="7"/>
        <v>-</v>
      </c>
      <c r="CE50" s="186" t="s">
        <v>87</v>
      </c>
      <c r="CF50" s="186" t="s">
        <v>87</v>
      </c>
      <c r="CG50" s="186" t="s">
        <v>87</v>
      </c>
      <c r="CH50" s="192" t="s">
        <v>87</v>
      </c>
      <c r="CI50" s="192" t="s">
        <v>87</v>
      </c>
      <c r="CJ50" s="186" t="s">
        <v>87</v>
      </c>
      <c r="CK50" s="187">
        <f t="shared" si="26"/>
        <v>0</v>
      </c>
      <c r="CL50" s="200" t="s">
        <v>88</v>
      </c>
      <c r="CM50" s="189">
        <f t="shared" si="27"/>
        <v>0</v>
      </c>
      <c r="CN50" s="193"/>
      <c r="CO50" s="191" t="str">
        <f t="shared" si="8"/>
        <v>-</v>
      </c>
      <c r="CP50" s="186" t="s">
        <v>87</v>
      </c>
      <c r="CQ50" s="186" t="s">
        <v>87</v>
      </c>
      <c r="CR50" s="186" t="s">
        <v>87</v>
      </c>
      <c r="CS50" s="192" t="s">
        <v>87</v>
      </c>
      <c r="CT50" s="192" t="s">
        <v>87</v>
      </c>
      <c r="CU50" s="186" t="s">
        <v>87</v>
      </c>
      <c r="CV50" s="187">
        <f t="shared" si="28"/>
        <v>0</v>
      </c>
      <c r="CW50" s="200" t="s">
        <v>88</v>
      </c>
      <c r="CX50" s="189">
        <f t="shared" si="29"/>
        <v>0</v>
      </c>
      <c r="CY50" s="193"/>
      <c r="CZ50" s="191" t="str">
        <f t="shared" si="9"/>
        <v>-</v>
      </c>
      <c r="DA50" s="186" t="s">
        <v>87</v>
      </c>
      <c r="DB50" s="192" t="s">
        <v>87</v>
      </c>
      <c r="DC50" s="192" t="s">
        <v>87</v>
      </c>
      <c r="DD50" s="192" t="s">
        <v>87</v>
      </c>
      <c r="DE50" s="192" t="s">
        <v>87</v>
      </c>
      <c r="DF50" s="192" t="s">
        <v>87</v>
      </c>
      <c r="DG50" s="187">
        <f t="shared" si="30"/>
        <v>0</v>
      </c>
      <c r="DH50" s="200" t="s">
        <v>88</v>
      </c>
      <c r="DI50" s="189">
        <f t="shared" si="10"/>
        <v>0</v>
      </c>
      <c r="DJ50" s="190"/>
      <c r="DK50" s="191" t="str">
        <f t="shared" si="11"/>
        <v>-</v>
      </c>
      <c r="DL50" s="186" t="s">
        <v>87</v>
      </c>
      <c r="DM50" s="186" t="s">
        <v>87</v>
      </c>
      <c r="DN50" s="192" t="s">
        <v>87</v>
      </c>
      <c r="DO50" s="192" t="s">
        <v>87</v>
      </c>
      <c r="DP50" s="192" t="s">
        <v>87</v>
      </c>
      <c r="DQ50" s="192" t="s">
        <v>87</v>
      </c>
      <c r="DR50" s="187">
        <f t="shared" si="31"/>
        <v>0</v>
      </c>
      <c r="DS50" s="200" t="s">
        <v>88</v>
      </c>
      <c r="DT50" s="189">
        <f t="shared" si="32"/>
        <v>0</v>
      </c>
      <c r="DU50" s="190"/>
      <c r="DV50" s="191" t="str">
        <f t="shared" si="12"/>
        <v>-</v>
      </c>
      <c r="DW50" s="186" t="s">
        <v>87</v>
      </c>
      <c r="DX50" s="186" t="s">
        <v>87</v>
      </c>
      <c r="DY50" s="186" t="s">
        <v>87</v>
      </c>
      <c r="DZ50" s="192" t="s">
        <v>87</v>
      </c>
      <c r="EA50" s="192" t="s">
        <v>87</v>
      </c>
      <c r="EB50" s="186" t="s">
        <v>87</v>
      </c>
      <c r="EC50" s="187">
        <f t="shared" si="33"/>
        <v>0</v>
      </c>
      <c r="ED50" s="200" t="s">
        <v>88</v>
      </c>
      <c r="EE50" s="189">
        <f t="shared" si="34"/>
        <v>0</v>
      </c>
      <c r="EF50" s="193"/>
      <c r="EG50" s="191" t="str">
        <f t="shared" si="13"/>
        <v>-</v>
      </c>
    </row>
    <row r="51" spans="1:137" ht="14.25" customHeight="1">
      <c r="A51" s="195">
        <v>46</v>
      </c>
      <c r="B51" s="196"/>
      <c r="C51" s="197"/>
      <c r="D51" s="198"/>
      <c r="E51" s="207"/>
      <c r="F51" s="186" t="s">
        <v>87</v>
      </c>
      <c r="G51" s="192" t="s">
        <v>87</v>
      </c>
      <c r="H51" s="192" t="s">
        <v>87</v>
      </c>
      <c r="I51" s="192" t="s">
        <v>87</v>
      </c>
      <c r="J51" s="192" t="s">
        <v>87</v>
      </c>
      <c r="K51" s="192" t="s">
        <v>87</v>
      </c>
      <c r="L51" s="187">
        <f t="shared" si="14"/>
        <v>0</v>
      </c>
      <c r="M51" s="200" t="s">
        <v>88</v>
      </c>
      <c r="N51" s="189">
        <f t="shared" si="0"/>
        <v>0</v>
      </c>
      <c r="O51" s="190"/>
      <c r="P51" s="191" t="str">
        <f t="shared" si="15"/>
        <v>-</v>
      </c>
      <c r="Q51" s="186" t="s">
        <v>87</v>
      </c>
      <c r="R51" s="186" t="s">
        <v>87</v>
      </c>
      <c r="S51" s="186" t="s">
        <v>87</v>
      </c>
      <c r="T51" s="192" t="s">
        <v>87</v>
      </c>
      <c r="U51" s="192" t="s">
        <v>87</v>
      </c>
      <c r="V51" s="186" t="s">
        <v>87</v>
      </c>
      <c r="W51" s="187">
        <f t="shared" si="16"/>
        <v>0</v>
      </c>
      <c r="X51" s="200" t="s">
        <v>88</v>
      </c>
      <c r="Y51" s="189">
        <f t="shared" si="17"/>
        <v>0</v>
      </c>
      <c r="Z51" s="193"/>
      <c r="AA51" s="191" t="str">
        <f t="shared" si="1"/>
        <v>-</v>
      </c>
      <c r="AB51" s="186" t="s">
        <v>87</v>
      </c>
      <c r="AC51" s="186" t="s">
        <v>87</v>
      </c>
      <c r="AD51" s="192" t="s">
        <v>87</v>
      </c>
      <c r="AE51" s="192" t="s">
        <v>87</v>
      </c>
      <c r="AF51" s="192" t="s">
        <v>87</v>
      </c>
      <c r="AG51" s="192" t="s">
        <v>87</v>
      </c>
      <c r="AH51" s="187">
        <f t="shared" si="18"/>
        <v>0</v>
      </c>
      <c r="AI51" s="200" t="s">
        <v>88</v>
      </c>
      <c r="AJ51" s="189">
        <f t="shared" si="19"/>
        <v>0</v>
      </c>
      <c r="AK51" s="190"/>
      <c r="AL51" s="191" t="str">
        <f t="shared" si="2"/>
        <v>-</v>
      </c>
      <c r="AM51" s="186" t="s">
        <v>87</v>
      </c>
      <c r="AN51" s="186" t="s">
        <v>87</v>
      </c>
      <c r="AO51" s="186" t="s">
        <v>87</v>
      </c>
      <c r="AP51" s="192" t="s">
        <v>87</v>
      </c>
      <c r="AQ51" s="192" t="s">
        <v>87</v>
      </c>
      <c r="AR51" s="186" t="s">
        <v>87</v>
      </c>
      <c r="AS51" s="187">
        <f t="shared" si="20"/>
        <v>0</v>
      </c>
      <c r="AT51" s="200" t="s">
        <v>88</v>
      </c>
      <c r="AU51" s="189">
        <f t="shared" si="21"/>
        <v>0</v>
      </c>
      <c r="AV51" s="193"/>
      <c r="AW51" s="191" t="str">
        <f t="shared" si="3"/>
        <v>-</v>
      </c>
      <c r="AX51" s="186" t="s">
        <v>87</v>
      </c>
      <c r="AY51" s="192" t="s">
        <v>87</v>
      </c>
      <c r="AZ51" s="192" t="s">
        <v>87</v>
      </c>
      <c r="BA51" s="192" t="s">
        <v>87</v>
      </c>
      <c r="BB51" s="192" t="s">
        <v>87</v>
      </c>
      <c r="BC51" s="192" t="s">
        <v>87</v>
      </c>
      <c r="BD51" s="187">
        <f t="shared" si="22"/>
        <v>0</v>
      </c>
      <c r="BE51" s="200" t="s">
        <v>88</v>
      </c>
      <c r="BF51" s="189">
        <f>SUMIF(AX51:BC51,"&gt;=0",$AX$5:$BC50)</f>
        <v>0</v>
      </c>
      <c r="BG51" s="190"/>
      <c r="BH51" s="191" t="str">
        <f t="shared" si="4"/>
        <v>-</v>
      </c>
      <c r="BI51" s="186" t="s">
        <v>87</v>
      </c>
      <c r="BJ51" s="186" t="s">
        <v>87</v>
      </c>
      <c r="BK51" s="186" t="s">
        <v>87</v>
      </c>
      <c r="BL51" s="192" t="s">
        <v>87</v>
      </c>
      <c r="BM51" s="192" t="s">
        <v>87</v>
      </c>
      <c r="BN51" s="186" t="s">
        <v>87</v>
      </c>
      <c r="BO51" s="187">
        <f t="shared" si="23"/>
        <v>0</v>
      </c>
      <c r="BP51" s="200" t="s">
        <v>88</v>
      </c>
      <c r="BQ51" s="189">
        <f t="shared" si="35"/>
        <v>0</v>
      </c>
      <c r="BR51" s="193"/>
      <c r="BS51" s="191" t="str">
        <f t="shared" si="6"/>
        <v>-</v>
      </c>
      <c r="BT51" s="186" t="s">
        <v>87</v>
      </c>
      <c r="BU51" s="186" t="s">
        <v>87</v>
      </c>
      <c r="BV51" s="192" t="s">
        <v>87</v>
      </c>
      <c r="BW51" s="192" t="s">
        <v>87</v>
      </c>
      <c r="BX51" s="192" t="s">
        <v>87</v>
      </c>
      <c r="BY51" s="192" t="s">
        <v>87</v>
      </c>
      <c r="BZ51" s="187">
        <f t="shared" si="24"/>
        <v>0</v>
      </c>
      <c r="CA51" s="200" t="s">
        <v>88</v>
      </c>
      <c r="CB51" s="189">
        <f t="shared" si="25"/>
        <v>0</v>
      </c>
      <c r="CC51" s="190"/>
      <c r="CD51" s="191" t="str">
        <f t="shared" si="7"/>
        <v>-</v>
      </c>
      <c r="CE51" s="186" t="s">
        <v>87</v>
      </c>
      <c r="CF51" s="186" t="s">
        <v>87</v>
      </c>
      <c r="CG51" s="186" t="s">
        <v>87</v>
      </c>
      <c r="CH51" s="192" t="s">
        <v>87</v>
      </c>
      <c r="CI51" s="192" t="s">
        <v>87</v>
      </c>
      <c r="CJ51" s="186" t="s">
        <v>87</v>
      </c>
      <c r="CK51" s="187">
        <f t="shared" si="26"/>
        <v>0</v>
      </c>
      <c r="CL51" s="200" t="s">
        <v>88</v>
      </c>
      <c r="CM51" s="189">
        <f t="shared" si="27"/>
        <v>0</v>
      </c>
      <c r="CN51" s="193"/>
      <c r="CO51" s="191" t="str">
        <f t="shared" si="8"/>
        <v>-</v>
      </c>
      <c r="CP51" s="186" t="s">
        <v>87</v>
      </c>
      <c r="CQ51" s="186" t="s">
        <v>87</v>
      </c>
      <c r="CR51" s="186" t="s">
        <v>87</v>
      </c>
      <c r="CS51" s="192" t="s">
        <v>87</v>
      </c>
      <c r="CT51" s="192" t="s">
        <v>87</v>
      </c>
      <c r="CU51" s="186" t="s">
        <v>87</v>
      </c>
      <c r="CV51" s="187">
        <f t="shared" si="28"/>
        <v>0</v>
      </c>
      <c r="CW51" s="200" t="s">
        <v>88</v>
      </c>
      <c r="CX51" s="189">
        <f t="shared" si="29"/>
        <v>0</v>
      </c>
      <c r="CY51" s="193"/>
      <c r="CZ51" s="191" t="str">
        <f t="shared" si="9"/>
        <v>-</v>
      </c>
      <c r="DA51" s="186" t="s">
        <v>87</v>
      </c>
      <c r="DB51" s="192" t="s">
        <v>87</v>
      </c>
      <c r="DC51" s="192" t="s">
        <v>87</v>
      </c>
      <c r="DD51" s="192" t="s">
        <v>87</v>
      </c>
      <c r="DE51" s="192" t="s">
        <v>87</v>
      </c>
      <c r="DF51" s="192" t="s">
        <v>87</v>
      </c>
      <c r="DG51" s="187">
        <f t="shared" si="30"/>
        <v>0</v>
      </c>
      <c r="DH51" s="200" t="s">
        <v>88</v>
      </c>
      <c r="DI51" s="189">
        <f t="shared" si="10"/>
        <v>0</v>
      </c>
      <c r="DJ51" s="190"/>
      <c r="DK51" s="191" t="str">
        <f t="shared" si="11"/>
        <v>-</v>
      </c>
      <c r="DL51" s="186" t="s">
        <v>87</v>
      </c>
      <c r="DM51" s="186" t="s">
        <v>87</v>
      </c>
      <c r="DN51" s="192" t="s">
        <v>87</v>
      </c>
      <c r="DO51" s="192" t="s">
        <v>87</v>
      </c>
      <c r="DP51" s="192" t="s">
        <v>87</v>
      </c>
      <c r="DQ51" s="192" t="s">
        <v>87</v>
      </c>
      <c r="DR51" s="187">
        <f t="shared" si="31"/>
        <v>0</v>
      </c>
      <c r="DS51" s="200" t="s">
        <v>88</v>
      </c>
      <c r="DT51" s="189">
        <f t="shared" si="32"/>
        <v>0</v>
      </c>
      <c r="DU51" s="190"/>
      <c r="DV51" s="191" t="str">
        <f t="shared" si="12"/>
        <v>-</v>
      </c>
      <c r="DW51" s="186" t="s">
        <v>87</v>
      </c>
      <c r="DX51" s="186" t="s">
        <v>87</v>
      </c>
      <c r="DY51" s="186" t="s">
        <v>87</v>
      </c>
      <c r="DZ51" s="192" t="s">
        <v>87</v>
      </c>
      <c r="EA51" s="192" t="s">
        <v>87</v>
      </c>
      <c r="EB51" s="186" t="s">
        <v>87</v>
      </c>
      <c r="EC51" s="187">
        <f t="shared" si="33"/>
        <v>0</v>
      </c>
      <c r="ED51" s="200" t="s">
        <v>88</v>
      </c>
      <c r="EE51" s="189">
        <f t="shared" si="34"/>
        <v>0</v>
      </c>
      <c r="EF51" s="193"/>
      <c r="EG51" s="191" t="str">
        <f t="shared" si="13"/>
        <v>-</v>
      </c>
    </row>
    <row r="52" spans="1:137" ht="14.25" customHeight="1">
      <c r="A52" s="195">
        <v>47</v>
      </c>
      <c r="B52" s="196"/>
      <c r="C52" s="197"/>
      <c r="D52" s="198"/>
      <c r="E52" s="207"/>
      <c r="F52" s="186" t="s">
        <v>87</v>
      </c>
      <c r="G52" s="192" t="s">
        <v>87</v>
      </c>
      <c r="H52" s="192" t="s">
        <v>87</v>
      </c>
      <c r="I52" s="192" t="s">
        <v>87</v>
      </c>
      <c r="J52" s="192" t="s">
        <v>87</v>
      </c>
      <c r="K52" s="192" t="s">
        <v>87</v>
      </c>
      <c r="L52" s="187">
        <f t="shared" si="14"/>
        <v>0</v>
      </c>
      <c r="M52" s="200" t="s">
        <v>88</v>
      </c>
      <c r="N52" s="189">
        <f t="shared" si="0"/>
        <v>0</v>
      </c>
      <c r="O52" s="190"/>
      <c r="P52" s="191" t="str">
        <f t="shared" si="15"/>
        <v>-</v>
      </c>
      <c r="Q52" s="186" t="s">
        <v>87</v>
      </c>
      <c r="R52" s="186" t="s">
        <v>87</v>
      </c>
      <c r="S52" s="186" t="s">
        <v>87</v>
      </c>
      <c r="T52" s="192" t="s">
        <v>87</v>
      </c>
      <c r="U52" s="192" t="s">
        <v>87</v>
      </c>
      <c r="V52" s="186" t="s">
        <v>87</v>
      </c>
      <c r="W52" s="187">
        <f t="shared" si="16"/>
        <v>0</v>
      </c>
      <c r="X52" s="200" t="s">
        <v>88</v>
      </c>
      <c r="Y52" s="189">
        <f t="shared" si="17"/>
        <v>0</v>
      </c>
      <c r="Z52" s="193"/>
      <c r="AA52" s="191" t="str">
        <f t="shared" si="1"/>
        <v>-</v>
      </c>
      <c r="AB52" s="186" t="s">
        <v>87</v>
      </c>
      <c r="AC52" s="186" t="s">
        <v>87</v>
      </c>
      <c r="AD52" s="192" t="s">
        <v>87</v>
      </c>
      <c r="AE52" s="192" t="s">
        <v>87</v>
      </c>
      <c r="AF52" s="192" t="s">
        <v>87</v>
      </c>
      <c r="AG52" s="192" t="s">
        <v>87</v>
      </c>
      <c r="AH52" s="187">
        <f t="shared" si="18"/>
        <v>0</v>
      </c>
      <c r="AI52" s="200" t="s">
        <v>88</v>
      </c>
      <c r="AJ52" s="189">
        <f t="shared" si="19"/>
        <v>0</v>
      </c>
      <c r="AK52" s="190"/>
      <c r="AL52" s="191" t="str">
        <f t="shared" si="2"/>
        <v>-</v>
      </c>
      <c r="AM52" s="186" t="s">
        <v>87</v>
      </c>
      <c r="AN52" s="186" t="s">
        <v>87</v>
      </c>
      <c r="AO52" s="186" t="s">
        <v>87</v>
      </c>
      <c r="AP52" s="192" t="s">
        <v>87</v>
      </c>
      <c r="AQ52" s="192" t="s">
        <v>87</v>
      </c>
      <c r="AR52" s="186" t="s">
        <v>87</v>
      </c>
      <c r="AS52" s="187">
        <f t="shared" si="20"/>
        <v>0</v>
      </c>
      <c r="AT52" s="200" t="s">
        <v>88</v>
      </c>
      <c r="AU52" s="189">
        <f t="shared" si="21"/>
        <v>0</v>
      </c>
      <c r="AV52" s="193"/>
      <c r="AW52" s="191" t="str">
        <f t="shared" si="3"/>
        <v>-</v>
      </c>
      <c r="AX52" s="186" t="s">
        <v>87</v>
      </c>
      <c r="AY52" s="192" t="s">
        <v>87</v>
      </c>
      <c r="AZ52" s="192" t="s">
        <v>87</v>
      </c>
      <c r="BA52" s="192" t="s">
        <v>87</v>
      </c>
      <c r="BB52" s="192" t="s">
        <v>87</v>
      </c>
      <c r="BC52" s="192" t="s">
        <v>87</v>
      </c>
      <c r="BD52" s="187">
        <f t="shared" si="22"/>
        <v>0</v>
      </c>
      <c r="BE52" s="200" t="s">
        <v>88</v>
      </c>
      <c r="BF52" s="189">
        <f>SUMIF(AX52:BC52,"&gt;=0",$AX$5:$BC51)</f>
        <v>0</v>
      </c>
      <c r="BG52" s="190"/>
      <c r="BH52" s="191" t="str">
        <f t="shared" si="4"/>
        <v>-</v>
      </c>
      <c r="BI52" s="186" t="s">
        <v>87</v>
      </c>
      <c r="BJ52" s="186" t="s">
        <v>87</v>
      </c>
      <c r="BK52" s="186" t="s">
        <v>87</v>
      </c>
      <c r="BL52" s="192" t="s">
        <v>87</v>
      </c>
      <c r="BM52" s="192" t="s">
        <v>87</v>
      </c>
      <c r="BN52" s="186" t="s">
        <v>87</v>
      </c>
      <c r="BO52" s="187">
        <f t="shared" si="23"/>
        <v>0</v>
      </c>
      <c r="BP52" s="200" t="s">
        <v>88</v>
      </c>
      <c r="BQ52" s="189">
        <f t="shared" si="35"/>
        <v>0</v>
      </c>
      <c r="BR52" s="193"/>
      <c r="BS52" s="191" t="str">
        <f t="shared" si="6"/>
        <v>-</v>
      </c>
      <c r="BT52" s="186" t="s">
        <v>87</v>
      </c>
      <c r="BU52" s="186" t="s">
        <v>87</v>
      </c>
      <c r="BV52" s="192" t="s">
        <v>87</v>
      </c>
      <c r="BW52" s="192" t="s">
        <v>87</v>
      </c>
      <c r="BX52" s="192" t="s">
        <v>87</v>
      </c>
      <c r="BY52" s="192" t="s">
        <v>87</v>
      </c>
      <c r="BZ52" s="187">
        <f t="shared" si="24"/>
        <v>0</v>
      </c>
      <c r="CA52" s="200" t="s">
        <v>88</v>
      </c>
      <c r="CB52" s="189">
        <f t="shared" si="25"/>
        <v>0</v>
      </c>
      <c r="CC52" s="190"/>
      <c r="CD52" s="191" t="str">
        <f t="shared" si="7"/>
        <v>-</v>
      </c>
      <c r="CE52" s="186" t="s">
        <v>87</v>
      </c>
      <c r="CF52" s="186" t="s">
        <v>87</v>
      </c>
      <c r="CG52" s="186" t="s">
        <v>87</v>
      </c>
      <c r="CH52" s="192" t="s">
        <v>87</v>
      </c>
      <c r="CI52" s="192" t="s">
        <v>87</v>
      </c>
      <c r="CJ52" s="186" t="s">
        <v>87</v>
      </c>
      <c r="CK52" s="187">
        <f t="shared" si="26"/>
        <v>0</v>
      </c>
      <c r="CL52" s="200" t="s">
        <v>88</v>
      </c>
      <c r="CM52" s="189">
        <f t="shared" si="27"/>
        <v>0</v>
      </c>
      <c r="CN52" s="193"/>
      <c r="CO52" s="191" t="str">
        <f t="shared" si="8"/>
        <v>-</v>
      </c>
      <c r="CP52" s="186" t="s">
        <v>87</v>
      </c>
      <c r="CQ52" s="186" t="s">
        <v>87</v>
      </c>
      <c r="CR52" s="186" t="s">
        <v>87</v>
      </c>
      <c r="CS52" s="192" t="s">
        <v>87</v>
      </c>
      <c r="CT52" s="192" t="s">
        <v>87</v>
      </c>
      <c r="CU52" s="186" t="s">
        <v>87</v>
      </c>
      <c r="CV52" s="187">
        <f t="shared" si="28"/>
        <v>0</v>
      </c>
      <c r="CW52" s="200" t="s">
        <v>88</v>
      </c>
      <c r="CX52" s="189">
        <f t="shared" si="29"/>
        <v>0</v>
      </c>
      <c r="CY52" s="193"/>
      <c r="CZ52" s="191" t="str">
        <f t="shared" si="9"/>
        <v>-</v>
      </c>
      <c r="DA52" s="186" t="s">
        <v>87</v>
      </c>
      <c r="DB52" s="192" t="s">
        <v>87</v>
      </c>
      <c r="DC52" s="192" t="s">
        <v>87</v>
      </c>
      <c r="DD52" s="192" t="s">
        <v>87</v>
      </c>
      <c r="DE52" s="192" t="s">
        <v>87</v>
      </c>
      <c r="DF52" s="192" t="s">
        <v>87</v>
      </c>
      <c r="DG52" s="187">
        <f t="shared" si="30"/>
        <v>0</v>
      </c>
      <c r="DH52" s="200" t="s">
        <v>88</v>
      </c>
      <c r="DI52" s="189">
        <f t="shared" si="10"/>
        <v>0</v>
      </c>
      <c r="DJ52" s="190"/>
      <c r="DK52" s="191" t="str">
        <f t="shared" si="11"/>
        <v>-</v>
      </c>
      <c r="DL52" s="186" t="s">
        <v>87</v>
      </c>
      <c r="DM52" s="186" t="s">
        <v>87</v>
      </c>
      <c r="DN52" s="192" t="s">
        <v>87</v>
      </c>
      <c r="DO52" s="192" t="s">
        <v>87</v>
      </c>
      <c r="DP52" s="192" t="s">
        <v>87</v>
      </c>
      <c r="DQ52" s="192" t="s">
        <v>87</v>
      </c>
      <c r="DR52" s="187">
        <f t="shared" si="31"/>
        <v>0</v>
      </c>
      <c r="DS52" s="200" t="s">
        <v>88</v>
      </c>
      <c r="DT52" s="189">
        <f t="shared" si="32"/>
        <v>0</v>
      </c>
      <c r="DU52" s="190"/>
      <c r="DV52" s="191" t="str">
        <f t="shared" si="12"/>
        <v>-</v>
      </c>
      <c r="DW52" s="186" t="s">
        <v>87</v>
      </c>
      <c r="DX52" s="186" t="s">
        <v>87</v>
      </c>
      <c r="DY52" s="186" t="s">
        <v>87</v>
      </c>
      <c r="DZ52" s="192" t="s">
        <v>87</v>
      </c>
      <c r="EA52" s="192" t="s">
        <v>87</v>
      </c>
      <c r="EB52" s="186" t="s">
        <v>87</v>
      </c>
      <c r="EC52" s="187">
        <f t="shared" si="33"/>
        <v>0</v>
      </c>
      <c r="ED52" s="200" t="s">
        <v>88</v>
      </c>
      <c r="EE52" s="189">
        <f t="shared" si="34"/>
        <v>0</v>
      </c>
      <c r="EF52" s="193"/>
      <c r="EG52" s="191" t="str">
        <f t="shared" si="13"/>
        <v>-</v>
      </c>
    </row>
    <row r="53" spans="1:137" ht="14.25" customHeight="1">
      <c r="A53" s="195">
        <v>48</v>
      </c>
      <c r="B53" s="196"/>
      <c r="C53" s="197"/>
      <c r="D53" s="198"/>
      <c r="E53" s="207"/>
      <c r="F53" s="186" t="s">
        <v>87</v>
      </c>
      <c r="G53" s="192" t="s">
        <v>87</v>
      </c>
      <c r="H53" s="192" t="s">
        <v>87</v>
      </c>
      <c r="I53" s="192" t="s">
        <v>87</v>
      </c>
      <c r="J53" s="192" t="s">
        <v>87</v>
      </c>
      <c r="K53" s="192" t="s">
        <v>87</v>
      </c>
      <c r="L53" s="187">
        <f t="shared" si="14"/>
        <v>0</v>
      </c>
      <c r="M53" s="200" t="s">
        <v>88</v>
      </c>
      <c r="N53" s="189">
        <f t="shared" si="0"/>
        <v>0</v>
      </c>
      <c r="O53" s="190"/>
      <c r="P53" s="191" t="str">
        <f t="shared" si="15"/>
        <v>-</v>
      </c>
      <c r="Q53" s="186" t="s">
        <v>87</v>
      </c>
      <c r="R53" s="186" t="s">
        <v>87</v>
      </c>
      <c r="S53" s="186" t="s">
        <v>87</v>
      </c>
      <c r="T53" s="192" t="s">
        <v>87</v>
      </c>
      <c r="U53" s="192" t="s">
        <v>87</v>
      </c>
      <c r="V53" s="186" t="s">
        <v>87</v>
      </c>
      <c r="W53" s="187">
        <f t="shared" si="16"/>
        <v>0</v>
      </c>
      <c r="X53" s="200" t="s">
        <v>88</v>
      </c>
      <c r="Y53" s="189">
        <f t="shared" si="17"/>
        <v>0</v>
      </c>
      <c r="Z53" s="193"/>
      <c r="AA53" s="191" t="str">
        <f t="shared" si="1"/>
        <v>-</v>
      </c>
      <c r="AB53" s="186" t="s">
        <v>87</v>
      </c>
      <c r="AC53" s="186" t="s">
        <v>87</v>
      </c>
      <c r="AD53" s="192" t="s">
        <v>87</v>
      </c>
      <c r="AE53" s="192" t="s">
        <v>87</v>
      </c>
      <c r="AF53" s="192" t="s">
        <v>87</v>
      </c>
      <c r="AG53" s="192" t="s">
        <v>87</v>
      </c>
      <c r="AH53" s="187">
        <f t="shared" si="18"/>
        <v>0</v>
      </c>
      <c r="AI53" s="200" t="s">
        <v>88</v>
      </c>
      <c r="AJ53" s="189">
        <f t="shared" si="19"/>
        <v>0</v>
      </c>
      <c r="AK53" s="190"/>
      <c r="AL53" s="191" t="str">
        <f t="shared" si="2"/>
        <v>-</v>
      </c>
      <c r="AM53" s="186" t="s">
        <v>87</v>
      </c>
      <c r="AN53" s="186" t="s">
        <v>87</v>
      </c>
      <c r="AO53" s="186" t="s">
        <v>87</v>
      </c>
      <c r="AP53" s="192" t="s">
        <v>87</v>
      </c>
      <c r="AQ53" s="192" t="s">
        <v>87</v>
      </c>
      <c r="AR53" s="186" t="s">
        <v>87</v>
      </c>
      <c r="AS53" s="187">
        <f t="shared" si="20"/>
        <v>0</v>
      </c>
      <c r="AT53" s="200" t="s">
        <v>88</v>
      </c>
      <c r="AU53" s="189">
        <f t="shared" si="21"/>
        <v>0</v>
      </c>
      <c r="AV53" s="193"/>
      <c r="AW53" s="191" t="str">
        <f t="shared" si="3"/>
        <v>-</v>
      </c>
      <c r="AX53" s="186" t="s">
        <v>87</v>
      </c>
      <c r="AY53" s="192" t="s">
        <v>87</v>
      </c>
      <c r="AZ53" s="192" t="s">
        <v>87</v>
      </c>
      <c r="BA53" s="192" t="s">
        <v>87</v>
      </c>
      <c r="BB53" s="192" t="s">
        <v>87</v>
      </c>
      <c r="BC53" s="192" t="s">
        <v>87</v>
      </c>
      <c r="BD53" s="187">
        <f t="shared" si="22"/>
        <v>0</v>
      </c>
      <c r="BE53" s="200" t="s">
        <v>88</v>
      </c>
      <c r="BF53" s="189">
        <f>SUMIF(AX53:BC53,"&gt;=0",$AX$5:$BC52)</f>
        <v>0</v>
      </c>
      <c r="BG53" s="190"/>
      <c r="BH53" s="191" t="str">
        <f t="shared" si="4"/>
        <v>-</v>
      </c>
      <c r="BI53" s="186" t="s">
        <v>87</v>
      </c>
      <c r="BJ53" s="186" t="s">
        <v>87</v>
      </c>
      <c r="BK53" s="186" t="s">
        <v>87</v>
      </c>
      <c r="BL53" s="192" t="s">
        <v>87</v>
      </c>
      <c r="BM53" s="192" t="s">
        <v>87</v>
      </c>
      <c r="BN53" s="186" t="s">
        <v>87</v>
      </c>
      <c r="BO53" s="187">
        <f t="shared" si="23"/>
        <v>0</v>
      </c>
      <c r="BP53" s="200" t="s">
        <v>88</v>
      </c>
      <c r="BQ53" s="189">
        <f t="shared" si="35"/>
        <v>0</v>
      </c>
      <c r="BR53" s="193"/>
      <c r="BS53" s="191" t="str">
        <f t="shared" si="6"/>
        <v>-</v>
      </c>
      <c r="BT53" s="186" t="s">
        <v>87</v>
      </c>
      <c r="BU53" s="186" t="s">
        <v>87</v>
      </c>
      <c r="BV53" s="192" t="s">
        <v>87</v>
      </c>
      <c r="BW53" s="192" t="s">
        <v>87</v>
      </c>
      <c r="BX53" s="192" t="s">
        <v>87</v>
      </c>
      <c r="BY53" s="192" t="s">
        <v>87</v>
      </c>
      <c r="BZ53" s="187">
        <f t="shared" si="24"/>
        <v>0</v>
      </c>
      <c r="CA53" s="200" t="s">
        <v>88</v>
      </c>
      <c r="CB53" s="189">
        <f t="shared" si="25"/>
        <v>0</v>
      </c>
      <c r="CC53" s="190"/>
      <c r="CD53" s="191" t="str">
        <f t="shared" si="7"/>
        <v>-</v>
      </c>
      <c r="CE53" s="186" t="s">
        <v>87</v>
      </c>
      <c r="CF53" s="186" t="s">
        <v>87</v>
      </c>
      <c r="CG53" s="186" t="s">
        <v>87</v>
      </c>
      <c r="CH53" s="192" t="s">
        <v>87</v>
      </c>
      <c r="CI53" s="192" t="s">
        <v>87</v>
      </c>
      <c r="CJ53" s="186" t="s">
        <v>87</v>
      </c>
      <c r="CK53" s="187">
        <f t="shared" si="26"/>
        <v>0</v>
      </c>
      <c r="CL53" s="200" t="s">
        <v>88</v>
      </c>
      <c r="CM53" s="189">
        <f t="shared" si="27"/>
        <v>0</v>
      </c>
      <c r="CN53" s="193"/>
      <c r="CO53" s="191" t="str">
        <f t="shared" si="8"/>
        <v>-</v>
      </c>
      <c r="CP53" s="186" t="s">
        <v>87</v>
      </c>
      <c r="CQ53" s="186" t="s">
        <v>87</v>
      </c>
      <c r="CR53" s="186" t="s">
        <v>87</v>
      </c>
      <c r="CS53" s="192" t="s">
        <v>87</v>
      </c>
      <c r="CT53" s="192" t="s">
        <v>87</v>
      </c>
      <c r="CU53" s="186" t="s">
        <v>87</v>
      </c>
      <c r="CV53" s="187">
        <f t="shared" si="28"/>
        <v>0</v>
      </c>
      <c r="CW53" s="200" t="s">
        <v>88</v>
      </c>
      <c r="CX53" s="189">
        <f t="shared" si="29"/>
        <v>0</v>
      </c>
      <c r="CY53" s="193"/>
      <c r="CZ53" s="191" t="str">
        <f t="shared" si="9"/>
        <v>-</v>
      </c>
      <c r="DA53" s="186" t="s">
        <v>87</v>
      </c>
      <c r="DB53" s="192" t="s">
        <v>87</v>
      </c>
      <c r="DC53" s="192" t="s">
        <v>87</v>
      </c>
      <c r="DD53" s="192" t="s">
        <v>87</v>
      </c>
      <c r="DE53" s="192" t="s">
        <v>87</v>
      </c>
      <c r="DF53" s="192" t="s">
        <v>87</v>
      </c>
      <c r="DG53" s="187">
        <f t="shared" si="30"/>
        <v>0</v>
      </c>
      <c r="DH53" s="200" t="s">
        <v>88</v>
      </c>
      <c r="DI53" s="189">
        <f t="shared" si="10"/>
        <v>0</v>
      </c>
      <c r="DJ53" s="190"/>
      <c r="DK53" s="191" t="str">
        <f t="shared" si="11"/>
        <v>-</v>
      </c>
      <c r="DL53" s="186" t="s">
        <v>87</v>
      </c>
      <c r="DM53" s="186" t="s">
        <v>87</v>
      </c>
      <c r="DN53" s="192" t="s">
        <v>87</v>
      </c>
      <c r="DO53" s="192" t="s">
        <v>87</v>
      </c>
      <c r="DP53" s="192" t="s">
        <v>87</v>
      </c>
      <c r="DQ53" s="192" t="s">
        <v>87</v>
      </c>
      <c r="DR53" s="187">
        <f t="shared" si="31"/>
        <v>0</v>
      </c>
      <c r="DS53" s="200" t="s">
        <v>88</v>
      </c>
      <c r="DT53" s="189">
        <f t="shared" si="32"/>
        <v>0</v>
      </c>
      <c r="DU53" s="190"/>
      <c r="DV53" s="191" t="str">
        <f t="shared" si="12"/>
        <v>-</v>
      </c>
      <c r="DW53" s="186" t="s">
        <v>87</v>
      </c>
      <c r="DX53" s="186" t="s">
        <v>87</v>
      </c>
      <c r="DY53" s="186" t="s">
        <v>87</v>
      </c>
      <c r="DZ53" s="192" t="s">
        <v>87</v>
      </c>
      <c r="EA53" s="192" t="s">
        <v>87</v>
      </c>
      <c r="EB53" s="186" t="s">
        <v>87</v>
      </c>
      <c r="EC53" s="187">
        <f t="shared" si="33"/>
        <v>0</v>
      </c>
      <c r="ED53" s="200" t="s">
        <v>88</v>
      </c>
      <c r="EE53" s="189">
        <f t="shared" si="34"/>
        <v>0</v>
      </c>
      <c r="EF53" s="193"/>
      <c r="EG53" s="191" t="str">
        <f t="shared" si="13"/>
        <v>-</v>
      </c>
    </row>
    <row r="54" spans="1:137" ht="14.25" customHeight="1">
      <c r="A54" s="195">
        <v>49</v>
      </c>
      <c r="B54" s="196"/>
      <c r="C54" s="197"/>
      <c r="D54" s="198"/>
      <c r="E54" s="207"/>
      <c r="F54" s="186" t="s">
        <v>87</v>
      </c>
      <c r="G54" s="192" t="s">
        <v>87</v>
      </c>
      <c r="H54" s="192" t="s">
        <v>87</v>
      </c>
      <c r="I54" s="192" t="s">
        <v>87</v>
      </c>
      <c r="J54" s="192" t="s">
        <v>87</v>
      </c>
      <c r="K54" s="192" t="s">
        <v>87</v>
      </c>
      <c r="L54" s="187">
        <f t="shared" si="14"/>
        <v>0</v>
      </c>
      <c r="M54" s="200" t="s">
        <v>88</v>
      </c>
      <c r="N54" s="189">
        <f t="shared" si="0"/>
        <v>0</v>
      </c>
      <c r="O54" s="190"/>
      <c r="P54" s="191" t="str">
        <f t="shared" si="15"/>
        <v>-</v>
      </c>
      <c r="Q54" s="186" t="s">
        <v>87</v>
      </c>
      <c r="R54" s="186" t="s">
        <v>87</v>
      </c>
      <c r="S54" s="186" t="s">
        <v>87</v>
      </c>
      <c r="T54" s="192" t="s">
        <v>87</v>
      </c>
      <c r="U54" s="192" t="s">
        <v>87</v>
      </c>
      <c r="V54" s="186" t="s">
        <v>87</v>
      </c>
      <c r="W54" s="187">
        <f t="shared" si="16"/>
        <v>0</v>
      </c>
      <c r="X54" s="200" t="s">
        <v>88</v>
      </c>
      <c r="Y54" s="189">
        <f t="shared" si="17"/>
        <v>0</v>
      </c>
      <c r="Z54" s="193"/>
      <c r="AA54" s="191" t="str">
        <f t="shared" si="1"/>
        <v>-</v>
      </c>
      <c r="AB54" s="186" t="s">
        <v>87</v>
      </c>
      <c r="AC54" s="186" t="s">
        <v>87</v>
      </c>
      <c r="AD54" s="192" t="s">
        <v>87</v>
      </c>
      <c r="AE54" s="192" t="s">
        <v>87</v>
      </c>
      <c r="AF54" s="192" t="s">
        <v>87</v>
      </c>
      <c r="AG54" s="192" t="s">
        <v>87</v>
      </c>
      <c r="AH54" s="187">
        <f t="shared" si="18"/>
        <v>0</v>
      </c>
      <c r="AI54" s="200" t="s">
        <v>88</v>
      </c>
      <c r="AJ54" s="189">
        <f t="shared" si="19"/>
        <v>0</v>
      </c>
      <c r="AK54" s="190"/>
      <c r="AL54" s="191" t="str">
        <f t="shared" si="2"/>
        <v>-</v>
      </c>
      <c r="AM54" s="186" t="s">
        <v>87</v>
      </c>
      <c r="AN54" s="186" t="s">
        <v>87</v>
      </c>
      <c r="AO54" s="186" t="s">
        <v>87</v>
      </c>
      <c r="AP54" s="192" t="s">
        <v>87</v>
      </c>
      <c r="AQ54" s="192" t="s">
        <v>87</v>
      </c>
      <c r="AR54" s="186" t="s">
        <v>87</v>
      </c>
      <c r="AS54" s="187">
        <f t="shared" si="20"/>
        <v>0</v>
      </c>
      <c r="AT54" s="200" t="s">
        <v>88</v>
      </c>
      <c r="AU54" s="189">
        <f t="shared" si="21"/>
        <v>0</v>
      </c>
      <c r="AV54" s="193"/>
      <c r="AW54" s="191" t="str">
        <f t="shared" si="3"/>
        <v>-</v>
      </c>
      <c r="AX54" s="186" t="s">
        <v>87</v>
      </c>
      <c r="AY54" s="192" t="s">
        <v>87</v>
      </c>
      <c r="AZ54" s="192" t="s">
        <v>87</v>
      </c>
      <c r="BA54" s="192" t="s">
        <v>87</v>
      </c>
      <c r="BB54" s="192" t="s">
        <v>87</v>
      </c>
      <c r="BC54" s="192" t="s">
        <v>87</v>
      </c>
      <c r="BD54" s="187">
        <f t="shared" si="22"/>
        <v>0</v>
      </c>
      <c r="BE54" s="200" t="s">
        <v>88</v>
      </c>
      <c r="BF54" s="189">
        <f>SUMIF(AX54:BC54,"&gt;=0",$AX$5:$BC53)</f>
        <v>0</v>
      </c>
      <c r="BG54" s="190"/>
      <c r="BH54" s="191" t="str">
        <f t="shared" si="4"/>
        <v>-</v>
      </c>
      <c r="BI54" s="186" t="s">
        <v>87</v>
      </c>
      <c r="BJ54" s="186" t="s">
        <v>87</v>
      </c>
      <c r="BK54" s="186" t="s">
        <v>87</v>
      </c>
      <c r="BL54" s="192" t="s">
        <v>87</v>
      </c>
      <c r="BM54" s="192" t="s">
        <v>87</v>
      </c>
      <c r="BN54" s="186" t="s">
        <v>87</v>
      </c>
      <c r="BO54" s="187">
        <f t="shared" si="23"/>
        <v>0</v>
      </c>
      <c r="BP54" s="200" t="s">
        <v>88</v>
      </c>
      <c r="BQ54" s="189">
        <f t="shared" si="35"/>
        <v>0</v>
      </c>
      <c r="BR54" s="193"/>
      <c r="BS54" s="191" t="str">
        <f t="shared" si="6"/>
        <v>-</v>
      </c>
      <c r="BT54" s="186" t="s">
        <v>87</v>
      </c>
      <c r="BU54" s="186" t="s">
        <v>87</v>
      </c>
      <c r="BV54" s="192" t="s">
        <v>87</v>
      </c>
      <c r="BW54" s="192" t="s">
        <v>87</v>
      </c>
      <c r="BX54" s="192" t="s">
        <v>87</v>
      </c>
      <c r="BY54" s="192" t="s">
        <v>87</v>
      </c>
      <c r="BZ54" s="187">
        <f t="shared" si="24"/>
        <v>0</v>
      </c>
      <c r="CA54" s="200" t="s">
        <v>88</v>
      </c>
      <c r="CB54" s="189">
        <f t="shared" si="25"/>
        <v>0</v>
      </c>
      <c r="CC54" s="190"/>
      <c r="CD54" s="191" t="str">
        <f t="shared" si="7"/>
        <v>-</v>
      </c>
      <c r="CE54" s="186" t="s">
        <v>87</v>
      </c>
      <c r="CF54" s="186" t="s">
        <v>87</v>
      </c>
      <c r="CG54" s="186" t="s">
        <v>87</v>
      </c>
      <c r="CH54" s="192" t="s">
        <v>87</v>
      </c>
      <c r="CI54" s="192" t="s">
        <v>87</v>
      </c>
      <c r="CJ54" s="186" t="s">
        <v>87</v>
      </c>
      <c r="CK54" s="187">
        <f t="shared" si="26"/>
        <v>0</v>
      </c>
      <c r="CL54" s="200" t="s">
        <v>88</v>
      </c>
      <c r="CM54" s="189">
        <f t="shared" si="27"/>
        <v>0</v>
      </c>
      <c r="CN54" s="193"/>
      <c r="CO54" s="191" t="str">
        <f t="shared" si="8"/>
        <v>-</v>
      </c>
      <c r="CP54" s="186" t="s">
        <v>87</v>
      </c>
      <c r="CQ54" s="186" t="s">
        <v>87</v>
      </c>
      <c r="CR54" s="186" t="s">
        <v>87</v>
      </c>
      <c r="CS54" s="192" t="s">
        <v>87</v>
      </c>
      <c r="CT54" s="192" t="s">
        <v>87</v>
      </c>
      <c r="CU54" s="186" t="s">
        <v>87</v>
      </c>
      <c r="CV54" s="187">
        <f t="shared" si="28"/>
        <v>0</v>
      </c>
      <c r="CW54" s="200" t="s">
        <v>88</v>
      </c>
      <c r="CX54" s="189">
        <f t="shared" si="29"/>
        <v>0</v>
      </c>
      <c r="CY54" s="193"/>
      <c r="CZ54" s="191" t="str">
        <f t="shared" si="9"/>
        <v>-</v>
      </c>
      <c r="DA54" s="186" t="s">
        <v>87</v>
      </c>
      <c r="DB54" s="192" t="s">
        <v>87</v>
      </c>
      <c r="DC54" s="192" t="s">
        <v>87</v>
      </c>
      <c r="DD54" s="192" t="s">
        <v>87</v>
      </c>
      <c r="DE54" s="192" t="s">
        <v>87</v>
      </c>
      <c r="DF54" s="192" t="s">
        <v>87</v>
      </c>
      <c r="DG54" s="187">
        <f t="shared" si="30"/>
        <v>0</v>
      </c>
      <c r="DH54" s="200" t="s">
        <v>88</v>
      </c>
      <c r="DI54" s="189">
        <f t="shared" si="10"/>
        <v>0</v>
      </c>
      <c r="DJ54" s="190"/>
      <c r="DK54" s="191" t="str">
        <f t="shared" si="11"/>
        <v>-</v>
      </c>
      <c r="DL54" s="186" t="s">
        <v>87</v>
      </c>
      <c r="DM54" s="186" t="s">
        <v>87</v>
      </c>
      <c r="DN54" s="192" t="s">
        <v>87</v>
      </c>
      <c r="DO54" s="192" t="s">
        <v>87</v>
      </c>
      <c r="DP54" s="192" t="s">
        <v>87</v>
      </c>
      <c r="DQ54" s="192" t="s">
        <v>87</v>
      </c>
      <c r="DR54" s="187">
        <f t="shared" si="31"/>
        <v>0</v>
      </c>
      <c r="DS54" s="200" t="s">
        <v>88</v>
      </c>
      <c r="DT54" s="189">
        <f t="shared" si="32"/>
        <v>0</v>
      </c>
      <c r="DU54" s="190"/>
      <c r="DV54" s="191" t="str">
        <f t="shared" si="12"/>
        <v>-</v>
      </c>
      <c r="DW54" s="186" t="s">
        <v>87</v>
      </c>
      <c r="DX54" s="186" t="s">
        <v>87</v>
      </c>
      <c r="DY54" s="186" t="s">
        <v>87</v>
      </c>
      <c r="DZ54" s="192" t="s">
        <v>87</v>
      </c>
      <c r="EA54" s="192" t="s">
        <v>87</v>
      </c>
      <c r="EB54" s="186" t="s">
        <v>87</v>
      </c>
      <c r="EC54" s="187">
        <f t="shared" si="33"/>
        <v>0</v>
      </c>
      <c r="ED54" s="200" t="s">
        <v>88</v>
      </c>
      <c r="EE54" s="189">
        <f t="shared" si="34"/>
        <v>0</v>
      </c>
      <c r="EF54" s="193"/>
      <c r="EG54" s="191" t="str">
        <f t="shared" si="13"/>
        <v>-</v>
      </c>
    </row>
    <row r="55" spans="1:137" ht="14.25" customHeight="1">
      <c r="A55" s="195">
        <v>50</v>
      </c>
      <c r="B55" s="196"/>
      <c r="C55" s="197"/>
      <c r="D55" s="198"/>
      <c r="E55" s="207"/>
      <c r="F55" s="186" t="s">
        <v>87</v>
      </c>
      <c r="G55" s="192" t="s">
        <v>87</v>
      </c>
      <c r="H55" s="192" t="s">
        <v>87</v>
      </c>
      <c r="I55" s="192" t="s">
        <v>87</v>
      </c>
      <c r="J55" s="192" t="s">
        <v>87</v>
      </c>
      <c r="K55" s="192" t="s">
        <v>87</v>
      </c>
      <c r="L55" s="187">
        <f t="shared" si="14"/>
        <v>0</v>
      </c>
      <c r="M55" s="200" t="s">
        <v>88</v>
      </c>
      <c r="N55" s="189">
        <f t="shared" si="0"/>
        <v>0</v>
      </c>
      <c r="O55" s="190"/>
      <c r="P55" s="191" t="str">
        <f t="shared" si="15"/>
        <v>-</v>
      </c>
      <c r="Q55" s="186" t="s">
        <v>87</v>
      </c>
      <c r="R55" s="186" t="s">
        <v>87</v>
      </c>
      <c r="S55" s="186" t="s">
        <v>87</v>
      </c>
      <c r="T55" s="192" t="s">
        <v>87</v>
      </c>
      <c r="U55" s="192" t="s">
        <v>87</v>
      </c>
      <c r="V55" s="186" t="s">
        <v>87</v>
      </c>
      <c r="W55" s="187">
        <f t="shared" si="16"/>
        <v>0</v>
      </c>
      <c r="X55" s="200" t="s">
        <v>88</v>
      </c>
      <c r="Y55" s="189">
        <f t="shared" si="17"/>
        <v>0</v>
      </c>
      <c r="Z55" s="193"/>
      <c r="AA55" s="191" t="str">
        <f t="shared" si="1"/>
        <v>-</v>
      </c>
      <c r="AB55" s="186" t="s">
        <v>87</v>
      </c>
      <c r="AC55" s="186" t="s">
        <v>87</v>
      </c>
      <c r="AD55" s="192" t="s">
        <v>87</v>
      </c>
      <c r="AE55" s="192" t="s">
        <v>87</v>
      </c>
      <c r="AF55" s="192" t="s">
        <v>87</v>
      </c>
      <c r="AG55" s="192" t="s">
        <v>87</v>
      </c>
      <c r="AH55" s="187">
        <f t="shared" si="18"/>
        <v>0</v>
      </c>
      <c r="AI55" s="200" t="s">
        <v>88</v>
      </c>
      <c r="AJ55" s="189">
        <f t="shared" si="19"/>
        <v>0</v>
      </c>
      <c r="AK55" s="190"/>
      <c r="AL55" s="191" t="str">
        <f t="shared" si="2"/>
        <v>-</v>
      </c>
      <c r="AM55" s="186" t="s">
        <v>87</v>
      </c>
      <c r="AN55" s="186" t="s">
        <v>87</v>
      </c>
      <c r="AO55" s="186" t="s">
        <v>87</v>
      </c>
      <c r="AP55" s="192" t="s">
        <v>87</v>
      </c>
      <c r="AQ55" s="192" t="s">
        <v>87</v>
      </c>
      <c r="AR55" s="186" t="s">
        <v>87</v>
      </c>
      <c r="AS55" s="187">
        <f t="shared" si="20"/>
        <v>0</v>
      </c>
      <c r="AT55" s="200" t="s">
        <v>88</v>
      </c>
      <c r="AU55" s="189">
        <f t="shared" si="21"/>
        <v>0</v>
      </c>
      <c r="AV55" s="193"/>
      <c r="AW55" s="191" t="str">
        <f t="shared" si="3"/>
        <v>-</v>
      </c>
      <c r="AX55" s="186" t="s">
        <v>87</v>
      </c>
      <c r="AY55" s="192" t="s">
        <v>87</v>
      </c>
      <c r="AZ55" s="192" t="s">
        <v>87</v>
      </c>
      <c r="BA55" s="192" t="s">
        <v>87</v>
      </c>
      <c r="BB55" s="192" t="s">
        <v>87</v>
      </c>
      <c r="BC55" s="192" t="s">
        <v>87</v>
      </c>
      <c r="BD55" s="187">
        <f t="shared" si="22"/>
        <v>0</v>
      </c>
      <c r="BE55" s="200" t="s">
        <v>88</v>
      </c>
      <c r="BF55" s="189">
        <f>SUMIF(AX55:BC55,"&gt;=0",$AX$5:$BC54)</f>
        <v>0</v>
      </c>
      <c r="BG55" s="190"/>
      <c r="BH55" s="191" t="str">
        <f t="shared" si="4"/>
        <v>-</v>
      </c>
      <c r="BI55" s="186" t="s">
        <v>87</v>
      </c>
      <c r="BJ55" s="186" t="s">
        <v>87</v>
      </c>
      <c r="BK55" s="186" t="s">
        <v>87</v>
      </c>
      <c r="BL55" s="192" t="s">
        <v>87</v>
      </c>
      <c r="BM55" s="192" t="s">
        <v>87</v>
      </c>
      <c r="BN55" s="186" t="s">
        <v>87</v>
      </c>
      <c r="BO55" s="187">
        <f t="shared" si="23"/>
        <v>0</v>
      </c>
      <c r="BP55" s="200" t="s">
        <v>88</v>
      </c>
      <c r="BQ55" s="189">
        <f t="shared" si="35"/>
        <v>0</v>
      </c>
      <c r="BR55" s="193"/>
      <c r="BS55" s="191" t="str">
        <f t="shared" si="6"/>
        <v>-</v>
      </c>
      <c r="BT55" s="186" t="s">
        <v>87</v>
      </c>
      <c r="BU55" s="186" t="s">
        <v>87</v>
      </c>
      <c r="BV55" s="192" t="s">
        <v>87</v>
      </c>
      <c r="BW55" s="192" t="s">
        <v>87</v>
      </c>
      <c r="BX55" s="192" t="s">
        <v>87</v>
      </c>
      <c r="BY55" s="192" t="s">
        <v>87</v>
      </c>
      <c r="BZ55" s="187">
        <f t="shared" si="24"/>
        <v>0</v>
      </c>
      <c r="CA55" s="200" t="s">
        <v>88</v>
      </c>
      <c r="CB55" s="189">
        <f t="shared" si="25"/>
        <v>0</v>
      </c>
      <c r="CC55" s="190"/>
      <c r="CD55" s="191" t="str">
        <f t="shared" si="7"/>
        <v>-</v>
      </c>
      <c r="CE55" s="186" t="s">
        <v>87</v>
      </c>
      <c r="CF55" s="186" t="s">
        <v>87</v>
      </c>
      <c r="CG55" s="186" t="s">
        <v>87</v>
      </c>
      <c r="CH55" s="192" t="s">
        <v>87</v>
      </c>
      <c r="CI55" s="192" t="s">
        <v>87</v>
      </c>
      <c r="CJ55" s="186" t="s">
        <v>87</v>
      </c>
      <c r="CK55" s="187">
        <f t="shared" si="26"/>
        <v>0</v>
      </c>
      <c r="CL55" s="200" t="s">
        <v>88</v>
      </c>
      <c r="CM55" s="189">
        <f t="shared" si="27"/>
        <v>0</v>
      </c>
      <c r="CN55" s="193"/>
      <c r="CO55" s="191" t="str">
        <f t="shared" si="8"/>
        <v>-</v>
      </c>
      <c r="CP55" s="186" t="s">
        <v>87</v>
      </c>
      <c r="CQ55" s="186" t="s">
        <v>87</v>
      </c>
      <c r="CR55" s="186" t="s">
        <v>87</v>
      </c>
      <c r="CS55" s="192" t="s">
        <v>87</v>
      </c>
      <c r="CT55" s="192" t="s">
        <v>87</v>
      </c>
      <c r="CU55" s="186" t="s">
        <v>87</v>
      </c>
      <c r="CV55" s="187">
        <f t="shared" si="28"/>
        <v>0</v>
      </c>
      <c r="CW55" s="200" t="s">
        <v>88</v>
      </c>
      <c r="CX55" s="189">
        <f t="shared" si="29"/>
        <v>0</v>
      </c>
      <c r="CY55" s="193"/>
      <c r="CZ55" s="191" t="str">
        <f t="shared" si="9"/>
        <v>-</v>
      </c>
      <c r="DA55" s="186" t="s">
        <v>87</v>
      </c>
      <c r="DB55" s="192" t="s">
        <v>87</v>
      </c>
      <c r="DC55" s="192" t="s">
        <v>87</v>
      </c>
      <c r="DD55" s="192" t="s">
        <v>87</v>
      </c>
      <c r="DE55" s="192" t="s">
        <v>87</v>
      </c>
      <c r="DF55" s="192" t="s">
        <v>87</v>
      </c>
      <c r="DG55" s="187">
        <f t="shared" si="30"/>
        <v>0</v>
      </c>
      <c r="DH55" s="200" t="s">
        <v>88</v>
      </c>
      <c r="DI55" s="189">
        <f t="shared" si="10"/>
        <v>0</v>
      </c>
      <c r="DJ55" s="190"/>
      <c r="DK55" s="191" t="str">
        <f t="shared" si="11"/>
        <v>-</v>
      </c>
      <c r="DL55" s="186" t="s">
        <v>87</v>
      </c>
      <c r="DM55" s="186" t="s">
        <v>87</v>
      </c>
      <c r="DN55" s="192" t="s">
        <v>87</v>
      </c>
      <c r="DO55" s="192" t="s">
        <v>87</v>
      </c>
      <c r="DP55" s="192" t="s">
        <v>87</v>
      </c>
      <c r="DQ55" s="192" t="s">
        <v>87</v>
      </c>
      <c r="DR55" s="187">
        <f t="shared" si="31"/>
        <v>0</v>
      </c>
      <c r="DS55" s="200" t="s">
        <v>88</v>
      </c>
      <c r="DT55" s="189">
        <f t="shared" si="32"/>
        <v>0</v>
      </c>
      <c r="DU55" s="190"/>
      <c r="DV55" s="191" t="str">
        <f t="shared" si="12"/>
        <v>-</v>
      </c>
      <c r="DW55" s="186" t="s">
        <v>87</v>
      </c>
      <c r="DX55" s="186" t="s">
        <v>87</v>
      </c>
      <c r="DY55" s="186" t="s">
        <v>87</v>
      </c>
      <c r="DZ55" s="192" t="s">
        <v>87</v>
      </c>
      <c r="EA55" s="192" t="s">
        <v>87</v>
      </c>
      <c r="EB55" s="186" t="s">
        <v>87</v>
      </c>
      <c r="EC55" s="187">
        <f t="shared" si="33"/>
        <v>0</v>
      </c>
      <c r="ED55" s="200" t="s">
        <v>88</v>
      </c>
      <c r="EE55" s="189">
        <f t="shared" si="34"/>
        <v>0</v>
      </c>
      <c r="EF55" s="193"/>
      <c r="EG55" s="191" t="str">
        <f t="shared" si="13"/>
        <v>-</v>
      </c>
    </row>
    <row r="56" spans="1:137" ht="18.75" customHeight="1">
      <c r="D56" s="213" t="s">
        <v>89</v>
      </c>
      <c r="E56" s="214"/>
      <c r="F56" s="208">
        <f t="shared" ref="F56:K56" si="36">IF(SUM(F6:F55)&gt;0, AVERAGE(F6:F55),"-")</f>
        <v>7.34375</v>
      </c>
      <c r="G56" s="208">
        <f t="shared" si="36"/>
        <v>6</v>
      </c>
      <c r="H56" s="208" t="str">
        <f t="shared" si="36"/>
        <v>-</v>
      </c>
      <c r="I56" s="208" t="str">
        <f t="shared" si="36"/>
        <v>-</v>
      </c>
      <c r="J56" s="208" t="str">
        <f t="shared" si="36"/>
        <v>-</v>
      </c>
      <c r="K56" s="208" t="str">
        <f t="shared" si="36"/>
        <v>-</v>
      </c>
      <c r="L56" s="209"/>
      <c r="M56" s="209"/>
      <c r="N56" s="209"/>
      <c r="O56" s="210"/>
      <c r="P56" s="211">
        <f>IF(SUM(P6:P55)&gt;0, AVERAGE(P6:P55),"-")</f>
        <v>15.72424242424243</v>
      </c>
      <c r="Q56" s="208">
        <f t="shared" ref="Q56:V56" si="37">IF(SUM(Q6:Q55)&gt;0, AVERAGE(Q6:Q55),"-")</f>
        <v>11.8125</v>
      </c>
      <c r="R56" s="208">
        <f t="shared" si="37"/>
        <v>14.225806451612904</v>
      </c>
      <c r="S56" s="208" t="str">
        <f t="shared" si="37"/>
        <v>-</v>
      </c>
      <c r="T56" s="208" t="str">
        <f t="shared" si="37"/>
        <v>-</v>
      </c>
      <c r="U56" s="208" t="str">
        <f t="shared" si="37"/>
        <v>-</v>
      </c>
      <c r="V56" s="208" t="str">
        <f t="shared" si="37"/>
        <v>-</v>
      </c>
      <c r="W56" s="209"/>
      <c r="X56" s="209"/>
      <c r="Y56" s="209"/>
      <c r="Z56" s="209"/>
      <c r="AA56" s="211">
        <f>IF(SUM(AA6:AA55)&gt;0, AVERAGE(AA6:AA55),"-")</f>
        <v>15.685294117647054</v>
      </c>
      <c r="AB56" s="208">
        <f t="shared" ref="AB56:AG56" si="38">IF(SUM(AB6:AB55)&gt;0, AVERAGE(AB6:AB55),"-")</f>
        <v>7.882352941176471</v>
      </c>
      <c r="AC56" s="208">
        <f t="shared" si="38"/>
        <v>13.96875</v>
      </c>
      <c r="AD56" s="208">
        <f t="shared" si="38"/>
        <v>14.25</v>
      </c>
      <c r="AE56" s="208" t="str">
        <f t="shared" si="38"/>
        <v>-</v>
      </c>
      <c r="AF56" s="208" t="str">
        <f t="shared" si="38"/>
        <v>-</v>
      </c>
      <c r="AG56" s="208" t="str">
        <f t="shared" si="38"/>
        <v>-</v>
      </c>
      <c r="AH56" s="209"/>
      <c r="AI56" s="209"/>
      <c r="AJ56" s="209"/>
      <c r="AK56" s="210"/>
      <c r="AL56" s="211">
        <f>IF(SUM(AL6:AL55)&gt;0, AVERAGE(AL6:AL55),"-")</f>
        <v>15.708823529411768</v>
      </c>
      <c r="AM56" s="208">
        <f t="shared" ref="AM56:AR56" si="39">IF(SUM(AM6:AM55)&gt;0, AVERAGE(AM6:AM55),"-")</f>
        <v>10.84375</v>
      </c>
      <c r="AN56" s="208" t="str">
        <f t="shared" si="39"/>
        <v>-</v>
      </c>
      <c r="AO56" s="208" t="str">
        <f t="shared" si="39"/>
        <v>-</v>
      </c>
      <c r="AP56" s="208" t="str">
        <f t="shared" si="39"/>
        <v>-</v>
      </c>
      <c r="AQ56" s="208" t="str">
        <f t="shared" si="39"/>
        <v>-</v>
      </c>
      <c r="AR56" s="208" t="str">
        <f t="shared" si="39"/>
        <v>-</v>
      </c>
      <c r="AS56" s="209"/>
      <c r="AT56" s="209"/>
      <c r="AU56" s="209"/>
      <c r="AV56" s="209"/>
      <c r="AW56" s="211">
        <f>IF(SUM(AW6:AW55)&gt;0, AVERAGE(AW6:AW55),"-")</f>
        <v>14.453125000000002</v>
      </c>
      <c r="AX56" s="208" t="str">
        <f t="shared" ref="AX56:BC56" si="40">IF(SUM(AX6:AX55)&gt;0, AVERAGE(AX6:AX55),"-")</f>
        <v>-</v>
      </c>
      <c r="AY56" s="208" t="str">
        <f t="shared" si="40"/>
        <v>-</v>
      </c>
      <c r="AZ56" s="208" t="str">
        <f t="shared" si="40"/>
        <v>-</v>
      </c>
      <c r="BA56" s="208" t="str">
        <f t="shared" si="40"/>
        <v>-</v>
      </c>
      <c r="BB56" s="208" t="str">
        <f t="shared" si="40"/>
        <v>-</v>
      </c>
      <c r="BC56" s="208" t="str">
        <f t="shared" si="40"/>
        <v>-</v>
      </c>
      <c r="BD56" s="209"/>
      <c r="BE56" s="209"/>
      <c r="BF56" s="209"/>
      <c r="BG56" s="210"/>
      <c r="BH56" s="211" t="str">
        <f>IF(SUM(BH6:BH55)&gt;0, AVERAGE(BH6:BH55),"-")</f>
        <v>-</v>
      </c>
      <c r="BI56" s="208">
        <f t="shared" ref="BI56:BN56" si="41">IF(SUM(BI6:BI55)&gt;0, AVERAGE(BI6:BI55),"-")</f>
        <v>27.382352941176471</v>
      </c>
      <c r="BJ56" s="208" t="str">
        <f t="shared" si="41"/>
        <v>-</v>
      </c>
      <c r="BK56" s="208" t="str">
        <f t="shared" si="41"/>
        <v>-</v>
      </c>
      <c r="BL56" s="208" t="str">
        <f t="shared" si="41"/>
        <v>-</v>
      </c>
      <c r="BM56" s="208" t="str">
        <f t="shared" si="41"/>
        <v>-</v>
      </c>
      <c r="BN56" s="208" t="str">
        <f t="shared" si="41"/>
        <v>-</v>
      </c>
      <c r="BO56" s="209"/>
      <c r="BP56" s="209"/>
      <c r="BQ56" s="209"/>
      <c r="BR56" s="209"/>
      <c r="BS56" s="211">
        <f>IF(SUM(BS6:BS55)&gt;0, AVERAGE(BS6:BS55),"-")</f>
        <v>15.644117647058826</v>
      </c>
      <c r="BT56" s="208">
        <f t="shared" ref="BT56:BY56" si="42">IF(SUM(BT6:BT55)&gt;0, AVERAGE(BT6:BT55),"-")</f>
        <v>7.1515151515151514</v>
      </c>
      <c r="BU56" s="208" t="str">
        <f t="shared" si="42"/>
        <v>-</v>
      </c>
      <c r="BV56" s="208" t="str">
        <f t="shared" si="42"/>
        <v>-</v>
      </c>
      <c r="BW56" s="208" t="str">
        <f t="shared" si="42"/>
        <v>-</v>
      </c>
      <c r="BX56" s="208" t="str">
        <f t="shared" si="42"/>
        <v>-</v>
      </c>
      <c r="BY56" s="208" t="str">
        <f t="shared" si="42"/>
        <v>-</v>
      </c>
      <c r="BZ56" s="209"/>
      <c r="CA56" s="209"/>
      <c r="CB56" s="209"/>
      <c r="CC56" s="210"/>
      <c r="CD56" s="211">
        <f>IF(SUM(CD6:CD55)&gt;0, AVERAGE(CD6:CD55),"-")</f>
        <v>17.878787878787879</v>
      </c>
      <c r="CE56" s="208" t="str">
        <f t="shared" ref="CE56:CJ56" si="43">IF(SUM(CE6:CE55)&gt;0, AVERAGE(CE6:CE55),"-")</f>
        <v>-</v>
      </c>
      <c r="CF56" s="208" t="str">
        <f t="shared" si="43"/>
        <v>-</v>
      </c>
      <c r="CG56" s="208" t="str">
        <f t="shared" si="43"/>
        <v>-</v>
      </c>
      <c r="CH56" s="208" t="str">
        <f t="shared" si="43"/>
        <v>-</v>
      </c>
      <c r="CI56" s="208" t="str">
        <f t="shared" si="43"/>
        <v>-</v>
      </c>
      <c r="CJ56" s="208" t="str">
        <f t="shared" si="43"/>
        <v>-</v>
      </c>
      <c r="CK56" s="209"/>
      <c r="CL56" s="209"/>
      <c r="CM56" s="209"/>
      <c r="CN56" s="209"/>
      <c r="CO56" s="211" t="str">
        <f>IF(SUM(CO6:CO55)&gt;0, AVERAGE(CO6:CO55),"-")</f>
        <v>-</v>
      </c>
      <c r="CP56" s="208" t="str">
        <f t="shared" ref="CP56:CU56" si="44">IF(SUM(CP6:CP55)&gt;0, AVERAGE(CP6:CP55),"-")</f>
        <v>-</v>
      </c>
      <c r="CQ56" s="208" t="str">
        <f t="shared" si="44"/>
        <v>-</v>
      </c>
      <c r="CR56" s="208" t="str">
        <f t="shared" si="44"/>
        <v>-</v>
      </c>
      <c r="CS56" s="208" t="str">
        <f t="shared" si="44"/>
        <v>-</v>
      </c>
      <c r="CT56" s="208" t="str">
        <f t="shared" si="44"/>
        <v>-</v>
      </c>
      <c r="CU56" s="208" t="str">
        <f t="shared" si="44"/>
        <v>-</v>
      </c>
      <c r="CV56" s="209"/>
      <c r="CW56" s="209"/>
      <c r="CX56" s="209"/>
      <c r="CY56" s="209"/>
      <c r="CZ56" s="211" t="str">
        <f>IF(SUM(CZ6:CZ55)&gt;0, AVERAGE(CZ6:CZ55),"-")</f>
        <v>-</v>
      </c>
      <c r="DA56" s="208" t="str">
        <f t="shared" ref="DA56:DF56" si="45">IF(SUM(DA6:DA55)&gt;0, AVERAGE(DA6:DA55),"-")</f>
        <v>-</v>
      </c>
      <c r="DB56" s="208" t="str">
        <f t="shared" si="45"/>
        <v>-</v>
      </c>
      <c r="DC56" s="208" t="str">
        <f t="shared" si="45"/>
        <v>-</v>
      </c>
      <c r="DD56" s="208" t="str">
        <f t="shared" si="45"/>
        <v>-</v>
      </c>
      <c r="DE56" s="208" t="str">
        <f t="shared" si="45"/>
        <v>-</v>
      </c>
      <c r="DF56" s="208" t="str">
        <f t="shared" si="45"/>
        <v>-</v>
      </c>
      <c r="DG56" s="209"/>
      <c r="DH56" s="209"/>
      <c r="DI56" s="209"/>
      <c r="DJ56" s="210"/>
      <c r="DK56" s="211" t="str">
        <f>IF(SUM(DK6:DK55)&gt;0, AVERAGE(DK6:DK55),"-")</f>
        <v>-</v>
      </c>
      <c r="DL56" s="208" t="str">
        <f t="shared" ref="DL56:DQ56" si="46">IF(SUM(DL6:DL55)&gt;0, AVERAGE(DL6:DL55),"-")</f>
        <v>-</v>
      </c>
      <c r="DM56" s="208" t="str">
        <f t="shared" si="46"/>
        <v>-</v>
      </c>
      <c r="DN56" s="208" t="str">
        <f t="shared" si="46"/>
        <v>-</v>
      </c>
      <c r="DO56" s="208" t="str">
        <f t="shared" si="46"/>
        <v>-</v>
      </c>
      <c r="DP56" s="208" t="str">
        <f t="shared" si="46"/>
        <v>-</v>
      </c>
      <c r="DQ56" s="208" t="str">
        <f t="shared" si="46"/>
        <v>-</v>
      </c>
      <c r="DR56" s="209"/>
      <c r="DS56" s="209"/>
      <c r="DT56" s="209"/>
      <c r="DU56" s="210"/>
      <c r="DV56" s="211" t="str">
        <f>IF(SUM(DV6:DV55)&gt;0, AVERAGE(DV6:DV55),"-")</f>
        <v>-</v>
      </c>
      <c r="DW56" s="208" t="str">
        <f t="shared" ref="DW56:EB56" si="47">IF(SUM(DW6:DW55)&gt;0, AVERAGE(DW6:DW55),"-")</f>
        <v>-</v>
      </c>
      <c r="DX56" s="208" t="str">
        <f t="shared" si="47"/>
        <v>-</v>
      </c>
      <c r="DY56" s="208" t="str">
        <f t="shared" si="47"/>
        <v>-</v>
      </c>
      <c r="DZ56" s="208" t="str">
        <f t="shared" si="47"/>
        <v>-</v>
      </c>
      <c r="EA56" s="208" t="str">
        <f t="shared" si="47"/>
        <v>-</v>
      </c>
      <c r="EB56" s="208" t="str">
        <f t="shared" si="47"/>
        <v>-</v>
      </c>
      <c r="EC56" s="209"/>
      <c r="ED56" s="209"/>
      <c r="EE56" s="209"/>
      <c r="EF56" s="209"/>
      <c r="EG56" s="211" t="str">
        <f>IF(SUM(EG6:EG55)&gt;0, AVERAGE(EG6:EG55),"-")</f>
        <v>-</v>
      </c>
    </row>
  </sheetData>
  <sheetProtection formatColumns="0" formatRows="0" insertColumns="0" insertRows="0" sort="0"/>
  <mergeCells count="39">
    <mergeCell ref="BI3:BS3"/>
    <mergeCell ref="A1:EG1"/>
    <mergeCell ref="A2:E4"/>
    <mergeCell ref="F2:P2"/>
    <mergeCell ref="Q2:AA2"/>
    <mergeCell ref="AB2:AL2"/>
    <mergeCell ref="AM2:AW2"/>
    <mergeCell ref="AX2:BH2"/>
    <mergeCell ref="BI2:BS2"/>
    <mergeCell ref="BT2:CD2"/>
    <mergeCell ref="CE2:CO2"/>
    <mergeCell ref="F3:P3"/>
    <mergeCell ref="Q3:AA3"/>
    <mergeCell ref="AB3:AL3"/>
    <mergeCell ref="AM3:AW3"/>
    <mergeCell ref="AX3:BH3"/>
    <mergeCell ref="DW3:EG3"/>
    <mergeCell ref="CP2:CZ2"/>
    <mergeCell ref="DA2:DK2"/>
    <mergeCell ref="DL2:DV2"/>
    <mergeCell ref="DW2:EG2"/>
    <mergeCell ref="BT3:CD3"/>
    <mergeCell ref="CE3:CO3"/>
    <mergeCell ref="CP3:CZ3"/>
    <mergeCell ref="DA3:DK3"/>
    <mergeCell ref="DL3:DV3"/>
    <mergeCell ref="DS5:DT5"/>
    <mergeCell ref="ED5:EE5"/>
    <mergeCell ref="M5:N5"/>
    <mergeCell ref="X5:Y5"/>
    <mergeCell ref="AI5:AJ5"/>
    <mergeCell ref="AT5:AU5"/>
    <mergeCell ref="BE5:BF5"/>
    <mergeCell ref="BP5:BQ5"/>
    <mergeCell ref="D56:E56"/>
    <mergeCell ref="CA5:CB5"/>
    <mergeCell ref="CL5:CM5"/>
    <mergeCell ref="CW5:CX5"/>
    <mergeCell ref="DH5:DI5"/>
  </mergeCells>
  <conditionalFormatting sqref="L6:L55">
    <cfRule type="cellIs" dxfId="193" priority="180" operator="lessThan">
      <formula>N6/2</formula>
    </cfRule>
  </conditionalFormatting>
  <conditionalFormatting sqref="G6:G55">
    <cfRule type="cellIs" dxfId="192" priority="174" operator="lessThan">
      <formula>$G$5/2</formula>
    </cfRule>
    <cfRule type="cellIs" dxfId="191" priority="179" operator="equal">
      <formula>$G$5</formula>
    </cfRule>
  </conditionalFormatting>
  <conditionalFormatting sqref="H6:H55">
    <cfRule type="cellIs" dxfId="190" priority="170" operator="lessThan">
      <formula>$H$5/2</formula>
    </cfRule>
    <cfRule type="cellIs" dxfId="189" priority="178" operator="equal">
      <formula>$H$5</formula>
    </cfRule>
  </conditionalFormatting>
  <conditionalFormatting sqref="I6:I55">
    <cfRule type="cellIs" dxfId="188" priority="177" operator="equal">
      <formula>$I$5</formula>
    </cfRule>
  </conditionalFormatting>
  <conditionalFormatting sqref="I6:I55">
    <cfRule type="cellIs" dxfId="187" priority="173" operator="lessThan">
      <formula>$I$5/2</formula>
    </cfRule>
  </conditionalFormatting>
  <conditionalFormatting sqref="F6:F55">
    <cfRule type="cellIs" dxfId="186" priority="175" operator="equal">
      <formula>$F$5</formula>
    </cfRule>
    <cfRule type="cellIs" dxfId="185" priority="176" operator="lessThan">
      <formula>$F$5/2</formula>
    </cfRule>
  </conditionalFormatting>
  <conditionalFormatting sqref="J6:J55">
    <cfRule type="cellIs" dxfId="184" priority="171" operator="equal">
      <formula>$J$5</formula>
    </cfRule>
    <cfRule type="cellIs" dxfId="183" priority="172" operator="lessThan">
      <formula>$J$5/2</formula>
    </cfRule>
  </conditionalFormatting>
  <conditionalFormatting sqref="K6:K55">
    <cfRule type="cellIs" dxfId="182" priority="168" operator="equal">
      <formula>$K$5</formula>
    </cfRule>
    <cfRule type="cellIs" dxfId="181" priority="169" operator="lessThan">
      <formula>$K$5/2</formula>
    </cfRule>
  </conditionalFormatting>
  <conditionalFormatting sqref="P6:P55">
    <cfRule type="top10" dxfId="180" priority="166" rank="5"/>
    <cfRule type="cellIs" dxfId="179" priority="167" operator="lessThan">
      <formula>$P$5/2</formula>
    </cfRule>
  </conditionalFormatting>
  <conditionalFormatting sqref="W6:W55">
    <cfRule type="cellIs" dxfId="178" priority="165" operator="lessThan">
      <formula>Y6/2</formula>
    </cfRule>
  </conditionalFormatting>
  <conditionalFormatting sqref="R6:R55">
    <cfRule type="cellIs" dxfId="177" priority="159" operator="lessThan">
      <formula>$R$5/2</formula>
    </cfRule>
    <cfRule type="cellIs" dxfId="176" priority="164" operator="equal">
      <formula>$R$5</formula>
    </cfRule>
  </conditionalFormatting>
  <conditionalFormatting sqref="S6:S55">
    <cfRule type="cellIs" dxfId="175" priority="155" operator="lessThan">
      <formula>$S$5/2</formula>
    </cfRule>
    <cfRule type="cellIs" dxfId="174" priority="163" operator="equal">
      <formula>$S$5</formula>
    </cfRule>
  </conditionalFormatting>
  <conditionalFormatting sqref="T6:T55">
    <cfRule type="cellIs" dxfId="173" priority="162" operator="equal">
      <formula>$T$5</formula>
    </cfRule>
  </conditionalFormatting>
  <conditionalFormatting sqref="T6:T55">
    <cfRule type="cellIs" dxfId="172" priority="158" operator="lessThan">
      <formula>$T$5/2</formula>
    </cfRule>
  </conditionalFormatting>
  <conditionalFormatting sqref="Q6:Q55">
    <cfRule type="cellIs" dxfId="171" priority="160" operator="equal">
      <formula>$Q$5</formula>
    </cfRule>
    <cfRule type="cellIs" dxfId="170" priority="161" operator="lessThan">
      <formula>$Q$5/2</formula>
    </cfRule>
  </conditionalFormatting>
  <conditionalFormatting sqref="U6:U55">
    <cfRule type="cellIs" dxfId="169" priority="156" operator="equal">
      <formula>$U$5</formula>
    </cfRule>
    <cfRule type="cellIs" dxfId="168" priority="157" operator="lessThan">
      <formula>$U$5/2</formula>
    </cfRule>
  </conditionalFormatting>
  <conditionalFormatting sqref="V6:V55">
    <cfRule type="cellIs" dxfId="167" priority="153" operator="equal">
      <formula>$V$5</formula>
    </cfRule>
    <cfRule type="cellIs" dxfId="166" priority="154" operator="lessThan">
      <formula>$V$5/2</formula>
    </cfRule>
  </conditionalFormatting>
  <conditionalFormatting sqref="AA6:AA55">
    <cfRule type="top10" dxfId="165" priority="151" rank="5"/>
    <cfRule type="cellIs" dxfId="164" priority="152" operator="lessThan">
      <formula>$AA$5/2</formula>
    </cfRule>
  </conditionalFormatting>
  <conditionalFormatting sqref="AH6:AH55">
    <cfRule type="cellIs" dxfId="163" priority="150" operator="lessThan">
      <formula>AJ6/2</formula>
    </cfRule>
  </conditionalFormatting>
  <conditionalFormatting sqref="AC6:AC55">
    <cfRule type="cellIs" dxfId="162" priority="144" operator="lessThan">
      <formula>$AC$5/2</formula>
    </cfRule>
    <cfRule type="cellIs" dxfId="161" priority="149" operator="equal">
      <formula>$AC$5</formula>
    </cfRule>
  </conditionalFormatting>
  <conditionalFormatting sqref="AD6:AD55">
    <cfRule type="cellIs" dxfId="160" priority="140" operator="lessThan">
      <formula>$AD$5/2</formula>
    </cfRule>
    <cfRule type="cellIs" dxfId="159" priority="148" operator="equal">
      <formula>$AD$5</formula>
    </cfRule>
  </conditionalFormatting>
  <conditionalFormatting sqref="AE6:AE55">
    <cfRule type="cellIs" dxfId="158" priority="147" operator="equal">
      <formula>$AE$5</formula>
    </cfRule>
  </conditionalFormatting>
  <conditionalFormatting sqref="AE6:AE55">
    <cfRule type="cellIs" dxfId="157" priority="143" operator="lessThan">
      <formula>$AE$5/2</formula>
    </cfRule>
  </conditionalFormatting>
  <conditionalFormatting sqref="AB6:AB55">
    <cfRule type="cellIs" dxfId="156" priority="145" operator="equal">
      <formula>$AB$5</formula>
    </cfRule>
    <cfRule type="cellIs" dxfId="155" priority="146" operator="lessThan">
      <formula>$AB$5/2</formula>
    </cfRule>
  </conditionalFormatting>
  <conditionalFormatting sqref="AF6:AF55">
    <cfRule type="cellIs" dxfId="154" priority="141" operator="equal">
      <formula>$AF$5</formula>
    </cfRule>
    <cfRule type="cellIs" dxfId="153" priority="142" operator="lessThan">
      <formula>$AF$5/2</formula>
    </cfRule>
  </conditionalFormatting>
  <conditionalFormatting sqref="AG6:AG55">
    <cfRule type="cellIs" dxfId="152" priority="138" operator="equal">
      <formula>$AG$5</formula>
    </cfRule>
    <cfRule type="cellIs" dxfId="151" priority="139" operator="lessThan">
      <formula>$AG$5/2</formula>
    </cfRule>
  </conditionalFormatting>
  <conditionalFormatting sqref="AL6:AL55">
    <cfRule type="top10" dxfId="150" priority="136" rank="5"/>
    <cfRule type="cellIs" dxfId="149" priority="137" operator="lessThan">
      <formula>$AL$5/2</formula>
    </cfRule>
  </conditionalFormatting>
  <conditionalFormatting sqref="AS6:AS55">
    <cfRule type="cellIs" dxfId="148" priority="135" operator="lessThan">
      <formula>AU6/2</formula>
    </cfRule>
  </conditionalFormatting>
  <conditionalFormatting sqref="AN6:AN55">
    <cfRule type="cellIs" dxfId="147" priority="129" operator="lessThan">
      <formula>$AN$5/2</formula>
    </cfRule>
    <cfRule type="cellIs" dxfId="146" priority="134" operator="equal">
      <formula>$AN$5</formula>
    </cfRule>
  </conditionalFormatting>
  <conditionalFormatting sqref="AO6:AO55">
    <cfRule type="cellIs" dxfId="145" priority="125" operator="lessThan">
      <formula>$AO$5/2</formula>
    </cfRule>
    <cfRule type="cellIs" dxfId="144" priority="133" operator="equal">
      <formula>$AO$5</formula>
    </cfRule>
  </conditionalFormatting>
  <conditionalFormatting sqref="AP6:AP55">
    <cfRule type="cellIs" dxfId="143" priority="132" operator="equal">
      <formula>$AP$5</formula>
    </cfRule>
  </conditionalFormatting>
  <conditionalFormatting sqref="AP6:AP55">
    <cfRule type="cellIs" dxfId="142" priority="128" operator="lessThan">
      <formula>$AP$5/2</formula>
    </cfRule>
  </conditionalFormatting>
  <conditionalFormatting sqref="AM6:AM55">
    <cfRule type="cellIs" dxfId="141" priority="130" operator="equal">
      <formula>$AM$5</formula>
    </cfRule>
    <cfRule type="cellIs" dxfId="140" priority="131" operator="lessThan">
      <formula>$AM$5/2</formula>
    </cfRule>
  </conditionalFormatting>
  <conditionalFormatting sqref="AQ6:AQ55">
    <cfRule type="cellIs" dxfId="139" priority="126" operator="equal">
      <formula>$AQ$5</formula>
    </cfRule>
    <cfRule type="cellIs" dxfId="138" priority="127" operator="lessThan">
      <formula>$AQ$5/2</formula>
    </cfRule>
  </conditionalFormatting>
  <conditionalFormatting sqref="AR6:AR55">
    <cfRule type="cellIs" dxfId="137" priority="123" operator="equal">
      <formula>$AR$5</formula>
    </cfRule>
    <cfRule type="cellIs" dxfId="136" priority="124" operator="lessThan">
      <formula>$AR$5/2</formula>
    </cfRule>
  </conditionalFormatting>
  <conditionalFormatting sqref="AW6:AW55">
    <cfRule type="top10" dxfId="135" priority="121" rank="5"/>
    <cfRule type="cellIs" dxfId="134" priority="122" operator="lessThan">
      <formula>$AW$5/2</formula>
    </cfRule>
  </conditionalFormatting>
  <conditionalFormatting sqref="BD6:BD55">
    <cfRule type="cellIs" dxfId="133" priority="120" operator="lessThan">
      <formula>BF6/2</formula>
    </cfRule>
  </conditionalFormatting>
  <conditionalFormatting sqref="AY6:AY55">
    <cfRule type="cellIs" dxfId="132" priority="114" operator="lessThan">
      <formula>$AY$5/2</formula>
    </cfRule>
    <cfRule type="cellIs" dxfId="131" priority="119" operator="equal">
      <formula>$AY$5</formula>
    </cfRule>
  </conditionalFormatting>
  <conditionalFormatting sqref="AZ6:AZ55">
    <cfRule type="cellIs" dxfId="130" priority="110" operator="lessThan">
      <formula>$AZ$5/2</formula>
    </cfRule>
    <cfRule type="cellIs" dxfId="129" priority="118" operator="equal">
      <formula>$AZ$5</formula>
    </cfRule>
  </conditionalFormatting>
  <conditionalFormatting sqref="BA6:BA55">
    <cfRule type="cellIs" dxfId="128" priority="117" operator="equal">
      <formula>$BA$5</formula>
    </cfRule>
  </conditionalFormatting>
  <conditionalFormatting sqref="BA6:BA55">
    <cfRule type="cellIs" dxfId="127" priority="113" operator="lessThan">
      <formula>$BA$5/2</formula>
    </cfRule>
  </conditionalFormatting>
  <conditionalFormatting sqref="AX6:AX55">
    <cfRule type="cellIs" dxfId="126" priority="115" operator="equal">
      <formula>$AX$5</formula>
    </cfRule>
    <cfRule type="cellIs" dxfId="125" priority="116" operator="lessThan">
      <formula>$AX$5/2</formula>
    </cfRule>
  </conditionalFormatting>
  <conditionalFormatting sqref="BB6:BB55">
    <cfRule type="cellIs" dxfId="124" priority="111" operator="equal">
      <formula>$BB$5</formula>
    </cfRule>
    <cfRule type="cellIs" dxfId="123" priority="112" operator="lessThan">
      <formula>$BB$5/2</formula>
    </cfRule>
  </conditionalFormatting>
  <conditionalFormatting sqref="BC6:BC55">
    <cfRule type="cellIs" dxfId="122" priority="108" operator="equal">
      <formula>$BC$5</formula>
    </cfRule>
    <cfRule type="cellIs" dxfId="121" priority="109" operator="lessThan">
      <formula>$BC$5/2</formula>
    </cfRule>
  </conditionalFormatting>
  <conditionalFormatting sqref="BH6:BH55">
    <cfRule type="top10" dxfId="120" priority="106" rank="5"/>
    <cfRule type="cellIs" dxfId="119" priority="107" operator="lessThan">
      <formula>$BH$5/2</formula>
    </cfRule>
  </conditionalFormatting>
  <conditionalFormatting sqref="BO6:BO55">
    <cfRule type="cellIs" dxfId="118" priority="105" operator="lessThan">
      <formula>BQ6/2</formula>
    </cfRule>
  </conditionalFormatting>
  <conditionalFormatting sqref="BJ6:BJ55">
    <cfRule type="cellIs" dxfId="117" priority="99" operator="lessThan">
      <formula>$BJ$5/2</formula>
    </cfRule>
    <cfRule type="cellIs" dxfId="116" priority="104" operator="equal">
      <formula>$BJ$5</formula>
    </cfRule>
  </conditionalFormatting>
  <conditionalFormatting sqref="BK6:BK55">
    <cfRule type="cellIs" dxfId="115" priority="95" operator="lessThan">
      <formula>$BK$5/2</formula>
    </cfRule>
    <cfRule type="cellIs" dxfId="114" priority="103" operator="equal">
      <formula>$BK$5</formula>
    </cfRule>
  </conditionalFormatting>
  <conditionalFormatting sqref="BL6:BL55">
    <cfRule type="cellIs" dxfId="113" priority="102" operator="equal">
      <formula>$BL$5</formula>
    </cfRule>
  </conditionalFormatting>
  <conditionalFormatting sqref="BL6:BL55">
    <cfRule type="cellIs" dxfId="112" priority="98" operator="lessThan">
      <formula>$BL$5/2</formula>
    </cfRule>
  </conditionalFormatting>
  <conditionalFormatting sqref="BI6:BI55">
    <cfRule type="cellIs" dxfId="111" priority="100" operator="equal">
      <formula>$BI$5</formula>
    </cfRule>
    <cfRule type="cellIs" dxfId="110" priority="101" operator="lessThan">
      <formula>$BI$5/2</formula>
    </cfRule>
  </conditionalFormatting>
  <conditionalFormatting sqref="BM6:BM55">
    <cfRule type="cellIs" dxfId="109" priority="96" operator="equal">
      <formula>$BM$5</formula>
    </cfRule>
    <cfRule type="cellIs" dxfId="108" priority="97" operator="lessThan">
      <formula>$BM$5/2</formula>
    </cfRule>
  </conditionalFormatting>
  <conditionalFormatting sqref="BN6:BN55">
    <cfRule type="cellIs" dxfId="107" priority="93" operator="equal">
      <formula>$BN$5</formula>
    </cfRule>
    <cfRule type="cellIs" dxfId="106" priority="94" operator="lessThan">
      <formula>$BN$5/2</formula>
    </cfRule>
  </conditionalFormatting>
  <conditionalFormatting sqref="BS6:BS55">
    <cfRule type="top10" dxfId="105" priority="91" rank="5"/>
    <cfRule type="cellIs" dxfId="104" priority="92" operator="lessThan">
      <formula>$BS$5/2</formula>
    </cfRule>
  </conditionalFormatting>
  <conditionalFormatting sqref="BZ6:BZ55">
    <cfRule type="cellIs" dxfId="103" priority="90" operator="lessThan">
      <formula>CB6/2</formula>
    </cfRule>
  </conditionalFormatting>
  <conditionalFormatting sqref="BU6:BU55">
    <cfRule type="cellIs" dxfId="102" priority="84" operator="lessThan">
      <formula>$BU$5/2</formula>
    </cfRule>
    <cfRule type="cellIs" dxfId="101" priority="89" operator="equal">
      <formula>$BU$5</formula>
    </cfRule>
  </conditionalFormatting>
  <conditionalFormatting sqref="BV6:BV55">
    <cfRule type="cellIs" dxfId="100" priority="80" operator="lessThan">
      <formula>$BV$5/2</formula>
    </cfRule>
    <cfRule type="cellIs" dxfId="99" priority="88" operator="equal">
      <formula>$BV$5</formula>
    </cfRule>
  </conditionalFormatting>
  <conditionalFormatting sqref="BW6:BW55">
    <cfRule type="cellIs" dxfId="98" priority="87" operator="equal">
      <formula>$BW$5</formula>
    </cfRule>
  </conditionalFormatting>
  <conditionalFormatting sqref="BW6:BW55">
    <cfRule type="cellIs" dxfId="97" priority="83" operator="lessThan">
      <formula>$BW$5/2</formula>
    </cfRule>
  </conditionalFormatting>
  <conditionalFormatting sqref="BT6:BT55">
    <cfRule type="cellIs" dxfId="96" priority="85" operator="equal">
      <formula>$BT$5</formula>
    </cfRule>
    <cfRule type="cellIs" dxfId="95" priority="86" operator="lessThan">
      <formula>$BT$5/2</formula>
    </cfRule>
  </conditionalFormatting>
  <conditionalFormatting sqref="BX6:BX55">
    <cfRule type="cellIs" dxfId="94" priority="81" operator="equal">
      <formula>$BX$5</formula>
    </cfRule>
    <cfRule type="cellIs" dxfId="93" priority="82" operator="lessThan">
      <formula>$BX$5/2</formula>
    </cfRule>
  </conditionalFormatting>
  <conditionalFormatting sqref="BY6:BY55">
    <cfRule type="cellIs" dxfId="92" priority="78" operator="equal">
      <formula>$BY$5</formula>
    </cfRule>
    <cfRule type="cellIs" dxfId="91" priority="79" operator="lessThan">
      <formula>$BY$5/2</formula>
    </cfRule>
  </conditionalFormatting>
  <conditionalFormatting sqref="CD6:CD55">
    <cfRule type="top10" dxfId="90" priority="76" rank="5"/>
    <cfRule type="cellIs" dxfId="89" priority="77" operator="lessThan">
      <formula>$CD$5/2</formula>
    </cfRule>
  </conditionalFormatting>
  <conditionalFormatting sqref="CK6:CK55">
    <cfRule type="cellIs" dxfId="88" priority="75" operator="lessThan">
      <formula>CM6/2</formula>
    </cfRule>
  </conditionalFormatting>
  <conditionalFormatting sqref="CF6:CF55">
    <cfRule type="cellIs" dxfId="87" priority="69" operator="lessThan">
      <formula>$CF$5/2</formula>
    </cfRule>
    <cfRule type="cellIs" dxfId="86" priority="74" operator="equal">
      <formula>$CF$5</formula>
    </cfRule>
  </conditionalFormatting>
  <conditionalFormatting sqref="CG6:CG55">
    <cfRule type="cellIs" dxfId="85" priority="65" operator="lessThan">
      <formula>$CG$5/2</formula>
    </cfRule>
    <cfRule type="cellIs" dxfId="84" priority="73" operator="equal">
      <formula>$CG$5</formula>
    </cfRule>
  </conditionalFormatting>
  <conditionalFormatting sqref="CH6:CH55">
    <cfRule type="cellIs" dxfId="83" priority="72" operator="equal">
      <formula>$CH$5</formula>
    </cfRule>
  </conditionalFormatting>
  <conditionalFormatting sqref="CH6:CH55">
    <cfRule type="cellIs" dxfId="82" priority="68" operator="lessThan">
      <formula>$CH$5/2</formula>
    </cfRule>
  </conditionalFormatting>
  <conditionalFormatting sqref="CE6:CE55">
    <cfRule type="cellIs" dxfId="81" priority="70" operator="equal">
      <formula>$CE$5</formula>
    </cfRule>
    <cfRule type="cellIs" dxfId="80" priority="71" operator="lessThan">
      <formula>$CE$5/2</formula>
    </cfRule>
  </conditionalFormatting>
  <conditionalFormatting sqref="CI6:CI55">
    <cfRule type="cellIs" dxfId="79" priority="66" operator="equal">
      <formula>$CI$5</formula>
    </cfRule>
    <cfRule type="cellIs" dxfId="78" priority="67" operator="lessThan">
      <formula>$CI$5/2</formula>
    </cfRule>
  </conditionalFormatting>
  <conditionalFormatting sqref="CJ6:CJ55">
    <cfRule type="cellIs" dxfId="77" priority="63" operator="equal">
      <formula>$CJ$5</formula>
    </cfRule>
    <cfRule type="cellIs" dxfId="76" priority="64" operator="lessThan">
      <formula>$CJ$5/2</formula>
    </cfRule>
  </conditionalFormatting>
  <conditionalFormatting sqref="CO6:CO55">
    <cfRule type="top10" dxfId="75" priority="61" rank="5"/>
    <cfRule type="cellIs" dxfId="74" priority="62" operator="lessThan">
      <formula>$CO$5/2</formula>
    </cfRule>
  </conditionalFormatting>
  <conditionalFormatting sqref="CV6:CV55">
    <cfRule type="cellIs" dxfId="73" priority="60" operator="lessThan">
      <formula>CX6/2</formula>
    </cfRule>
  </conditionalFormatting>
  <conditionalFormatting sqref="CQ6:CQ55">
    <cfRule type="cellIs" dxfId="72" priority="54" operator="lessThan">
      <formula>$CQ$5/2</formula>
    </cfRule>
    <cfRule type="cellIs" dxfId="71" priority="59" operator="equal">
      <formula>$CQ$5</formula>
    </cfRule>
  </conditionalFormatting>
  <conditionalFormatting sqref="CR6:CR55">
    <cfRule type="cellIs" dxfId="70" priority="50" operator="lessThan">
      <formula>$CR$5/2</formula>
    </cfRule>
    <cfRule type="cellIs" dxfId="69" priority="58" operator="equal">
      <formula>$CR$5</formula>
    </cfRule>
  </conditionalFormatting>
  <conditionalFormatting sqref="CS6:CS55">
    <cfRule type="cellIs" dxfId="68" priority="57" operator="equal">
      <formula>$CS$5</formula>
    </cfRule>
  </conditionalFormatting>
  <conditionalFormatting sqref="CS6:CS55">
    <cfRule type="cellIs" dxfId="67" priority="53" operator="lessThan">
      <formula>$CS$5/2</formula>
    </cfRule>
  </conditionalFormatting>
  <conditionalFormatting sqref="CP6:CP55">
    <cfRule type="cellIs" dxfId="66" priority="55" operator="equal">
      <formula>$CP$5</formula>
    </cfRule>
    <cfRule type="cellIs" dxfId="65" priority="56" operator="lessThan">
      <formula>$CP$5/2</formula>
    </cfRule>
  </conditionalFormatting>
  <conditionalFormatting sqref="CT6:CT55">
    <cfRule type="cellIs" dxfId="64" priority="51" operator="equal">
      <formula>$CT$5</formula>
    </cfRule>
    <cfRule type="cellIs" dxfId="63" priority="52" operator="lessThan">
      <formula>$CT$5/2</formula>
    </cfRule>
  </conditionalFormatting>
  <conditionalFormatting sqref="CU6:CU55">
    <cfRule type="cellIs" dxfId="62" priority="48" operator="equal">
      <formula>$CU$5</formula>
    </cfRule>
    <cfRule type="cellIs" dxfId="61" priority="49" operator="lessThan">
      <formula>$CU$5/2</formula>
    </cfRule>
  </conditionalFormatting>
  <conditionalFormatting sqref="CZ6:CZ55">
    <cfRule type="top10" dxfId="60" priority="46" rank="5"/>
    <cfRule type="cellIs" dxfId="59" priority="47" operator="lessThan">
      <formula>$CZ$5/2</formula>
    </cfRule>
  </conditionalFormatting>
  <conditionalFormatting sqref="DG6:DG55">
    <cfRule type="cellIs" dxfId="58" priority="45" operator="lessThan">
      <formula>DI6/2</formula>
    </cfRule>
  </conditionalFormatting>
  <conditionalFormatting sqref="DB6:DB55">
    <cfRule type="cellIs" dxfId="57" priority="39" operator="lessThan">
      <formula>$DB$5/2</formula>
    </cfRule>
    <cfRule type="cellIs" dxfId="56" priority="44" operator="equal">
      <formula>$DB$5</formula>
    </cfRule>
  </conditionalFormatting>
  <conditionalFormatting sqref="DC6:DC55">
    <cfRule type="cellIs" dxfId="55" priority="35" operator="lessThan">
      <formula>$DC$5/2</formula>
    </cfRule>
    <cfRule type="cellIs" dxfId="54" priority="43" operator="equal">
      <formula>$DC$5</formula>
    </cfRule>
  </conditionalFormatting>
  <conditionalFormatting sqref="DD6:DD55">
    <cfRule type="cellIs" dxfId="53" priority="42" operator="equal">
      <formula>$DD$5</formula>
    </cfRule>
  </conditionalFormatting>
  <conditionalFormatting sqref="DD6:DD55">
    <cfRule type="cellIs" dxfId="52" priority="38" operator="lessThan">
      <formula>$DD$5/2</formula>
    </cfRule>
  </conditionalFormatting>
  <conditionalFormatting sqref="DA6:DA55">
    <cfRule type="cellIs" dxfId="51" priority="40" operator="equal">
      <formula>$DA$5</formula>
    </cfRule>
    <cfRule type="cellIs" dxfId="50" priority="41" operator="lessThan">
      <formula>$DA$5/2</formula>
    </cfRule>
  </conditionalFormatting>
  <conditionalFormatting sqref="DE6:DE55">
    <cfRule type="cellIs" dxfId="49" priority="36" operator="equal">
      <formula>$DE$5</formula>
    </cfRule>
    <cfRule type="cellIs" dxfId="48" priority="37" operator="lessThan">
      <formula>$DE$5/2</formula>
    </cfRule>
  </conditionalFormatting>
  <conditionalFormatting sqref="DF6:DF55">
    <cfRule type="cellIs" dxfId="47" priority="33" operator="equal">
      <formula>$DF$5</formula>
    </cfRule>
    <cfRule type="cellIs" dxfId="46" priority="34" operator="lessThan">
      <formula>$DF$5/2</formula>
    </cfRule>
  </conditionalFormatting>
  <conditionalFormatting sqref="DK6:DK55">
    <cfRule type="top10" dxfId="45" priority="31" rank="5"/>
    <cfRule type="cellIs" dxfId="44" priority="32" operator="lessThan">
      <formula>$DK$5/2</formula>
    </cfRule>
  </conditionalFormatting>
  <conditionalFormatting sqref="DR6:DR55">
    <cfRule type="cellIs" dxfId="43" priority="30" operator="lessThan">
      <formula>DT6/2</formula>
    </cfRule>
  </conditionalFormatting>
  <conditionalFormatting sqref="DM6:DM55">
    <cfRule type="cellIs" dxfId="42" priority="24" operator="lessThan">
      <formula>$DM$5/2</formula>
    </cfRule>
    <cfRule type="cellIs" dxfId="41" priority="29" operator="equal">
      <formula>$DM$5</formula>
    </cfRule>
  </conditionalFormatting>
  <conditionalFormatting sqref="DN6:DN55">
    <cfRule type="cellIs" dxfId="40" priority="20" operator="lessThan">
      <formula>$DN$5/2</formula>
    </cfRule>
    <cfRule type="cellIs" dxfId="39" priority="28" operator="equal">
      <formula>$DN$5</formula>
    </cfRule>
  </conditionalFormatting>
  <conditionalFormatting sqref="DO6:DO55">
    <cfRule type="cellIs" dxfId="38" priority="27" operator="equal">
      <formula>$DO$5</formula>
    </cfRule>
  </conditionalFormatting>
  <conditionalFormatting sqref="DO6:DO55">
    <cfRule type="cellIs" dxfId="37" priority="23" operator="lessThan">
      <formula>$DO$5/2</formula>
    </cfRule>
  </conditionalFormatting>
  <conditionalFormatting sqref="DL6:DL55">
    <cfRule type="cellIs" dxfId="36" priority="25" operator="equal">
      <formula>$DL$5</formula>
    </cfRule>
    <cfRule type="cellIs" dxfId="35" priority="26" operator="lessThan">
      <formula>$DL$5/2</formula>
    </cfRule>
  </conditionalFormatting>
  <conditionalFormatting sqref="DP6:DP55">
    <cfRule type="cellIs" dxfId="34" priority="21" operator="equal">
      <formula>$DP$5</formula>
    </cfRule>
    <cfRule type="cellIs" dxfId="33" priority="22" operator="lessThan">
      <formula>$DP$5/2</formula>
    </cfRule>
  </conditionalFormatting>
  <conditionalFormatting sqref="DQ6:DQ55">
    <cfRule type="cellIs" dxfId="32" priority="18" operator="equal">
      <formula>$DQ$5</formula>
    </cfRule>
    <cfRule type="cellIs" dxfId="31" priority="19" operator="lessThan">
      <formula>$DQ$5/2</formula>
    </cfRule>
  </conditionalFormatting>
  <conditionalFormatting sqref="DV6:DV55">
    <cfRule type="top10" dxfId="30" priority="16" rank="5"/>
    <cfRule type="cellIs" dxfId="29" priority="17" operator="lessThan">
      <formula>$DV$5/2</formula>
    </cfRule>
  </conditionalFormatting>
  <conditionalFormatting sqref="EC6:EC55">
    <cfRule type="cellIs" dxfId="28" priority="15" operator="lessThan">
      <formula>EE6/2</formula>
    </cfRule>
  </conditionalFormatting>
  <conditionalFormatting sqref="DX6:DX55">
    <cfRule type="cellIs" dxfId="27" priority="9" operator="lessThan">
      <formula>$DX$5/2</formula>
    </cfRule>
    <cfRule type="cellIs" dxfId="26" priority="14" operator="equal">
      <formula>$DX$5</formula>
    </cfRule>
  </conditionalFormatting>
  <conditionalFormatting sqref="DY6:DY55">
    <cfRule type="cellIs" dxfId="25" priority="5" operator="lessThan">
      <formula>$DY$5/2</formula>
    </cfRule>
    <cfRule type="cellIs" dxfId="24" priority="13" operator="equal">
      <formula>$DY$5</formula>
    </cfRule>
  </conditionalFormatting>
  <conditionalFormatting sqref="DZ6:DZ55">
    <cfRule type="cellIs" dxfId="23" priority="12" operator="equal">
      <formula>$DZ$5</formula>
    </cfRule>
  </conditionalFormatting>
  <conditionalFormatting sqref="DZ6:DZ55">
    <cfRule type="cellIs" dxfId="22" priority="8" operator="lessThan">
      <formula>$DZ$5/2</formula>
    </cfRule>
  </conditionalFormatting>
  <conditionalFormatting sqref="DW6:DW55">
    <cfRule type="cellIs" dxfId="21" priority="10" operator="equal">
      <formula>$DW$5</formula>
    </cfRule>
    <cfRule type="cellIs" dxfId="20" priority="11" operator="lessThan">
      <formula>$DW$5/2</formula>
    </cfRule>
  </conditionalFormatting>
  <conditionalFormatting sqref="EA6:EA55">
    <cfRule type="cellIs" dxfId="19" priority="6" operator="equal">
      <formula>$EA$5</formula>
    </cfRule>
    <cfRule type="cellIs" dxfId="18" priority="7" operator="lessThan">
      <formula>$EA$5/2</formula>
    </cfRule>
  </conditionalFormatting>
  <conditionalFormatting sqref="EB6:EB55">
    <cfRule type="cellIs" dxfId="17" priority="3" operator="equal">
      <formula>$EB$5</formula>
    </cfRule>
    <cfRule type="cellIs" dxfId="16" priority="4" operator="lessThan">
      <formula>$EB$5/2</formula>
    </cfRule>
  </conditionalFormatting>
  <conditionalFormatting sqref="EG6:EG55">
    <cfRule type="top10" dxfId="15" priority="1" rank="5"/>
    <cfRule type="cellIs" dxfId="14" priority="2" operator="lessThan">
      <formula>$EG$5/2</formula>
    </cfRule>
  </conditionalFormatting>
  <pageMargins left="0.82677165354330717" right="3.937007874015748E-2" top="0.19685039370078741" bottom="0.35433070866141736" header="0" footer="0"/>
  <pageSetup paperSize="9" scale="102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U56"/>
  <sheetViews>
    <sheetView tabSelected="1" workbookViewId="0">
      <selection activeCell="J8" sqref="J8"/>
    </sheetView>
  </sheetViews>
  <sheetFormatPr defaultRowHeight="15.75"/>
  <cols>
    <col min="1" max="1" width="4.140625" style="134" bestFit="1" customWidth="1"/>
    <col min="2" max="2" width="9.42578125" style="149" hidden="1" customWidth="1"/>
    <col min="3" max="3" width="14.42578125" style="134" customWidth="1"/>
    <col min="4" max="4" width="10.7109375" style="134" hidden="1" customWidth="1"/>
    <col min="5" max="5" width="9.42578125" style="134" customWidth="1"/>
    <col min="6" max="6" width="4.7109375" style="134" customWidth="1"/>
    <col min="7" max="7" width="4.85546875" style="134" customWidth="1"/>
    <col min="8" max="9" width="4.42578125" style="134" customWidth="1"/>
    <col min="10" max="10" width="4.85546875" style="134" customWidth="1"/>
    <col min="11" max="12" width="4.42578125" style="134" customWidth="1"/>
    <col min="13" max="13" width="4.85546875" style="134" customWidth="1"/>
    <col min="14" max="15" width="4.42578125" style="134" customWidth="1"/>
    <col min="16" max="16" width="4.85546875" style="134" customWidth="1"/>
    <col min="17" max="17" width="4.42578125" style="134" customWidth="1"/>
    <col min="18" max="18" width="5.28515625" style="134" customWidth="1"/>
    <col min="19" max="21" width="5.7109375" style="134" customWidth="1"/>
  </cols>
  <sheetData>
    <row r="1" spans="1:21" ht="12.75">
      <c r="A1" s="229" t="s">
        <v>136</v>
      </c>
      <c r="B1" s="229"/>
      <c r="C1" s="229"/>
      <c r="D1" s="229"/>
      <c r="E1" s="229"/>
      <c r="F1" s="229"/>
      <c r="G1" s="229"/>
      <c r="H1" s="229"/>
      <c r="I1" s="229"/>
      <c r="J1" s="229"/>
      <c r="K1" s="229"/>
      <c r="L1" s="229"/>
      <c r="M1" s="229"/>
      <c r="N1" s="229"/>
      <c r="O1" s="229"/>
      <c r="P1" s="229"/>
      <c r="Q1" s="229"/>
      <c r="R1" s="229"/>
      <c r="S1" s="229"/>
      <c r="T1" s="229"/>
      <c r="U1" s="229"/>
    </row>
    <row r="2" spans="1:21">
      <c r="A2" s="232" t="s">
        <v>81</v>
      </c>
      <c r="B2" s="233"/>
      <c r="C2" s="233"/>
      <c r="D2" s="233"/>
      <c r="E2" s="234"/>
      <c r="F2" s="241"/>
      <c r="G2" s="242"/>
      <c r="H2" s="242"/>
      <c r="I2" s="242"/>
      <c r="J2" s="242"/>
      <c r="K2" s="242"/>
      <c r="L2" s="242"/>
      <c r="M2" s="242"/>
      <c r="N2" s="242"/>
      <c r="O2" s="242"/>
      <c r="P2" s="242"/>
      <c r="Q2" s="242"/>
      <c r="R2" s="242"/>
      <c r="S2" s="242"/>
      <c r="T2" s="242"/>
      <c r="U2" s="242"/>
    </row>
    <row r="3" spans="1:21">
      <c r="A3" s="235"/>
      <c r="B3" s="236"/>
      <c r="C3" s="236"/>
      <c r="D3" s="236"/>
      <c r="E3" s="237"/>
      <c r="F3" s="241"/>
      <c r="G3" s="242"/>
      <c r="H3" s="242"/>
      <c r="I3" s="242"/>
      <c r="J3" s="242"/>
      <c r="K3" s="242"/>
      <c r="L3" s="242"/>
      <c r="M3" s="242"/>
      <c r="N3" s="242"/>
      <c r="O3" s="242"/>
      <c r="P3" s="242"/>
      <c r="Q3" s="242"/>
      <c r="R3" s="242"/>
      <c r="S3" s="242"/>
      <c r="T3" s="242"/>
      <c r="U3" s="242"/>
    </row>
    <row r="4" spans="1:21" ht="27.75" customHeight="1">
      <c r="A4" s="238"/>
      <c r="B4" s="239"/>
      <c r="C4" s="239"/>
      <c r="D4" s="239"/>
      <c r="E4" s="240"/>
      <c r="F4" s="137">
        <v>1</v>
      </c>
      <c r="G4" s="138">
        <v>2</v>
      </c>
      <c r="H4" s="138">
        <v>3</v>
      </c>
      <c r="I4" s="138">
        <v>4</v>
      </c>
      <c r="J4" s="138">
        <v>5</v>
      </c>
      <c r="K4" s="138">
        <v>6</v>
      </c>
      <c r="L4" s="138">
        <v>7</v>
      </c>
      <c r="M4" s="138">
        <v>8</v>
      </c>
      <c r="N4" s="138">
        <v>9</v>
      </c>
      <c r="O4" s="138">
        <v>10</v>
      </c>
      <c r="P4" s="138">
        <v>11</v>
      </c>
      <c r="Q4" s="151">
        <v>12</v>
      </c>
      <c r="R4" s="152" t="s">
        <v>99</v>
      </c>
      <c r="S4" s="153"/>
      <c r="T4" s="153" t="s">
        <v>109</v>
      </c>
      <c r="U4" s="152" t="s">
        <v>80</v>
      </c>
    </row>
    <row r="5" spans="1:21" ht="16.5" thickBot="1">
      <c r="A5" s="128" t="s">
        <v>82</v>
      </c>
      <c r="B5" s="128" t="s">
        <v>83</v>
      </c>
      <c r="C5" s="148" t="s">
        <v>84</v>
      </c>
      <c r="D5" s="147" t="s">
        <v>85</v>
      </c>
      <c r="E5" s="129" t="s">
        <v>86</v>
      </c>
      <c r="F5" s="130">
        <v>7</v>
      </c>
      <c r="G5" s="130">
        <v>8</v>
      </c>
      <c r="H5" s="130">
        <v>10</v>
      </c>
      <c r="I5" s="130">
        <v>4</v>
      </c>
      <c r="J5" s="130">
        <v>8</v>
      </c>
      <c r="K5" s="130">
        <v>15</v>
      </c>
      <c r="L5" s="130">
        <v>10</v>
      </c>
      <c r="M5" s="130" t="s">
        <v>87</v>
      </c>
      <c r="N5" s="130" t="s">
        <v>87</v>
      </c>
      <c r="O5" s="130" t="s">
        <v>87</v>
      </c>
      <c r="P5" s="130" t="s">
        <v>87</v>
      </c>
      <c r="Q5" s="143" t="s">
        <v>87</v>
      </c>
      <c r="R5" s="136">
        <f>SUMIF(F5:Q5,"&gt;=0",F5:Q5)</f>
        <v>62</v>
      </c>
      <c r="S5" s="139"/>
      <c r="T5" s="139">
        <v>15</v>
      </c>
      <c r="U5" s="139">
        <v>100</v>
      </c>
    </row>
    <row r="6" spans="1:21" ht="16.5" thickBot="1">
      <c r="A6" s="131">
        <v>1</v>
      </c>
      <c r="B6" s="150">
        <f xml:space="preserve"> Marks!B6</f>
        <v>0</v>
      </c>
      <c r="C6" s="150" t="str">
        <f xml:space="preserve"> Marks!C6</f>
        <v>Kongpupop</v>
      </c>
      <c r="D6" s="150">
        <f xml:space="preserve"> Marks!D6</f>
        <v>0</v>
      </c>
      <c r="E6" s="150" t="str">
        <f xml:space="preserve"> Marks!E6</f>
        <v>Kong</v>
      </c>
      <c r="F6" s="132">
        <f>IF(OR(Marks!P6="-", $F$5="-"), "-",ROUND((Marks!P6*Sheet3!$F$5/Marks!$P$5),0))</f>
        <v>6</v>
      </c>
      <c r="G6" s="132">
        <f>IF(OR(Marks!AA6="-", $G$5="-"), "-",ROUND((Marks!AA6*Sheet3!$G$5/Marks!$AA$5),0))</f>
        <v>7</v>
      </c>
      <c r="H6" s="132">
        <f>IF(OR(Marks!AL6="-", $H$5="-"), "-",ROUND((Marks!AL6*Sheet3!$H$5/Marks!$AL$5),0))</f>
        <v>8</v>
      </c>
      <c r="I6" s="132">
        <f>IF(OR(Marks!AW6="-", $I$5="-"), "-",ROUND((Marks!AW6*Sheet3!$I$5/Marks!$AW$5),0))</f>
        <v>4</v>
      </c>
      <c r="J6" s="132" t="str">
        <f>IF(OR(Marks!BH6="-", $J$5="-"), "-",ROUND((Marks!BH6*Sheet3!$J$5/Marks!$BH$5),0))</f>
        <v>-</v>
      </c>
      <c r="K6" s="132">
        <f>IF(OR(Marks!BS6="-", $K$5="-"), "-",ROUND((Marks!BS6*Sheet3!$K$5/Marks!$BS$5),0))</f>
        <v>13</v>
      </c>
      <c r="L6" s="132">
        <f>IF(OR(Marks!CD6="-", $L$5="-"), "-",ROUND((Marks!CD6*Sheet3!$L$5/Marks!$CD$5),0))</f>
        <v>10</v>
      </c>
      <c r="M6" s="132" t="str">
        <f>IF(OR(Marks!CO6="-", $M$5="-"), "-",ROUND((Marks!CO6*Sheet3!$M$5/Marks!$CO$5),0))</f>
        <v>-</v>
      </c>
      <c r="N6" s="132" t="str">
        <f>IF(OR(Marks!CZ6="-", $N$5="-"), "-",ROUND((Marks!CZ6*Sheet3!$N$5/Marks!$CZ$5),0))</f>
        <v>-</v>
      </c>
      <c r="O6" s="132" t="str">
        <f>IF(OR(Marks!DK6="-", $O$5="-"), "-",ROUND((Marks!DK6*Sheet3!$O$5/Marks!$DK$5),0))</f>
        <v>-</v>
      </c>
      <c r="P6" s="132" t="str">
        <f>IF(OR(Marks!DV6="-", $P$5="-"), "-",ROUND((Marks!DV6*Sheet3!$P$5/Marks!$DV$5),0))</f>
        <v>-</v>
      </c>
      <c r="Q6" s="132" t="str">
        <f>IF(OR(Marks!EG6="-", $Q$5="-"), "-",ROUND((Marks!EG6*Sheet3!$Q$5/Marks!$EG$5),0))</f>
        <v>-</v>
      </c>
      <c r="R6" s="136">
        <f t="shared" ref="R6:R55" si="0">SUMIF(F6:Q6,"&gt;=0",F6:Q6)</f>
        <v>48</v>
      </c>
      <c r="S6" s="140"/>
      <c r="T6" s="140"/>
      <c r="U6" s="140"/>
    </row>
    <row r="7" spans="1:21" ht="16.5" thickBot="1">
      <c r="A7" s="133">
        <v>2</v>
      </c>
      <c r="B7" s="150">
        <f xml:space="preserve"> Marks!B7</f>
        <v>0</v>
      </c>
      <c r="C7" s="150" t="str">
        <f xml:space="preserve"> Marks!C7</f>
        <v>Jiratip</v>
      </c>
      <c r="D7" s="150">
        <f xml:space="preserve"> Marks!D7</f>
        <v>0</v>
      </c>
      <c r="E7" s="150" t="str">
        <f xml:space="preserve"> Marks!E7</f>
        <v>First</v>
      </c>
      <c r="F7" s="132">
        <f>IF(OR(Marks!P7="-", $F$5="-"), "-",ROUND((Marks!P7*Sheet3!$F$5/Marks!$P$5),0))</f>
        <v>7</v>
      </c>
      <c r="G7" s="132">
        <f>IF(OR(Marks!AA7="-", $G$5="-"), "-",ROUND((Marks!AA7*Sheet3!$G$5/Marks!$AA$5),0))</f>
        <v>7</v>
      </c>
      <c r="H7" s="132">
        <f>IF(OR(Marks!AL7="-", $H$5="-"), "-",ROUND((Marks!AL7*Sheet3!$H$5/Marks!$AL$5),0))</f>
        <v>8</v>
      </c>
      <c r="I7" s="132">
        <f>IF(OR(Marks!AW7="-", $I$5="-"), "-",ROUND((Marks!AW7*Sheet3!$I$5/Marks!$AW$5),0))</f>
        <v>3</v>
      </c>
      <c r="J7" s="132" t="str">
        <f>IF(OR(Marks!BH7="-", $J$5="-"), "-",ROUND((Marks!BH7*Sheet3!$J$5/Marks!$BH$5),0))</f>
        <v>-</v>
      </c>
      <c r="K7" s="132">
        <f>IF(OR(Marks!BS7="-", $K$5="-"), "-",ROUND((Marks!BS7*Sheet3!$K$5/Marks!$BS$5),0))</f>
        <v>14</v>
      </c>
      <c r="L7" s="132">
        <f>IF(OR(Marks!CD7="-", $L$5="-"), "-",ROUND((Marks!CD7*Sheet3!$L$5/Marks!$CD$5),0))</f>
        <v>9</v>
      </c>
      <c r="M7" s="132" t="str">
        <f>IF(OR(Marks!CO7="-", $M$5="-"), "-",ROUND((Marks!CO7*Sheet3!$M$5/Marks!$CO$5),0))</f>
        <v>-</v>
      </c>
      <c r="N7" s="132" t="str">
        <f>IF(OR(Marks!CZ7="-", $N$5="-"), "-",ROUND((Marks!CZ7*Sheet3!$N$5/Marks!$CZ$5),0))</f>
        <v>-</v>
      </c>
      <c r="O7" s="132" t="str">
        <f>IF(OR(Marks!DK7="-", $O$5="-"), "-",ROUND((Marks!DK7*Sheet3!$O$5/Marks!$DK$5),0))</f>
        <v>-</v>
      </c>
      <c r="P7" s="132" t="str">
        <f>IF(OR(Marks!DV7="-", $P$5="-"), "-",ROUND((Marks!DV7*Sheet3!$P$5/Marks!$DV$5),0))</f>
        <v>-</v>
      </c>
      <c r="Q7" s="132" t="str">
        <f>IF(OR(Marks!EG7="-", $Q$5="-"), "-",ROUND((Marks!EG7*Sheet3!$Q$5/Marks!$EG$5),0))</f>
        <v>-</v>
      </c>
      <c r="R7" s="136">
        <f t="shared" si="0"/>
        <v>48</v>
      </c>
      <c r="S7" s="140"/>
      <c r="T7" s="140"/>
      <c r="U7" s="140"/>
    </row>
    <row r="8" spans="1:21" ht="16.5" thickBot="1">
      <c r="A8" s="133">
        <v>3</v>
      </c>
      <c r="B8" s="150">
        <f xml:space="preserve"> Marks!B8</f>
        <v>0</v>
      </c>
      <c r="C8" s="150" t="str">
        <f xml:space="preserve"> Marks!C8</f>
        <v>Chayanan</v>
      </c>
      <c r="D8" s="150">
        <f xml:space="preserve"> Marks!D8</f>
        <v>0</v>
      </c>
      <c r="E8" s="150" t="str">
        <f xml:space="preserve"> Marks!E8</f>
        <v>Tao</v>
      </c>
      <c r="F8" s="132">
        <f>IF(OR(Marks!P8="-", $F$5="-"), "-",ROUND((Marks!P8*Sheet3!$F$5/Marks!$P$5),0))</f>
        <v>6</v>
      </c>
      <c r="G8" s="132">
        <f>IF(OR(Marks!AA8="-", $G$5="-"), "-",ROUND((Marks!AA8*Sheet3!$G$5/Marks!$AA$5),0))</f>
        <v>6</v>
      </c>
      <c r="H8" s="132">
        <f>IF(OR(Marks!AL8="-", $H$5="-"), "-",ROUND((Marks!AL8*Sheet3!$H$5/Marks!$AL$5),0))</f>
        <v>9</v>
      </c>
      <c r="I8" s="132">
        <f>IF(OR(Marks!AW8="-", $I$5="-"), "-",ROUND((Marks!AW8*Sheet3!$I$5/Marks!$AW$5),0))</f>
        <v>3</v>
      </c>
      <c r="J8" s="132" t="str">
        <f>IF(OR(Marks!BH8="-", $J$5="-"), "-",ROUND((Marks!BH8*Sheet3!$J$5/Marks!$BH$5),0))</f>
        <v>-</v>
      </c>
      <c r="K8" s="132">
        <f>IF(OR(Marks!BS8="-", $K$5="-"), "-",ROUND((Marks!BS8*Sheet3!$K$5/Marks!$BS$5),0))</f>
        <v>14</v>
      </c>
      <c r="L8" s="132" t="str">
        <f>IF(OR(Marks!CD8="-", $L$5="-"), "-",ROUND((Marks!CD8*Sheet3!$L$5/Marks!$CD$5),0))</f>
        <v>-</v>
      </c>
      <c r="M8" s="132" t="str">
        <f>IF(OR(Marks!CO8="-", $M$5="-"), "-",ROUND((Marks!CO8*Sheet3!$M$5/Marks!$CO$5),0))</f>
        <v>-</v>
      </c>
      <c r="N8" s="132" t="str">
        <f>IF(OR(Marks!CZ8="-", $N$5="-"), "-",ROUND((Marks!CZ8*Sheet3!$N$5/Marks!$CZ$5),0))</f>
        <v>-</v>
      </c>
      <c r="O8" s="132" t="str">
        <f>IF(OR(Marks!DK8="-", $O$5="-"), "-",ROUND((Marks!DK8*Sheet3!$O$5/Marks!$DK$5),0))</f>
        <v>-</v>
      </c>
      <c r="P8" s="132" t="str">
        <f>IF(OR(Marks!DV8="-", $P$5="-"), "-",ROUND((Marks!DV8*Sheet3!$P$5/Marks!$DV$5),0))</f>
        <v>-</v>
      </c>
      <c r="Q8" s="132" t="str">
        <f>IF(OR(Marks!EG8="-", $Q$5="-"), "-",ROUND((Marks!EG8*Sheet3!$Q$5/Marks!$EG$5),0))</f>
        <v>-</v>
      </c>
      <c r="R8" s="136">
        <f t="shared" si="0"/>
        <v>38</v>
      </c>
      <c r="S8" s="140"/>
      <c r="T8" s="140"/>
      <c r="U8" s="140"/>
    </row>
    <row r="9" spans="1:21" ht="16.5" thickBot="1">
      <c r="A9" s="133">
        <v>4</v>
      </c>
      <c r="B9" s="150">
        <f xml:space="preserve"> Marks!B9</f>
        <v>0</v>
      </c>
      <c r="C9" s="150" t="str">
        <f xml:space="preserve"> Marks!C9</f>
        <v>Tul</v>
      </c>
      <c r="D9" s="150">
        <f xml:space="preserve"> Marks!D9</f>
        <v>0</v>
      </c>
      <c r="E9" s="150" t="str">
        <f xml:space="preserve"> Marks!E9</f>
        <v>Tul</v>
      </c>
      <c r="F9" s="132">
        <f>IF(OR(Marks!P9="-", $F$5="-"), "-",ROUND((Marks!P9*Sheet3!$F$5/Marks!$P$5),0))</f>
        <v>5</v>
      </c>
      <c r="G9" s="132">
        <f>IF(OR(Marks!AA9="-", $G$5="-"), "-",ROUND((Marks!AA9*Sheet3!$G$5/Marks!$AA$5),0))</f>
        <v>7</v>
      </c>
      <c r="H9" s="132">
        <f>IF(OR(Marks!AL9="-", $H$5="-"), "-",ROUND((Marks!AL9*Sheet3!$H$5/Marks!$AL$5),0))</f>
        <v>8</v>
      </c>
      <c r="I9" s="132">
        <f>IF(OR(Marks!AW9="-", $I$5="-"), "-",ROUND((Marks!AW9*Sheet3!$I$5/Marks!$AW$5),0))</f>
        <v>3</v>
      </c>
      <c r="J9" s="132" t="str">
        <f>IF(OR(Marks!BH9="-", $J$5="-"), "-",ROUND((Marks!BH9*Sheet3!$J$5/Marks!$BH$5),0))</f>
        <v>-</v>
      </c>
      <c r="K9" s="132">
        <f>IF(OR(Marks!BS9="-", $K$5="-"), "-",ROUND((Marks!BS9*Sheet3!$K$5/Marks!$BS$5),0))</f>
        <v>12</v>
      </c>
      <c r="L9" s="132">
        <f>IF(OR(Marks!CD9="-", $L$5="-"), "-",ROUND((Marks!CD9*Sheet3!$L$5/Marks!$CD$5),0))</f>
        <v>9</v>
      </c>
      <c r="M9" s="132" t="str">
        <f>IF(OR(Marks!CO9="-", $M$5="-"), "-",ROUND((Marks!CO9*Sheet3!$M$5/Marks!$CO$5),0))</f>
        <v>-</v>
      </c>
      <c r="N9" s="132" t="str">
        <f>IF(OR(Marks!CZ9="-", $N$5="-"), "-",ROUND((Marks!CZ9*Sheet3!$N$5/Marks!$CZ$5),0))</f>
        <v>-</v>
      </c>
      <c r="O9" s="132" t="str">
        <f>IF(OR(Marks!DK9="-", $O$5="-"), "-",ROUND((Marks!DK9*Sheet3!$O$5/Marks!$DK$5),0))</f>
        <v>-</v>
      </c>
      <c r="P9" s="132" t="str">
        <f>IF(OR(Marks!DV9="-", $P$5="-"), "-",ROUND((Marks!DV9*Sheet3!$P$5/Marks!$DV$5),0))</f>
        <v>-</v>
      </c>
      <c r="Q9" s="132" t="str">
        <f>IF(OR(Marks!EG9="-", $Q$5="-"), "-",ROUND((Marks!EG9*Sheet3!$Q$5/Marks!$EG$5),0))</f>
        <v>-</v>
      </c>
      <c r="R9" s="136">
        <f t="shared" si="0"/>
        <v>44</v>
      </c>
      <c r="S9" s="140"/>
      <c r="T9" s="140"/>
      <c r="U9" s="140"/>
    </row>
    <row r="10" spans="1:21" ht="16.5" thickBot="1">
      <c r="A10" s="133">
        <v>5</v>
      </c>
      <c r="B10" s="150">
        <f xml:space="preserve"> Marks!B10</f>
        <v>0</v>
      </c>
      <c r="C10" s="150" t="str">
        <f xml:space="preserve"> Marks!C10</f>
        <v>Nawapol</v>
      </c>
      <c r="D10" s="150">
        <f xml:space="preserve"> Marks!D10</f>
        <v>0</v>
      </c>
      <c r="E10" s="150" t="str">
        <f xml:space="preserve"> Marks!E10</f>
        <v>Gao</v>
      </c>
      <c r="F10" s="132">
        <f>IF(OR(Marks!P10="-", $F$5="-"), "-",ROUND((Marks!P10*Sheet3!$F$5/Marks!$P$5),0))</f>
        <v>6</v>
      </c>
      <c r="G10" s="132">
        <f>IF(OR(Marks!AA10="-", $G$5="-"), "-",ROUND((Marks!AA10*Sheet3!$G$5/Marks!$AA$5),0))</f>
        <v>7</v>
      </c>
      <c r="H10" s="132">
        <f>IF(OR(Marks!AL10="-", $H$5="-"), "-",ROUND((Marks!AL10*Sheet3!$H$5/Marks!$AL$5),0))</f>
        <v>8</v>
      </c>
      <c r="I10" s="132" t="str">
        <f>IF(OR(Marks!AW10="-", $I$5="-"), "-",ROUND((Marks!AW10*Sheet3!$I$5/Marks!$AW$5),0))</f>
        <v>-</v>
      </c>
      <c r="J10" s="132" t="str">
        <f>IF(OR(Marks!BH10="-", $J$5="-"), "-",ROUND((Marks!BH10*Sheet3!$J$5/Marks!$BH$5),0))</f>
        <v>-</v>
      </c>
      <c r="K10" s="132">
        <f>IF(OR(Marks!BS10="-", $K$5="-"), "-",ROUND((Marks!BS10*Sheet3!$K$5/Marks!$BS$5),0))</f>
        <v>13</v>
      </c>
      <c r="L10" s="132">
        <f>IF(OR(Marks!CD10="-", $L$5="-"), "-",ROUND((Marks!CD10*Sheet3!$L$5/Marks!$CD$5),0))</f>
        <v>9</v>
      </c>
      <c r="M10" s="132" t="str">
        <f>IF(OR(Marks!CO10="-", $M$5="-"), "-",ROUND((Marks!CO10*Sheet3!$M$5/Marks!$CO$5),0))</f>
        <v>-</v>
      </c>
      <c r="N10" s="132" t="str">
        <f>IF(OR(Marks!CZ10="-", $N$5="-"), "-",ROUND((Marks!CZ10*Sheet3!$N$5/Marks!$CZ$5),0))</f>
        <v>-</v>
      </c>
      <c r="O10" s="132" t="str">
        <f>IF(OR(Marks!DK10="-", $O$5="-"), "-",ROUND((Marks!DK10*Sheet3!$O$5/Marks!$DK$5),0))</f>
        <v>-</v>
      </c>
      <c r="P10" s="132" t="str">
        <f>IF(OR(Marks!DV10="-", $P$5="-"), "-",ROUND((Marks!DV10*Sheet3!$P$5/Marks!$DV$5),0))</f>
        <v>-</v>
      </c>
      <c r="Q10" s="132" t="str">
        <f>IF(OR(Marks!EG10="-", $Q$5="-"), "-",ROUND((Marks!EG10*Sheet3!$Q$5/Marks!$EG$5),0))</f>
        <v>-</v>
      </c>
      <c r="R10" s="136">
        <f t="shared" si="0"/>
        <v>43</v>
      </c>
      <c r="S10" s="140"/>
      <c r="T10" s="140"/>
      <c r="U10" s="140"/>
    </row>
    <row r="11" spans="1:21" ht="16.5" thickBot="1">
      <c r="A11" s="133">
        <v>6</v>
      </c>
      <c r="B11" s="150">
        <f xml:space="preserve"> Marks!B11</f>
        <v>0</v>
      </c>
      <c r="C11" s="150" t="str">
        <f xml:space="preserve"> Marks!C11</f>
        <v>Patarapon</v>
      </c>
      <c r="D11" s="150">
        <f xml:space="preserve"> Marks!D11</f>
        <v>0</v>
      </c>
      <c r="E11" s="150" t="str">
        <f xml:space="preserve"> Marks!E11</f>
        <v>Friend</v>
      </c>
      <c r="F11" s="132">
        <f>IF(OR(Marks!P11="-", $F$5="-"), "-",ROUND((Marks!P11*Sheet3!$F$5/Marks!$P$5),0))</f>
        <v>6</v>
      </c>
      <c r="G11" s="132">
        <f>IF(OR(Marks!AA11="-", $G$5="-"), "-",ROUND((Marks!AA11*Sheet3!$G$5/Marks!$AA$5),0))</f>
        <v>7</v>
      </c>
      <c r="H11" s="132">
        <f>IF(OR(Marks!AL11="-", $H$5="-"), "-",ROUND((Marks!AL11*Sheet3!$H$5/Marks!$AL$5),0))</f>
        <v>7</v>
      </c>
      <c r="I11" s="132">
        <f>IF(OR(Marks!AW11="-", $I$5="-"), "-",ROUND((Marks!AW11*Sheet3!$I$5/Marks!$AW$5),0))</f>
        <v>3</v>
      </c>
      <c r="J11" s="132" t="str">
        <f>IF(OR(Marks!BH11="-", $J$5="-"), "-",ROUND((Marks!BH11*Sheet3!$J$5/Marks!$BH$5),0))</f>
        <v>-</v>
      </c>
      <c r="K11" s="132">
        <f>IF(OR(Marks!BS11="-", $K$5="-"), "-",ROUND((Marks!BS11*Sheet3!$K$5/Marks!$BS$5),0))</f>
        <v>13</v>
      </c>
      <c r="L11" s="132">
        <f>IF(OR(Marks!CD11="-", $L$5="-"), "-",ROUND((Marks!CD11*Sheet3!$L$5/Marks!$CD$5),0))</f>
        <v>10</v>
      </c>
      <c r="M11" s="132" t="str">
        <f>IF(OR(Marks!CO11="-", $M$5="-"), "-",ROUND((Marks!CO11*Sheet3!$M$5/Marks!$CO$5),0))</f>
        <v>-</v>
      </c>
      <c r="N11" s="132" t="str">
        <f>IF(OR(Marks!CZ11="-", $N$5="-"), "-",ROUND((Marks!CZ11*Sheet3!$N$5/Marks!$CZ$5),0))</f>
        <v>-</v>
      </c>
      <c r="O11" s="132" t="str">
        <f>IF(OR(Marks!DK11="-", $O$5="-"), "-",ROUND((Marks!DK11*Sheet3!$O$5/Marks!$DK$5),0))</f>
        <v>-</v>
      </c>
      <c r="P11" s="132" t="str">
        <f>IF(OR(Marks!DV11="-", $P$5="-"), "-",ROUND((Marks!DV11*Sheet3!$P$5/Marks!$DV$5),0))</f>
        <v>-</v>
      </c>
      <c r="Q11" s="132" t="str">
        <f>IF(OR(Marks!EG11="-", $Q$5="-"), "-",ROUND((Marks!EG11*Sheet3!$Q$5/Marks!$EG$5),0))</f>
        <v>-</v>
      </c>
      <c r="R11" s="136">
        <f t="shared" si="0"/>
        <v>46</v>
      </c>
      <c r="S11" s="140"/>
      <c r="T11" s="140"/>
      <c r="U11" s="140"/>
    </row>
    <row r="12" spans="1:21" ht="16.5" thickBot="1">
      <c r="A12" s="133">
        <v>7</v>
      </c>
      <c r="B12" s="150">
        <f xml:space="preserve"> Marks!B12</f>
        <v>0</v>
      </c>
      <c r="C12" s="150" t="str">
        <f xml:space="preserve"> Marks!C12</f>
        <v>Saranphat</v>
      </c>
      <c r="D12" s="150">
        <f xml:space="preserve"> Marks!D12</f>
        <v>0</v>
      </c>
      <c r="E12" s="150" t="str">
        <f xml:space="preserve"> Marks!E12</f>
        <v>Stamp</v>
      </c>
      <c r="F12" s="132">
        <f>IF(OR(Marks!P12="-", $F$5="-"), "-",ROUND((Marks!P12*Sheet3!$F$5/Marks!$P$5),0))</f>
        <v>6</v>
      </c>
      <c r="G12" s="132">
        <f>IF(OR(Marks!AA12="-", $G$5="-"), "-",ROUND((Marks!AA12*Sheet3!$G$5/Marks!$AA$5),0))</f>
        <v>7</v>
      </c>
      <c r="H12" s="132">
        <f>IF(OR(Marks!AL12="-", $H$5="-"), "-",ROUND((Marks!AL12*Sheet3!$H$5/Marks!$AL$5),0))</f>
        <v>9</v>
      </c>
      <c r="I12" s="132" t="str">
        <f>IF(OR(Marks!AW12="-", $I$5="-"), "-",ROUND((Marks!AW12*Sheet3!$I$5/Marks!$AW$5),0))</f>
        <v>-</v>
      </c>
      <c r="J12" s="132" t="str">
        <f>IF(OR(Marks!BH12="-", $J$5="-"), "-",ROUND((Marks!BH12*Sheet3!$J$5/Marks!$BH$5),0))</f>
        <v>-</v>
      </c>
      <c r="K12" s="132">
        <f>IF(OR(Marks!BS12="-", $K$5="-"), "-",ROUND((Marks!BS12*Sheet3!$K$5/Marks!$BS$5),0))</f>
        <v>12</v>
      </c>
      <c r="L12" s="132">
        <f>IF(OR(Marks!CD12="-", $L$5="-"), "-",ROUND((Marks!CD12*Sheet3!$L$5/Marks!$CD$5),0))</f>
        <v>9</v>
      </c>
      <c r="M12" s="132" t="str">
        <f>IF(OR(Marks!CO12="-", $M$5="-"), "-",ROUND((Marks!CO12*Sheet3!$M$5/Marks!$CO$5),0))</f>
        <v>-</v>
      </c>
      <c r="N12" s="132" t="str">
        <f>IF(OR(Marks!CZ12="-", $N$5="-"), "-",ROUND((Marks!CZ12*Sheet3!$N$5/Marks!$CZ$5),0))</f>
        <v>-</v>
      </c>
      <c r="O12" s="132" t="str">
        <f>IF(OR(Marks!DK12="-", $O$5="-"), "-",ROUND((Marks!DK12*Sheet3!$O$5/Marks!$DK$5),0))</f>
        <v>-</v>
      </c>
      <c r="P12" s="132" t="str">
        <f>IF(OR(Marks!DV12="-", $P$5="-"), "-",ROUND((Marks!DV12*Sheet3!$P$5/Marks!$DV$5),0))</f>
        <v>-</v>
      </c>
      <c r="Q12" s="132" t="str">
        <f>IF(OR(Marks!EG12="-", $Q$5="-"), "-",ROUND((Marks!EG12*Sheet3!$Q$5/Marks!$EG$5),0))</f>
        <v>-</v>
      </c>
      <c r="R12" s="136">
        <f t="shared" si="0"/>
        <v>43</v>
      </c>
      <c r="S12" s="140"/>
      <c r="T12" s="140"/>
      <c r="U12" s="140"/>
    </row>
    <row r="13" spans="1:21" ht="16.5" thickBot="1">
      <c r="A13" s="133">
        <v>8</v>
      </c>
      <c r="B13" s="150">
        <f xml:space="preserve"> Marks!B13</f>
        <v>0</v>
      </c>
      <c r="C13" s="150" t="str">
        <f xml:space="preserve"> Marks!C13</f>
        <v>Siwat</v>
      </c>
      <c r="D13" s="150">
        <f xml:space="preserve"> Marks!D13</f>
        <v>0</v>
      </c>
      <c r="E13" s="150" t="str">
        <f xml:space="preserve"> Marks!E13</f>
        <v>Puri</v>
      </c>
      <c r="F13" s="132">
        <f>IF(OR(Marks!P13="-", $F$5="-"), "-",ROUND((Marks!P13*Sheet3!$F$5/Marks!$P$5),0))</f>
        <v>6</v>
      </c>
      <c r="G13" s="132">
        <f>IF(OR(Marks!AA13="-", $G$5="-"), "-",ROUND((Marks!AA13*Sheet3!$G$5/Marks!$AA$5),0))</f>
        <v>6</v>
      </c>
      <c r="H13" s="132">
        <f>IF(OR(Marks!AL13="-", $H$5="-"), "-",ROUND((Marks!AL13*Sheet3!$H$5/Marks!$AL$5),0))</f>
        <v>7</v>
      </c>
      <c r="I13" s="132">
        <f>IF(OR(Marks!AW13="-", $I$5="-"), "-",ROUND((Marks!AW13*Sheet3!$I$5/Marks!$AW$5),0))</f>
        <v>3</v>
      </c>
      <c r="J13" s="132" t="str">
        <f>IF(OR(Marks!BH13="-", $J$5="-"), "-",ROUND((Marks!BH13*Sheet3!$J$5/Marks!$BH$5),0))</f>
        <v>-</v>
      </c>
      <c r="K13" s="132">
        <f>IF(OR(Marks!BS13="-", $K$5="-"), "-",ROUND((Marks!BS13*Sheet3!$K$5/Marks!$BS$5),0))</f>
        <v>12</v>
      </c>
      <c r="L13" s="132">
        <f>IF(OR(Marks!CD13="-", $L$5="-"), "-",ROUND((Marks!CD13*Sheet3!$L$5/Marks!$CD$5),0))</f>
        <v>10</v>
      </c>
      <c r="M13" s="132" t="str">
        <f>IF(OR(Marks!CO13="-", $M$5="-"), "-",ROUND((Marks!CO13*Sheet3!$M$5/Marks!$CO$5),0))</f>
        <v>-</v>
      </c>
      <c r="N13" s="132" t="str">
        <f>IF(OR(Marks!CZ13="-", $N$5="-"), "-",ROUND((Marks!CZ13*Sheet3!$N$5/Marks!$CZ$5),0))</f>
        <v>-</v>
      </c>
      <c r="O13" s="132" t="str">
        <f>IF(OR(Marks!DK13="-", $O$5="-"), "-",ROUND((Marks!DK13*Sheet3!$O$5/Marks!$DK$5),0))</f>
        <v>-</v>
      </c>
      <c r="P13" s="132" t="str">
        <f>IF(OR(Marks!DV13="-", $P$5="-"), "-",ROUND((Marks!DV13*Sheet3!$P$5/Marks!$DV$5),0))</f>
        <v>-</v>
      </c>
      <c r="Q13" s="132" t="str">
        <f>IF(OR(Marks!EG13="-", $Q$5="-"), "-",ROUND((Marks!EG13*Sheet3!$Q$5/Marks!$EG$5),0))</f>
        <v>-</v>
      </c>
      <c r="R13" s="136">
        <f t="shared" si="0"/>
        <v>44</v>
      </c>
      <c r="S13" s="140"/>
      <c r="T13" s="140"/>
      <c r="U13" s="140"/>
    </row>
    <row r="14" spans="1:21" ht="16.5" thickBot="1">
      <c r="A14" s="133">
        <v>9</v>
      </c>
      <c r="B14" s="150">
        <f xml:space="preserve"> Marks!B14</f>
        <v>0</v>
      </c>
      <c r="C14" s="150" t="str">
        <f xml:space="preserve"> Marks!C14</f>
        <v>Supawit</v>
      </c>
      <c r="D14" s="150">
        <f xml:space="preserve"> Marks!D14</f>
        <v>0</v>
      </c>
      <c r="E14" s="150" t="str">
        <f xml:space="preserve"> Marks!E14</f>
        <v>Phoom</v>
      </c>
      <c r="F14" s="132">
        <f>IF(OR(Marks!P14="-", $F$5="-"), "-",ROUND((Marks!P14*Sheet3!$F$5/Marks!$P$5),0))</f>
        <v>5</v>
      </c>
      <c r="G14" s="132">
        <f>IF(OR(Marks!AA14="-", $G$5="-"), "-",ROUND((Marks!AA14*Sheet3!$G$5/Marks!$AA$5),0))</f>
        <v>7</v>
      </c>
      <c r="H14" s="132">
        <f>IF(OR(Marks!AL14="-", $H$5="-"), "-",ROUND((Marks!AL14*Sheet3!$H$5/Marks!$AL$5),0))</f>
        <v>7</v>
      </c>
      <c r="I14" s="132">
        <f>IF(OR(Marks!AW14="-", $I$5="-"), "-",ROUND((Marks!AW14*Sheet3!$I$5/Marks!$AW$5),0))</f>
        <v>4</v>
      </c>
      <c r="J14" s="132" t="str">
        <f>IF(OR(Marks!BH14="-", $J$5="-"), "-",ROUND((Marks!BH14*Sheet3!$J$5/Marks!$BH$5),0))</f>
        <v>-</v>
      </c>
      <c r="K14" s="132">
        <f>IF(OR(Marks!BS14="-", $K$5="-"), "-",ROUND((Marks!BS14*Sheet3!$K$5/Marks!$BS$5),0))</f>
        <v>12</v>
      </c>
      <c r="L14" s="132">
        <f>IF(OR(Marks!CD14="-", $L$5="-"), "-",ROUND((Marks!CD14*Sheet3!$L$5/Marks!$CD$5),0))</f>
        <v>10</v>
      </c>
      <c r="M14" s="132" t="str">
        <f>IF(OR(Marks!CO14="-", $M$5="-"), "-",ROUND((Marks!CO14*Sheet3!$M$5/Marks!$CO$5),0))</f>
        <v>-</v>
      </c>
      <c r="N14" s="132" t="str">
        <f>IF(OR(Marks!CZ14="-", $N$5="-"), "-",ROUND((Marks!CZ14*Sheet3!$N$5/Marks!$CZ$5),0))</f>
        <v>-</v>
      </c>
      <c r="O14" s="132" t="str">
        <f>IF(OR(Marks!DK14="-", $O$5="-"), "-",ROUND((Marks!DK14*Sheet3!$O$5/Marks!$DK$5),0))</f>
        <v>-</v>
      </c>
      <c r="P14" s="132" t="str">
        <f>IF(OR(Marks!DV14="-", $P$5="-"), "-",ROUND((Marks!DV14*Sheet3!$P$5/Marks!$DV$5),0))</f>
        <v>-</v>
      </c>
      <c r="Q14" s="132" t="str">
        <f>IF(OR(Marks!EG14="-", $Q$5="-"), "-",ROUND((Marks!EG14*Sheet3!$Q$5/Marks!$EG$5),0))</f>
        <v>-</v>
      </c>
      <c r="R14" s="136">
        <f t="shared" si="0"/>
        <v>45</v>
      </c>
      <c r="S14" s="140"/>
      <c r="T14" s="140"/>
      <c r="U14" s="140"/>
    </row>
    <row r="15" spans="1:21" ht="16.5" thickBot="1">
      <c r="A15" s="133">
        <v>10</v>
      </c>
      <c r="B15" s="150">
        <f xml:space="preserve"> Marks!B15</f>
        <v>0</v>
      </c>
      <c r="C15" s="150" t="str">
        <f xml:space="preserve"> Marks!C15</f>
        <v>Jakkapat</v>
      </c>
      <c r="D15" s="150">
        <f xml:space="preserve"> Marks!D15</f>
        <v>0</v>
      </c>
      <c r="E15" s="150" t="str">
        <f xml:space="preserve"> Marks!E15</f>
        <v>Boss</v>
      </c>
      <c r="F15" s="132">
        <f>IF(OR(Marks!P15="-", $F$5="-"), "-",ROUND((Marks!P15*Sheet3!$F$5/Marks!$P$5),0))</f>
        <v>5</v>
      </c>
      <c r="G15" s="132">
        <f>IF(OR(Marks!AA15="-", $G$5="-"), "-",ROUND((Marks!AA15*Sheet3!$G$5/Marks!$AA$5),0))</f>
        <v>5</v>
      </c>
      <c r="H15" s="132">
        <f>IF(OR(Marks!AL15="-", $H$5="-"), "-",ROUND((Marks!AL15*Sheet3!$H$5/Marks!$AL$5),0))</f>
        <v>8</v>
      </c>
      <c r="I15" s="132">
        <f>IF(OR(Marks!AW15="-", $I$5="-"), "-",ROUND((Marks!AW15*Sheet3!$I$5/Marks!$AW$5),0))</f>
        <v>3</v>
      </c>
      <c r="J15" s="132" t="str">
        <f>IF(OR(Marks!BH15="-", $J$5="-"), "-",ROUND((Marks!BH15*Sheet3!$J$5/Marks!$BH$5),0))</f>
        <v>-</v>
      </c>
      <c r="K15" s="132">
        <f>IF(OR(Marks!BS15="-", $K$5="-"), "-",ROUND((Marks!BS15*Sheet3!$K$5/Marks!$BS$5),0))</f>
        <v>12</v>
      </c>
      <c r="L15" s="132">
        <f>IF(OR(Marks!CD15="-", $L$5="-"), "-",ROUND((Marks!CD15*Sheet3!$L$5/Marks!$CD$5),0))</f>
        <v>10</v>
      </c>
      <c r="M15" s="132" t="str">
        <f>IF(OR(Marks!CO15="-", $M$5="-"), "-",ROUND((Marks!CO15*Sheet3!$M$5/Marks!$CO$5),0))</f>
        <v>-</v>
      </c>
      <c r="N15" s="132" t="str">
        <f>IF(OR(Marks!CZ15="-", $N$5="-"), "-",ROUND((Marks!CZ15*Sheet3!$N$5/Marks!$CZ$5),0))</f>
        <v>-</v>
      </c>
      <c r="O15" s="132" t="str">
        <f>IF(OR(Marks!DK15="-", $O$5="-"), "-",ROUND((Marks!DK15*Sheet3!$O$5/Marks!$DK$5),0))</f>
        <v>-</v>
      </c>
      <c r="P15" s="132" t="str">
        <f>IF(OR(Marks!DV15="-", $P$5="-"), "-",ROUND((Marks!DV15*Sheet3!$P$5/Marks!$DV$5),0))</f>
        <v>-</v>
      </c>
      <c r="Q15" s="132" t="str">
        <f>IF(OR(Marks!EG15="-", $Q$5="-"), "-",ROUND((Marks!EG15*Sheet3!$Q$5/Marks!$EG$5),0))</f>
        <v>-</v>
      </c>
      <c r="R15" s="136">
        <f t="shared" si="0"/>
        <v>43</v>
      </c>
      <c r="S15" s="140"/>
      <c r="T15" s="140"/>
      <c r="U15" s="140"/>
    </row>
    <row r="16" spans="1:21" ht="16.5" thickBot="1">
      <c r="A16" s="133">
        <v>11</v>
      </c>
      <c r="B16" s="150">
        <f xml:space="preserve"> Marks!B16</f>
        <v>0</v>
      </c>
      <c r="C16" s="150" t="str">
        <f xml:space="preserve"> Marks!C16</f>
        <v>Theethach</v>
      </c>
      <c r="D16" s="150">
        <f xml:space="preserve"> Marks!D16</f>
        <v>0</v>
      </c>
      <c r="E16" s="150" t="str">
        <f xml:space="preserve"> Marks!E16</f>
        <v>Thach</v>
      </c>
      <c r="F16" s="132">
        <f>IF(OR(Marks!P16="-", $F$5="-"), "-",ROUND((Marks!P16*Sheet3!$F$5/Marks!$P$5),0))</f>
        <v>5</v>
      </c>
      <c r="G16" s="132">
        <f>IF(OR(Marks!AA16="-", $G$5="-"), "-",ROUND((Marks!AA16*Sheet3!$G$5/Marks!$AA$5),0))</f>
        <v>6</v>
      </c>
      <c r="H16" s="132">
        <f>IF(OR(Marks!AL16="-", $H$5="-"), "-",ROUND((Marks!AL16*Sheet3!$H$5/Marks!$AL$5),0))</f>
        <v>8</v>
      </c>
      <c r="I16" s="132">
        <f>IF(OR(Marks!AW16="-", $I$5="-"), "-",ROUND((Marks!AW16*Sheet3!$I$5/Marks!$AW$5),0))</f>
        <v>3</v>
      </c>
      <c r="J16" s="132" t="str">
        <f>IF(OR(Marks!BH16="-", $J$5="-"), "-",ROUND((Marks!BH16*Sheet3!$J$5/Marks!$BH$5),0))</f>
        <v>-</v>
      </c>
      <c r="K16" s="132">
        <f>IF(OR(Marks!BS16="-", $K$5="-"), "-",ROUND((Marks!BS16*Sheet3!$K$5/Marks!$BS$5),0))</f>
        <v>13</v>
      </c>
      <c r="L16" s="132">
        <f>IF(OR(Marks!CD16="-", $L$5="-"), "-",ROUND((Marks!CD16*Sheet3!$L$5/Marks!$CD$5),0))</f>
        <v>10</v>
      </c>
      <c r="M16" s="132" t="str">
        <f>IF(OR(Marks!CO16="-", $M$5="-"), "-",ROUND((Marks!CO16*Sheet3!$M$5/Marks!$CO$5),0))</f>
        <v>-</v>
      </c>
      <c r="N16" s="132" t="str">
        <f>IF(OR(Marks!CZ16="-", $N$5="-"), "-",ROUND((Marks!CZ16*Sheet3!$N$5/Marks!$CZ$5),0))</f>
        <v>-</v>
      </c>
      <c r="O16" s="132" t="str">
        <f>IF(OR(Marks!DK16="-", $O$5="-"), "-",ROUND((Marks!DK16*Sheet3!$O$5/Marks!$DK$5),0))</f>
        <v>-</v>
      </c>
      <c r="P16" s="132" t="str">
        <f>IF(OR(Marks!DV16="-", $P$5="-"), "-",ROUND((Marks!DV16*Sheet3!$P$5/Marks!$DV$5),0))</f>
        <v>-</v>
      </c>
      <c r="Q16" s="132" t="str">
        <f>IF(OR(Marks!EG16="-", $Q$5="-"), "-",ROUND((Marks!EG16*Sheet3!$Q$5/Marks!$EG$5),0))</f>
        <v>-</v>
      </c>
      <c r="R16" s="136">
        <f t="shared" si="0"/>
        <v>45</v>
      </c>
      <c r="S16" s="140"/>
      <c r="T16" s="140"/>
      <c r="U16" s="140"/>
    </row>
    <row r="17" spans="1:21" ht="16.5" thickBot="1">
      <c r="A17" s="133">
        <v>12</v>
      </c>
      <c r="B17" s="150">
        <f xml:space="preserve"> Marks!B17</f>
        <v>0</v>
      </c>
      <c r="C17" s="150" t="str">
        <f xml:space="preserve"> Marks!C17</f>
        <v>Kanokrot</v>
      </c>
      <c r="D17" s="150">
        <f xml:space="preserve"> Marks!D17</f>
        <v>0</v>
      </c>
      <c r="E17" s="150" t="str">
        <f xml:space="preserve"> Marks!E17</f>
        <v>Miw</v>
      </c>
      <c r="F17" s="132">
        <f>IF(OR(Marks!P17="-", $F$5="-"), "-",ROUND((Marks!P17*Sheet3!$F$5/Marks!$P$5),0))</f>
        <v>5</v>
      </c>
      <c r="G17" s="132">
        <f>IF(OR(Marks!AA17="-", $G$5="-"), "-",ROUND((Marks!AA17*Sheet3!$G$5/Marks!$AA$5),0))</f>
        <v>4</v>
      </c>
      <c r="H17" s="132">
        <f>IF(OR(Marks!AL17="-", $H$5="-"), "-",ROUND((Marks!AL17*Sheet3!$H$5/Marks!$AL$5),0))</f>
        <v>6</v>
      </c>
      <c r="I17" s="132">
        <f>IF(OR(Marks!AW17="-", $I$5="-"), "-",ROUND((Marks!AW17*Sheet3!$I$5/Marks!$AW$5),0))</f>
        <v>2</v>
      </c>
      <c r="J17" s="132" t="str">
        <f>IF(OR(Marks!BH17="-", $J$5="-"), "-",ROUND((Marks!BH17*Sheet3!$J$5/Marks!$BH$5),0))</f>
        <v>-</v>
      </c>
      <c r="K17" s="132">
        <f>IF(OR(Marks!BS17="-", $K$5="-"), "-",ROUND((Marks!BS17*Sheet3!$K$5/Marks!$BS$5),0))</f>
        <v>10</v>
      </c>
      <c r="L17" s="132">
        <f>IF(OR(Marks!CD17="-", $L$5="-"), "-",ROUND((Marks!CD17*Sheet3!$L$5/Marks!$CD$5),0))</f>
        <v>5</v>
      </c>
      <c r="M17" s="132" t="str">
        <f>IF(OR(Marks!CO17="-", $M$5="-"), "-",ROUND((Marks!CO17*Sheet3!$M$5/Marks!$CO$5),0))</f>
        <v>-</v>
      </c>
      <c r="N17" s="132" t="str">
        <f>IF(OR(Marks!CZ17="-", $N$5="-"), "-",ROUND((Marks!CZ17*Sheet3!$N$5/Marks!$CZ$5),0))</f>
        <v>-</v>
      </c>
      <c r="O17" s="132" t="str">
        <f>IF(OR(Marks!DK17="-", $O$5="-"), "-",ROUND((Marks!DK17*Sheet3!$O$5/Marks!$DK$5),0))</f>
        <v>-</v>
      </c>
      <c r="P17" s="132" t="str">
        <f>IF(OR(Marks!DV17="-", $P$5="-"), "-",ROUND((Marks!DV17*Sheet3!$P$5/Marks!$DV$5),0))</f>
        <v>-</v>
      </c>
      <c r="Q17" s="132" t="str">
        <f>IF(OR(Marks!EG17="-", $Q$5="-"), "-",ROUND((Marks!EG17*Sheet3!$Q$5/Marks!$EG$5),0))</f>
        <v>-</v>
      </c>
      <c r="R17" s="136">
        <f t="shared" si="0"/>
        <v>32</v>
      </c>
      <c r="S17" s="140"/>
      <c r="T17" s="140"/>
      <c r="U17" s="140"/>
    </row>
    <row r="18" spans="1:21" ht="16.5" thickBot="1">
      <c r="A18" s="133">
        <v>13</v>
      </c>
      <c r="B18" s="150">
        <f xml:space="preserve"> Marks!B18</f>
        <v>0</v>
      </c>
      <c r="C18" s="150" t="str">
        <f xml:space="preserve"> Marks!C18</f>
        <v>Kanonrat</v>
      </c>
      <c r="D18" s="150">
        <f xml:space="preserve"> Marks!D18</f>
        <v>0</v>
      </c>
      <c r="E18" s="150" t="str">
        <f xml:space="preserve"> Marks!E18</f>
        <v>Am</v>
      </c>
      <c r="F18" s="132">
        <f>IF(OR(Marks!P18="-", $F$5="-"), "-",ROUND((Marks!P18*Sheet3!$F$5/Marks!$P$5),0))</f>
        <v>6</v>
      </c>
      <c r="G18" s="132">
        <f>IF(OR(Marks!AA18="-", $G$5="-"), "-",ROUND((Marks!AA18*Sheet3!$G$5/Marks!$AA$5),0))</f>
        <v>6</v>
      </c>
      <c r="H18" s="132">
        <f>IF(OR(Marks!AL18="-", $H$5="-"), "-",ROUND((Marks!AL18*Sheet3!$H$5/Marks!$AL$5),0))</f>
        <v>8</v>
      </c>
      <c r="I18" s="132">
        <f>IF(OR(Marks!AW18="-", $I$5="-"), "-",ROUND((Marks!AW18*Sheet3!$I$5/Marks!$AW$5),0))</f>
        <v>3</v>
      </c>
      <c r="J18" s="132" t="str">
        <f>IF(OR(Marks!BH18="-", $J$5="-"), "-",ROUND((Marks!BH18*Sheet3!$J$5/Marks!$BH$5),0))</f>
        <v>-</v>
      </c>
      <c r="K18" s="132">
        <f>IF(OR(Marks!BS18="-", $K$5="-"), "-",ROUND((Marks!BS18*Sheet3!$K$5/Marks!$BS$5),0))</f>
        <v>11</v>
      </c>
      <c r="L18" s="132">
        <f>IF(OR(Marks!CD18="-", $L$5="-"), "-",ROUND((Marks!CD18*Sheet3!$L$5/Marks!$CD$5),0))</f>
        <v>8</v>
      </c>
      <c r="M18" s="132" t="str">
        <f>IF(OR(Marks!CO18="-", $M$5="-"), "-",ROUND((Marks!CO18*Sheet3!$M$5/Marks!$CO$5),0))</f>
        <v>-</v>
      </c>
      <c r="N18" s="132" t="str">
        <f>IF(OR(Marks!CZ18="-", $N$5="-"), "-",ROUND((Marks!CZ18*Sheet3!$N$5/Marks!$CZ$5),0))</f>
        <v>-</v>
      </c>
      <c r="O18" s="132" t="str">
        <f>IF(OR(Marks!DK18="-", $O$5="-"), "-",ROUND((Marks!DK18*Sheet3!$O$5/Marks!$DK$5),0))</f>
        <v>-</v>
      </c>
      <c r="P18" s="132" t="str">
        <f>IF(OR(Marks!DV18="-", $P$5="-"), "-",ROUND((Marks!DV18*Sheet3!$P$5/Marks!$DV$5),0))</f>
        <v>-</v>
      </c>
      <c r="Q18" s="132" t="str">
        <f>IF(OR(Marks!EG18="-", $Q$5="-"), "-",ROUND((Marks!EG18*Sheet3!$Q$5/Marks!$EG$5),0))</f>
        <v>-</v>
      </c>
      <c r="R18" s="136">
        <f t="shared" si="0"/>
        <v>42</v>
      </c>
      <c r="S18" s="140"/>
      <c r="T18" s="140"/>
      <c r="U18" s="140"/>
    </row>
    <row r="19" spans="1:21" ht="16.5" thickBot="1">
      <c r="A19" s="133">
        <v>14</v>
      </c>
      <c r="B19" s="150">
        <f xml:space="preserve"> Marks!B19</f>
        <v>0</v>
      </c>
      <c r="C19" s="150" t="str">
        <f xml:space="preserve"> Marks!C19</f>
        <v>Kanyaphak</v>
      </c>
      <c r="D19" s="150">
        <f xml:space="preserve"> Marks!D19</f>
        <v>0</v>
      </c>
      <c r="E19" s="150" t="str">
        <f xml:space="preserve"> Marks!E19</f>
        <v>Film</v>
      </c>
      <c r="F19" s="132">
        <f>IF(OR(Marks!P19="-", $F$5="-"), "-",ROUND((Marks!P19*Sheet3!$F$5/Marks!$P$5),0))</f>
        <v>6</v>
      </c>
      <c r="G19" s="132">
        <f>IF(OR(Marks!AA19="-", $G$5="-"), "-",ROUND((Marks!AA19*Sheet3!$G$5/Marks!$AA$5),0))</f>
        <v>7</v>
      </c>
      <c r="H19" s="132">
        <f>IF(OR(Marks!AL19="-", $H$5="-"), "-",ROUND((Marks!AL19*Sheet3!$H$5/Marks!$AL$5),0))</f>
        <v>9</v>
      </c>
      <c r="I19" s="132">
        <f>IF(OR(Marks!AW19="-", $I$5="-"), "-",ROUND((Marks!AW19*Sheet3!$I$5/Marks!$AW$5),0))</f>
        <v>3</v>
      </c>
      <c r="J19" s="132" t="str">
        <f>IF(OR(Marks!BH19="-", $J$5="-"), "-",ROUND((Marks!BH19*Sheet3!$J$5/Marks!$BH$5),0))</f>
        <v>-</v>
      </c>
      <c r="K19" s="132">
        <f>IF(OR(Marks!BS19="-", $K$5="-"), "-",ROUND((Marks!BS19*Sheet3!$K$5/Marks!$BS$5),0))</f>
        <v>11</v>
      </c>
      <c r="L19" s="132">
        <f>IF(OR(Marks!CD19="-", $L$5="-"), "-",ROUND((Marks!CD19*Sheet3!$L$5/Marks!$CD$5),0))</f>
        <v>9</v>
      </c>
      <c r="M19" s="132" t="str">
        <f>IF(OR(Marks!CO19="-", $M$5="-"), "-",ROUND((Marks!CO19*Sheet3!$M$5/Marks!$CO$5),0))</f>
        <v>-</v>
      </c>
      <c r="N19" s="132" t="str">
        <f>IF(OR(Marks!CZ19="-", $N$5="-"), "-",ROUND((Marks!CZ19*Sheet3!$N$5/Marks!$CZ$5),0))</f>
        <v>-</v>
      </c>
      <c r="O19" s="132" t="str">
        <f>IF(OR(Marks!DK19="-", $O$5="-"), "-",ROUND((Marks!DK19*Sheet3!$O$5/Marks!$DK$5),0))</f>
        <v>-</v>
      </c>
      <c r="P19" s="132" t="str">
        <f>IF(OR(Marks!DV19="-", $P$5="-"), "-",ROUND((Marks!DV19*Sheet3!$P$5/Marks!$DV$5),0))</f>
        <v>-</v>
      </c>
      <c r="Q19" s="132" t="str">
        <f>IF(OR(Marks!EG19="-", $Q$5="-"), "-",ROUND((Marks!EG19*Sheet3!$Q$5/Marks!$EG$5),0))</f>
        <v>-</v>
      </c>
      <c r="R19" s="136">
        <f t="shared" si="0"/>
        <v>45</v>
      </c>
      <c r="S19" s="140"/>
      <c r="T19" s="140"/>
      <c r="U19" s="140"/>
    </row>
    <row r="20" spans="1:21" ht="16.5" thickBot="1">
      <c r="A20" s="133">
        <v>15</v>
      </c>
      <c r="B20" s="150">
        <f xml:space="preserve"> Marks!B20</f>
        <v>0</v>
      </c>
      <c r="C20" s="150" t="str">
        <f xml:space="preserve"> Marks!C20</f>
        <v>Kunlapat</v>
      </c>
      <c r="D20" s="150">
        <f xml:space="preserve"> Marks!D20</f>
        <v>0</v>
      </c>
      <c r="E20" s="150" t="str">
        <f xml:space="preserve"> Marks!E20</f>
        <v>Palmy</v>
      </c>
      <c r="F20" s="132">
        <f>IF(OR(Marks!P20="-", $F$5="-"), "-",ROUND((Marks!P20*Sheet3!$F$5/Marks!$P$5),0))</f>
        <v>7</v>
      </c>
      <c r="G20" s="132">
        <f>IF(OR(Marks!AA20="-", $G$5="-"), "-",ROUND((Marks!AA20*Sheet3!$G$5/Marks!$AA$5),0))</f>
        <v>7</v>
      </c>
      <c r="H20" s="132">
        <f>IF(OR(Marks!AL20="-", $H$5="-"), "-",ROUND((Marks!AL20*Sheet3!$H$5/Marks!$AL$5),0))</f>
        <v>9</v>
      </c>
      <c r="I20" s="132">
        <f>IF(OR(Marks!AW20="-", $I$5="-"), "-",ROUND((Marks!AW20*Sheet3!$I$5/Marks!$AW$5),0))</f>
        <v>3</v>
      </c>
      <c r="J20" s="132" t="str">
        <f>IF(OR(Marks!BH20="-", $J$5="-"), "-",ROUND((Marks!BH20*Sheet3!$J$5/Marks!$BH$5),0))</f>
        <v>-</v>
      </c>
      <c r="K20" s="132">
        <f>IF(OR(Marks!BS20="-", $K$5="-"), "-",ROUND((Marks!BS20*Sheet3!$K$5/Marks!$BS$5),0))</f>
        <v>13</v>
      </c>
      <c r="L20" s="132">
        <f>IF(OR(Marks!CD20="-", $L$5="-"), "-",ROUND((Marks!CD20*Sheet3!$L$5/Marks!$CD$5),0))</f>
        <v>9</v>
      </c>
      <c r="M20" s="132" t="str">
        <f>IF(OR(Marks!CO20="-", $M$5="-"), "-",ROUND((Marks!CO20*Sheet3!$M$5/Marks!$CO$5),0))</f>
        <v>-</v>
      </c>
      <c r="N20" s="132" t="str">
        <f>IF(OR(Marks!CZ20="-", $N$5="-"), "-",ROUND((Marks!CZ20*Sheet3!$N$5/Marks!$CZ$5),0))</f>
        <v>-</v>
      </c>
      <c r="O20" s="132" t="str">
        <f>IF(OR(Marks!DK20="-", $O$5="-"), "-",ROUND((Marks!DK20*Sheet3!$O$5/Marks!$DK$5),0))</f>
        <v>-</v>
      </c>
      <c r="P20" s="132" t="str">
        <f>IF(OR(Marks!DV20="-", $P$5="-"), "-",ROUND((Marks!DV20*Sheet3!$P$5/Marks!$DV$5),0))</f>
        <v>-</v>
      </c>
      <c r="Q20" s="132" t="str">
        <f>IF(OR(Marks!EG20="-", $Q$5="-"), "-",ROUND((Marks!EG20*Sheet3!$Q$5/Marks!$EG$5),0))</f>
        <v>-</v>
      </c>
      <c r="R20" s="136">
        <f t="shared" si="0"/>
        <v>48</v>
      </c>
      <c r="S20" s="140"/>
      <c r="T20" s="140"/>
      <c r="U20" s="140"/>
    </row>
    <row r="21" spans="1:21" ht="16.5" thickBot="1">
      <c r="A21" s="133">
        <v>16</v>
      </c>
      <c r="B21" s="150">
        <f xml:space="preserve"> Marks!B21</f>
        <v>0</v>
      </c>
      <c r="C21" s="150" t="str">
        <f xml:space="preserve"> Marks!C21</f>
        <v>Jidapa</v>
      </c>
      <c r="D21" s="150">
        <f xml:space="preserve"> Marks!D21</f>
        <v>0</v>
      </c>
      <c r="E21" s="150" t="str">
        <f xml:space="preserve"> Marks!E21</f>
        <v>Fang</v>
      </c>
      <c r="F21" s="132">
        <f>IF(OR(Marks!P21="-", $F$5="-"), "-",ROUND((Marks!P21*Sheet3!$F$5/Marks!$P$5),0))</f>
        <v>5</v>
      </c>
      <c r="G21" s="132">
        <f>IF(OR(Marks!AA21="-", $G$5="-"), "-",ROUND((Marks!AA21*Sheet3!$G$5/Marks!$AA$5),0))</f>
        <v>4</v>
      </c>
      <c r="H21" s="132">
        <f>IF(OR(Marks!AL21="-", $H$5="-"), "-",ROUND((Marks!AL21*Sheet3!$H$5/Marks!$AL$5),0))</f>
        <v>7</v>
      </c>
      <c r="I21" s="132">
        <f>IF(OR(Marks!AW21="-", $I$5="-"), "-",ROUND((Marks!AW21*Sheet3!$I$5/Marks!$AW$5),0))</f>
        <v>2</v>
      </c>
      <c r="J21" s="132" t="str">
        <f>IF(OR(Marks!BH21="-", $J$5="-"), "-",ROUND((Marks!BH21*Sheet3!$J$5/Marks!$BH$5),0))</f>
        <v>-</v>
      </c>
      <c r="K21" s="132">
        <f>IF(OR(Marks!BS21="-", $K$5="-"), "-",ROUND((Marks!BS21*Sheet3!$K$5/Marks!$BS$5),0))</f>
        <v>10</v>
      </c>
      <c r="L21" s="132">
        <f>IF(OR(Marks!CD21="-", $L$5="-"), "-",ROUND((Marks!CD21*Sheet3!$L$5/Marks!$CD$5),0))</f>
        <v>6</v>
      </c>
      <c r="M21" s="132" t="str">
        <f>IF(OR(Marks!CO21="-", $M$5="-"), "-",ROUND((Marks!CO21*Sheet3!$M$5/Marks!$CO$5),0))</f>
        <v>-</v>
      </c>
      <c r="N21" s="132" t="str">
        <f>IF(OR(Marks!CZ21="-", $N$5="-"), "-",ROUND((Marks!CZ21*Sheet3!$N$5/Marks!$CZ$5),0))</f>
        <v>-</v>
      </c>
      <c r="O21" s="132" t="str">
        <f>IF(OR(Marks!DK21="-", $O$5="-"), "-",ROUND((Marks!DK21*Sheet3!$O$5/Marks!$DK$5),0))</f>
        <v>-</v>
      </c>
      <c r="P21" s="132" t="str">
        <f>IF(OR(Marks!DV21="-", $P$5="-"), "-",ROUND((Marks!DV21*Sheet3!$P$5/Marks!$DV$5),0))</f>
        <v>-</v>
      </c>
      <c r="Q21" s="132" t="str">
        <f>IF(OR(Marks!EG21="-", $Q$5="-"), "-",ROUND((Marks!EG21*Sheet3!$Q$5/Marks!$EG$5),0))</f>
        <v>-</v>
      </c>
      <c r="R21" s="136">
        <f t="shared" si="0"/>
        <v>34</v>
      </c>
      <c r="S21" s="140"/>
      <c r="T21" s="140"/>
      <c r="U21" s="140"/>
    </row>
    <row r="22" spans="1:21" ht="16.5" thickBot="1">
      <c r="A22" s="133">
        <v>17</v>
      </c>
      <c r="B22" s="150">
        <f xml:space="preserve"> Marks!B22</f>
        <v>0</v>
      </c>
      <c r="C22" s="150" t="str">
        <f xml:space="preserve"> Marks!C22</f>
        <v>Cheewa</v>
      </c>
      <c r="D22" s="150">
        <f xml:space="preserve"> Marks!D22</f>
        <v>0</v>
      </c>
      <c r="E22" s="150" t="str">
        <f xml:space="preserve"> Marks!E22</f>
        <v>Cheewa</v>
      </c>
      <c r="F22" s="132">
        <f>IF(OR(Marks!P22="-", $F$5="-"), "-",ROUND((Marks!P22*Sheet3!$F$5/Marks!$P$5),0))</f>
        <v>6</v>
      </c>
      <c r="G22" s="132">
        <f>IF(OR(Marks!AA22="-", $G$5="-"), "-",ROUND((Marks!AA22*Sheet3!$G$5/Marks!$AA$5),0))</f>
        <v>7</v>
      </c>
      <c r="H22" s="132">
        <f>IF(OR(Marks!AL22="-", $H$5="-"), "-",ROUND((Marks!AL22*Sheet3!$H$5/Marks!$AL$5),0))</f>
        <v>8</v>
      </c>
      <c r="I22" s="132">
        <f>IF(OR(Marks!AW22="-", $I$5="-"), "-",ROUND((Marks!AW22*Sheet3!$I$5/Marks!$AW$5),0))</f>
        <v>3</v>
      </c>
      <c r="J22" s="132" t="str">
        <f>IF(OR(Marks!BH22="-", $J$5="-"), "-",ROUND((Marks!BH22*Sheet3!$J$5/Marks!$BH$5),0))</f>
        <v>-</v>
      </c>
      <c r="K22" s="132">
        <f>IF(OR(Marks!BS22="-", $K$5="-"), "-",ROUND((Marks!BS22*Sheet3!$K$5/Marks!$BS$5),0))</f>
        <v>13</v>
      </c>
      <c r="L22" s="132">
        <f>IF(OR(Marks!CD22="-", $L$5="-"), "-",ROUND((Marks!CD22*Sheet3!$L$5/Marks!$CD$5),0))</f>
        <v>10</v>
      </c>
      <c r="M22" s="132" t="str">
        <f>IF(OR(Marks!CO22="-", $M$5="-"), "-",ROUND((Marks!CO22*Sheet3!$M$5/Marks!$CO$5),0))</f>
        <v>-</v>
      </c>
      <c r="N22" s="132" t="str">
        <f>IF(OR(Marks!CZ22="-", $N$5="-"), "-",ROUND((Marks!CZ22*Sheet3!$N$5/Marks!$CZ$5),0))</f>
        <v>-</v>
      </c>
      <c r="O22" s="132" t="str">
        <f>IF(OR(Marks!DK22="-", $O$5="-"), "-",ROUND((Marks!DK22*Sheet3!$O$5/Marks!$DK$5),0))</f>
        <v>-</v>
      </c>
      <c r="P22" s="132" t="str">
        <f>IF(OR(Marks!DV22="-", $P$5="-"), "-",ROUND((Marks!DV22*Sheet3!$P$5/Marks!$DV$5),0))</f>
        <v>-</v>
      </c>
      <c r="Q22" s="132" t="str">
        <f>IF(OR(Marks!EG22="-", $Q$5="-"), "-",ROUND((Marks!EG22*Sheet3!$Q$5/Marks!$EG$5),0))</f>
        <v>-</v>
      </c>
      <c r="R22" s="136">
        <f t="shared" si="0"/>
        <v>47</v>
      </c>
      <c r="S22" s="140"/>
      <c r="T22" s="140"/>
      <c r="U22" s="140"/>
    </row>
    <row r="23" spans="1:21" ht="16.5" thickBot="1">
      <c r="A23" s="133">
        <v>18</v>
      </c>
      <c r="B23" s="150">
        <f xml:space="preserve"> Marks!B23</f>
        <v>0</v>
      </c>
      <c r="C23" s="150" t="str">
        <f xml:space="preserve"> Marks!C23</f>
        <v>Nakulkan</v>
      </c>
      <c r="D23" s="150">
        <f xml:space="preserve"> Marks!D23</f>
        <v>0</v>
      </c>
      <c r="E23" s="150" t="str">
        <f xml:space="preserve"> Marks!E23</f>
        <v>Maprang</v>
      </c>
      <c r="F23" s="132">
        <f>IF(OR(Marks!P23="-", $F$5="-"), "-",ROUND((Marks!P23*Sheet3!$F$5/Marks!$P$5),0))</f>
        <v>6</v>
      </c>
      <c r="G23" s="132">
        <f>IF(OR(Marks!AA23="-", $G$5="-"), "-",ROUND((Marks!AA23*Sheet3!$G$5/Marks!$AA$5),0))</f>
        <v>6</v>
      </c>
      <c r="H23" s="132">
        <f>IF(OR(Marks!AL23="-", $H$5="-"), "-",ROUND((Marks!AL23*Sheet3!$H$5/Marks!$AL$5),0))</f>
        <v>8</v>
      </c>
      <c r="I23" s="132">
        <f>IF(OR(Marks!AW23="-", $I$5="-"), "-",ROUND((Marks!AW23*Sheet3!$I$5/Marks!$AW$5),0))</f>
        <v>2</v>
      </c>
      <c r="J23" s="132" t="str">
        <f>IF(OR(Marks!BH23="-", $J$5="-"), "-",ROUND((Marks!BH23*Sheet3!$J$5/Marks!$BH$5),0))</f>
        <v>-</v>
      </c>
      <c r="K23" s="132">
        <f>IF(OR(Marks!BS23="-", $K$5="-"), "-",ROUND((Marks!BS23*Sheet3!$K$5/Marks!$BS$5),0))</f>
        <v>13</v>
      </c>
      <c r="L23" s="132">
        <f>IF(OR(Marks!CD23="-", $L$5="-"), "-",ROUND((Marks!CD23*Sheet3!$L$5/Marks!$CD$5),0))</f>
        <v>9</v>
      </c>
      <c r="M23" s="132" t="str">
        <f>IF(OR(Marks!CO23="-", $M$5="-"), "-",ROUND((Marks!CO23*Sheet3!$M$5/Marks!$CO$5),0))</f>
        <v>-</v>
      </c>
      <c r="N23" s="132" t="str">
        <f>IF(OR(Marks!CZ23="-", $N$5="-"), "-",ROUND((Marks!CZ23*Sheet3!$N$5/Marks!$CZ$5),0))</f>
        <v>-</v>
      </c>
      <c r="O23" s="132" t="str">
        <f>IF(OR(Marks!DK23="-", $O$5="-"), "-",ROUND((Marks!DK23*Sheet3!$O$5/Marks!$DK$5),0))</f>
        <v>-</v>
      </c>
      <c r="P23" s="132" t="str">
        <f>IF(OR(Marks!DV23="-", $P$5="-"), "-",ROUND((Marks!DV23*Sheet3!$P$5/Marks!$DV$5),0))</f>
        <v>-</v>
      </c>
      <c r="Q23" s="132" t="str">
        <f>IF(OR(Marks!EG23="-", $Q$5="-"), "-",ROUND((Marks!EG23*Sheet3!$Q$5/Marks!$EG$5),0))</f>
        <v>-</v>
      </c>
      <c r="R23" s="136">
        <f t="shared" si="0"/>
        <v>44</v>
      </c>
      <c r="S23" s="140"/>
      <c r="T23" s="140"/>
      <c r="U23" s="140"/>
    </row>
    <row r="24" spans="1:21" ht="16.5" thickBot="1">
      <c r="A24" s="133">
        <v>19</v>
      </c>
      <c r="B24" s="150">
        <f xml:space="preserve"> Marks!B24</f>
        <v>0</v>
      </c>
      <c r="C24" s="150" t="str">
        <f xml:space="preserve"> Marks!C24</f>
        <v>Thanwalai</v>
      </c>
      <c r="D24" s="150">
        <f xml:space="preserve"> Marks!D24</f>
        <v>0</v>
      </c>
      <c r="E24" s="150" t="str">
        <f xml:space="preserve"> Marks!E24</f>
        <v>Manao</v>
      </c>
      <c r="F24" s="132">
        <f>IF(OR(Marks!P24="-", $F$5="-"), "-",ROUND((Marks!P24*Sheet3!$F$5/Marks!$P$5),0))</f>
        <v>5</v>
      </c>
      <c r="G24" s="132">
        <f>IF(OR(Marks!AA24="-", $G$5="-"), "-",ROUND((Marks!AA24*Sheet3!$G$5/Marks!$AA$5),0))</f>
        <v>6</v>
      </c>
      <c r="H24" s="132">
        <f>IF(OR(Marks!AL24="-", $H$5="-"), "-",ROUND((Marks!AL24*Sheet3!$H$5/Marks!$AL$5),0))</f>
        <v>8</v>
      </c>
      <c r="I24" s="132">
        <f>IF(OR(Marks!AW24="-", $I$5="-"), "-",ROUND((Marks!AW24*Sheet3!$I$5/Marks!$AW$5),0))</f>
        <v>3</v>
      </c>
      <c r="J24" s="132" t="str">
        <f>IF(OR(Marks!BH24="-", $J$5="-"), "-",ROUND((Marks!BH24*Sheet3!$J$5/Marks!$BH$5),0))</f>
        <v>-</v>
      </c>
      <c r="K24" s="132">
        <f>IF(OR(Marks!BS24="-", $K$5="-"), "-",ROUND((Marks!BS24*Sheet3!$K$5/Marks!$BS$5),0))</f>
        <v>12</v>
      </c>
      <c r="L24" s="132">
        <f>IF(OR(Marks!CD24="-", $L$5="-"), "-",ROUND((Marks!CD24*Sheet3!$L$5/Marks!$CD$5),0))</f>
        <v>10</v>
      </c>
      <c r="M24" s="132" t="str">
        <f>IF(OR(Marks!CO24="-", $M$5="-"), "-",ROUND((Marks!CO24*Sheet3!$M$5/Marks!$CO$5),0))</f>
        <v>-</v>
      </c>
      <c r="N24" s="132" t="str">
        <f>IF(OR(Marks!CZ24="-", $N$5="-"), "-",ROUND((Marks!CZ24*Sheet3!$N$5/Marks!$CZ$5),0))</f>
        <v>-</v>
      </c>
      <c r="O24" s="132" t="str">
        <f>IF(OR(Marks!DK24="-", $O$5="-"), "-",ROUND((Marks!DK24*Sheet3!$O$5/Marks!$DK$5),0))</f>
        <v>-</v>
      </c>
      <c r="P24" s="132" t="str">
        <f>IF(OR(Marks!DV24="-", $P$5="-"), "-",ROUND((Marks!DV24*Sheet3!$P$5/Marks!$DV$5),0))</f>
        <v>-</v>
      </c>
      <c r="Q24" s="132" t="str">
        <f>IF(OR(Marks!EG24="-", $Q$5="-"), "-",ROUND((Marks!EG24*Sheet3!$Q$5/Marks!$EG$5),0))</f>
        <v>-</v>
      </c>
      <c r="R24" s="136">
        <f t="shared" si="0"/>
        <v>44</v>
      </c>
      <c r="S24" s="140"/>
      <c r="T24" s="140"/>
      <c r="U24" s="140"/>
    </row>
    <row r="25" spans="1:21" ht="16.5" thickBot="1">
      <c r="A25" s="133">
        <v>20</v>
      </c>
      <c r="B25" s="150">
        <f xml:space="preserve"> Marks!B25</f>
        <v>0</v>
      </c>
      <c r="C25" s="150" t="str">
        <f xml:space="preserve"> Marks!C25</f>
        <v>Tanwarat</v>
      </c>
      <c r="D25" s="150">
        <f xml:space="preserve"> Marks!D25</f>
        <v>0</v>
      </c>
      <c r="E25" s="150" t="str">
        <f xml:space="preserve"> Marks!E25</f>
        <v>Manoy</v>
      </c>
      <c r="F25" s="132">
        <f>IF(OR(Marks!P25="-", $F$5="-"), "-",ROUND((Marks!P25*Sheet3!$F$5/Marks!$P$5),0))</f>
        <v>5</v>
      </c>
      <c r="G25" s="132">
        <f>IF(OR(Marks!AA25="-", $G$5="-"), "-",ROUND((Marks!AA25*Sheet3!$G$5/Marks!$AA$5),0))</f>
        <v>7</v>
      </c>
      <c r="H25" s="132">
        <f>IF(OR(Marks!AL25="-", $H$5="-"), "-",ROUND((Marks!AL25*Sheet3!$H$5/Marks!$AL$5),0))</f>
        <v>8</v>
      </c>
      <c r="I25" s="132">
        <f>IF(OR(Marks!AW25="-", $I$5="-"), "-",ROUND((Marks!AW25*Sheet3!$I$5/Marks!$AW$5),0))</f>
        <v>3</v>
      </c>
      <c r="J25" s="132" t="str">
        <f>IF(OR(Marks!BH25="-", $J$5="-"), "-",ROUND((Marks!BH25*Sheet3!$J$5/Marks!$BH$5),0))</f>
        <v>-</v>
      </c>
      <c r="K25" s="132">
        <f>IF(OR(Marks!BS25="-", $K$5="-"), "-",ROUND((Marks!BS25*Sheet3!$K$5/Marks!$BS$5),0))</f>
        <v>12</v>
      </c>
      <c r="L25" s="132">
        <f>IF(OR(Marks!CD25="-", $L$5="-"), "-",ROUND((Marks!CD25*Sheet3!$L$5/Marks!$CD$5),0))</f>
        <v>9</v>
      </c>
      <c r="M25" s="132" t="str">
        <f>IF(OR(Marks!CO25="-", $M$5="-"), "-",ROUND((Marks!CO25*Sheet3!$M$5/Marks!$CO$5),0))</f>
        <v>-</v>
      </c>
      <c r="N25" s="132" t="str">
        <f>IF(OR(Marks!CZ25="-", $N$5="-"), "-",ROUND((Marks!CZ25*Sheet3!$N$5/Marks!$CZ$5),0))</f>
        <v>-</v>
      </c>
      <c r="O25" s="132" t="str">
        <f>IF(OR(Marks!DK25="-", $O$5="-"), "-",ROUND((Marks!DK25*Sheet3!$O$5/Marks!$DK$5),0))</f>
        <v>-</v>
      </c>
      <c r="P25" s="132" t="str">
        <f>IF(OR(Marks!DV25="-", $P$5="-"), "-",ROUND((Marks!DV25*Sheet3!$P$5/Marks!$DV$5),0))</f>
        <v>-</v>
      </c>
      <c r="Q25" s="132" t="str">
        <f>IF(OR(Marks!EG25="-", $Q$5="-"), "-",ROUND((Marks!EG25*Sheet3!$Q$5/Marks!$EG$5),0))</f>
        <v>-</v>
      </c>
      <c r="R25" s="136">
        <f t="shared" si="0"/>
        <v>44</v>
      </c>
      <c r="S25" s="140"/>
      <c r="T25" s="140"/>
      <c r="U25" s="140"/>
    </row>
    <row r="26" spans="1:21" ht="16.5" thickBot="1">
      <c r="A26" s="133">
        <v>21</v>
      </c>
      <c r="B26" s="150">
        <f xml:space="preserve"> Marks!B26</f>
        <v>0</v>
      </c>
      <c r="C26" s="150" t="str">
        <f xml:space="preserve"> Marks!C26</f>
        <v>Tanyason</v>
      </c>
      <c r="D26" s="150">
        <f xml:space="preserve"> Marks!D26</f>
        <v>0</v>
      </c>
      <c r="E26" s="150" t="str">
        <f xml:space="preserve"> Marks!E26</f>
        <v>Kim</v>
      </c>
      <c r="F26" s="132" t="str">
        <f>IF(OR(Marks!P26="-", $F$5="-"), "-",ROUND((Marks!P26*Sheet3!$F$5/Marks!$P$5),0))</f>
        <v>-</v>
      </c>
      <c r="G26" s="132">
        <f>IF(OR(Marks!AA26="-", $G$5="-"), "-",ROUND((Marks!AA26*Sheet3!$G$5/Marks!$AA$5),0))</f>
        <v>4</v>
      </c>
      <c r="H26" s="132">
        <f>IF(OR(Marks!AL26="-", $H$5="-"), "-",ROUND((Marks!AL26*Sheet3!$H$5/Marks!$AL$5),0))</f>
        <v>7</v>
      </c>
      <c r="I26" s="132">
        <f>IF(OR(Marks!AW26="-", $I$5="-"), "-",ROUND((Marks!AW26*Sheet3!$I$5/Marks!$AW$5),0))</f>
        <v>2</v>
      </c>
      <c r="J26" s="132" t="str">
        <f>IF(OR(Marks!BH26="-", $J$5="-"), "-",ROUND((Marks!BH26*Sheet3!$J$5/Marks!$BH$5),0))</f>
        <v>-</v>
      </c>
      <c r="K26" s="132">
        <f>IF(OR(Marks!BS26="-", $K$5="-"), "-",ROUND((Marks!BS26*Sheet3!$K$5/Marks!$BS$5),0))</f>
        <v>8</v>
      </c>
      <c r="L26" s="132">
        <f>IF(OR(Marks!CD26="-", $L$5="-"), "-",ROUND((Marks!CD26*Sheet3!$L$5/Marks!$CD$5),0))</f>
        <v>9</v>
      </c>
      <c r="M26" s="132" t="str">
        <f>IF(OR(Marks!CO26="-", $M$5="-"), "-",ROUND((Marks!CO26*Sheet3!$M$5/Marks!$CO$5),0))</f>
        <v>-</v>
      </c>
      <c r="N26" s="132" t="str">
        <f>IF(OR(Marks!CZ26="-", $N$5="-"), "-",ROUND((Marks!CZ26*Sheet3!$N$5/Marks!$CZ$5),0))</f>
        <v>-</v>
      </c>
      <c r="O26" s="132" t="str">
        <f>IF(OR(Marks!DK26="-", $O$5="-"), "-",ROUND((Marks!DK26*Sheet3!$O$5/Marks!$DK$5),0))</f>
        <v>-</v>
      </c>
      <c r="P26" s="132" t="str">
        <f>IF(OR(Marks!DV26="-", $P$5="-"), "-",ROUND((Marks!DV26*Sheet3!$P$5/Marks!$DV$5),0))</f>
        <v>-</v>
      </c>
      <c r="Q26" s="132" t="str">
        <f>IF(OR(Marks!EG26="-", $Q$5="-"), "-",ROUND((Marks!EG26*Sheet3!$Q$5/Marks!$EG$5),0))</f>
        <v>-</v>
      </c>
      <c r="R26" s="136">
        <f t="shared" si="0"/>
        <v>30</v>
      </c>
      <c r="S26" s="140"/>
      <c r="T26" s="140"/>
      <c r="U26" s="140"/>
    </row>
    <row r="27" spans="1:21" ht="16.5" thickBot="1">
      <c r="A27" s="133">
        <v>22</v>
      </c>
      <c r="B27" s="150">
        <f xml:space="preserve"> Marks!B27</f>
        <v>0</v>
      </c>
      <c r="C27" s="150" t="str">
        <f xml:space="preserve"> Marks!C27</f>
        <v>Nisamanee</v>
      </c>
      <c r="D27" s="150">
        <f xml:space="preserve"> Marks!D27</f>
        <v>0</v>
      </c>
      <c r="E27" s="150" t="str">
        <f xml:space="preserve"> Marks!E27</f>
        <v>Som-O</v>
      </c>
      <c r="F27" s="132">
        <f>IF(OR(Marks!P27="-", $F$5="-"), "-",ROUND((Marks!P27*Sheet3!$F$5/Marks!$P$5),0))</f>
        <v>3</v>
      </c>
      <c r="G27" s="132">
        <f>IF(OR(Marks!AA27="-", $G$5="-"), "-",ROUND((Marks!AA27*Sheet3!$G$5/Marks!$AA$5),0))</f>
        <v>7</v>
      </c>
      <c r="H27" s="132">
        <f>IF(OR(Marks!AL27="-", $H$5="-"), "-",ROUND((Marks!AL27*Sheet3!$H$5/Marks!$AL$5),0))</f>
        <v>9</v>
      </c>
      <c r="I27" s="132">
        <f>IF(OR(Marks!AW27="-", $I$5="-"), "-",ROUND((Marks!AW27*Sheet3!$I$5/Marks!$AW$5),0))</f>
        <v>3</v>
      </c>
      <c r="J27" s="132" t="str">
        <f>IF(OR(Marks!BH27="-", $J$5="-"), "-",ROUND((Marks!BH27*Sheet3!$J$5/Marks!$BH$5),0))</f>
        <v>-</v>
      </c>
      <c r="K27" s="132">
        <f>IF(OR(Marks!BS27="-", $K$5="-"), "-",ROUND((Marks!BS27*Sheet3!$K$5/Marks!$BS$5),0))</f>
        <v>13</v>
      </c>
      <c r="L27" s="132">
        <f>IF(OR(Marks!CD27="-", $L$5="-"), "-",ROUND((Marks!CD27*Sheet3!$L$5/Marks!$CD$5),0))</f>
        <v>9</v>
      </c>
      <c r="M27" s="132" t="str">
        <f>IF(OR(Marks!CO27="-", $M$5="-"), "-",ROUND((Marks!CO27*Sheet3!$M$5/Marks!$CO$5),0))</f>
        <v>-</v>
      </c>
      <c r="N27" s="132" t="str">
        <f>IF(OR(Marks!CZ27="-", $N$5="-"), "-",ROUND((Marks!CZ27*Sheet3!$N$5/Marks!$CZ$5),0))</f>
        <v>-</v>
      </c>
      <c r="O27" s="132" t="str">
        <f>IF(OR(Marks!DK27="-", $O$5="-"), "-",ROUND((Marks!DK27*Sheet3!$O$5/Marks!$DK$5),0))</f>
        <v>-</v>
      </c>
      <c r="P27" s="132" t="str">
        <f>IF(OR(Marks!DV27="-", $P$5="-"), "-",ROUND((Marks!DV27*Sheet3!$P$5/Marks!$DV$5),0))</f>
        <v>-</v>
      </c>
      <c r="Q27" s="132" t="str">
        <f>IF(OR(Marks!EG27="-", $Q$5="-"), "-",ROUND((Marks!EG27*Sheet3!$Q$5/Marks!$EG$5),0))</f>
        <v>-</v>
      </c>
      <c r="R27" s="136">
        <f t="shared" si="0"/>
        <v>44</v>
      </c>
      <c r="S27" s="140"/>
      <c r="T27" s="140"/>
      <c r="U27" s="140"/>
    </row>
    <row r="28" spans="1:21" ht="16.5" thickBot="1">
      <c r="A28" s="133">
        <v>23</v>
      </c>
      <c r="B28" s="150">
        <f xml:space="preserve"> Marks!B28</f>
        <v>0</v>
      </c>
      <c r="C28" s="150" t="str">
        <f xml:space="preserve"> Marks!C28</f>
        <v>Paworachat</v>
      </c>
      <c r="D28" s="150">
        <f xml:space="preserve"> Marks!D28</f>
        <v>0</v>
      </c>
      <c r="E28" s="150" t="str">
        <f xml:space="preserve"> Marks!E28</f>
        <v>Im</v>
      </c>
      <c r="F28" s="132">
        <f>IF(OR(Marks!P28="-", $F$5="-"), "-",ROUND((Marks!P28*Sheet3!$F$5/Marks!$P$5),0))</f>
        <v>5</v>
      </c>
      <c r="G28" s="132">
        <f>IF(OR(Marks!AA28="-", $G$5="-"), "-",ROUND((Marks!AA28*Sheet3!$G$5/Marks!$AA$5),0))</f>
        <v>6</v>
      </c>
      <c r="H28" s="132">
        <f>IF(OR(Marks!AL28="-", $H$5="-"), "-",ROUND((Marks!AL28*Sheet3!$H$5/Marks!$AL$5),0))</f>
        <v>6</v>
      </c>
      <c r="I28" s="132">
        <f>IF(OR(Marks!AW28="-", $I$5="-"), "-",ROUND((Marks!AW28*Sheet3!$I$5/Marks!$AW$5),0))</f>
        <v>2</v>
      </c>
      <c r="J28" s="132" t="str">
        <f>IF(OR(Marks!BH28="-", $J$5="-"), "-",ROUND((Marks!BH28*Sheet3!$J$5/Marks!$BH$5),0))</f>
        <v>-</v>
      </c>
      <c r="K28" s="132">
        <f>IF(OR(Marks!BS28="-", $K$5="-"), "-",ROUND((Marks!BS28*Sheet3!$K$5/Marks!$BS$5),0))</f>
        <v>9</v>
      </c>
      <c r="L28" s="132">
        <f>IF(OR(Marks!CD28="-", $L$5="-"), "-",ROUND((Marks!CD28*Sheet3!$L$5/Marks!$CD$5),0))</f>
        <v>10</v>
      </c>
      <c r="M28" s="132" t="str">
        <f>IF(OR(Marks!CO28="-", $M$5="-"), "-",ROUND((Marks!CO28*Sheet3!$M$5/Marks!$CO$5),0))</f>
        <v>-</v>
      </c>
      <c r="N28" s="132" t="str">
        <f>IF(OR(Marks!CZ28="-", $N$5="-"), "-",ROUND((Marks!CZ28*Sheet3!$N$5/Marks!$CZ$5),0))</f>
        <v>-</v>
      </c>
      <c r="O28" s="132" t="str">
        <f>IF(OR(Marks!DK28="-", $O$5="-"), "-",ROUND((Marks!DK28*Sheet3!$O$5/Marks!$DK$5),0))</f>
        <v>-</v>
      </c>
      <c r="P28" s="132" t="str">
        <f>IF(OR(Marks!DV28="-", $P$5="-"), "-",ROUND((Marks!DV28*Sheet3!$P$5/Marks!$DV$5),0))</f>
        <v>-</v>
      </c>
      <c r="Q28" s="132" t="str">
        <f>IF(OR(Marks!EG28="-", $Q$5="-"), "-",ROUND((Marks!EG28*Sheet3!$Q$5/Marks!$EG$5),0))</f>
        <v>-</v>
      </c>
      <c r="R28" s="136">
        <f t="shared" si="0"/>
        <v>38</v>
      </c>
      <c r="S28" s="140"/>
      <c r="T28" s="140"/>
      <c r="U28" s="140"/>
    </row>
    <row r="29" spans="1:21" ht="16.5" thickBot="1">
      <c r="A29" s="133">
        <v>24</v>
      </c>
      <c r="B29" s="150">
        <f xml:space="preserve"> Marks!B29</f>
        <v>0</v>
      </c>
      <c r="C29" s="150" t="str">
        <f xml:space="preserve"> Marks!C29</f>
        <v>Pimmada</v>
      </c>
      <c r="D29" s="150">
        <f xml:space="preserve"> Marks!D29</f>
        <v>0</v>
      </c>
      <c r="E29" s="150" t="str">
        <f xml:space="preserve"> Marks!E29</f>
        <v>Ploy</v>
      </c>
      <c r="F29" s="132">
        <f>IF(OR(Marks!P29="-", $F$5="-"), "-",ROUND((Marks!P29*Sheet3!$F$5/Marks!$P$5),0))</f>
        <v>6</v>
      </c>
      <c r="G29" s="132">
        <f>IF(OR(Marks!AA29="-", $G$5="-"), "-",ROUND((Marks!AA29*Sheet3!$G$5/Marks!$AA$5),0))</f>
        <v>7</v>
      </c>
      <c r="H29" s="132">
        <f>IF(OR(Marks!AL29="-", $H$5="-"), "-",ROUND((Marks!AL29*Sheet3!$H$5/Marks!$AL$5),0))</f>
        <v>9</v>
      </c>
      <c r="I29" s="132">
        <f>IF(OR(Marks!AW29="-", $I$5="-"), "-",ROUND((Marks!AW29*Sheet3!$I$5/Marks!$AW$5),0))</f>
        <v>3</v>
      </c>
      <c r="J29" s="132" t="str">
        <f>IF(OR(Marks!BH29="-", $J$5="-"), "-",ROUND((Marks!BH29*Sheet3!$J$5/Marks!$BH$5),0))</f>
        <v>-</v>
      </c>
      <c r="K29" s="132">
        <f>IF(OR(Marks!BS29="-", $K$5="-"), "-",ROUND((Marks!BS29*Sheet3!$K$5/Marks!$BS$5),0))</f>
        <v>10</v>
      </c>
      <c r="L29" s="132">
        <f>IF(OR(Marks!CD29="-", $L$5="-"), "-",ROUND((Marks!CD29*Sheet3!$L$5/Marks!$CD$5),0))</f>
        <v>10</v>
      </c>
      <c r="M29" s="132" t="str">
        <f>IF(OR(Marks!CO29="-", $M$5="-"), "-",ROUND((Marks!CO29*Sheet3!$M$5/Marks!$CO$5),0))</f>
        <v>-</v>
      </c>
      <c r="N29" s="132" t="str">
        <f>IF(OR(Marks!CZ29="-", $N$5="-"), "-",ROUND((Marks!CZ29*Sheet3!$N$5/Marks!$CZ$5),0))</f>
        <v>-</v>
      </c>
      <c r="O29" s="132" t="str">
        <f>IF(OR(Marks!DK29="-", $O$5="-"), "-",ROUND((Marks!DK29*Sheet3!$O$5/Marks!$DK$5),0))</f>
        <v>-</v>
      </c>
      <c r="P29" s="132" t="str">
        <f>IF(OR(Marks!DV29="-", $P$5="-"), "-",ROUND((Marks!DV29*Sheet3!$P$5/Marks!$DV$5),0))</f>
        <v>-</v>
      </c>
      <c r="Q29" s="132" t="str">
        <f>IF(OR(Marks!EG29="-", $Q$5="-"), "-",ROUND((Marks!EG29*Sheet3!$Q$5/Marks!$EG$5),0))</f>
        <v>-</v>
      </c>
      <c r="R29" s="136">
        <f t="shared" si="0"/>
        <v>45</v>
      </c>
      <c r="S29" s="140"/>
      <c r="T29" s="140"/>
      <c r="U29" s="140"/>
    </row>
    <row r="30" spans="1:21" ht="16.5" thickBot="1">
      <c r="A30" s="133">
        <v>25</v>
      </c>
      <c r="B30" s="150">
        <f xml:space="preserve"> Marks!B30</f>
        <v>0</v>
      </c>
      <c r="C30" s="150" t="str">
        <f xml:space="preserve"> Marks!C30</f>
        <v>Petnapa</v>
      </c>
      <c r="D30" s="150">
        <f xml:space="preserve"> Marks!D30</f>
        <v>0</v>
      </c>
      <c r="E30" s="150" t="str">
        <f xml:space="preserve"> Marks!E30</f>
        <v>Fa</v>
      </c>
      <c r="F30" s="132">
        <f>IF(OR(Marks!P30="-", $F$5="-"), "-",ROUND((Marks!P30*Sheet3!$F$5/Marks!$P$5),0))</f>
        <v>5</v>
      </c>
      <c r="G30" s="132">
        <f>IF(OR(Marks!AA30="-", $G$5="-"), "-",ROUND((Marks!AA30*Sheet3!$G$5/Marks!$AA$5),0))</f>
        <v>6</v>
      </c>
      <c r="H30" s="132">
        <f>IF(OR(Marks!AL30="-", $H$5="-"), "-",ROUND((Marks!AL30*Sheet3!$H$5/Marks!$AL$5),0))</f>
        <v>8</v>
      </c>
      <c r="I30" s="132">
        <f>IF(OR(Marks!AW30="-", $I$5="-"), "-",ROUND((Marks!AW30*Sheet3!$I$5/Marks!$AW$5),0))</f>
        <v>3</v>
      </c>
      <c r="J30" s="132" t="str">
        <f>IF(OR(Marks!BH30="-", $J$5="-"), "-",ROUND((Marks!BH30*Sheet3!$J$5/Marks!$BH$5),0))</f>
        <v>-</v>
      </c>
      <c r="K30" s="132">
        <f>IF(OR(Marks!BS30="-", $K$5="-"), "-",ROUND((Marks!BS30*Sheet3!$K$5/Marks!$BS$5),0))</f>
        <v>12</v>
      </c>
      <c r="L30" s="132">
        <f>IF(OR(Marks!CD30="-", $L$5="-"), "-",ROUND((Marks!CD30*Sheet3!$L$5/Marks!$CD$5),0))</f>
        <v>9</v>
      </c>
      <c r="M30" s="132" t="str">
        <f>IF(OR(Marks!CO30="-", $M$5="-"), "-",ROUND((Marks!CO30*Sheet3!$M$5/Marks!$CO$5),0))</f>
        <v>-</v>
      </c>
      <c r="N30" s="132" t="str">
        <f>IF(OR(Marks!CZ30="-", $N$5="-"), "-",ROUND((Marks!CZ30*Sheet3!$N$5/Marks!$CZ$5),0))</f>
        <v>-</v>
      </c>
      <c r="O30" s="132" t="str">
        <f>IF(OR(Marks!DK30="-", $O$5="-"), "-",ROUND((Marks!DK30*Sheet3!$O$5/Marks!$DK$5),0))</f>
        <v>-</v>
      </c>
      <c r="P30" s="132" t="str">
        <f>IF(OR(Marks!DV30="-", $P$5="-"), "-",ROUND((Marks!DV30*Sheet3!$P$5/Marks!$DV$5),0))</f>
        <v>-</v>
      </c>
      <c r="Q30" s="132" t="str">
        <f>IF(OR(Marks!EG30="-", $Q$5="-"), "-",ROUND((Marks!EG30*Sheet3!$Q$5/Marks!$EG$5),0))</f>
        <v>-</v>
      </c>
      <c r="R30" s="136">
        <f t="shared" si="0"/>
        <v>43</v>
      </c>
      <c r="S30" s="140"/>
      <c r="T30" s="140"/>
      <c r="U30" s="140"/>
    </row>
    <row r="31" spans="1:21" ht="16.5" thickBot="1">
      <c r="A31" s="133">
        <v>26</v>
      </c>
      <c r="B31" s="150">
        <f xml:space="preserve"> Marks!B31</f>
        <v>0</v>
      </c>
      <c r="C31" s="150" t="str">
        <f xml:space="preserve"> Marks!C31</f>
        <v>Pakkaramai</v>
      </c>
      <c r="D31" s="150">
        <f xml:space="preserve"> Marks!D31</f>
        <v>0</v>
      </c>
      <c r="E31" s="150" t="str">
        <f xml:space="preserve"> Marks!E31</f>
        <v>June</v>
      </c>
      <c r="F31" s="132">
        <f>IF(OR(Marks!P31="-", $F$5="-"), "-",ROUND((Marks!P31*Sheet3!$F$5/Marks!$P$5),0))</f>
        <v>5</v>
      </c>
      <c r="G31" s="132">
        <f>IF(OR(Marks!AA31="-", $G$5="-"), "-",ROUND((Marks!AA31*Sheet3!$G$5/Marks!$AA$5),0))</f>
        <v>7</v>
      </c>
      <c r="H31" s="132">
        <f>IF(OR(Marks!AL31="-", $H$5="-"), "-",ROUND((Marks!AL31*Sheet3!$H$5/Marks!$AL$5),0))</f>
        <v>8</v>
      </c>
      <c r="I31" s="132">
        <f>IF(OR(Marks!AW31="-", $I$5="-"), "-",ROUND((Marks!AW31*Sheet3!$I$5/Marks!$AW$5),0))</f>
        <v>3</v>
      </c>
      <c r="J31" s="132" t="str">
        <f>IF(OR(Marks!BH31="-", $J$5="-"), "-",ROUND((Marks!BH31*Sheet3!$J$5/Marks!$BH$5),0))</f>
        <v>-</v>
      </c>
      <c r="K31" s="132">
        <f>IF(OR(Marks!BS31="-", $K$5="-"), "-",ROUND((Marks!BS31*Sheet3!$K$5/Marks!$BS$5),0))</f>
        <v>11</v>
      </c>
      <c r="L31" s="132">
        <f>IF(OR(Marks!CD31="-", $L$5="-"), "-",ROUND((Marks!CD31*Sheet3!$L$5/Marks!$CD$5),0))</f>
        <v>10</v>
      </c>
      <c r="M31" s="132" t="str">
        <f>IF(OR(Marks!CO31="-", $M$5="-"), "-",ROUND((Marks!CO31*Sheet3!$M$5/Marks!$CO$5),0))</f>
        <v>-</v>
      </c>
      <c r="N31" s="132" t="str">
        <f>IF(OR(Marks!CZ31="-", $N$5="-"), "-",ROUND((Marks!CZ31*Sheet3!$N$5/Marks!$CZ$5),0))</f>
        <v>-</v>
      </c>
      <c r="O31" s="132" t="str">
        <f>IF(OR(Marks!DK31="-", $O$5="-"), "-",ROUND((Marks!DK31*Sheet3!$O$5/Marks!$DK$5),0))</f>
        <v>-</v>
      </c>
      <c r="P31" s="132" t="str">
        <f>IF(OR(Marks!DV31="-", $P$5="-"), "-",ROUND((Marks!DV31*Sheet3!$P$5/Marks!$DV$5),0))</f>
        <v>-</v>
      </c>
      <c r="Q31" s="132" t="str">
        <f>IF(OR(Marks!EG31="-", $Q$5="-"), "-",ROUND((Marks!EG31*Sheet3!$Q$5/Marks!$EG$5),0))</f>
        <v>-</v>
      </c>
      <c r="R31" s="136">
        <f t="shared" si="0"/>
        <v>44</v>
      </c>
      <c r="S31" s="140"/>
      <c r="T31" s="140"/>
      <c r="U31" s="140"/>
    </row>
    <row r="32" spans="1:21" ht="16.5" thickBot="1">
      <c r="A32" s="133">
        <v>27</v>
      </c>
      <c r="B32" s="150">
        <f xml:space="preserve"> Marks!B32</f>
        <v>0</v>
      </c>
      <c r="C32" s="150" t="str">
        <f xml:space="preserve"> Marks!C32</f>
        <v>Mingkwanchanok</v>
      </c>
      <c r="D32" s="150">
        <f xml:space="preserve"> Marks!D32</f>
        <v>0</v>
      </c>
      <c r="E32" s="150" t="str">
        <f xml:space="preserve"> Marks!E32</f>
        <v>Nan</v>
      </c>
      <c r="F32" s="132">
        <f>IF(OR(Marks!P32="-", $F$5="-"), "-",ROUND((Marks!P32*Sheet3!$F$5/Marks!$P$5),0))</f>
        <v>4</v>
      </c>
      <c r="G32" s="132">
        <f>IF(OR(Marks!AA32="-", $G$5="-"), "-",ROUND((Marks!AA32*Sheet3!$G$5/Marks!$AA$5),0))</f>
        <v>7</v>
      </c>
      <c r="H32" s="132">
        <f>IF(OR(Marks!AL32="-", $H$5="-"), "-",ROUND((Marks!AL32*Sheet3!$H$5/Marks!$AL$5),0))</f>
        <v>6</v>
      </c>
      <c r="I32" s="132">
        <f>IF(OR(Marks!AW32="-", $I$5="-"), "-",ROUND((Marks!AW32*Sheet3!$I$5/Marks!$AW$5),0))</f>
        <v>2</v>
      </c>
      <c r="J32" s="132" t="str">
        <f>IF(OR(Marks!BH32="-", $J$5="-"), "-",ROUND((Marks!BH32*Sheet3!$J$5/Marks!$BH$5),0))</f>
        <v>-</v>
      </c>
      <c r="K32" s="132">
        <f>IF(OR(Marks!BS32="-", $K$5="-"), "-",ROUND((Marks!BS32*Sheet3!$K$5/Marks!$BS$5),0))</f>
        <v>11</v>
      </c>
      <c r="L32" s="132">
        <f>IF(OR(Marks!CD32="-", $L$5="-"), "-",ROUND((Marks!CD32*Sheet3!$L$5/Marks!$CD$5),0))</f>
        <v>5</v>
      </c>
      <c r="M32" s="132" t="str">
        <f>IF(OR(Marks!CO32="-", $M$5="-"), "-",ROUND((Marks!CO32*Sheet3!$M$5/Marks!$CO$5),0))</f>
        <v>-</v>
      </c>
      <c r="N32" s="132" t="str">
        <f>IF(OR(Marks!CZ32="-", $N$5="-"), "-",ROUND((Marks!CZ32*Sheet3!$N$5/Marks!$CZ$5),0))</f>
        <v>-</v>
      </c>
      <c r="O32" s="132" t="str">
        <f>IF(OR(Marks!DK32="-", $O$5="-"), "-",ROUND((Marks!DK32*Sheet3!$O$5/Marks!$DK$5),0))</f>
        <v>-</v>
      </c>
      <c r="P32" s="132" t="str">
        <f>IF(OR(Marks!DV32="-", $P$5="-"), "-",ROUND((Marks!DV32*Sheet3!$P$5/Marks!$DV$5),0))</f>
        <v>-</v>
      </c>
      <c r="Q32" s="132" t="str">
        <f>IF(OR(Marks!EG32="-", $Q$5="-"), "-",ROUND((Marks!EG32*Sheet3!$Q$5/Marks!$EG$5),0))</f>
        <v>-</v>
      </c>
      <c r="R32" s="136">
        <f t="shared" si="0"/>
        <v>35</v>
      </c>
      <c r="S32" s="140"/>
      <c r="T32" s="140"/>
      <c r="U32" s="140"/>
    </row>
    <row r="33" spans="1:21" ht="16.5" thickBot="1">
      <c r="A33" s="133">
        <v>28</v>
      </c>
      <c r="B33" s="150">
        <f xml:space="preserve"> Marks!B33</f>
        <v>0</v>
      </c>
      <c r="C33" s="150" t="str">
        <f xml:space="preserve"> Marks!C33</f>
        <v>Worakamon</v>
      </c>
      <c r="D33" s="150">
        <f xml:space="preserve"> Marks!D33</f>
        <v>0</v>
      </c>
      <c r="E33" s="150" t="str">
        <f xml:space="preserve"> Marks!E33</f>
        <v>Pakkad</v>
      </c>
      <c r="F33" s="132">
        <f>IF(OR(Marks!P33="-", $F$5="-"), "-",ROUND((Marks!P33*Sheet3!$F$5/Marks!$P$5),0))</f>
        <v>6</v>
      </c>
      <c r="G33" s="132">
        <f>IF(OR(Marks!AA33="-", $G$5="-"), "-",ROUND((Marks!AA33*Sheet3!$G$5/Marks!$AA$5),0))</f>
        <v>7</v>
      </c>
      <c r="H33" s="132">
        <f>IF(OR(Marks!AL33="-", $H$5="-"), "-",ROUND((Marks!AL33*Sheet3!$H$5/Marks!$AL$5),0))</f>
        <v>7</v>
      </c>
      <c r="I33" s="132">
        <f>IF(OR(Marks!AW33="-", $I$5="-"), "-",ROUND((Marks!AW33*Sheet3!$I$5/Marks!$AW$5),0))</f>
        <v>3</v>
      </c>
      <c r="J33" s="132" t="str">
        <f>IF(OR(Marks!BH33="-", $J$5="-"), "-",ROUND((Marks!BH33*Sheet3!$J$5/Marks!$BH$5),0))</f>
        <v>-</v>
      </c>
      <c r="K33" s="132">
        <f>IF(OR(Marks!BS33="-", $K$5="-"), "-",ROUND((Marks!BS33*Sheet3!$K$5/Marks!$BS$5),0))</f>
        <v>9</v>
      </c>
      <c r="L33" s="132">
        <f>IF(OR(Marks!CD33="-", $L$5="-"), "-",ROUND((Marks!CD33*Sheet3!$L$5/Marks!$CD$5),0))</f>
        <v>10</v>
      </c>
      <c r="M33" s="132" t="str">
        <f>IF(OR(Marks!CO33="-", $M$5="-"), "-",ROUND((Marks!CO33*Sheet3!$M$5/Marks!$CO$5),0))</f>
        <v>-</v>
      </c>
      <c r="N33" s="132" t="str">
        <f>IF(OR(Marks!CZ33="-", $N$5="-"), "-",ROUND((Marks!CZ33*Sheet3!$N$5/Marks!$CZ$5),0))</f>
        <v>-</v>
      </c>
      <c r="O33" s="132" t="str">
        <f>IF(OR(Marks!DK33="-", $O$5="-"), "-",ROUND((Marks!DK33*Sheet3!$O$5/Marks!$DK$5),0))</f>
        <v>-</v>
      </c>
      <c r="P33" s="132" t="str">
        <f>IF(OR(Marks!DV33="-", $P$5="-"), "-",ROUND((Marks!DV33*Sheet3!$P$5/Marks!$DV$5),0))</f>
        <v>-</v>
      </c>
      <c r="Q33" s="132" t="str">
        <f>IF(OR(Marks!EG33="-", $Q$5="-"), "-",ROUND((Marks!EG33*Sheet3!$Q$5/Marks!$EG$5),0))</f>
        <v>-</v>
      </c>
      <c r="R33" s="136">
        <f t="shared" si="0"/>
        <v>42</v>
      </c>
      <c r="S33" s="140"/>
      <c r="T33" s="140"/>
      <c r="U33" s="140"/>
    </row>
    <row r="34" spans="1:21" ht="16.5" thickBot="1">
      <c r="A34" s="133">
        <v>29</v>
      </c>
      <c r="B34" s="150">
        <f xml:space="preserve"> Marks!B34</f>
        <v>0</v>
      </c>
      <c r="C34" s="150" t="str">
        <f xml:space="preserve"> Marks!C34</f>
        <v>Sopida</v>
      </c>
      <c r="D34" s="150">
        <f xml:space="preserve"> Marks!D34</f>
        <v>0</v>
      </c>
      <c r="E34" s="150" t="str">
        <f xml:space="preserve"> Marks!E34</f>
        <v>Fai</v>
      </c>
      <c r="F34" s="132">
        <f>IF(OR(Marks!P34="-", $F$5="-"), "-",ROUND((Marks!P34*Sheet3!$F$5/Marks!$P$5),0))</f>
        <v>5</v>
      </c>
      <c r="G34" s="132">
        <f>IF(OR(Marks!AA34="-", $G$5="-"), "-",ROUND((Marks!AA34*Sheet3!$G$5/Marks!$AA$5),0))</f>
        <v>7</v>
      </c>
      <c r="H34" s="132">
        <f>IF(OR(Marks!AL34="-", $H$5="-"), "-",ROUND((Marks!AL34*Sheet3!$H$5/Marks!$AL$5),0))</f>
        <v>7</v>
      </c>
      <c r="I34" s="132">
        <f>IF(OR(Marks!AW34="-", $I$5="-"), "-",ROUND((Marks!AW34*Sheet3!$I$5/Marks!$AW$5),0))</f>
        <v>2</v>
      </c>
      <c r="J34" s="132" t="str">
        <f>IF(OR(Marks!BH34="-", $J$5="-"), "-",ROUND((Marks!BH34*Sheet3!$J$5/Marks!$BH$5),0))</f>
        <v>-</v>
      </c>
      <c r="K34" s="132">
        <f>IF(OR(Marks!BS34="-", $K$5="-"), "-",ROUND((Marks!BS34*Sheet3!$K$5/Marks!$BS$5),0))</f>
        <v>11</v>
      </c>
      <c r="L34" s="132">
        <f>IF(OR(Marks!CD34="-", $L$5="-"), "-",ROUND((Marks!CD34*Sheet3!$L$5/Marks!$CD$5),0))</f>
        <v>10</v>
      </c>
      <c r="M34" s="132" t="str">
        <f>IF(OR(Marks!CO34="-", $M$5="-"), "-",ROUND((Marks!CO34*Sheet3!$M$5/Marks!$CO$5),0))</f>
        <v>-</v>
      </c>
      <c r="N34" s="132" t="str">
        <f>IF(OR(Marks!CZ34="-", $N$5="-"), "-",ROUND((Marks!CZ34*Sheet3!$N$5/Marks!$CZ$5),0))</f>
        <v>-</v>
      </c>
      <c r="O34" s="132" t="str">
        <f>IF(OR(Marks!DK34="-", $O$5="-"), "-",ROUND((Marks!DK34*Sheet3!$O$5/Marks!$DK$5),0))</f>
        <v>-</v>
      </c>
      <c r="P34" s="132" t="str">
        <f>IF(OR(Marks!DV34="-", $P$5="-"), "-",ROUND((Marks!DV34*Sheet3!$P$5/Marks!$DV$5),0))</f>
        <v>-</v>
      </c>
      <c r="Q34" s="132" t="str">
        <f>IF(OR(Marks!EG34="-", $Q$5="-"), "-",ROUND((Marks!EG34*Sheet3!$Q$5/Marks!$EG$5),0))</f>
        <v>-</v>
      </c>
      <c r="R34" s="136">
        <f t="shared" si="0"/>
        <v>42</v>
      </c>
      <c r="S34" s="140"/>
      <c r="T34" s="140"/>
      <c r="U34" s="140"/>
    </row>
    <row r="35" spans="1:21" ht="16.5" thickBot="1">
      <c r="A35" s="133">
        <v>30</v>
      </c>
      <c r="B35" s="150">
        <f xml:space="preserve"> Marks!B35</f>
        <v>0</v>
      </c>
      <c r="C35" s="150" t="str">
        <f xml:space="preserve"> Marks!C35</f>
        <v>Aticha</v>
      </c>
      <c r="D35" s="150">
        <f xml:space="preserve"> Marks!D35</f>
        <v>0</v>
      </c>
      <c r="E35" s="150" t="str">
        <f xml:space="preserve"> Marks!E35</f>
        <v>Earn</v>
      </c>
      <c r="F35" s="132">
        <f>IF(OR(Marks!P35="-", $F$5="-"), "-",ROUND((Marks!P35*Sheet3!$F$5/Marks!$P$5),0))</f>
        <v>6</v>
      </c>
      <c r="G35" s="132">
        <f>IF(OR(Marks!AA35="-", $G$5="-"), "-",ROUND((Marks!AA35*Sheet3!$G$5/Marks!$AA$5),0))</f>
        <v>7</v>
      </c>
      <c r="H35" s="132">
        <f>IF(OR(Marks!AL35="-", $H$5="-"), "-",ROUND((Marks!AL35*Sheet3!$H$5/Marks!$AL$5),0))</f>
        <v>9</v>
      </c>
      <c r="I35" s="132">
        <f>IF(OR(Marks!AW35="-", $I$5="-"), "-",ROUND((Marks!AW35*Sheet3!$I$5/Marks!$AW$5),0))</f>
        <v>3</v>
      </c>
      <c r="J35" s="132" t="str">
        <f>IF(OR(Marks!BH35="-", $J$5="-"), "-",ROUND((Marks!BH35*Sheet3!$J$5/Marks!$BH$5),0))</f>
        <v>-</v>
      </c>
      <c r="K35" s="132">
        <f>IF(OR(Marks!BS35="-", $K$5="-"), "-",ROUND((Marks!BS35*Sheet3!$K$5/Marks!$BS$5),0))</f>
        <v>12</v>
      </c>
      <c r="L35" s="132">
        <f>IF(OR(Marks!CD35="-", $L$5="-"), "-",ROUND((Marks!CD35*Sheet3!$L$5/Marks!$CD$5),0))</f>
        <v>9</v>
      </c>
      <c r="M35" s="132" t="str">
        <f>IF(OR(Marks!CO35="-", $M$5="-"), "-",ROUND((Marks!CO35*Sheet3!$M$5/Marks!$CO$5),0))</f>
        <v>-</v>
      </c>
      <c r="N35" s="132" t="str">
        <f>IF(OR(Marks!CZ35="-", $N$5="-"), "-",ROUND((Marks!CZ35*Sheet3!$N$5/Marks!$CZ$5),0))</f>
        <v>-</v>
      </c>
      <c r="O35" s="132" t="str">
        <f>IF(OR(Marks!DK35="-", $O$5="-"), "-",ROUND((Marks!DK35*Sheet3!$O$5/Marks!$DK$5),0))</f>
        <v>-</v>
      </c>
      <c r="P35" s="132" t="str">
        <f>IF(OR(Marks!DV35="-", $P$5="-"), "-",ROUND((Marks!DV35*Sheet3!$P$5/Marks!$DV$5),0))</f>
        <v>-</v>
      </c>
      <c r="Q35" s="132" t="str">
        <f>IF(OR(Marks!EG35="-", $Q$5="-"), "-",ROUND((Marks!EG35*Sheet3!$Q$5/Marks!$EG$5),0))</f>
        <v>-</v>
      </c>
      <c r="R35" s="136">
        <f t="shared" si="0"/>
        <v>46</v>
      </c>
      <c r="S35" s="140"/>
      <c r="T35" s="140"/>
      <c r="U35" s="140"/>
    </row>
    <row r="36" spans="1:21" ht="16.5" thickBot="1">
      <c r="A36" s="133">
        <v>31</v>
      </c>
      <c r="B36" s="150">
        <f xml:space="preserve"> Marks!B36</f>
        <v>0</v>
      </c>
      <c r="C36" s="150" t="str">
        <f xml:space="preserve"> Marks!C36</f>
        <v>Aunchisa</v>
      </c>
      <c r="D36" s="150">
        <f xml:space="preserve"> Marks!D36</f>
        <v>0</v>
      </c>
      <c r="E36" s="150" t="str">
        <f xml:space="preserve"> Marks!E36</f>
        <v>Aun</v>
      </c>
      <c r="F36" s="132">
        <f>IF(OR(Marks!P36="-", $F$5="-"), "-",ROUND((Marks!P36*Sheet3!$F$5/Marks!$P$5),0))</f>
        <v>5</v>
      </c>
      <c r="G36" s="132">
        <f>IF(OR(Marks!AA36="-", $G$5="-"), "-",ROUND((Marks!AA36*Sheet3!$G$5/Marks!$AA$5),0))</f>
        <v>4</v>
      </c>
      <c r="H36" s="132">
        <f>IF(OR(Marks!AL36="-", $H$5="-"), "-",ROUND((Marks!AL36*Sheet3!$H$5/Marks!$AL$5),0))</f>
        <v>7</v>
      </c>
      <c r="I36" s="132">
        <f>IF(OR(Marks!AW36="-", $I$5="-"), "-",ROUND((Marks!AW36*Sheet3!$I$5/Marks!$AW$5),0))</f>
        <v>3</v>
      </c>
      <c r="J36" s="132" t="str">
        <f>IF(OR(Marks!BH36="-", $J$5="-"), "-",ROUND((Marks!BH36*Sheet3!$J$5/Marks!$BH$5),0))</f>
        <v>-</v>
      </c>
      <c r="K36" s="132">
        <f>IF(OR(Marks!BS36="-", $K$5="-"), "-",ROUND((Marks!BS36*Sheet3!$K$5/Marks!$BS$5),0))</f>
        <v>11</v>
      </c>
      <c r="L36" s="132">
        <f>IF(OR(Marks!CD36="-", $L$5="-"), "-",ROUND((Marks!CD36*Sheet3!$L$5/Marks!$CD$5),0))</f>
        <v>10</v>
      </c>
      <c r="M36" s="132" t="str">
        <f>IF(OR(Marks!CO36="-", $M$5="-"), "-",ROUND((Marks!CO36*Sheet3!$M$5/Marks!$CO$5),0))</f>
        <v>-</v>
      </c>
      <c r="N36" s="132" t="str">
        <f>IF(OR(Marks!CZ36="-", $N$5="-"), "-",ROUND((Marks!CZ36*Sheet3!$N$5/Marks!$CZ$5),0))</f>
        <v>-</v>
      </c>
      <c r="O36" s="132" t="str">
        <f>IF(OR(Marks!DK36="-", $O$5="-"), "-",ROUND((Marks!DK36*Sheet3!$O$5/Marks!$DK$5),0))</f>
        <v>-</v>
      </c>
      <c r="P36" s="132" t="str">
        <f>IF(OR(Marks!DV36="-", $P$5="-"), "-",ROUND((Marks!DV36*Sheet3!$P$5/Marks!$DV$5),0))</f>
        <v>-</v>
      </c>
      <c r="Q36" s="132" t="str">
        <f>IF(OR(Marks!EG36="-", $Q$5="-"), "-",ROUND((Marks!EG36*Sheet3!$Q$5/Marks!$EG$5),0))</f>
        <v>-</v>
      </c>
      <c r="R36" s="136">
        <f t="shared" si="0"/>
        <v>40</v>
      </c>
      <c r="S36" s="140"/>
      <c r="T36" s="140"/>
      <c r="U36" s="140"/>
    </row>
    <row r="37" spans="1:21" ht="16.5" thickBot="1">
      <c r="A37" s="133">
        <v>32</v>
      </c>
      <c r="B37" s="150">
        <f xml:space="preserve"> Marks!B37</f>
        <v>0</v>
      </c>
      <c r="C37" s="150" t="str">
        <f xml:space="preserve"> Marks!C37</f>
        <v>Kunraporn</v>
      </c>
      <c r="D37" s="150">
        <f xml:space="preserve"> Marks!D37</f>
        <v>0</v>
      </c>
      <c r="E37" s="150" t="str">
        <f xml:space="preserve"> Marks!E37</f>
        <v>Baifern</v>
      </c>
      <c r="F37" s="132">
        <f>IF(OR(Marks!P37="-", $F$5="-"), "-",ROUND((Marks!P37*Sheet3!$F$5/Marks!$P$5),0))</f>
        <v>7</v>
      </c>
      <c r="G37" s="132">
        <f>IF(OR(Marks!AA37="-", $G$5="-"), "-",ROUND((Marks!AA37*Sheet3!$G$5/Marks!$AA$5),0))</f>
        <v>7</v>
      </c>
      <c r="H37" s="132">
        <f>IF(OR(Marks!AL37="-", $H$5="-"), "-",ROUND((Marks!AL37*Sheet3!$H$5/Marks!$AL$5),0))</f>
        <v>10</v>
      </c>
      <c r="I37" s="132">
        <f>IF(OR(Marks!AW37="-", $I$5="-"), "-",ROUND((Marks!AW37*Sheet3!$I$5/Marks!$AW$5),0))</f>
        <v>4</v>
      </c>
      <c r="J37" s="132" t="str">
        <f>IF(OR(Marks!BH37="-", $J$5="-"), "-",ROUND((Marks!BH37*Sheet3!$J$5/Marks!$BH$5),0))</f>
        <v>-</v>
      </c>
      <c r="K37" s="132">
        <f>IF(OR(Marks!BS37="-", $K$5="-"), "-",ROUND((Marks!BS37*Sheet3!$K$5/Marks!$BS$5),0))</f>
        <v>13</v>
      </c>
      <c r="L37" s="132">
        <f>IF(OR(Marks!CD37="-", $L$5="-"), "-",ROUND((Marks!CD37*Sheet3!$L$5/Marks!$CD$5),0))</f>
        <v>10</v>
      </c>
      <c r="M37" s="132" t="str">
        <f>IF(OR(Marks!CO37="-", $M$5="-"), "-",ROUND((Marks!CO37*Sheet3!$M$5/Marks!$CO$5),0))</f>
        <v>-</v>
      </c>
      <c r="N37" s="132" t="str">
        <f>IF(OR(Marks!CZ37="-", $N$5="-"), "-",ROUND((Marks!CZ37*Sheet3!$N$5/Marks!$CZ$5),0))</f>
        <v>-</v>
      </c>
      <c r="O37" s="132" t="str">
        <f>IF(OR(Marks!DK37="-", $O$5="-"), "-",ROUND((Marks!DK37*Sheet3!$O$5/Marks!$DK$5),0))</f>
        <v>-</v>
      </c>
      <c r="P37" s="132" t="str">
        <f>IF(OR(Marks!DV37="-", $P$5="-"), "-",ROUND((Marks!DV37*Sheet3!$P$5/Marks!$DV$5),0))</f>
        <v>-</v>
      </c>
      <c r="Q37" s="132" t="str">
        <f>IF(OR(Marks!EG37="-", $Q$5="-"), "-",ROUND((Marks!EG37*Sheet3!$Q$5/Marks!$EG$5),0))</f>
        <v>-</v>
      </c>
      <c r="R37" s="136">
        <f t="shared" si="0"/>
        <v>51</v>
      </c>
      <c r="S37" s="140"/>
      <c r="T37" s="140"/>
      <c r="U37" s="140"/>
    </row>
    <row r="38" spans="1:21" ht="16.5" thickBot="1">
      <c r="A38" s="133">
        <v>33</v>
      </c>
      <c r="B38" s="150">
        <f xml:space="preserve"> Marks!B38</f>
        <v>0</v>
      </c>
      <c r="C38" s="150" t="str">
        <f xml:space="preserve"> Marks!C38</f>
        <v>Pichapak</v>
      </c>
      <c r="D38" s="150">
        <f xml:space="preserve"> Marks!D38</f>
        <v>0</v>
      </c>
      <c r="E38" s="150" t="str">
        <f xml:space="preserve"> Marks!E38</f>
        <v>Kwon</v>
      </c>
      <c r="F38" s="132">
        <f>IF(OR(Marks!P38="-", $F$5="-"), "-",ROUND((Marks!P38*Sheet3!$F$5/Marks!$P$5),0))</f>
        <v>5</v>
      </c>
      <c r="G38" s="132">
        <f>IF(OR(Marks!AA38="-", $G$5="-"), "-",ROUND((Marks!AA38*Sheet3!$G$5/Marks!$AA$5),0))</f>
        <v>5</v>
      </c>
      <c r="H38" s="132">
        <f>IF(OR(Marks!AL38="-", $H$5="-"), "-",ROUND((Marks!AL38*Sheet3!$H$5/Marks!$AL$5),0))</f>
        <v>8</v>
      </c>
      <c r="I38" s="132">
        <f>IF(OR(Marks!AW38="-", $I$5="-"), "-",ROUND((Marks!AW38*Sheet3!$I$5/Marks!$AW$5),0))</f>
        <v>2</v>
      </c>
      <c r="J38" s="132" t="str">
        <f>IF(OR(Marks!BH38="-", $J$5="-"), "-",ROUND((Marks!BH38*Sheet3!$J$5/Marks!$BH$5),0))</f>
        <v>-</v>
      </c>
      <c r="K38" s="132">
        <f>IF(OR(Marks!BS38="-", $K$5="-"), "-",ROUND((Marks!BS38*Sheet3!$K$5/Marks!$BS$5),0))</f>
        <v>11</v>
      </c>
      <c r="L38" s="132">
        <f>IF(OR(Marks!CD38="-", $L$5="-"), "-",ROUND((Marks!CD38*Sheet3!$L$5/Marks!$CD$5),0))</f>
        <v>9</v>
      </c>
      <c r="M38" s="132" t="str">
        <f>IF(OR(Marks!CO38="-", $M$5="-"), "-",ROUND((Marks!CO38*Sheet3!$M$5/Marks!$CO$5),0))</f>
        <v>-</v>
      </c>
      <c r="N38" s="132" t="str">
        <f>IF(OR(Marks!CZ38="-", $N$5="-"), "-",ROUND((Marks!CZ38*Sheet3!$N$5/Marks!$CZ$5),0))</f>
        <v>-</v>
      </c>
      <c r="O38" s="132" t="str">
        <f>IF(OR(Marks!DK38="-", $O$5="-"), "-",ROUND((Marks!DK38*Sheet3!$O$5/Marks!$DK$5),0))</f>
        <v>-</v>
      </c>
      <c r="P38" s="132" t="str">
        <f>IF(OR(Marks!DV38="-", $P$5="-"), "-",ROUND((Marks!DV38*Sheet3!$P$5/Marks!$DV$5),0))</f>
        <v>-</v>
      </c>
      <c r="Q38" s="132" t="str">
        <f>IF(OR(Marks!EG38="-", $Q$5="-"), "-",ROUND((Marks!EG38*Sheet3!$Q$5/Marks!$EG$5),0))</f>
        <v>-</v>
      </c>
      <c r="R38" s="136">
        <f t="shared" si="0"/>
        <v>40</v>
      </c>
      <c r="S38" s="140"/>
      <c r="T38" s="140"/>
      <c r="U38" s="140"/>
    </row>
    <row r="39" spans="1:21" ht="16.5" thickBot="1">
      <c r="A39" s="133">
        <v>34</v>
      </c>
      <c r="B39" s="150">
        <f xml:space="preserve"> Marks!B39</f>
        <v>0</v>
      </c>
      <c r="C39" s="150" t="str">
        <f xml:space="preserve"> Marks!C39</f>
        <v>Wannida</v>
      </c>
      <c r="D39" s="150">
        <f xml:space="preserve"> Marks!D39</f>
        <v>0</v>
      </c>
      <c r="E39" s="150" t="str">
        <f xml:space="preserve"> Marks!E39</f>
        <v>Nonny</v>
      </c>
      <c r="F39" s="132">
        <f>IF(OR(Marks!P39="-", $F$5="-"), "-",ROUND((Marks!P39*Sheet3!$F$5/Marks!$P$5),0))</f>
        <v>6</v>
      </c>
      <c r="G39" s="132">
        <f>IF(OR(Marks!AA39="-", $G$5="-"), "-",ROUND((Marks!AA39*Sheet3!$G$5/Marks!$AA$5),0))</f>
        <v>7</v>
      </c>
      <c r="H39" s="132">
        <f>IF(OR(Marks!AL39="-", $H$5="-"), "-",ROUND((Marks!AL39*Sheet3!$H$5/Marks!$AL$5),0))</f>
        <v>8</v>
      </c>
      <c r="I39" s="132">
        <f>IF(OR(Marks!AW39="-", $I$5="-"), "-",ROUND((Marks!AW39*Sheet3!$I$5/Marks!$AW$5),0))</f>
        <v>3</v>
      </c>
      <c r="J39" s="132" t="str">
        <f>IF(OR(Marks!BH39="-", $J$5="-"), "-",ROUND((Marks!BH39*Sheet3!$J$5/Marks!$BH$5),0))</f>
        <v>-</v>
      </c>
      <c r="K39" s="132">
        <f>IF(OR(Marks!BS39="-", $K$5="-"), "-",ROUND((Marks!BS39*Sheet3!$K$5/Marks!$BS$5),0))</f>
        <v>13</v>
      </c>
      <c r="L39" s="132">
        <f>IF(OR(Marks!CD39="-", $L$5="-"), "-",ROUND((Marks!CD39*Sheet3!$L$5/Marks!$CD$5),0))</f>
        <v>8</v>
      </c>
      <c r="M39" s="132" t="str">
        <f>IF(OR(Marks!CO39="-", $M$5="-"), "-",ROUND((Marks!CO39*Sheet3!$M$5/Marks!$CO$5),0))</f>
        <v>-</v>
      </c>
      <c r="N39" s="132" t="str">
        <f>IF(OR(Marks!CZ39="-", $N$5="-"), "-",ROUND((Marks!CZ39*Sheet3!$N$5/Marks!$CZ$5),0))</f>
        <v>-</v>
      </c>
      <c r="O39" s="132" t="str">
        <f>IF(OR(Marks!DK39="-", $O$5="-"), "-",ROUND((Marks!DK39*Sheet3!$O$5/Marks!$DK$5),0))</f>
        <v>-</v>
      </c>
      <c r="P39" s="132" t="str">
        <f>IF(OR(Marks!DV39="-", $P$5="-"), "-",ROUND((Marks!DV39*Sheet3!$P$5/Marks!$DV$5),0))</f>
        <v>-</v>
      </c>
      <c r="Q39" s="132" t="str">
        <f>IF(OR(Marks!EG39="-", $Q$5="-"), "-",ROUND((Marks!EG39*Sheet3!$Q$5/Marks!$EG$5),0))</f>
        <v>-</v>
      </c>
      <c r="R39" s="136">
        <f t="shared" si="0"/>
        <v>45</v>
      </c>
      <c r="S39" s="140"/>
      <c r="T39" s="140"/>
      <c r="U39" s="140"/>
    </row>
    <row r="40" spans="1:21" ht="16.5" thickBot="1">
      <c r="A40" s="133">
        <v>35</v>
      </c>
      <c r="B40" s="150">
        <f xml:space="preserve"> Marks!B40</f>
        <v>0</v>
      </c>
      <c r="C40" s="150">
        <f xml:space="preserve"> Marks!C40</f>
        <v>0</v>
      </c>
      <c r="D40" s="150">
        <f xml:space="preserve"> Marks!D40</f>
        <v>0</v>
      </c>
      <c r="E40" s="150">
        <f xml:space="preserve"> Marks!E40</f>
        <v>0</v>
      </c>
      <c r="F40" s="132" t="str">
        <f>IF(OR(Marks!P40="-", $F$5="-"), "-",ROUND((Marks!P40*Sheet3!$F$5/Marks!$P$5),0))</f>
        <v>-</v>
      </c>
      <c r="G40" s="132" t="str">
        <f>IF(OR(Marks!AA40="-", $G$5="-"), "-",ROUND((Marks!AA40*Sheet3!$G$5/Marks!$AA$5),0))</f>
        <v>-</v>
      </c>
      <c r="H40" s="132" t="str">
        <f>IF(OR(Marks!AL40="-", $H$5="-"), "-",ROUND((Marks!AL40*Sheet3!$H$5/Marks!$AL$5),0))</f>
        <v>-</v>
      </c>
      <c r="I40" s="132" t="str">
        <f>IF(OR(Marks!AW40="-", $I$5="-"), "-",ROUND((Marks!AW40*Sheet3!$I$5/Marks!$AW$5),0))</f>
        <v>-</v>
      </c>
      <c r="J40" s="132" t="str">
        <f>IF(OR(Marks!BH40="-", $J$5="-"), "-",ROUND((Marks!BH40*Sheet3!$J$5/Marks!$BH$5),0))</f>
        <v>-</v>
      </c>
      <c r="K40" s="132" t="str">
        <f>IF(OR(Marks!BS40="-", $K$5="-"), "-",ROUND((Marks!BS40*Sheet3!$K$5/Marks!$BS$5),0))</f>
        <v>-</v>
      </c>
      <c r="L40" s="132" t="str">
        <f>IF(OR(Marks!CD40="-", $L$5="-"), "-",ROUND((Marks!CD40*Sheet3!$L$5/Marks!$CD$5),0))</f>
        <v>-</v>
      </c>
      <c r="M40" s="132" t="str">
        <f>IF(OR(Marks!CO40="-", $M$5="-"), "-",ROUND((Marks!CO40*Sheet3!$M$5/Marks!$CO$5),0))</f>
        <v>-</v>
      </c>
      <c r="N40" s="132" t="str">
        <f>IF(OR(Marks!CZ40="-", $N$5="-"), "-",ROUND((Marks!CZ40*Sheet3!$N$5/Marks!$CZ$5),0))</f>
        <v>-</v>
      </c>
      <c r="O40" s="132" t="str">
        <f>IF(OR(Marks!DK40="-", $O$5="-"), "-",ROUND((Marks!DK40*Sheet3!$O$5/Marks!$DK$5),0))</f>
        <v>-</v>
      </c>
      <c r="P40" s="132" t="str">
        <f>IF(OR(Marks!DV40="-", $P$5="-"), "-",ROUND((Marks!DV40*Sheet3!$P$5/Marks!$DV$5),0))</f>
        <v>-</v>
      </c>
      <c r="Q40" s="132" t="str">
        <f>IF(OR(Marks!EG40="-", $Q$5="-"), "-",ROUND((Marks!EG40*Sheet3!$Q$5/Marks!$EG$5),0))</f>
        <v>-</v>
      </c>
      <c r="R40" s="136">
        <f t="shared" si="0"/>
        <v>0</v>
      </c>
      <c r="S40" s="140"/>
      <c r="T40" s="140"/>
      <c r="U40" s="140"/>
    </row>
    <row r="41" spans="1:21" ht="16.5" thickBot="1">
      <c r="A41" s="133">
        <v>36</v>
      </c>
      <c r="B41" s="150">
        <f xml:space="preserve"> Marks!B41</f>
        <v>0</v>
      </c>
      <c r="C41" s="150">
        <f xml:space="preserve"> Marks!C41</f>
        <v>0</v>
      </c>
      <c r="D41" s="150">
        <f xml:space="preserve"> Marks!D41</f>
        <v>0</v>
      </c>
      <c r="E41" s="150">
        <f xml:space="preserve"> Marks!E41</f>
        <v>0</v>
      </c>
      <c r="F41" s="132" t="str">
        <f>IF(OR(Marks!P41="-", $F$5="-"), "-",ROUND((Marks!P41*Sheet3!$F$5/Marks!$P$5),0))</f>
        <v>-</v>
      </c>
      <c r="G41" s="132" t="str">
        <f>IF(OR(Marks!AA41="-", $G$5="-"), "-",ROUND((Marks!AA41*Sheet3!$G$5/Marks!$AA$5),0))</f>
        <v>-</v>
      </c>
      <c r="H41" s="132" t="str">
        <f>IF(OR(Marks!AL41="-", $H$5="-"), "-",ROUND((Marks!AL41*Sheet3!$H$5/Marks!$AL$5),0))</f>
        <v>-</v>
      </c>
      <c r="I41" s="132" t="str">
        <f>IF(OR(Marks!AW41="-", $I$5="-"), "-",ROUND((Marks!AW41*Sheet3!$I$5/Marks!$AW$5),0))</f>
        <v>-</v>
      </c>
      <c r="J41" s="132" t="str">
        <f>IF(OR(Marks!BH41="-", $J$5="-"), "-",ROUND((Marks!BH41*Sheet3!$J$5/Marks!$BH$5),0))</f>
        <v>-</v>
      </c>
      <c r="K41" s="132" t="str">
        <f>IF(OR(Marks!BS41="-", $K$5="-"), "-",ROUND((Marks!BS41*Sheet3!$K$5/Marks!$BS$5),0))</f>
        <v>-</v>
      </c>
      <c r="L41" s="132" t="str">
        <f>IF(OR(Marks!CD41="-", $L$5="-"), "-",ROUND((Marks!CD41*Sheet3!$L$5/Marks!$CD$5),0))</f>
        <v>-</v>
      </c>
      <c r="M41" s="132" t="str">
        <f>IF(OR(Marks!CO41="-", $M$5="-"), "-",ROUND((Marks!CO41*Sheet3!$M$5/Marks!$CO$5),0))</f>
        <v>-</v>
      </c>
      <c r="N41" s="132" t="str">
        <f>IF(OR(Marks!CZ41="-", $N$5="-"), "-",ROUND((Marks!CZ41*Sheet3!$N$5/Marks!$CZ$5),0))</f>
        <v>-</v>
      </c>
      <c r="O41" s="132" t="str">
        <f>IF(OR(Marks!DK41="-", $O$5="-"), "-",ROUND((Marks!DK41*Sheet3!$O$5/Marks!$DK$5),0))</f>
        <v>-</v>
      </c>
      <c r="P41" s="132" t="str">
        <f>IF(OR(Marks!DV41="-", $P$5="-"), "-",ROUND((Marks!DV41*Sheet3!$P$5/Marks!$DV$5),0))</f>
        <v>-</v>
      </c>
      <c r="Q41" s="132" t="str">
        <f>IF(OR(Marks!EG41="-", $Q$5="-"), "-",ROUND((Marks!EG41*Sheet3!$Q$5/Marks!$EG$5),0))</f>
        <v>-</v>
      </c>
      <c r="R41" s="136">
        <f t="shared" si="0"/>
        <v>0</v>
      </c>
      <c r="S41" s="140"/>
      <c r="T41" s="140"/>
      <c r="U41" s="140"/>
    </row>
    <row r="42" spans="1:21" ht="16.5" thickBot="1">
      <c r="A42" s="133">
        <v>37</v>
      </c>
      <c r="B42" s="150">
        <f xml:space="preserve"> Marks!B42</f>
        <v>0</v>
      </c>
      <c r="C42" s="150">
        <f xml:space="preserve"> Marks!C42</f>
        <v>0</v>
      </c>
      <c r="D42" s="150">
        <f xml:space="preserve"> Marks!D42</f>
        <v>0</v>
      </c>
      <c r="E42" s="150">
        <f xml:space="preserve"> Marks!E42</f>
        <v>0</v>
      </c>
      <c r="F42" s="132" t="str">
        <f>IF(OR(Marks!P42="-", $F$5="-"), "-",ROUND((Marks!P42*Sheet3!$F$5/Marks!$P$5),0))</f>
        <v>-</v>
      </c>
      <c r="G42" s="132" t="str">
        <f>IF(OR(Marks!AA42="-", $G$5="-"), "-",ROUND((Marks!AA42*Sheet3!$G$5/Marks!$AA$5),0))</f>
        <v>-</v>
      </c>
      <c r="H42" s="132" t="str">
        <f>IF(OR(Marks!AL42="-", $H$5="-"), "-",ROUND((Marks!AL42*Sheet3!$H$5/Marks!$AL$5),0))</f>
        <v>-</v>
      </c>
      <c r="I42" s="132" t="str">
        <f>IF(OR(Marks!AW42="-", $I$5="-"), "-",ROUND((Marks!AW42*Sheet3!$I$5/Marks!$AW$5),0))</f>
        <v>-</v>
      </c>
      <c r="J42" s="132" t="str">
        <f>IF(OR(Marks!BH42="-", $J$5="-"), "-",ROUND((Marks!BH42*Sheet3!$J$5/Marks!$BH$5),0))</f>
        <v>-</v>
      </c>
      <c r="K42" s="132" t="str">
        <f>IF(OR(Marks!BS42="-", $K$5="-"), "-",ROUND((Marks!BS42*Sheet3!$K$5/Marks!$BS$5),0))</f>
        <v>-</v>
      </c>
      <c r="L42" s="132" t="str">
        <f>IF(OR(Marks!CD42="-", $L$5="-"), "-",ROUND((Marks!CD42*Sheet3!$L$5/Marks!$CD$5),0))</f>
        <v>-</v>
      </c>
      <c r="M42" s="132" t="str">
        <f>IF(OR(Marks!CO42="-", $M$5="-"), "-",ROUND((Marks!CO42*Sheet3!$M$5/Marks!$CO$5),0))</f>
        <v>-</v>
      </c>
      <c r="N42" s="132" t="str">
        <f>IF(OR(Marks!CZ42="-", $N$5="-"), "-",ROUND((Marks!CZ42*Sheet3!$N$5/Marks!$CZ$5),0))</f>
        <v>-</v>
      </c>
      <c r="O42" s="132" t="str">
        <f>IF(OR(Marks!DK42="-", $O$5="-"), "-",ROUND((Marks!DK42*Sheet3!$O$5/Marks!$DK$5),0))</f>
        <v>-</v>
      </c>
      <c r="P42" s="132" t="str">
        <f>IF(OR(Marks!DV42="-", $P$5="-"), "-",ROUND((Marks!DV42*Sheet3!$P$5/Marks!$DV$5),0))</f>
        <v>-</v>
      </c>
      <c r="Q42" s="132" t="str">
        <f>IF(OR(Marks!EG42="-", $Q$5="-"), "-",ROUND((Marks!EG42*Sheet3!$Q$5/Marks!$EG$5),0))</f>
        <v>-</v>
      </c>
      <c r="R42" s="136">
        <f t="shared" si="0"/>
        <v>0</v>
      </c>
      <c r="S42" s="140"/>
      <c r="T42" s="140"/>
      <c r="U42" s="140"/>
    </row>
    <row r="43" spans="1:21" ht="16.5" thickBot="1">
      <c r="A43" s="133">
        <v>38</v>
      </c>
      <c r="B43" s="150">
        <f xml:space="preserve"> Marks!B43</f>
        <v>0</v>
      </c>
      <c r="C43" s="150">
        <f xml:space="preserve"> Marks!C43</f>
        <v>0</v>
      </c>
      <c r="D43" s="150">
        <f xml:space="preserve"> Marks!D43</f>
        <v>0</v>
      </c>
      <c r="E43" s="150">
        <f xml:space="preserve"> Marks!E43</f>
        <v>0</v>
      </c>
      <c r="F43" s="132" t="str">
        <f>IF(OR(Marks!P43="-", $F$5="-"), "-",ROUND((Marks!P43*Sheet3!$F$5/Marks!$P$5),0))</f>
        <v>-</v>
      </c>
      <c r="G43" s="132" t="str">
        <f>IF(OR(Marks!AA43="-", $G$5="-"), "-",ROUND((Marks!AA43*Sheet3!$G$5/Marks!$AA$5),0))</f>
        <v>-</v>
      </c>
      <c r="H43" s="132" t="str">
        <f>IF(OR(Marks!AL43="-", $H$5="-"), "-",ROUND((Marks!AL43*Sheet3!$H$5/Marks!$AL$5),0))</f>
        <v>-</v>
      </c>
      <c r="I43" s="132" t="str">
        <f>IF(OR(Marks!AW43="-", $I$5="-"), "-",ROUND((Marks!AW43*Sheet3!$I$5/Marks!$AW$5),0))</f>
        <v>-</v>
      </c>
      <c r="J43" s="132" t="str">
        <f>IF(OR(Marks!BH43="-", $J$5="-"), "-",ROUND((Marks!BH43*Sheet3!$J$5/Marks!$BH$5),0))</f>
        <v>-</v>
      </c>
      <c r="K43" s="132" t="str">
        <f>IF(OR(Marks!BS43="-", $K$5="-"), "-",ROUND((Marks!BS43*Sheet3!$K$5/Marks!$BS$5),0))</f>
        <v>-</v>
      </c>
      <c r="L43" s="132" t="str">
        <f>IF(OR(Marks!CD43="-", $L$5="-"), "-",ROUND((Marks!CD43*Sheet3!$L$5/Marks!$CD$5),0))</f>
        <v>-</v>
      </c>
      <c r="M43" s="132" t="str">
        <f>IF(OR(Marks!CO43="-", $M$5="-"), "-",ROUND((Marks!CO43*Sheet3!$M$5/Marks!$CO$5),0))</f>
        <v>-</v>
      </c>
      <c r="N43" s="132" t="str">
        <f>IF(OR(Marks!CZ43="-", $N$5="-"), "-",ROUND((Marks!CZ43*Sheet3!$N$5/Marks!$CZ$5),0))</f>
        <v>-</v>
      </c>
      <c r="O43" s="132" t="str">
        <f>IF(OR(Marks!DK43="-", $O$5="-"), "-",ROUND((Marks!DK43*Sheet3!$O$5/Marks!$DK$5),0))</f>
        <v>-</v>
      </c>
      <c r="P43" s="132" t="str">
        <f>IF(OR(Marks!DV43="-", $P$5="-"), "-",ROUND((Marks!DV43*Sheet3!$P$5/Marks!$DV$5),0))</f>
        <v>-</v>
      </c>
      <c r="Q43" s="132" t="str">
        <f>IF(OR(Marks!EG43="-", $Q$5="-"), "-",ROUND((Marks!EG43*Sheet3!$Q$5/Marks!$EG$5),0))</f>
        <v>-</v>
      </c>
      <c r="R43" s="136">
        <f t="shared" si="0"/>
        <v>0</v>
      </c>
      <c r="S43" s="140"/>
      <c r="T43" s="140"/>
      <c r="U43" s="140"/>
    </row>
    <row r="44" spans="1:21" ht="16.5" thickBot="1">
      <c r="A44" s="133">
        <v>39</v>
      </c>
      <c r="B44" s="150">
        <f xml:space="preserve"> Marks!B44</f>
        <v>0</v>
      </c>
      <c r="C44" s="150">
        <f xml:space="preserve"> Marks!C44</f>
        <v>0</v>
      </c>
      <c r="D44" s="150">
        <f xml:space="preserve"> Marks!D44</f>
        <v>0</v>
      </c>
      <c r="E44" s="150">
        <f xml:space="preserve"> Marks!E44</f>
        <v>0</v>
      </c>
      <c r="F44" s="132" t="str">
        <f>IF(OR(Marks!P44="-", $F$5="-"), "-",ROUND((Marks!P44*Sheet3!$F$5/Marks!$P$5),0))</f>
        <v>-</v>
      </c>
      <c r="G44" s="132" t="str">
        <f>IF(OR(Marks!AA44="-", $G$5="-"), "-",ROUND((Marks!AA44*Sheet3!$G$5/Marks!$AA$5),0))</f>
        <v>-</v>
      </c>
      <c r="H44" s="132" t="str">
        <f>IF(OR(Marks!AL44="-", $H$5="-"), "-",ROUND((Marks!AL44*Sheet3!$H$5/Marks!$AL$5),0))</f>
        <v>-</v>
      </c>
      <c r="I44" s="132" t="str">
        <f>IF(OR(Marks!AW44="-", $I$5="-"), "-",ROUND((Marks!AW44*Sheet3!$I$5/Marks!$AW$5),0))</f>
        <v>-</v>
      </c>
      <c r="J44" s="132" t="str">
        <f>IF(OR(Marks!BH44="-", $J$5="-"), "-",ROUND((Marks!BH44*Sheet3!$J$5/Marks!$BH$5),0))</f>
        <v>-</v>
      </c>
      <c r="K44" s="132" t="str">
        <f>IF(OR(Marks!BS44="-", $K$5="-"), "-",ROUND((Marks!BS44*Sheet3!$K$5/Marks!$BS$5),0))</f>
        <v>-</v>
      </c>
      <c r="L44" s="132" t="str">
        <f>IF(OR(Marks!CD44="-", $L$5="-"), "-",ROUND((Marks!CD44*Sheet3!$L$5/Marks!$CD$5),0))</f>
        <v>-</v>
      </c>
      <c r="M44" s="132" t="str">
        <f>IF(OR(Marks!CO44="-", $M$5="-"), "-",ROUND((Marks!CO44*Sheet3!$M$5/Marks!$CO$5),0))</f>
        <v>-</v>
      </c>
      <c r="N44" s="132" t="str">
        <f>IF(OR(Marks!CZ44="-", $N$5="-"), "-",ROUND((Marks!CZ44*Sheet3!$N$5/Marks!$CZ$5),0))</f>
        <v>-</v>
      </c>
      <c r="O44" s="132" t="str">
        <f>IF(OR(Marks!DK44="-", $O$5="-"), "-",ROUND((Marks!DK44*Sheet3!$O$5/Marks!$DK$5),0))</f>
        <v>-</v>
      </c>
      <c r="P44" s="132" t="str">
        <f>IF(OR(Marks!DV44="-", $P$5="-"), "-",ROUND((Marks!DV44*Sheet3!$P$5/Marks!$DV$5),0))</f>
        <v>-</v>
      </c>
      <c r="Q44" s="132" t="str">
        <f>IF(OR(Marks!EG44="-", $Q$5="-"), "-",ROUND((Marks!EG44*Sheet3!$Q$5/Marks!$EG$5),0))</f>
        <v>-</v>
      </c>
      <c r="R44" s="136">
        <f t="shared" si="0"/>
        <v>0</v>
      </c>
      <c r="S44" s="140"/>
      <c r="T44" s="140"/>
      <c r="U44" s="140"/>
    </row>
    <row r="45" spans="1:21" ht="16.5" thickBot="1">
      <c r="A45" s="133">
        <v>40</v>
      </c>
      <c r="B45" s="150">
        <f xml:space="preserve"> Marks!B45</f>
        <v>0</v>
      </c>
      <c r="C45" s="150">
        <f xml:space="preserve"> Marks!C45</f>
        <v>0</v>
      </c>
      <c r="D45" s="150">
        <f xml:space="preserve"> Marks!D45</f>
        <v>0</v>
      </c>
      <c r="E45" s="150">
        <f xml:space="preserve"> Marks!E45</f>
        <v>0</v>
      </c>
      <c r="F45" s="132" t="str">
        <f>IF(OR(Marks!P45="-", $F$5="-"), "-",ROUND((Marks!P45*Sheet3!$F$5/Marks!$P$5),0))</f>
        <v>-</v>
      </c>
      <c r="G45" s="132" t="str">
        <f>IF(OR(Marks!AA45="-", $G$5="-"), "-",ROUND((Marks!AA45*Sheet3!$G$5/Marks!$AA$5),0))</f>
        <v>-</v>
      </c>
      <c r="H45" s="132" t="str">
        <f>IF(OR(Marks!AL45="-", $H$5="-"), "-",ROUND((Marks!AL45*Sheet3!$H$5/Marks!$AL$5),0))</f>
        <v>-</v>
      </c>
      <c r="I45" s="132" t="str">
        <f>IF(OR(Marks!AW45="-", $I$5="-"), "-",ROUND((Marks!AW45*Sheet3!$I$5/Marks!$AW$5),0))</f>
        <v>-</v>
      </c>
      <c r="J45" s="132" t="str">
        <f>IF(OR(Marks!BH45="-", $J$5="-"), "-",ROUND((Marks!BH45*Sheet3!$J$5/Marks!$BH$5),0))</f>
        <v>-</v>
      </c>
      <c r="K45" s="132" t="str">
        <f>IF(OR(Marks!BS45="-", $K$5="-"), "-",ROUND((Marks!BS45*Sheet3!$K$5/Marks!$BS$5),0))</f>
        <v>-</v>
      </c>
      <c r="L45" s="132" t="str">
        <f>IF(OR(Marks!CD45="-", $L$5="-"), "-",ROUND((Marks!CD45*Sheet3!$L$5/Marks!$CD$5),0))</f>
        <v>-</v>
      </c>
      <c r="M45" s="132" t="str">
        <f>IF(OR(Marks!CO45="-", $M$5="-"), "-",ROUND((Marks!CO45*Sheet3!$M$5/Marks!$CO$5),0))</f>
        <v>-</v>
      </c>
      <c r="N45" s="132" t="str">
        <f>IF(OR(Marks!CZ45="-", $N$5="-"), "-",ROUND((Marks!CZ45*Sheet3!$N$5/Marks!$CZ$5),0))</f>
        <v>-</v>
      </c>
      <c r="O45" s="132" t="str">
        <f>IF(OR(Marks!DK45="-", $O$5="-"), "-",ROUND((Marks!DK45*Sheet3!$O$5/Marks!$DK$5),0))</f>
        <v>-</v>
      </c>
      <c r="P45" s="132" t="str">
        <f>IF(OR(Marks!DV45="-", $P$5="-"), "-",ROUND((Marks!DV45*Sheet3!$P$5/Marks!$DV$5),0))</f>
        <v>-</v>
      </c>
      <c r="Q45" s="132" t="str">
        <f>IF(OR(Marks!EG45="-", $Q$5="-"), "-",ROUND((Marks!EG45*Sheet3!$Q$5/Marks!$EG$5),0))</f>
        <v>-</v>
      </c>
      <c r="R45" s="136">
        <f t="shared" si="0"/>
        <v>0</v>
      </c>
      <c r="S45" s="140"/>
      <c r="T45" s="140"/>
      <c r="U45" s="140"/>
    </row>
    <row r="46" spans="1:21" ht="16.5" thickBot="1">
      <c r="A46" s="133">
        <v>41</v>
      </c>
      <c r="B46" s="150">
        <f xml:space="preserve"> Marks!B46</f>
        <v>0</v>
      </c>
      <c r="C46" s="150">
        <f xml:space="preserve"> Marks!C46</f>
        <v>0</v>
      </c>
      <c r="D46" s="150">
        <f xml:space="preserve"> Marks!D46</f>
        <v>0</v>
      </c>
      <c r="E46" s="150">
        <f xml:space="preserve"> Marks!E46</f>
        <v>0</v>
      </c>
      <c r="F46" s="132" t="str">
        <f>IF(OR(Marks!P46="-", $F$5="-"), "-",ROUND((Marks!P46*Sheet3!$F$5/Marks!$P$5),0))</f>
        <v>-</v>
      </c>
      <c r="G46" s="132" t="str">
        <f>IF(OR(Marks!AA46="-", $G$5="-"), "-",ROUND((Marks!AA46*Sheet3!$G$5/Marks!$AA$5),0))</f>
        <v>-</v>
      </c>
      <c r="H46" s="132" t="str">
        <f>IF(OR(Marks!AL46="-", $H$5="-"), "-",ROUND((Marks!AL46*Sheet3!$H$5/Marks!$AL$5),0))</f>
        <v>-</v>
      </c>
      <c r="I46" s="132" t="str">
        <f>IF(OR(Marks!AW46="-", $I$5="-"), "-",ROUND((Marks!AW46*Sheet3!$I$5/Marks!$AW$5),0))</f>
        <v>-</v>
      </c>
      <c r="J46" s="132" t="str">
        <f>IF(OR(Marks!BH46="-", $J$5="-"), "-",ROUND((Marks!BH46*Sheet3!$J$5/Marks!$BH$5),0))</f>
        <v>-</v>
      </c>
      <c r="K46" s="132" t="str">
        <f>IF(OR(Marks!BS46="-", $K$5="-"), "-",ROUND((Marks!BS46*Sheet3!$K$5/Marks!$BS$5),0))</f>
        <v>-</v>
      </c>
      <c r="L46" s="132" t="str">
        <f>IF(OR(Marks!CD46="-", $L$5="-"), "-",ROUND((Marks!CD46*Sheet3!$L$5/Marks!$CD$5),0))</f>
        <v>-</v>
      </c>
      <c r="M46" s="132" t="str">
        <f>IF(OR(Marks!CO46="-", $M$5="-"), "-",ROUND((Marks!CO46*Sheet3!$M$5/Marks!$CO$5),0))</f>
        <v>-</v>
      </c>
      <c r="N46" s="132" t="str">
        <f>IF(OR(Marks!CZ46="-", $N$5="-"), "-",ROUND((Marks!CZ46*Sheet3!$N$5/Marks!$CZ$5),0))</f>
        <v>-</v>
      </c>
      <c r="O46" s="132" t="str">
        <f>IF(OR(Marks!DK46="-", $O$5="-"), "-",ROUND((Marks!DK46*Sheet3!$O$5/Marks!$DK$5),0))</f>
        <v>-</v>
      </c>
      <c r="P46" s="132" t="str">
        <f>IF(OR(Marks!DV46="-", $P$5="-"), "-",ROUND((Marks!DV46*Sheet3!$P$5/Marks!$DV$5),0))</f>
        <v>-</v>
      </c>
      <c r="Q46" s="132" t="str">
        <f>IF(OR(Marks!EG46="-", $Q$5="-"), "-",ROUND((Marks!EG46*Sheet3!$Q$5/Marks!$EG$5),0))</f>
        <v>-</v>
      </c>
      <c r="R46" s="136">
        <f t="shared" si="0"/>
        <v>0</v>
      </c>
      <c r="S46" s="140"/>
      <c r="T46" s="140"/>
      <c r="U46" s="140"/>
    </row>
    <row r="47" spans="1:21" ht="16.5" thickBot="1">
      <c r="A47" s="133">
        <v>42</v>
      </c>
      <c r="B47" s="150">
        <f xml:space="preserve"> Marks!B47</f>
        <v>0</v>
      </c>
      <c r="C47" s="150">
        <f xml:space="preserve"> Marks!C47</f>
        <v>0</v>
      </c>
      <c r="D47" s="150">
        <f xml:space="preserve"> Marks!D47</f>
        <v>0</v>
      </c>
      <c r="E47" s="150">
        <f xml:space="preserve"> Marks!E47</f>
        <v>0</v>
      </c>
      <c r="F47" s="132" t="str">
        <f>IF(OR(Marks!P47="-", $F$5="-"), "-",ROUND((Marks!P47*Sheet3!$F$5/Marks!$P$5),0))</f>
        <v>-</v>
      </c>
      <c r="G47" s="132" t="str">
        <f>IF(OR(Marks!AA47="-", $G$5="-"), "-",ROUND((Marks!AA47*Sheet3!$G$5/Marks!$AA$5),0))</f>
        <v>-</v>
      </c>
      <c r="H47" s="132" t="str">
        <f>IF(OR(Marks!AL47="-", $H$5="-"), "-",ROUND((Marks!AL47*Sheet3!$H$5/Marks!$AL$5),0))</f>
        <v>-</v>
      </c>
      <c r="I47" s="132" t="str">
        <f>IF(OR(Marks!AW47="-", $I$5="-"), "-",ROUND((Marks!AW47*Sheet3!$I$5/Marks!$AW$5),0))</f>
        <v>-</v>
      </c>
      <c r="J47" s="132" t="str">
        <f>IF(OR(Marks!BH47="-", $J$5="-"), "-",ROUND((Marks!BH47*Sheet3!$J$5/Marks!$BH$5),0))</f>
        <v>-</v>
      </c>
      <c r="K47" s="132" t="str">
        <f>IF(OR(Marks!BS47="-", $K$5="-"), "-",ROUND((Marks!BS47*Sheet3!$K$5/Marks!$BS$5),0))</f>
        <v>-</v>
      </c>
      <c r="L47" s="132" t="str">
        <f>IF(OR(Marks!CD47="-", $L$5="-"), "-",ROUND((Marks!CD47*Sheet3!$L$5/Marks!$CD$5),0))</f>
        <v>-</v>
      </c>
      <c r="M47" s="132" t="str">
        <f>IF(OR(Marks!CO47="-", $M$5="-"), "-",ROUND((Marks!CO47*Sheet3!$M$5/Marks!$CO$5),0))</f>
        <v>-</v>
      </c>
      <c r="N47" s="132" t="str">
        <f>IF(OR(Marks!CZ47="-", $N$5="-"), "-",ROUND((Marks!CZ47*Sheet3!$N$5/Marks!$CZ$5),0))</f>
        <v>-</v>
      </c>
      <c r="O47" s="132" t="str">
        <f>IF(OR(Marks!DK47="-", $O$5="-"), "-",ROUND((Marks!DK47*Sheet3!$O$5/Marks!$DK$5),0))</f>
        <v>-</v>
      </c>
      <c r="P47" s="132" t="str">
        <f>IF(OR(Marks!DV47="-", $P$5="-"), "-",ROUND((Marks!DV47*Sheet3!$P$5/Marks!$DV$5),0))</f>
        <v>-</v>
      </c>
      <c r="Q47" s="132" t="str">
        <f>IF(OR(Marks!EG47="-", $Q$5="-"), "-",ROUND((Marks!EG47*Sheet3!$Q$5/Marks!$EG$5),0))</f>
        <v>-</v>
      </c>
      <c r="R47" s="136">
        <f t="shared" si="0"/>
        <v>0</v>
      </c>
      <c r="S47" s="140"/>
      <c r="T47" s="140"/>
      <c r="U47" s="140"/>
    </row>
    <row r="48" spans="1:21" ht="16.5" thickBot="1">
      <c r="A48" s="133">
        <v>43</v>
      </c>
      <c r="B48" s="150">
        <f xml:space="preserve"> Marks!B48</f>
        <v>0</v>
      </c>
      <c r="C48" s="150">
        <f xml:space="preserve"> Marks!C48</f>
        <v>0</v>
      </c>
      <c r="D48" s="150">
        <f xml:space="preserve"> Marks!D48</f>
        <v>0</v>
      </c>
      <c r="E48" s="150">
        <f xml:space="preserve"> Marks!E48</f>
        <v>0</v>
      </c>
      <c r="F48" s="132" t="str">
        <f>IF(OR(Marks!P48="-", $F$5="-"), "-",ROUND((Marks!P48*Sheet3!$F$5/Marks!$P$5),0))</f>
        <v>-</v>
      </c>
      <c r="G48" s="132" t="str">
        <f>IF(OR(Marks!AA48="-", $G$5="-"), "-",ROUND((Marks!AA48*Sheet3!$G$5/Marks!$AA$5),0))</f>
        <v>-</v>
      </c>
      <c r="H48" s="132" t="str">
        <f>IF(OR(Marks!AL48="-", $H$5="-"), "-",ROUND((Marks!AL48*Sheet3!$H$5/Marks!$AL$5),0))</f>
        <v>-</v>
      </c>
      <c r="I48" s="132" t="str">
        <f>IF(OR(Marks!AW48="-", $I$5="-"), "-",ROUND((Marks!AW48*Sheet3!$I$5/Marks!$AW$5),0))</f>
        <v>-</v>
      </c>
      <c r="J48" s="132" t="str">
        <f>IF(OR(Marks!BH48="-", $J$5="-"), "-",ROUND((Marks!BH48*Sheet3!$J$5/Marks!$BH$5),0))</f>
        <v>-</v>
      </c>
      <c r="K48" s="132" t="str">
        <f>IF(OR(Marks!BS48="-", $K$5="-"), "-",ROUND((Marks!BS48*Sheet3!$K$5/Marks!$BS$5),0))</f>
        <v>-</v>
      </c>
      <c r="L48" s="132" t="str">
        <f>IF(OR(Marks!CD48="-", $L$5="-"), "-",ROUND((Marks!CD48*Sheet3!$L$5/Marks!$CD$5),0))</f>
        <v>-</v>
      </c>
      <c r="M48" s="132" t="str">
        <f>IF(OR(Marks!CO48="-", $M$5="-"), "-",ROUND((Marks!CO48*Sheet3!$M$5/Marks!$CO$5),0))</f>
        <v>-</v>
      </c>
      <c r="N48" s="132" t="str">
        <f>IF(OR(Marks!CZ48="-", $N$5="-"), "-",ROUND((Marks!CZ48*Sheet3!$N$5/Marks!$CZ$5),0))</f>
        <v>-</v>
      </c>
      <c r="O48" s="132" t="str">
        <f>IF(OR(Marks!DK48="-", $O$5="-"), "-",ROUND((Marks!DK48*Sheet3!$O$5/Marks!$DK$5),0))</f>
        <v>-</v>
      </c>
      <c r="P48" s="132" t="str">
        <f>IF(OR(Marks!DV48="-", $P$5="-"), "-",ROUND((Marks!DV48*Sheet3!$P$5/Marks!$DV$5),0))</f>
        <v>-</v>
      </c>
      <c r="Q48" s="132" t="str">
        <f>IF(OR(Marks!EG48="-", $Q$5="-"), "-",ROUND((Marks!EG48*Sheet3!$Q$5/Marks!$EG$5),0))</f>
        <v>-</v>
      </c>
      <c r="R48" s="136">
        <f t="shared" si="0"/>
        <v>0</v>
      </c>
      <c r="S48" s="140"/>
      <c r="T48" s="140"/>
      <c r="U48" s="140"/>
    </row>
    <row r="49" spans="1:21" ht="16.5" thickBot="1">
      <c r="A49" s="133">
        <v>44</v>
      </c>
      <c r="B49" s="150">
        <f xml:space="preserve"> Marks!B49</f>
        <v>0</v>
      </c>
      <c r="C49" s="150">
        <f xml:space="preserve"> Marks!C49</f>
        <v>0</v>
      </c>
      <c r="D49" s="150">
        <f xml:space="preserve"> Marks!D49</f>
        <v>0</v>
      </c>
      <c r="E49" s="150">
        <f xml:space="preserve"> Marks!E49</f>
        <v>0</v>
      </c>
      <c r="F49" s="132" t="str">
        <f>IF(OR(Marks!P49="-", $F$5="-"), "-",ROUND((Marks!P49*Sheet3!$F$5/Marks!$P$5),0))</f>
        <v>-</v>
      </c>
      <c r="G49" s="132" t="str">
        <f>IF(OR(Marks!AA49="-", $G$5="-"), "-",ROUND((Marks!AA49*Sheet3!$G$5/Marks!$AA$5),0))</f>
        <v>-</v>
      </c>
      <c r="H49" s="132" t="str">
        <f>IF(OR(Marks!AL49="-", $H$5="-"), "-",ROUND((Marks!AL49*Sheet3!$H$5/Marks!$AL$5),0))</f>
        <v>-</v>
      </c>
      <c r="I49" s="132" t="str">
        <f>IF(OR(Marks!AW49="-", $I$5="-"), "-",ROUND((Marks!AW49*Sheet3!$I$5/Marks!$AW$5),0))</f>
        <v>-</v>
      </c>
      <c r="J49" s="132" t="str">
        <f>IF(OR(Marks!BH49="-", $J$5="-"), "-",ROUND((Marks!BH49*Sheet3!$J$5/Marks!$BH$5),0))</f>
        <v>-</v>
      </c>
      <c r="K49" s="132" t="str">
        <f>IF(OR(Marks!BS49="-", $K$5="-"), "-",ROUND((Marks!BS49*Sheet3!$K$5/Marks!$BS$5),0))</f>
        <v>-</v>
      </c>
      <c r="L49" s="132" t="str">
        <f>IF(OR(Marks!CD49="-", $L$5="-"), "-",ROUND((Marks!CD49*Sheet3!$L$5/Marks!$CD$5),0))</f>
        <v>-</v>
      </c>
      <c r="M49" s="132" t="str">
        <f>IF(OR(Marks!CO49="-", $M$5="-"), "-",ROUND((Marks!CO49*Sheet3!$M$5/Marks!$CO$5),0))</f>
        <v>-</v>
      </c>
      <c r="N49" s="132" t="str">
        <f>IF(OR(Marks!CZ49="-", $N$5="-"), "-",ROUND((Marks!CZ49*Sheet3!$N$5/Marks!$CZ$5),0))</f>
        <v>-</v>
      </c>
      <c r="O49" s="132" t="str">
        <f>IF(OR(Marks!DK49="-", $O$5="-"), "-",ROUND((Marks!DK49*Sheet3!$O$5/Marks!$DK$5),0))</f>
        <v>-</v>
      </c>
      <c r="P49" s="132" t="str">
        <f>IF(OR(Marks!DV49="-", $P$5="-"), "-",ROUND((Marks!DV49*Sheet3!$P$5/Marks!$DV$5),0))</f>
        <v>-</v>
      </c>
      <c r="Q49" s="132" t="str">
        <f>IF(OR(Marks!EG49="-", $Q$5="-"), "-",ROUND((Marks!EG49*Sheet3!$Q$5/Marks!$EG$5),0))</f>
        <v>-</v>
      </c>
      <c r="R49" s="136">
        <f t="shared" si="0"/>
        <v>0</v>
      </c>
      <c r="S49" s="140"/>
      <c r="T49" s="140"/>
      <c r="U49" s="140"/>
    </row>
    <row r="50" spans="1:21" ht="16.5" thickBot="1">
      <c r="A50" s="133">
        <v>45</v>
      </c>
      <c r="B50" s="150">
        <f xml:space="preserve"> Marks!B50</f>
        <v>0</v>
      </c>
      <c r="C50" s="150">
        <f xml:space="preserve"> Marks!C50</f>
        <v>0</v>
      </c>
      <c r="D50" s="150">
        <f xml:space="preserve"> Marks!D50</f>
        <v>0</v>
      </c>
      <c r="E50" s="150">
        <f xml:space="preserve"> Marks!E50</f>
        <v>0</v>
      </c>
      <c r="F50" s="132" t="str">
        <f>IF(OR(Marks!P50="-", $F$5="-"), "-",ROUND((Marks!P50*Sheet3!$F$5/Marks!$P$5),0))</f>
        <v>-</v>
      </c>
      <c r="G50" s="132" t="str">
        <f>IF(OR(Marks!AA50="-", $G$5="-"), "-",ROUND((Marks!AA50*Sheet3!$G$5/Marks!$AA$5),0))</f>
        <v>-</v>
      </c>
      <c r="H50" s="132" t="str">
        <f>IF(OR(Marks!AL50="-", $H$5="-"), "-",ROUND((Marks!AL50*Sheet3!$H$5/Marks!$AL$5),0))</f>
        <v>-</v>
      </c>
      <c r="I50" s="132" t="str">
        <f>IF(OR(Marks!AW50="-", $I$5="-"), "-",ROUND((Marks!AW50*Sheet3!$I$5/Marks!$AW$5),0))</f>
        <v>-</v>
      </c>
      <c r="J50" s="132" t="str">
        <f>IF(OR(Marks!BH50="-", $J$5="-"), "-",ROUND((Marks!BH50*Sheet3!$J$5/Marks!$BH$5),0))</f>
        <v>-</v>
      </c>
      <c r="K50" s="132" t="str">
        <f>IF(OR(Marks!BS50="-", $K$5="-"), "-",ROUND((Marks!BS50*Sheet3!$K$5/Marks!$BS$5),0))</f>
        <v>-</v>
      </c>
      <c r="L50" s="132" t="str">
        <f>IF(OR(Marks!CD50="-", $L$5="-"), "-",ROUND((Marks!CD50*Sheet3!$L$5/Marks!$CD$5),0))</f>
        <v>-</v>
      </c>
      <c r="M50" s="132" t="str">
        <f>IF(OR(Marks!CO50="-", $M$5="-"), "-",ROUND((Marks!CO50*Sheet3!$M$5/Marks!$CO$5),0))</f>
        <v>-</v>
      </c>
      <c r="N50" s="132" t="str">
        <f>IF(OR(Marks!CZ50="-", $N$5="-"), "-",ROUND((Marks!CZ50*Sheet3!$N$5/Marks!$CZ$5),0))</f>
        <v>-</v>
      </c>
      <c r="O50" s="132" t="str">
        <f>IF(OR(Marks!DK50="-", $O$5="-"), "-",ROUND((Marks!DK50*Sheet3!$O$5/Marks!$DK$5),0))</f>
        <v>-</v>
      </c>
      <c r="P50" s="132" t="str">
        <f>IF(OR(Marks!DV50="-", $P$5="-"), "-",ROUND((Marks!DV50*Sheet3!$P$5/Marks!$DV$5),0))</f>
        <v>-</v>
      </c>
      <c r="Q50" s="132" t="str">
        <f>IF(OR(Marks!EG50="-", $Q$5="-"), "-",ROUND((Marks!EG50*Sheet3!$Q$5/Marks!$EG$5),0))</f>
        <v>-</v>
      </c>
      <c r="R50" s="136">
        <f t="shared" si="0"/>
        <v>0</v>
      </c>
      <c r="S50" s="140"/>
      <c r="T50" s="140"/>
      <c r="U50" s="140"/>
    </row>
    <row r="51" spans="1:21" ht="16.5" thickBot="1">
      <c r="A51" s="133">
        <v>46</v>
      </c>
      <c r="B51" s="150">
        <f xml:space="preserve"> Marks!B51</f>
        <v>0</v>
      </c>
      <c r="C51" s="150">
        <f xml:space="preserve"> Marks!C51</f>
        <v>0</v>
      </c>
      <c r="D51" s="150">
        <f xml:space="preserve"> Marks!D51</f>
        <v>0</v>
      </c>
      <c r="E51" s="150">
        <f xml:space="preserve"> Marks!E51</f>
        <v>0</v>
      </c>
      <c r="F51" s="132" t="str">
        <f>IF(OR(Marks!P51="-", $F$5="-"), "-",ROUND((Marks!P51*Sheet3!$F$5/Marks!$P$5),0))</f>
        <v>-</v>
      </c>
      <c r="G51" s="132" t="str">
        <f>IF(OR(Marks!AA51="-", $G$5="-"), "-",ROUND((Marks!AA51*Sheet3!$G$5/Marks!$AA$5),0))</f>
        <v>-</v>
      </c>
      <c r="H51" s="132" t="str">
        <f>IF(OR(Marks!AL51="-", $H$5="-"), "-",ROUND((Marks!AL51*Sheet3!$H$5/Marks!$AL$5),0))</f>
        <v>-</v>
      </c>
      <c r="I51" s="132" t="str">
        <f>IF(OR(Marks!AW51="-", $I$5="-"), "-",ROUND((Marks!AW51*Sheet3!$I$5/Marks!$AW$5),0))</f>
        <v>-</v>
      </c>
      <c r="J51" s="132" t="str">
        <f>IF(OR(Marks!BH51="-", $J$5="-"), "-",ROUND((Marks!BH51*Sheet3!$J$5/Marks!$BH$5),0))</f>
        <v>-</v>
      </c>
      <c r="K51" s="132" t="str">
        <f>IF(OR(Marks!BS51="-", $K$5="-"), "-",ROUND((Marks!BS51*Sheet3!$K$5/Marks!$BS$5),0))</f>
        <v>-</v>
      </c>
      <c r="L51" s="132" t="str">
        <f>IF(OR(Marks!CD51="-", $L$5="-"), "-",ROUND((Marks!CD51*Sheet3!$L$5/Marks!$CD$5),0))</f>
        <v>-</v>
      </c>
      <c r="M51" s="132" t="str">
        <f>IF(OR(Marks!CO51="-", $M$5="-"), "-",ROUND((Marks!CO51*Sheet3!$M$5/Marks!$CO$5),0))</f>
        <v>-</v>
      </c>
      <c r="N51" s="132" t="str">
        <f>IF(OR(Marks!CZ51="-", $N$5="-"), "-",ROUND((Marks!CZ51*Sheet3!$N$5/Marks!$CZ$5),0))</f>
        <v>-</v>
      </c>
      <c r="O51" s="132" t="str">
        <f>IF(OR(Marks!DK51="-", $O$5="-"), "-",ROUND((Marks!DK51*Sheet3!$O$5/Marks!$DK$5),0))</f>
        <v>-</v>
      </c>
      <c r="P51" s="132" t="str">
        <f>IF(OR(Marks!DV51="-", $P$5="-"), "-",ROUND((Marks!DV51*Sheet3!$P$5/Marks!$DV$5),0))</f>
        <v>-</v>
      </c>
      <c r="Q51" s="132" t="str">
        <f>IF(OR(Marks!EG51="-", $Q$5="-"), "-",ROUND((Marks!EG51*Sheet3!$Q$5/Marks!$EG$5),0))</f>
        <v>-</v>
      </c>
      <c r="R51" s="136">
        <f t="shared" si="0"/>
        <v>0</v>
      </c>
      <c r="S51" s="140"/>
      <c r="T51" s="140"/>
      <c r="U51" s="140"/>
    </row>
    <row r="52" spans="1:21" ht="16.5" thickBot="1">
      <c r="A52" s="133">
        <v>47</v>
      </c>
      <c r="B52" s="150">
        <f xml:space="preserve"> Marks!B52</f>
        <v>0</v>
      </c>
      <c r="C52" s="150">
        <f xml:space="preserve"> Marks!C52</f>
        <v>0</v>
      </c>
      <c r="D52" s="150">
        <f xml:space="preserve"> Marks!D52</f>
        <v>0</v>
      </c>
      <c r="E52" s="150">
        <f xml:space="preserve"> Marks!E52</f>
        <v>0</v>
      </c>
      <c r="F52" s="132" t="str">
        <f>IF(OR(Marks!P52="-", $F$5="-"), "-",ROUND((Marks!P52*Sheet3!$F$5/Marks!$P$5),0))</f>
        <v>-</v>
      </c>
      <c r="G52" s="132" t="str">
        <f>IF(OR(Marks!AA52="-", $G$5="-"), "-",ROUND((Marks!AA52*Sheet3!$G$5/Marks!$AA$5),0))</f>
        <v>-</v>
      </c>
      <c r="H52" s="132" t="str">
        <f>IF(OR(Marks!AL52="-", $H$5="-"), "-",ROUND((Marks!AL52*Sheet3!$H$5/Marks!$AL$5),0))</f>
        <v>-</v>
      </c>
      <c r="I52" s="132" t="str">
        <f>IF(OR(Marks!AW52="-", $I$5="-"), "-",ROUND((Marks!AW52*Sheet3!$I$5/Marks!$AW$5),0))</f>
        <v>-</v>
      </c>
      <c r="J52" s="132" t="str">
        <f>IF(OR(Marks!BH52="-", $J$5="-"), "-",ROUND((Marks!BH52*Sheet3!$J$5/Marks!$BH$5),0))</f>
        <v>-</v>
      </c>
      <c r="K52" s="132" t="str">
        <f>IF(OR(Marks!BS52="-", $K$5="-"), "-",ROUND((Marks!BS52*Sheet3!$K$5/Marks!$BS$5),0))</f>
        <v>-</v>
      </c>
      <c r="L52" s="132" t="str">
        <f>IF(OR(Marks!CD52="-", $L$5="-"), "-",ROUND((Marks!CD52*Sheet3!$L$5/Marks!$CD$5),0))</f>
        <v>-</v>
      </c>
      <c r="M52" s="132" t="str">
        <f>IF(OR(Marks!CO52="-", $M$5="-"), "-",ROUND((Marks!CO52*Sheet3!$M$5/Marks!$CO$5),0))</f>
        <v>-</v>
      </c>
      <c r="N52" s="132" t="str">
        <f>IF(OR(Marks!CZ52="-", $N$5="-"), "-",ROUND((Marks!CZ52*Sheet3!$N$5/Marks!$CZ$5),0))</f>
        <v>-</v>
      </c>
      <c r="O52" s="132" t="str">
        <f>IF(OR(Marks!DK52="-", $O$5="-"), "-",ROUND((Marks!DK52*Sheet3!$O$5/Marks!$DK$5),0))</f>
        <v>-</v>
      </c>
      <c r="P52" s="132" t="str">
        <f>IF(OR(Marks!DV52="-", $P$5="-"), "-",ROUND((Marks!DV52*Sheet3!$P$5/Marks!$DV$5),0))</f>
        <v>-</v>
      </c>
      <c r="Q52" s="132" t="str">
        <f>IF(OR(Marks!EG52="-", $Q$5="-"), "-",ROUND((Marks!EG52*Sheet3!$Q$5/Marks!$EG$5),0))</f>
        <v>-</v>
      </c>
      <c r="R52" s="136">
        <f t="shared" si="0"/>
        <v>0</v>
      </c>
      <c r="S52" s="140"/>
      <c r="T52" s="140"/>
      <c r="U52" s="140"/>
    </row>
    <row r="53" spans="1:21" ht="16.5" thickBot="1">
      <c r="A53" s="133">
        <v>48</v>
      </c>
      <c r="B53" s="150">
        <f xml:space="preserve"> Marks!B53</f>
        <v>0</v>
      </c>
      <c r="C53" s="150">
        <f xml:space="preserve"> Marks!C53</f>
        <v>0</v>
      </c>
      <c r="D53" s="150">
        <f xml:space="preserve"> Marks!D53</f>
        <v>0</v>
      </c>
      <c r="E53" s="150">
        <f xml:space="preserve"> Marks!E53</f>
        <v>0</v>
      </c>
      <c r="F53" s="132" t="str">
        <f>IF(OR(Marks!P53="-", $F$5="-"), "-",ROUND((Marks!P53*Sheet3!$F$5/Marks!$P$5),0))</f>
        <v>-</v>
      </c>
      <c r="G53" s="132" t="str">
        <f>IF(OR(Marks!AA53="-", $G$5="-"), "-",ROUND((Marks!AA53*Sheet3!$G$5/Marks!$AA$5),0))</f>
        <v>-</v>
      </c>
      <c r="H53" s="132" t="str">
        <f>IF(OR(Marks!AL53="-", $H$5="-"), "-",ROUND((Marks!AL53*Sheet3!$H$5/Marks!$AL$5),0))</f>
        <v>-</v>
      </c>
      <c r="I53" s="132" t="str">
        <f>IF(OR(Marks!AW53="-", $I$5="-"), "-",ROUND((Marks!AW53*Sheet3!$I$5/Marks!$AW$5),0))</f>
        <v>-</v>
      </c>
      <c r="J53" s="132" t="str">
        <f>IF(OR(Marks!BH53="-", $J$5="-"), "-",ROUND((Marks!BH53*Sheet3!$J$5/Marks!$BH$5),0))</f>
        <v>-</v>
      </c>
      <c r="K53" s="132" t="str">
        <f>IF(OR(Marks!BS53="-", $K$5="-"), "-",ROUND((Marks!BS53*Sheet3!$K$5/Marks!$BS$5),0))</f>
        <v>-</v>
      </c>
      <c r="L53" s="132" t="str">
        <f>IF(OR(Marks!CD53="-", $L$5="-"), "-",ROUND((Marks!CD53*Sheet3!$L$5/Marks!$CD$5),0))</f>
        <v>-</v>
      </c>
      <c r="M53" s="132" t="str">
        <f>IF(OR(Marks!CO53="-", $M$5="-"), "-",ROUND((Marks!CO53*Sheet3!$M$5/Marks!$CO$5),0))</f>
        <v>-</v>
      </c>
      <c r="N53" s="132" t="str">
        <f>IF(OR(Marks!CZ53="-", $N$5="-"), "-",ROUND((Marks!CZ53*Sheet3!$N$5/Marks!$CZ$5),0))</f>
        <v>-</v>
      </c>
      <c r="O53" s="132" t="str">
        <f>IF(OR(Marks!DK53="-", $O$5="-"), "-",ROUND((Marks!DK53*Sheet3!$O$5/Marks!$DK$5),0))</f>
        <v>-</v>
      </c>
      <c r="P53" s="132" t="str">
        <f>IF(OR(Marks!DV53="-", $P$5="-"), "-",ROUND((Marks!DV53*Sheet3!$P$5/Marks!$DV$5),0))</f>
        <v>-</v>
      </c>
      <c r="Q53" s="132" t="str">
        <f>IF(OR(Marks!EG53="-", $Q$5="-"), "-",ROUND((Marks!EG53*Sheet3!$Q$5/Marks!$EG$5),0))</f>
        <v>-</v>
      </c>
      <c r="R53" s="136">
        <f t="shared" si="0"/>
        <v>0</v>
      </c>
      <c r="S53" s="140"/>
      <c r="T53" s="140"/>
      <c r="U53" s="140"/>
    </row>
    <row r="54" spans="1:21" ht="16.5" thickBot="1">
      <c r="A54" s="133">
        <v>49</v>
      </c>
      <c r="B54" s="150">
        <f xml:space="preserve"> Marks!B54</f>
        <v>0</v>
      </c>
      <c r="C54" s="150">
        <f xml:space="preserve"> Marks!C54</f>
        <v>0</v>
      </c>
      <c r="D54" s="150">
        <f xml:space="preserve"> Marks!D54</f>
        <v>0</v>
      </c>
      <c r="E54" s="150">
        <f xml:space="preserve"> Marks!E54</f>
        <v>0</v>
      </c>
      <c r="F54" s="132" t="str">
        <f>IF(OR(Marks!P54="-", $F$5="-"), "-",ROUND((Marks!P54*Sheet3!$F$5/Marks!$P$5),0))</f>
        <v>-</v>
      </c>
      <c r="G54" s="132" t="str">
        <f>IF(OR(Marks!AA54="-", $G$5="-"), "-",ROUND((Marks!AA54*Sheet3!$G$5/Marks!$AA$5),0))</f>
        <v>-</v>
      </c>
      <c r="H54" s="132" t="str">
        <f>IF(OR(Marks!AL54="-", $H$5="-"), "-",ROUND((Marks!AL54*Sheet3!$H$5/Marks!$AL$5),0))</f>
        <v>-</v>
      </c>
      <c r="I54" s="132" t="str">
        <f>IF(OR(Marks!AW54="-", $I$5="-"), "-",ROUND((Marks!AW54*Sheet3!$I$5/Marks!$AW$5),0))</f>
        <v>-</v>
      </c>
      <c r="J54" s="132" t="str">
        <f>IF(OR(Marks!BH54="-", $J$5="-"), "-",ROUND((Marks!BH54*Sheet3!$J$5/Marks!$BH$5),0))</f>
        <v>-</v>
      </c>
      <c r="K54" s="132" t="str">
        <f>IF(OR(Marks!BS54="-", $K$5="-"), "-",ROUND((Marks!BS54*Sheet3!$K$5/Marks!$BS$5),0))</f>
        <v>-</v>
      </c>
      <c r="L54" s="132" t="str">
        <f>IF(OR(Marks!CD54="-", $L$5="-"), "-",ROUND((Marks!CD54*Sheet3!$L$5/Marks!$CD$5),0))</f>
        <v>-</v>
      </c>
      <c r="M54" s="132" t="str">
        <f>IF(OR(Marks!CO54="-", $M$5="-"), "-",ROUND((Marks!CO54*Sheet3!$M$5/Marks!$CO$5),0))</f>
        <v>-</v>
      </c>
      <c r="N54" s="132" t="str">
        <f>IF(OR(Marks!CZ54="-", $N$5="-"), "-",ROUND((Marks!CZ54*Sheet3!$N$5/Marks!$CZ$5),0))</f>
        <v>-</v>
      </c>
      <c r="O54" s="132" t="str">
        <f>IF(OR(Marks!DK54="-", $O$5="-"), "-",ROUND((Marks!DK54*Sheet3!$O$5/Marks!$DK$5),0))</f>
        <v>-</v>
      </c>
      <c r="P54" s="132" t="str">
        <f>IF(OR(Marks!DV54="-", $P$5="-"), "-",ROUND((Marks!DV54*Sheet3!$P$5/Marks!$DV$5),0))</f>
        <v>-</v>
      </c>
      <c r="Q54" s="132" t="str">
        <f>IF(OR(Marks!EG54="-", $Q$5="-"), "-",ROUND((Marks!EG54*Sheet3!$Q$5/Marks!$EG$5),0))</f>
        <v>-</v>
      </c>
      <c r="R54" s="136">
        <f t="shared" si="0"/>
        <v>0</v>
      </c>
      <c r="S54" s="140"/>
      <c r="T54" s="140"/>
      <c r="U54" s="140"/>
    </row>
    <row r="55" spans="1:21" ht="16.5" thickBot="1">
      <c r="A55" s="133">
        <v>50</v>
      </c>
      <c r="B55" s="150">
        <f xml:space="preserve"> Marks!B55</f>
        <v>0</v>
      </c>
      <c r="C55" s="150">
        <f xml:space="preserve"> Marks!C55</f>
        <v>0</v>
      </c>
      <c r="D55" s="150">
        <f xml:space="preserve"> Marks!D55</f>
        <v>0</v>
      </c>
      <c r="E55" s="150">
        <f xml:space="preserve"> Marks!E55</f>
        <v>0</v>
      </c>
      <c r="F55" s="132" t="str">
        <f>IF(OR(Marks!P55="-", $F$5="-"), "-",ROUND((Marks!P55*Sheet3!$F$5/Marks!$P$5),0))</f>
        <v>-</v>
      </c>
      <c r="G55" s="132" t="str">
        <f>IF(OR(Marks!AA55="-", $G$5="-"), "-",ROUND((Marks!AA55*Sheet3!$G$5/Marks!$AA$5),0))</f>
        <v>-</v>
      </c>
      <c r="H55" s="132" t="str">
        <f>IF(OR(Marks!AL55="-", $H$5="-"), "-",ROUND((Marks!AL55*Sheet3!$H$5/Marks!$AL$5),0))</f>
        <v>-</v>
      </c>
      <c r="I55" s="132" t="str">
        <f>IF(OR(Marks!AW55="-", $I$5="-"), "-",ROUND((Marks!AW55*Sheet3!$I$5/Marks!$AW$5),0))</f>
        <v>-</v>
      </c>
      <c r="J55" s="132" t="str">
        <f>IF(OR(Marks!BH55="-", $J$5="-"), "-",ROUND((Marks!BH55*Sheet3!$J$5/Marks!$BH$5),0))</f>
        <v>-</v>
      </c>
      <c r="K55" s="132" t="str">
        <f>IF(OR(Marks!BS55="-", $K$5="-"), "-",ROUND((Marks!BS55*Sheet3!$K$5/Marks!$BS$5),0))</f>
        <v>-</v>
      </c>
      <c r="L55" s="132" t="str">
        <f>IF(OR(Marks!CD55="-", $L$5="-"), "-",ROUND((Marks!CD55*Sheet3!$L$5/Marks!$CD$5),0))</f>
        <v>-</v>
      </c>
      <c r="M55" s="132" t="str">
        <f>IF(OR(Marks!CO55="-", $M$5="-"), "-",ROUND((Marks!CO55*Sheet3!$M$5/Marks!$CO$5),0))</f>
        <v>-</v>
      </c>
      <c r="N55" s="132" t="str">
        <f>IF(OR(Marks!CZ55="-", $N$5="-"), "-",ROUND((Marks!CZ55*Sheet3!$N$5/Marks!$CZ$5),0))</f>
        <v>-</v>
      </c>
      <c r="O55" s="132" t="str">
        <f>IF(OR(Marks!DK55="-", $O$5="-"), "-",ROUND((Marks!DK55*Sheet3!$O$5/Marks!$DK$5),0))</f>
        <v>-</v>
      </c>
      <c r="P55" s="132" t="str">
        <f>IF(OR(Marks!DV55="-", $P$5="-"), "-",ROUND((Marks!DV55*Sheet3!$P$5/Marks!$DV$5),0))</f>
        <v>-</v>
      </c>
      <c r="Q55" s="132" t="str">
        <f>IF(OR(Marks!EG55="-", $Q$5="-"), "-",ROUND((Marks!EG55*Sheet3!$Q$5/Marks!$EG$5),0))</f>
        <v>-</v>
      </c>
      <c r="R55" s="136">
        <f t="shared" si="0"/>
        <v>0</v>
      </c>
      <c r="S55" s="140"/>
      <c r="T55" s="140"/>
      <c r="U55" s="140"/>
    </row>
    <row r="56" spans="1:21">
      <c r="D56" s="230" t="s">
        <v>89</v>
      </c>
      <c r="E56" s="231"/>
      <c r="F56" s="135">
        <f t="shared" ref="F56:K56" si="1">IF(SUM(F6:F55)&gt;0, AVERAGE(F6:F55),"-")</f>
        <v>5.5151515151515156</v>
      </c>
      <c r="G56" s="135">
        <f t="shared" si="1"/>
        <v>6.2941176470588234</v>
      </c>
      <c r="H56" s="135">
        <f t="shared" si="1"/>
        <v>7.8529411764705879</v>
      </c>
      <c r="I56" s="135">
        <f t="shared" si="1"/>
        <v>2.84375</v>
      </c>
      <c r="J56" s="135" t="str">
        <f t="shared" si="1"/>
        <v>-</v>
      </c>
      <c r="K56" s="135">
        <f t="shared" si="1"/>
        <v>11.735294117647058</v>
      </c>
      <c r="L56" s="135">
        <f t="shared" ref="L56:N56" si="2">IF(SUM(L6:L55)&gt;0, AVERAGE(L6:L55),"-")</f>
        <v>9.0606060606060606</v>
      </c>
      <c r="M56" s="135" t="str">
        <f t="shared" si="2"/>
        <v>-</v>
      </c>
      <c r="N56" s="135" t="str">
        <f t="shared" si="2"/>
        <v>-</v>
      </c>
      <c r="O56" s="135" t="str">
        <f t="shared" ref="O56:Q56" si="3">IF(SUM(O6:O55)&gt;0, AVERAGE(O6:O55),"-")</f>
        <v>-</v>
      </c>
      <c r="P56" s="135" t="str">
        <f t="shared" si="3"/>
        <v>-</v>
      </c>
      <c r="Q56" s="144" t="str">
        <f t="shared" si="3"/>
        <v>-</v>
      </c>
      <c r="R56" s="141"/>
      <c r="S56" s="141"/>
      <c r="T56" s="141"/>
      <c r="U56" s="141"/>
    </row>
  </sheetData>
  <mergeCells count="5">
    <mergeCell ref="A1:U1"/>
    <mergeCell ref="D56:E56"/>
    <mergeCell ref="A2:E4"/>
    <mergeCell ref="F2:U2"/>
    <mergeCell ref="F3:U3"/>
  </mergeCells>
  <phoneticPr fontId="4" type="noConversion"/>
  <conditionalFormatting sqref="S6:U55">
    <cfRule type="cellIs" dxfId="13" priority="12" operator="equal">
      <formula>$K$5</formula>
    </cfRule>
    <cfRule type="cellIs" dxfId="12" priority="13" operator="lessThan">
      <formula>$K$5/2</formula>
    </cfRule>
  </conditionalFormatting>
  <conditionalFormatting sqref="I6:I55">
    <cfRule type="cellIs" dxfId="11" priority="64" operator="lessThan">
      <formula>$I$5/2</formula>
    </cfRule>
  </conditionalFormatting>
  <conditionalFormatting sqref="F6:F55">
    <cfRule type="cellIs" dxfId="10" priority="11" operator="lessThan">
      <formula>$F$5/2</formula>
    </cfRule>
  </conditionalFormatting>
  <conditionalFormatting sqref="G6:G55">
    <cfRule type="cellIs" dxfId="9" priority="10" operator="lessThan">
      <formula>$G$5/2</formula>
    </cfRule>
  </conditionalFormatting>
  <conditionalFormatting sqref="H6:H55">
    <cfRule type="cellIs" dxfId="8" priority="9" operator="lessThan">
      <formula>$H$5/2</formula>
    </cfRule>
  </conditionalFormatting>
  <conditionalFormatting sqref="J6:J55">
    <cfRule type="cellIs" dxfId="7" priority="8" operator="lessThan">
      <formula>$J$5/2</formula>
    </cfRule>
  </conditionalFormatting>
  <conditionalFormatting sqref="K6:K55">
    <cfRule type="cellIs" dxfId="6" priority="7" operator="lessThan">
      <formula>$K$5/2</formula>
    </cfRule>
  </conditionalFormatting>
  <conditionalFormatting sqref="L6:L55">
    <cfRule type="cellIs" dxfId="5" priority="6" operator="lessThan">
      <formula>$L$5/2</formula>
    </cfRule>
  </conditionalFormatting>
  <conditionalFormatting sqref="M6:M55">
    <cfRule type="cellIs" dxfId="4" priority="5" operator="lessThan">
      <formula>$M$5/2</formula>
    </cfRule>
  </conditionalFormatting>
  <conditionalFormatting sqref="N6:N55">
    <cfRule type="cellIs" dxfId="3" priority="4" operator="lessThan">
      <formula>$N$5/2</formula>
    </cfRule>
  </conditionalFormatting>
  <conditionalFormatting sqref="O6:O55">
    <cfRule type="cellIs" dxfId="2" priority="3" operator="lessThan">
      <formula>$O$5/2</formula>
    </cfRule>
  </conditionalFormatting>
  <conditionalFormatting sqref="P6:P55">
    <cfRule type="cellIs" dxfId="1" priority="2" operator="lessThan">
      <formula>$P$5/2</formula>
    </cfRule>
  </conditionalFormatting>
  <conditionalFormatting sqref="Q6:Q55">
    <cfRule type="cellIs" dxfId="0" priority="1" operator="lessThan">
      <formula>$Q$5/2</formula>
    </cfRule>
  </conditionalFormatting>
  <pageMargins left="0.75" right="0.75" top="1" bottom="1" header="0.5" footer="0.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65"/>
  <sheetViews>
    <sheetView showGridLines="0" view="pageBreakPreview" zoomScale="110" zoomScaleNormal="100" zoomScaleSheetLayoutView="110" workbookViewId="0">
      <selection activeCell="A3" sqref="A3"/>
    </sheetView>
  </sheetViews>
  <sheetFormatPr defaultRowHeight="12.75"/>
  <cols>
    <col min="3" max="16" width="5.140625" customWidth="1"/>
  </cols>
  <sheetData>
    <row r="1" spans="1:16" s="1" customFormat="1" ht="18.75" customHeight="1">
      <c r="P1" s="1" t="s">
        <v>6</v>
      </c>
    </row>
    <row r="2" spans="1:16" s="1" customFormat="1" ht="24" customHeight="1">
      <c r="A2" s="254" t="s">
        <v>145</v>
      </c>
      <c r="B2" s="254"/>
      <c r="C2" s="254"/>
      <c r="D2" s="254"/>
      <c r="E2" s="254"/>
      <c r="F2" s="254"/>
      <c r="G2" s="254"/>
      <c r="H2" s="254"/>
      <c r="I2" s="254"/>
      <c r="J2" s="254"/>
      <c r="K2" s="254"/>
      <c r="L2" s="254"/>
      <c r="M2" s="254"/>
      <c r="N2" s="254"/>
      <c r="O2" s="254"/>
      <c r="P2" s="254"/>
    </row>
    <row r="3" spans="1:16" s="1" customFormat="1" ht="23.25">
      <c r="A3" s="1" t="s">
        <v>105</v>
      </c>
      <c r="B3" s="1" t="s">
        <v>110</v>
      </c>
    </row>
    <row r="4" spans="1:16" s="1" customFormat="1" ht="23.25">
      <c r="A4" s="1" t="s">
        <v>111</v>
      </c>
      <c r="B4" s="1" t="s">
        <v>112</v>
      </c>
      <c r="F4" s="1" t="s">
        <v>113</v>
      </c>
    </row>
    <row r="5" spans="1:16" s="1" customFormat="1" ht="23.25">
      <c r="A5" s="1" t="s">
        <v>114</v>
      </c>
      <c r="C5" s="154" t="s">
        <v>115</v>
      </c>
      <c r="F5" s="112"/>
      <c r="H5" s="2" t="s">
        <v>116</v>
      </c>
      <c r="K5" s="1">
        <v>2013</v>
      </c>
    </row>
    <row r="6" spans="1:16" s="1" customFormat="1" ht="21" customHeight="1" thickBot="1">
      <c r="A6" s="1" t="s">
        <v>98</v>
      </c>
      <c r="B6" s="155"/>
      <c r="C6" s="155"/>
      <c r="D6" s="155"/>
      <c r="E6" s="155"/>
      <c r="F6" s="155"/>
      <c r="G6" s="155"/>
      <c r="H6" s="156"/>
      <c r="I6" s="155"/>
      <c r="K6" s="1" t="s">
        <v>117</v>
      </c>
    </row>
    <row r="7" spans="1:16" s="1" customFormat="1" ht="23.25">
      <c r="A7" s="1" t="s">
        <v>119</v>
      </c>
      <c r="F7" s="1" t="s">
        <v>118</v>
      </c>
      <c r="K7" s="1" t="s">
        <v>57</v>
      </c>
    </row>
    <row r="8" spans="1:16" s="1" customFormat="1" ht="23.25">
      <c r="A8" s="1" t="s">
        <v>120</v>
      </c>
    </row>
    <row r="9" spans="1:16" s="1" customFormat="1" ht="23.25">
      <c r="A9" s="1" t="s">
        <v>120</v>
      </c>
    </row>
    <row r="10" spans="1:16" s="1" customFormat="1" ht="11.25" customHeight="1"/>
    <row r="11" spans="1:16" s="1" customFormat="1" ht="27" thickBot="1">
      <c r="A11" s="9" t="s">
        <v>121</v>
      </c>
    </row>
    <row r="12" spans="1:16" s="1" customFormat="1" ht="23.25">
      <c r="A12" s="255" t="s">
        <v>59</v>
      </c>
      <c r="B12" s="256"/>
      <c r="C12" s="250" t="s">
        <v>122</v>
      </c>
      <c r="D12" s="251"/>
      <c r="E12" s="251"/>
      <c r="F12" s="251"/>
      <c r="G12" s="251"/>
      <c r="H12" s="251"/>
      <c r="I12" s="251"/>
      <c r="J12" s="249"/>
      <c r="K12" s="263" t="s">
        <v>58</v>
      </c>
      <c r="L12" s="251"/>
      <c r="M12" s="251"/>
      <c r="N12" s="251"/>
      <c r="O12" s="251"/>
      <c r="P12" s="252"/>
    </row>
    <row r="13" spans="1:16" s="1" customFormat="1" ht="24" thickBot="1">
      <c r="A13" s="257"/>
      <c r="B13" s="258"/>
      <c r="C13" s="81">
        <v>4</v>
      </c>
      <c r="D13" s="79">
        <v>3.5</v>
      </c>
      <c r="E13" s="79">
        <v>3</v>
      </c>
      <c r="F13" s="79">
        <v>2.5</v>
      </c>
      <c r="G13" s="79">
        <v>2</v>
      </c>
      <c r="H13" s="79">
        <v>1.5</v>
      </c>
      <c r="I13" s="79">
        <v>1</v>
      </c>
      <c r="J13" s="88">
        <v>0</v>
      </c>
      <c r="K13" s="50" t="s">
        <v>123</v>
      </c>
      <c r="L13" s="79" t="s">
        <v>1</v>
      </c>
      <c r="M13" s="79" t="s">
        <v>2</v>
      </c>
      <c r="N13" s="79" t="s">
        <v>124</v>
      </c>
      <c r="O13" s="79" t="s">
        <v>125</v>
      </c>
      <c r="P13" s="80" t="s">
        <v>126</v>
      </c>
    </row>
    <row r="14" spans="1:16" s="1" customFormat="1" ht="23.25">
      <c r="A14" s="259"/>
      <c r="B14" s="260"/>
      <c r="C14" s="82"/>
      <c r="D14" s="83"/>
      <c r="E14" s="83"/>
      <c r="F14" s="83"/>
      <c r="G14" s="83"/>
      <c r="H14" s="83"/>
      <c r="I14" s="83"/>
      <c r="J14" s="89"/>
      <c r="K14" s="82"/>
      <c r="L14" s="83"/>
      <c r="M14" s="83"/>
      <c r="N14" s="83"/>
      <c r="O14" s="83"/>
      <c r="P14" s="84"/>
    </row>
    <row r="15" spans="1:16" s="1" customFormat="1" ht="24" thickBot="1">
      <c r="A15" s="261" t="s">
        <v>60</v>
      </c>
      <c r="B15" s="262"/>
      <c r="C15" s="78"/>
      <c r="D15" s="51"/>
      <c r="E15" s="51"/>
      <c r="F15" s="51"/>
      <c r="G15" s="51"/>
      <c r="H15" s="51"/>
      <c r="I15" s="51"/>
      <c r="J15" s="66"/>
      <c r="K15" s="78"/>
      <c r="L15" s="51"/>
      <c r="M15" s="51"/>
      <c r="N15" s="51"/>
      <c r="O15" s="51"/>
      <c r="P15" s="52"/>
    </row>
    <row r="16" spans="1:16" s="1" customFormat="1" ht="24" thickBot="1"/>
    <row r="17" spans="1:16" s="1" customFormat="1" ht="24" thickBot="1">
      <c r="A17" s="243" t="s">
        <v>61</v>
      </c>
      <c r="B17" s="244"/>
      <c r="C17" s="244"/>
      <c r="D17" s="244"/>
      <c r="E17" s="244"/>
      <c r="F17" s="245"/>
      <c r="I17" s="246" t="s">
        <v>130</v>
      </c>
      <c r="J17" s="247"/>
      <c r="K17" s="247"/>
      <c r="L17" s="247"/>
      <c r="M17" s="247"/>
      <c r="N17" s="247"/>
      <c r="O17" s="247"/>
      <c r="P17" s="248"/>
    </row>
    <row r="18" spans="1:16" s="1" customFormat="1" ht="23.25">
      <c r="A18" s="85" t="s">
        <v>106</v>
      </c>
      <c r="B18" s="63" t="s">
        <v>127</v>
      </c>
      <c r="C18" s="251" t="s">
        <v>128</v>
      </c>
      <c r="D18" s="251"/>
      <c r="E18" s="251" t="s">
        <v>129</v>
      </c>
      <c r="F18" s="252"/>
      <c r="I18" s="253" t="s">
        <v>107</v>
      </c>
      <c r="J18" s="250"/>
      <c r="K18" s="249" t="s">
        <v>5</v>
      </c>
      <c r="L18" s="250"/>
      <c r="M18" s="249" t="s">
        <v>3</v>
      </c>
      <c r="N18" s="250"/>
      <c r="O18" s="251" t="s">
        <v>4</v>
      </c>
      <c r="P18" s="252"/>
    </row>
    <row r="19" spans="1:16" s="1" customFormat="1" ht="23.25">
      <c r="A19" s="77"/>
      <c r="B19" s="4"/>
      <c r="C19" s="5"/>
      <c r="D19" s="6"/>
      <c r="E19" s="5"/>
      <c r="F19" s="73"/>
      <c r="I19" s="86"/>
      <c r="J19" s="7"/>
      <c r="K19" s="5"/>
      <c r="L19" s="6"/>
      <c r="M19" s="5"/>
      <c r="N19" s="6"/>
      <c r="O19" s="5"/>
      <c r="P19" s="73"/>
    </row>
    <row r="20" spans="1:16" s="1" customFormat="1" ht="24" thickBot="1">
      <c r="A20" s="78"/>
      <c r="B20" s="51"/>
      <c r="C20" s="66"/>
      <c r="D20" s="67"/>
      <c r="E20" s="66"/>
      <c r="F20" s="74"/>
      <c r="I20" s="87"/>
      <c r="J20" s="71"/>
      <c r="K20" s="66"/>
      <c r="L20" s="67"/>
      <c r="M20" s="66"/>
      <c r="N20" s="67"/>
      <c r="O20" s="66"/>
      <c r="P20" s="74"/>
    </row>
    <row r="21" spans="1:16" s="1" customFormat="1" ht="12" customHeight="1"/>
    <row r="22" spans="1:16" s="1" customFormat="1" ht="26.25">
      <c r="A22" s="9" t="s">
        <v>62</v>
      </c>
    </row>
    <row r="23" spans="1:16" s="1" customFormat="1" ht="23.25">
      <c r="B23" s="1" t="s">
        <v>63</v>
      </c>
      <c r="I23" s="1" t="s">
        <v>132</v>
      </c>
    </row>
    <row r="24" spans="1:16" s="1" customFormat="1" ht="23.25">
      <c r="B24" s="1" t="s">
        <v>63</v>
      </c>
      <c r="I24" s="1" t="s">
        <v>131</v>
      </c>
    </row>
    <row r="25" spans="1:16" s="1" customFormat="1" ht="23.25">
      <c r="B25" s="1" t="s">
        <v>63</v>
      </c>
      <c r="I25" s="1" t="s">
        <v>133</v>
      </c>
    </row>
    <row r="26" spans="1:16" s="1" customFormat="1" ht="23.25"/>
    <row r="27" spans="1:16" s="1" customFormat="1" ht="23.25"/>
    <row r="28" spans="1:16" s="1" customFormat="1" ht="23.25">
      <c r="A28" s="1" t="s">
        <v>64</v>
      </c>
    </row>
    <row r="29" spans="1:16" s="1" customFormat="1" ht="23.25">
      <c r="B29" s="1" t="s">
        <v>63</v>
      </c>
      <c r="I29" s="1" t="s">
        <v>134</v>
      </c>
    </row>
    <row r="30" spans="1:16" s="1" customFormat="1" ht="23.25"/>
    <row r="31" spans="1:16" s="1" customFormat="1" ht="23.25">
      <c r="C31" s="4"/>
      <c r="D31" s="1" t="s">
        <v>65</v>
      </c>
      <c r="H31" s="4"/>
      <c r="I31" s="1" t="s">
        <v>66</v>
      </c>
    </row>
    <row r="32" spans="1:16" s="1" customFormat="1" ht="23.25"/>
    <row r="33" spans="3:13" s="1" customFormat="1" ht="23.25">
      <c r="C33" s="8"/>
    </row>
    <row r="34" spans="3:13" s="1" customFormat="1" ht="23.25">
      <c r="I34" s="1" t="s">
        <v>135</v>
      </c>
    </row>
    <row r="35" spans="3:13" s="1" customFormat="1" ht="23.25">
      <c r="I35" s="1" t="s">
        <v>67</v>
      </c>
    </row>
    <row r="36" spans="3:13" s="1" customFormat="1" ht="23.25">
      <c r="H36" s="1" t="s">
        <v>68</v>
      </c>
      <c r="M36" s="1" t="s">
        <v>104</v>
      </c>
    </row>
    <row r="37" spans="3:13" s="1" customFormat="1" ht="23.25"/>
    <row r="38" spans="3:13" s="1" customFormat="1" ht="23.25"/>
    <row r="39" spans="3:13" s="1" customFormat="1" ht="23.25"/>
    <row r="40" spans="3:13" s="1" customFormat="1" ht="23.25"/>
    <row r="41" spans="3:13" s="1" customFormat="1" ht="23.25"/>
    <row r="42" spans="3:13" s="1" customFormat="1" ht="23.25"/>
    <row r="43" spans="3:13" s="1" customFormat="1" ht="23.25"/>
    <row r="44" spans="3:13" s="1" customFormat="1" ht="23.25"/>
    <row r="45" spans="3:13" s="1" customFormat="1" ht="23.25"/>
    <row r="46" spans="3:13" s="1" customFormat="1" ht="23.25"/>
    <row r="47" spans="3:13" s="1" customFormat="1" ht="23.25"/>
    <row r="48" spans="3:13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  <row r="63" s="1" customFormat="1" ht="23.25"/>
    <row r="64" s="1" customFormat="1" ht="23.25"/>
    <row r="65" s="1" customFormat="1" ht="23.25"/>
  </sheetData>
  <mergeCells count="14">
    <mergeCell ref="A2:P2"/>
    <mergeCell ref="A12:B13"/>
    <mergeCell ref="A14:B14"/>
    <mergeCell ref="A15:B15"/>
    <mergeCell ref="C12:J12"/>
    <mergeCell ref="K12:P12"/>
    <mergeCell ref="A17:F17"/>
    <mergeCell ref="I17:P17"/>
    <mergeCell ref="M18:N18"/>
    <mergeCell ref="O18:P18"/>
    <mergeCell ref="C18:D18"/>
    <mergeCell ref="E18:F18"/>
    <mergeCell ref="I18:J18"/>
    <mergeCell ref="K18:L18"/>
  </mergeCells>
  <phoneticPr fontId="4" type="noConversion"/>
  <pageMargins left="0.94" right="0.18" top="0.39370078740157483" bottom="0.39370078740157483" header="0.44" footer="0.51181102362204722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60"/>
  <sheetViews>
    <sheetView workbookViewId="0">
      <selection activeCell="B6" sqref="B6"/>
    </sheetView>
  </sheetViews>
  <sheetFormatPr defaultRowHeight="12.75"/>
  <cols>
    <col min="1" max="1" width="5.7109375" customWidth="1"/>
    <col min="2" max="17" width="9" customWidth="1"/>
  </cols>
  <sheetData>
    <row r="1" spans="1:17" s="1" customFormat="1" ht="29.25">
      <c r="B1" s="254" t="s">
        <v>137</v>
      </c>
      <c r="C1" s="254"/>
      <c r="D1" s="254"/>
      <c r="E1" s="254"/>
      <c r="F1" s="254"/>
      <c r="G1" s="254"/>
      <c r="H1" s="254"/>
      <c r="I1" s="254"/>
      <c r="J1" s="254"/>
      <c r="K1" s="11"/>
      <c r="L1" s="11"/>
      <c r="M1" s="11"/>
      <c r="N1" s="11"/>
      <c r="O1" s="11"/>
      <c r="P1" s="11"/>
      <c r="Q1" s="11"/>
    </row>
    <row r="2" spans="1:17" s="1" customFormat="1" ht="26.25">
      <c r="B2" s="265" t="s">
        <v>138</v>
      </c>
      <c r="C2" s="265"/>
      <c r="D2" s="265"/>
      <c r="E2" s="265"/>
      <c r="F2" s="265"/>
      <c r="G2" s="265"/>
      <c r="H2" s="265"/>
      <c r="I2" s="265"/>
      <c r="J2" s="265"/>
      <c r="K2" s="12"/>
      <c r="L2" s="12"/>
      <c r="M2" s="12"/>
      <c r="N2" s="12"/>
      <c r="O2" s="12"/>
      <c r="P2" s="12"/>
      <c r="Q2" s="12"/>
    </row>
    <row r="3" spans="1:17" s="1" customFormat="1" ht="18.75" customHeight="1">
      <c r="A3" s="93">
        <v>1</v>
      </c>
      <c r="B3" s="14" t="s">
        <v>139</v>
      </c>
      <c r="C3" s="14"/>
      <c r="D3" s="14"/>
      <c r="E3" s="14"/>
      <c r="F3" s="14"/>
      <c r="G3" s="14"/>
      <c r="H3" s="14"/>
      <c r="I3" s="15"/>
      <c r="J3" s="14"/>
      <c r="K3" s="8"/>
      <c r="L3" s="8"/>
      <c r="M3" s="8"/>
      <c r="N3" s="8"/>
      <c r="O3" s="8"/>
      <c r="P3" s="8"/>
      <c r="Q3" s="8"/>
    </row>
    <row r="4" spans="1:17" s="1" customFormat="1" ht="18.75" customHeight="1">
      <c r="A4" s="93">
        <v>2</v>
      </c>
      <c r="B4" s="16"/>
      <c r="C4" s="16"/>
      <c r="D4" s="16"/>
      <c r="E4" s="16"/>
      <c r="F4" s="16"/>
      <c r="G4" s="16"/>
      <c r="H4" s="16"/>
      <c r="I4" s="17"/>
      <c r="J4" s="16"/>
      <c r="K4" s="8"/>
      <c r="L4" s="8"/>
      <c r="M4" s="8"/>
      <c r="N4" s="8"/>
      <c r="O4" s="8"/>
      <c r="P4" s="8"/>
      <c r="Q4" s="8"/>
    </row>
    <row r="5" spans="1:17" s="1" customFormat="1" ht="18.75" customHeight="1">
      <c r="A5" s="93">
        <v>3</v>
      </c>
      <c r="B5" s="16" t="s">
        <v>140</v>
      </c>
      <c r="C5" s="16"/>
      <c r="D5" s="16"/>
      <c r="E5" s="16"/>
      <c r="F5" s="16"/>
      <c r="G5" s="16"/>
      <c r="H5" s="16"/>
      <c r="I5" s="16"/>
      <c r="J5" s="16"/>
      <c r="K5" s="8"/>
      <c r="L5" s="8"/>
      <c r="M5" s="8"/>
      <c r="N5" s="8"/>
      <c r="O5" s="8"/>
      <c r="P5" s="8"/>
      <c r="Q5" s="8"/>
    </row>
    <row r="6" spans="1:17" s="1" customFormat="1" ht="18.75" customHeight="1">
      <c r="A6" s="93">
        <v>4</v>
      </c>
      <c r="B6" s="16"/>
      <c r="C6" s="16"/>
      <c r="D6" s="16"/>
      <c r="E6" s="16"/>
      <c r="F6" s="16"/>
      <c r="G6" s="16"/>
      <c r="H6" s="16"/>
      <c r="I6" s="16"/>
      <c r="J6" s="16"/>
      <c r="K6" s="8"/>
      <c r="L6" s="8"/>
      <c r="M6" s="8"/>
      <c r="N6" s="8"/>
      <c r="O6" s="8"/>
      <c r="P6" s="8"/>
      <c r="Q6" s="8"/>
    </row>
    <row r="7" spans="1:17" s="1" customFormat="1" ht="18.75" customHeight="1">
      <c r="A7" s="93">
        <v>5</v>
      </c>
      <c r="B7" s="16"/>
      <c r="C7" s="16"/>
      <c r="D7" s="16"/>
      <c r="E7" s="16"/>
      <c r="F7" s="16"/>
      <c r="G7" s="16"/>
      <c r="H7" s="16"/>
      <c r="I7" s="16"/>
      <c r="J7" s="16"/>
      <c r="K7" s="8"/>
      <c r="L7" s="8"/>
      <c r="M7" s="8"/>
      <c r="N7" s="8"/>
      <c r="O7" s="8"/>
      <c r="P7" s="8"/>
      <c r="Q7" s="8"/>
    </row>
    <row r="8" spans="1:17" s="1" customFormat="1" ht="18.75" customHeight="1">
      <c r="A8" s="93">
        <v>6</v>
      </c>
      <c r="B8" s="16"/>
      <c r="C8" s="16"/>
      <c r="D8" s="16"/>
      <c r="E8" s="16"/>
      <c r="F8" s="16"/>
      <c r="G8" s="16"/>
      <c r="H8" s="16"/>
      <c r="I8" s="16"/>
      <c r="J8" s="16"/>
      <c r="K8" s="8"/>
      <c r="L8" s="8"/>
      <c r="M8" s="8"/>
      <c r="N8" s="8"/>
      <c r="O8" s="8"/>
      <c r="P8" s="8"/>
      <c r="Q8" s="8"/>
    </row>
    <row r="9" spans="1:17" s="1" customFormat="1" ht="18.75" customHeight="1">
      <c r="A9" s="93">
        <v>7</v>
      </c>
      <c r="B9" s="16"/>
      <c r="C9" s="18"/>
      <c r="D9" s="19"/>
      <c r="E9" s="19"/>
      <c r="F9" s="19"/>
      <c r="G9" s="19"/>
      <c r="H9" s="19"/>
      <c r="I9" s="19"/>
      <c r="J9" s="19"/>
      <c r="K9" s="13"/>
      <c r="L9" s="264"/>
      <c r="M9" s="264"/>
      <c r="N9" s="264"/>
      <c r="O9" s="264"/>
      <c r="P9" s="264"/>
      <c r="Q9" s="264"/>
    </row>
    <row r="10" spans="1:17" s="1" customFormat="1" ht="18.75" customHeight="1">
      <c r="A10" s="93">
        <v>8</v>
      </c>
      <c r="B10" s="16"/>
      <c r="C10" s="18"/>
      <c r="D10" s="20"/>
      <c r="E10" s="20"/>
      <c r="F10" s="20"/>
      <c r="G10" s="20"/>
      <c r="H10" s="20"/>
      <c r="I10" s="20"/>
      <c r="J10" s="20"/>
      <c r="K10" s="10"/>
      <c r="L10" s="10"/>
      <c r="M10" s="10"/>
      <c r="N10" s="10"/>
      <c r="O10" s="10"/>
      <c r="P10" s="10"/>
      <c r="Q10" s="10"/>
    </row>
    <row r="11" spans="1:17" s="1" customFormat="1" ht="18.75" customHeight="1">
      <c r="A11" s="93">
        <v>9</v>
      </c>
      <c r="B11" s="16"/>
      <c r="C11" s="19"/>
      <c r="D11" s="16"/>
      <c r="E11" s="16"/>
      <c r="F11" s="16"/>
      <c r="G11" s="16"/>
      <c r="H11" s="16"/>
      <c r="I11" s="16"/>
      <c r="J11" s="16"/>
      <c r="K11" s="8"/>
      <c r="L11" s="8"/>
      <c r="M11" s="8"/>
      <c r="N11" s="8"/>
      <c r="O11" s="8"/>
      <c r="P11" s="8"/>
      <c r="Q11" s="8"/>
    </row>
    <row r="12" spans="1:17" s="1" customFormat="1" ht="18.75" customHeight="1">
      <c r="A12" s="93">
        <v>10</v>
      </c>
      <c r="B12" s="16"/>
      <c r="C12" s="19"/>
      <c r="D12" s="16"/>
      <c r="E12" s="16"/>
      <c r="F12" s="16"/>
      <c r="G12" s="16"/>
      <c r="H12" s="16"/>
      <c r="I12" s="16"/>
      <c r="J12" s="16"/>
      <c r="K12" s="8"/>
      <c r="L12" s="8"/>
      <c r="M12" s="8"/>
      <c r="N12" s="8"/>
      <c r="O12" s="8"/>
      <c r="P12" s="8"/>
      <c r="Q12" s="8"/>
    </row>
    <row r="13" spans="1:17" s="1" customFormat="1" ht="18.75" customHeight="1">
      <c r="A13" s="93"/>
      <c r="B13" s="16"/>
      <c r="C13" s="16"/>
      <c r="D13" s="16"/>
      <c r="E13" s="16"/>
      <c r="F13" s="16"/>
      <c r="G13" s="16"/>
      <c r="H13" s="16"/>
      <c r="I13" s="16"/>
      <c r="J13" s="16"/>
      <c r="K13" s="8"/>
      <c r="L13" s="8"/>
      <c r="M13" s="8"/>
      <c r="N13" s="8"/>
      <c r="O13" s="8"/>
      <c r="P13" s="8"/>
      <c r="Q13" s="8"/>
    </row>
    <row r="14" spans="1:17" s="1" customFormat="1" ht="18.75" customHeight="1">
      <c r="A14" s="93"/>
      <c r="B14" s="16"/>
      <c r="C14" s="20"/>
      <c r="D14" s="19"/>
      <c r="E14" s="19"/>
      <c r="F14" s="19"/>
      <c r="G14" s="19"/>
      <c r="H14" s="16"/>
      <c r="I14" s="16"/>
      <c r="J14" s="19"/>
      <c r="K14" s="13"/>
      <c r="L14" s="13"/>
      <c r="M14" s="13"/>
      <c r="N14" s="13"/>
      <c r="O14" s="13"/>
      <c r="P14" s="13"/>
      <c r="Q14" s="13"/>
    </row>
    <row r="15" spans="1:17" s="1" customFormat="1" ht="18.75" customHeight="1">
      <c r="A15" s="93"/>
      <c r="B15" s="16"/>
      <c r="C15" s="20"/>
      <c r="D15" s="19"/>
      <c r="E15" s="19"/>
      <c r="F15" s="19"/>
      <c r="G15" s="19"/>
      <c r="H15" s="16"/>
      <c r="I15" s="16"/>
      <c r="J15" s="19"/>
      <c r="K15" s="13"/>
      <c r="L15" s="264"/>
      <c r="M15" s="264"/>
      <c r="N15" s="264"/>
      <c r="O15" s="264"/>
      <c r="P15" s="264"/>
      <c r="Q15" s="264"/>
    </row>
    <row r="16" spans="1:17" s="1" customFormat="1" ht="18.75" customHeight="1">
      <c r="A16" s="93"/>
      <c r="B16" s="16"/>
      <c r="C16" s="16"/>
      <c r="D16" s="16"/>
      <c r="E16" s="16"/>
      <c r="F16" s="16"/>
      <c r="G16" s="16"/>
      <c r="H16" s="16"/>
      <c r="I16" s="16"/>
      <c r="J16" s="16"/>
      <c r="K16" s="8"/>
      <c r="L16" s="8"/>
      <c r="M16" s="8"/>
      <c r="N16" s="8"/>
      <c r="O16" s="8"/>
      <c r="P16" s="8"/>
      <c r="Q16" s="8"/>
    </row>
    <row r="17" spans="1:17" s="1" customFormat="1" ht="18.75" customHeight="1">
      <c r="A17" s="93"/>
      <c r="B17" s="16"/>
      <c r="C17" s="16"/>
      <c r="D17" s="16"/>
      <c r="E17" s="16"/>
      <c r="F17" s="16"/>
      <c r="G17" s="16"/>
      <c r="H17" s="16"/>
      <c r="I17" s="16"/>
      <c r="J17" s="16"/>
      <c r="K17" s="8"/>
      <c r="L17" s="8"/>
      <c r="M17" s="8"/>
      <c r="N17" s="8"/>
      <c r="O17" s="8"/>
      <c r="P17" s="8"/>
      <c r="Q17" s="8"/>
    </row>
    <row r="18" spans="1:17" s="1" customFormat="1" ht="18.75" customHeight="1">
      <c r="A18" s="93"/>
      <c r="B18" s="16"/>
      <c r="C18" s="94"/>
      <c r="D18" s="16"/>
      <c r="E18" s="16"/>
      <c r="F18" s="16"/>
      <c r="G18" s="16"/>
      <c r="H18" s="16"/>
      <c r="I18" s="16"/>
      <c r="J18" s="16"/>
      <c r="K18" s="8"/>
      <c r="L18" s="8"/>
      <c r="M18" s="8"/>
      <c r="N18" s="8"/>
      <c r="O18" s="8"/>
      <c r="P18" s="8"/>
      <c r="Q18" s="8"/>
    </row>
    <row r="19" spans="1:17" s="1" customFormat="1" ht="18.75" customHeight="1">
      <c r="A19" s="93"/>
      <c r="B19" s="16"/>
      <c r="C19" s="16"/>
      <c r="D19" s="16"/>
      <c r="E19" s="16"/>
      <c r="F19" s="16"/>
      <c r="G19" s="16"/>
      <c r="H19" s="16"/>
      <c r="I19" s="16"/>
      <c r="J19" s="16"/>
      <c r="K19" s="8"/>
      <c r="L19" s="8"/>
      <c r="M19" s="8"/>
      <c r="N19" s="8"/>
      <c r="O19" s="8"/>
      <c r="P19" s="8"/>
      <c r="Q19" s="8"/>
    </row>
    <row r="20" spans="1:17" s="1" customFormat="1" ht="18.75" customHeight="1">
      <c r="A20" s="93"/>
      <c r="B20" s="16"/>
      <c r="C20" s="16"/>
      <c r="D20" s="16"/>
      <c r="E20" s="16"/>
      <c r="F20" s="16"/>
      <c r="G20" s="16"/>
      <c r="H20" s="16"/>
      <c r="I20" s="16"/>
      <c r="J20" s="16"/>
      <c r="K20" s="8"/>
      <c r="L20" s="8"/>
      <c r="M20" s="8"/>
      <c r="N20" s="8"/>
      <c r="O20" s="8"/>
      <c r="P20" s="8"/>
      <c r="Q20" s="8"/>
    </row>
    <row r="21" spans="1:17" s="1" customFormat="1" ht="18.75" customHeight="1">
      <c r="A21" s="93"/>
      <c r="B21" s="16"/>
      <c r="C21" s="16"/>
      <c r="D21" s="16"/>
      <c r="E21" s="16"/>
      <c r="F21" s="16"/>
      <c r="G21" s="16"/>
      <c r="H21" s="16"/>
      <c r="I21" s="16"/>
      <c r="J21" s="16"/>
      <c r="K21" s="8"/>
      <c r="L21" s="8"/>
      <c r="M21" s="8"/>
      <c r="N21" s="8"/>
      <c r="O21" s="8"/>
      <c r="P21" s="8"/>
      <c r="Q21" s="8"/>
    </row>
    <row r="22" spans="1:17" s="1" customFormat="1" ht="18.75" customHeight="1">
      <c r="A22" s="93"/>
      <c r="B22" s="16"/>
      <c r="C22" s="16"/>
      <c r="D22" s="16"/>
      <c r="E22" s="16"/>
      <c r="F22" s="16"/>
      <c r="G22" s="16"/>
      <c r="H22" s="16"/>
      <c r="I22" s="16"/>
      <c r="J22" s="16"/>
      <c r="K22" s="8"/>
      <c r="L22" s="8"/>
      <c r="M22" s="8"/>
      <c r="N22" s="8"/>
      <c r="O22" s="8"/>
      <c r="P22" s="8"/>
      <c r="Q22" s="8"/>
    </row>
    <row r="23" spans="1:17" s="1" customFormat="1" ht="18.75" customHeight="1">
      <c r="A23" s="93"/>
      <c r="B23" s="16"/>
      <c r="C23" s="16"/>
      <c r="D23" s="16"/>
      <c r="E23" s="16"/>
      <c r="F23" s="16"/>
      <c r="G23" s="16"/>
      <c r="H23" s="16"/>
      <c r="I23" s="16"/>
      <c r="J23" s="16"/>
      <c r="K23" s="8"/>
      <c r="L23" s="8"/>
      <c r="M23" s="8"/>
      <c r="N23" s="8"/>
      <c r="O23" s="8"/>
      <c r="P23" s="8"/>
      <c r="Q23" s="8"/>
    </row>
    <row r="24" spans="1:17" s="1" customFormat="1" ht="18.75" customHeight="1">
      <c r="A24" s="93"/>
      <c r="B24" s="16"/>
      <c r="C24" s="16"/>
      <c r="D24" s="16"/>
      <c r="E24" s="16"/>
      <c r="F24" s="16"/>
      <c r="G24" s="16"/>
      <c r="H24" s="16"/>
      <c r="I24" s="16"/>
      <c r="J24" s="16"/>
      <c r="K24" s="8"/>
      <c r="L24" s="8"/>
      <c r="M24" s="8"/>
      <c r="N24" s="8"/>
      <c r="O24" s="8"/>
      <c r="P24" s="8"/>
      <c r="Q24" s="8"/>
    </row>
    <row r="25" spans="1:17" s="1" customFormat="1" ht="18.75" customHeight="1">
      <c r="A25" s="93"/>
      <c r="B25" s="16"/>
      <c r="C25" s="16"/>
      <c r="D25" s="16"/>
      <c r="E25" s="16"/>
      <c r="F25" s="16"/>
      <c r="G25" s="16"/>
      <c r="H25" s="16"/>
      <c r="I25" s="16"/>
      <c r="J25" s="16"/>
      <c r="K25" s="8"/>
      <c r="L25" s="8"/>
      <c r="M25" s="8"/>
      <c r="N25" s="8"/>
      <c r="O25" s="8"/>
      <c r="P25" s="8"/>
      <c r="Q25" s="8"/>
    </row>
    <row r="26" spans="1:17" s="1" customFormat="1" ht="18.75" customHeight="1">
      <c r="A26" s="93"/>
      <c r="B26" s="16"/>
      <c r="C26" s="16"/>
      <c r="D26" s="16"/>
      <c r="E26" s="16"/>
      <c r="F26" s="16"/>
      <c r="G26" s="16"/>
      <c r="H26" s="16"/>
      <c r="I26" s="16"/>
      <c r="J26" s="16"/>
      <c r="K26" s="8"/>
      <c r="L26" s="8"/>
      <c r="M26" s="8"/>
      <c r="N26" s="8"/>
      <c r="O26" s="8"/>
      <c r="P26" s="8"/>
      <c r="Q26" s="8"/>
    </row>
    <row r="27" spans="1:17" s="1" customFormat="1" ht="18.75" customHeight="1">
      <c r="A27" s="93"/>
      <c r="B27" s="16"/>
      <c r="C27" s="16"/>
      <c r="D27" s="16"/>
      <c r="E27" s="16"/>
      <c r="F27" s="16"/>
      <c r="G27" s="16"/>
      <c r="H27" s="16"/>
      <c r="I27" s="16"/>
      <c r="J27" s="16"/>
      <c r="K27" s="8"/>
      <c r="L27" s="8"/>
      <c r="M27" s="8"/>
      <c r="N27" s="8"/>
      <c r="O27" s="8"/>
      <c r="P27" s="8"/>
      <c r="Q27" s="8"/>
    </row>
    <row r="28" spans="1:17" s="1" customFormat="1" ht="18.75" customHeight="1">
      <c r="A28" s="93"/>
      <c r="B28" s="16"/>
      <c r="C28" s="16"/>
      <c r="D28" s="16"/>
      <c r="E28" s="16"/>
      <c r="F28" s="16"/>
      <c r="G28" s="16"/>
      <c r="H28" s="16"/>
      <c r="I28" s="16"/>
      <c r="J28" s="16"/>
      <c r="K28" s="8"/>
      <c r="L28" s="8"/>
      <c r="M28" s="8"/>
      <c r="N28" s="8"/>
      <c r="O28" s="8"/>
      <c r="P28" s="8"/>
      <c r="Q28" s="8"/>
    </row>
    <row r="29" spans="1:17" s="1" customFormat="1" ht="18.75" customHeight="1">
      <c r="A29" s="93"/>
      <c r="B29" s="16"/>
      <c r="C29" s="16"/>
      <c r="D29" s="16"/>
      <c r="E29" s="16"/>
      <c r="F29" s="16"/>
      <c r="G29" s="16"/>
      <c r="H29" s="16"/>
      <c r="I29" s="16"/>
      <c r="J29" s="16"/>
      <c r="K29" s="8"/>
      <c r="L29" s="8"/>
      <c r="M29" s="8"/>
      <c r="N29" s="8"/>
      <c r="O29" s="8"/>
      <c r="P29" s="8"/>
      <c r="Q29" s="8"/>
    </row>
    <row r="30" spans="1:17" s="1" customFormat="1" ht="18.75" customHeight="1">
      <c r="A30" s="93"/>
      <c r="B30" s="16"/>
      <c r="C30" s="16"/>
      <c r="D30" s="16"/>
      <c r="E30" s="16"/>
      <c r="F30" s="16"/>
      <c r="G30" s="16"/>
      <c r="H30" s="16"/>
      <c r="I30" s="16"/>
      <c r="J30" s="16"/>
      <c r="K30" s="8"/>
      <c r="L30" s="8"/>
      <c r="M30" s="8"/>
      <c r="N30" s="8"/>
      <c r="O30" s="8"/>
      <c r="P30" s="8"/>
      <c r="Q30" s="8"/>
    </row>
    <row r="31" spans="1:17" s="1" customFormat="1" ht="18.75" customHeight="1">
      <c r="A31" s="93"/>
      <c r="B31" s="16"/>
      <c r="C31" s="16"/>
      <c r="D31" s="16"/>
      <c r="E31" s="16"/>
      <c r="F31" s="16"/>
      <c r="G31" s="16"/>
      <c r="H31" s="16"/>
      <c r="I31" s="16"/>
      <c r="J31" s="16"/>
      <c r="K31" s="8"/>
      <c r="L31" s="8"/>
      <c r="M31" s="8"/>
      <c r="N31" s="8"/>
      <c r="O31" s="8"/>
      <c r="P31" s="8"/>
      <c r="Q31" s="8"/>
    </row>
    <row r="32" spans="1:17" s="1" customFormat="1" ht="18.75" customHeight="1">
      <c r="A32" s="93"/>
      <c r="B32" s="16"/>
      <c r="C32" s="16"/>
      <c r="D32" s="16"/>
      <c r="E32" s="16"/>
      <c r="F32" s="16"/>
      <c r="G32" s="16"/>
      <c r="H32" s="16"/>
      <c r="I32" s="16"/>
      <c r="J32" s="16"/>
      <c r="K32" s="8"/>
      <c r="L32" s="8"/>
      <c r="M32" s="8"/>
      <c r="N32" s="8"/>
      <c r="O32" s="8"/>
      <c r="P32" s="8"/>
      <c r="Q32" s="8"/>
    </row>
    <row r="33" spans="1:17" s="1" customFormat="1" ht="18.75" customHeight="1">
      <c r="A33" s="93"/>
      <c r="B33" s="16"/>
      <c r="C33" s="16"/>
      <c r="D33" s="16"/>
      <c r="E33" s="16"/>
      <c r="F33" s="16"/>
      <c r="G33" s="16"/>
      <c r="H33" s="16"/>
      <c r="I33" s="16"/>
      <c r="J33" s="16"/>
      <c r="K33" s="8"/>
      <c r="L33" s="8"/>
      <c r="M33" s="8"/>
      <c r="N33" s="8"/>
      <c r="O33" s="8"/>
      <c r="P33" s="8"/>
      <c r="Q33" s="8"/>
    </row>
    <row r="34" spans="1:17" s="1" customFormat="1" ht="18.75" customHeight="1">
      <c r="A34" s="93"/>
      <c r="B34" s="16"/>
      <c r="C34" s="16"/>
      <c r="D34" s="16"/>
      <c r="E34" s="16"/>
      <c r="F34" s="16"/>
      <c r="G34" s="16"/>
      <c r="H34" s="16"/>
      <c r="I34" s="16"/>
      <c r="J34" s="16"/>
    </row>
    <row r="35" spans="1:17" s="1" customFormat="1" ht="18.75" customHeight="1">
      <c r="A35" s="93"/>
      <c r="B35" s="16"/>
      <c r="C35" s="16"/>
      <c r="D35" s="16"/>
      <c r="E35" s="16"/>
      <c r="F35" s="16"/>
      <c r="G35" s="16"/>
      <c r="H35" s="16"/>
      <c r="I35" s="16"/>
      <c r="J35" s="16"/>
    </row>
    <row r="36" spans="1:17" s="1" customFormat="1" ht="18.75" customHeight="1">
      <c r="A36" s="93"/>
      <c r="B36" s="16"/>
      <c r="C36" s="16"/>
      <c r="D36" s="16"/>
      <c r="E36" s="16"/>
      <c r="F36" s="16"/>
      <c r="G36" s="16"/>
      <c r="H36" s="16"/>
      <c r="I36" s="16"/>
      <c r="J36" s="16"/>
    </row>
    <row r="37" spans="1:17" s="1" customFormat="1" ht="18.75" customHeight="1">
      <c r="A37" s="93"/>
      <c r="B37" s="16"/>
      <c r="C37" s="16"/>
      <c r="D37" s="16"/>
      <c r="E37" s="16"/>
      <c r="F37" s="16"/>
      <c r="G37" s="16"/>
      <c r="H37" s="16"/>
      <c r="I37" s="16"/>
      <c r="J37" s="16"/>
    </row>
    <row r="38" spans="1:17" s="1" customFormat="1" ht="18.75" customHeight="1">
      <c r="A38" s="93"/>
      <c r="B38" s="16"/>
      <c r="C38" s="16"/>
      <c r="D38" s="16"/>
      <c r="E38" s="16"/>
      <c r="F38" s="16"/>
      <c r="G38" s="16"/>
      <c r="H38" s="16"/>
      <c r="I38" s="16"/>
      <c r="J38" s="16"/>
    </row>
    <row r="39" spans="1:17" s="1" customFormat="1" ht="18.75" customHeight="1">
      <c r="A39" s="93"/>
      <c r="B39" s="16"/>
      <c r="C39" s="16"/>
      <c r="D39" s="16"/>
      <c r="E39" s="16"/>
      <c r="F39" s="16"/>
      <c r="G39" s="16"/>
      <c r="H39" s="16"/>
      <c r="I39" s="16"/>
      <c r="J39" s="16"/>
    </row>
    <row r="40" spans="1:17" s="1" customFormat="1" ht="18.75" customHeight="1">
      <c r="A40" s="93"/>
      <c r="B40" s="16"/>
      <c r="C40" s="16"/>
      <c r="D40" s="16"/>
      <c r="E40" s="16"/>
      <c r="F40" s="16"/>
      <c r="G40" s="16"/>
      <c r="H40" s="16"/>
      <c r="I40" s="16"/>
      <c r="J40" s="16"/>
    </row>
    <row r="41" spans="1:17" s="1" customFormat="1" ht="18.75" customHeight="1">
      <c r="A41" s="93"/>
      <c r="B41" s="16"/>
      <c r="C41" s="16"/>
      <c r="D41" s="16"/>
      <c r="E41" s="16"/>
      <c r="F41" s="16"/>
      <c r="G41" s="16"/>
      <c r="H41" s="16"/>
      <c r="I41" s="16"/>
      <c r="J41" s="16"/>
    </row>
    <row r="42" spans="1:17" s="1" customFormat="1" ht="18.75" customHeight="1">
      <c r="A42" s="93"/>
      <c r="B42" s="16"/>
      <c r="C42" s="16"/>
      <c r="D42" s="16"/>
      <c r="E42" s="16"/>
      <c r="F42" s="16"/>
      <c r="G42" s="16"/>
      <c r="H42" s="16"/>
      <c r="I42" s="16"/>
      <c r="J42" s="16"/>
    </row>
    <row r="43" spans="1:17" s="1" customFormat="1" ht="23.25"/>
    <row r="44" spans="1:17" s="1" customFormat="1" ht="23.25"/>
    <row r="45" spans="1:17" s="1" customFormat="1" ht="23.25"/>
    <row r="46" spans="1:17" s="1" customFormat="1" ht="23.25"/>
    <row r="47" spans="1:17" s="1" customFormat="1" ht="23.25"/>
    <row r="48" spans="1:17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</sheetData>
  <mergeCells count="6">
    <mergeCell ref="N15:O15"/>
    <mergeCell ref="P15:Q15"/>
    <mergeCell ref="B1:J1"/>
    <mergeCell ref="B2:J2"/>
    <mergeCell ref="L15:M15"/>
    <mergeCell ref="L9:Q9"/>
  </mergeCells>
  <phoneticPr fontId="4" type="noConversion"/>
  <pageMargins left="0.94" right="0.18" top="0.39370078740157483" bottom="0.39370078740157483" header="0.44" footer="0.44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W71"/>
  <sheetViews>
    <sheetView workbookViewId="0">
      <selection activeCell="E2" sqref="E2:V2"/>
    </sheetView>
  </sheetViews>
  <sheetFormatPr defaultRowHeight="12.75"/>
  <cols>
    <col min="1" max="1" width="3.28515625" customWidth="1"/>
    <col min="2" max="2" width="8.28515625" customWidth="1"/>
    <col min="3" max="3" width="12" customWidth="1"/>
    <col min="4" max="4" width="11.140625" customWidth="1"/>
    <col min="5" max="22" width="3" customWidth="1"/>
    <col min="23" max="23" width="3.7109375" customWidth="1"/>
  </cols>
  <sheetData>
    <row r="1" spans="1:23" s="1" customFormat="1" ht="25.5" customHeight="1" thickBot="1">
      <c r="A1" s="266" t="s">
        <v>69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</row>
    <row r="2" spans="1:23" s="1" customFormat="1" ht="21" customHeight="1">
      <c r="A2" s="34" t="s">
        <v>70</v>
      </c>
      <c r="B2" s="68" t="s">
        <v>72</v>
      </c>
      <c r="C2" s="267" t="s">
        <v>73</v>
      </c>
      <c r="D2" s="268"/>
      <c r="E2" s="253" t="s">
        <v>74</v>
      </c>
      <c r="F2" s="271"/>
      <c r="G2" s="271"/>
      <c r="H2" s="271"/>
      <c r="I2" s="271"/>
      <c r="J2" s="271"/>
      <c r="K2" s="271"/>
      <c r="L2" s="271"/>
      <c r="M2" s="271"/>
      <c r="N2" s="271"/>
      <c r="O2" s="271"/>
      <c r="P2" s="271"/>
      <c r="Q2" s="271"/>
      <c r="R2" s="271"/>
      <c r="S2" s="271"/>
      <c r="T2" s="271"/>
      <c r="U2" s="271"/>
      <c r="V2" s="272"/>
      <c r="W2" s="273" t="s">
        <v>10</v>
      </c>
    </row>
    <row r="3" spans="1:23" s="1" customFormat="1" ht="21" customHeight="1" thickBot="1">
      <c r="A3" s="69" t="s">
        <v>8</v>
      </c>
      <c r="B3" s="70" t="s">
        <v>71</v>
      </c>
      <c r="C3" s="269"/>
      <c r="D3" s="270"/>
      <c r="E3" s="75">
        <v>1</v>
      </c>
      <c r="F3" s="42">
        <v>2</v>
      </c>
      <c r="G3" s="42">
        <v>3</v>
      </c>
      <c r="H3" s="42">
        <v>4</v>
      </c>
      <c r="I3" s="42">
        <v>5</v>
      </c>
      <c r="J3" s="42">
        <v>6</v>
      </c>
      <c r="K3" s="42">
        <v>7</v>
      </c>
      <c r="L3" s="42">
        <v>8</v>
      </c>
      <c r="M3" s="42">
        <v>9</v>
      </c>
      <c r="N3" s="42">
        <v>10</v>
      </c>
      <c r="O3" s="42">
        <v>11</v>
      </c>
      <c r="P3" s="42">
        <v>12</v>
      </c>
      <c r="Q3" s="42">
        <v>13</v>
      </c>
      <c r="R3" s="42">
        <v>14</v>
      </c>
      <c r="S3" s="42">
        <v>15</v>
      </c>
      <c r="T3" s="42">
        <v>16</v>
      </c>
      <c r="U3" s="42">
        <v>17</v>
      </c>
      <c r="V3" s="76">
        <v>18</v>
      </c>
      <c r="W3" s="274"/>
    </row>
    <row r="4" spans="1:23" s="1" customFormat="1" ht="18.75" customHeight="1">
      <c r="A4" s="46">
        <v>1</v>
      </c>
      <c r="B4" s="95"/>
      <c r="C4" s="113"/>
      <c r="D4" s="114"/>
      <c r="E4" s="110"/>
      <c r="F4" s="111"/>
      <c r="G4" s="26"/>
      <c r="H4" s="26"/>
      <c r="I4" s="33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47"/>
      <c r="W4" s="72"/>
    </row>
    <row r="5" spans="1:23" s="1" customFormat="1" ht="18.75" customHeight="1">
      <c r="A5" s="48">
        <v>2</v>
      </c>
      <c r="B5" s="96"/>
      <c r="C5" s="115"/>
      <c r="D5" s="116"/>
      <c r="E5" s="100"/>
      <c r="F5" s="108"/>
      <c r="G5" s="101"/>
      <c r="H5" s="101"/>
      <c r="I5" s="102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3"/>
      <c r="W5" s="73"/>
    </row>
    <row r="6" spans="1:23" s="1" customFormat="1" ht="18.75" customHeight="1">
      <c r="A6" s="48">
        <v>3</v>
      </c>
      <c r="B6" s="96"/>
      <c r="C6" s="115"/>
      <c r="D6" s="116"/>
      <c r="E6" s="109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3"/>
      <c r="W6" s="73"/>
    </row>
    <row r="7" spans="1:23" s="1" customFormat="1" ht="18.75" customHeight="1">
      <c r="A7" s="48">
        <v>4</v>
      </c>
      <c r="B7" s="97"/>
      <c r="C7" s="115"/>
      <c r="D7" s="116"/>
      <c r="E7" s="100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01"/>
      <c r="S7" s="101"/>
      <c r="T7" s="101"/>
      <c r="U7" s="101"/>
      <c r="V7" s="103"/>
      <c r="W7" s="73"/>
    </row>
    <row r="8" spans="1:23" s="1" customFormat="1" ht="18.75" customHeight="1">
      <c r="A8" s="48">
        <v>5</v>
      </c>
      <c r="B8" s="97"/>
      <c r="C8" s="117"/>
      <c r="D8" s="118"/>
      <c r="E8" s="100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1"/>
      <c r="R8" s="101"/>
      <c r="S8" s="101"/>
      <c r="T8" s="101"/>
      <c r="U8" s="101"/>
      <c r="V8" s="103"/>
      <c r="W8" s="73"/>
    </row>
    <row r="9" spans="1:23" s="1" customFormat="1" ht="18.75" customHeight="1">
      <c r="A9" s="48">
        <v>6</v>
      </c>
      <c r="B9" s="96"/>
      <c r="C9" s="115"/>
      <c r="D9" s="116"/>
      <c r="E9" s="100"/>
      <c r="F9" s="101"/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01"/>
      <c r="S9" s="101"/>
      <c r="T9" s="101"/>
      <c r="U9" s="101"/>
      <c r="V9" s="103"/>
      <c r="W9" s="73"/>
    </row>
    <row r="10" spans="1:23" s="1" customFormat="1" ht="18.75" customHeight="1">
      <c r="A10" s="48">
        <v>7</v>
      </c>
      <c r="B10" s="96"/>
      <c r="C10" s="115"/>
      <c r="D10" s="116"/>
      <c r="E10" s="104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05"/>
      <c r="Q10" s="105"/>
      <c r="R10" s="101"/>
      <c r="S10" s="101"/>
      <c r="T10" s="101"/>
      <c r="U10" s="101"/>
      <c r="V10" s="103"/>
      <c r="W10" s="73"/>
    </row>
    <row r="11" spans="1:23" s="1" customFormat="1" ht="18.75" customHeight="1">
      <c r="A11" s="48">
        <v>8</v>
      </c>
      <c r="B11" s="96"/>
      <c r="C11" s="117"/>
      <c r="D11" s="118"/>
      <c r="E11" s="106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1"/>
      <c r="S11" s="101"/>
      <c r="T11" s="101"/>
      <c r="U11" s="101"/>
      <c r="V11" s="103"/>
      <c r="W11" s="73"/>
    </row>
    <row r="12" spans="1:23" s="1" customFormat="1" ht="18.75" customHeight="1">
      <c r="A12" s="48">
        <v>9</v>
      </c>
      <c r="B12" s="96"/>
      <c r="C12" s="115"/>
      <c r="D12" s="116"/>
      <c r="E12" s="100"/>
      <c r="F12" s="101"/>
      <c r="G12" s="101"/>
      <c r="H12" s="101"/>
      <c r="I12" s="101"/>
      <c r="J12" s="101"/>
      <c r="K12" s="101"/>
      <c r="L12" s="101"/>
      <c r="M12" s="101"/>
      <c r="N12" s="101"/>
      <c r="O12" s="101"/>
      <c r="P12" s="101"/>
      <c r="Q12" s="101"/>
      <c r="R12" s="101"/>
      <c r="S12" s="101"/>
      <c r="T12" s="101"/>
      <c r="U12" s="101"/>
      <c r="V12" s="103"/>
      <c r="W12" s="73"/>
    </row>
    <row r="13" spans="1:23" s="1" customFormat="1" ht="18.75" customHeight="1">
      <c r="A13" s="48">
        <v>10</v>
      </c>
      <c r="B13" s="96"/>
      <c r="C13" s="115"/>
      <c r="D13" s="116"/>
      <c r="E13" s="100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S13" s="101"/>
      <c r="T13" s="101"/>
      <c r="U13" s="101"/>
      <c r="V13" s="103"/>
      <c r="W13" s="73"/>
    </row>
    <row r="14" spans="1:23" s="1" customFormat="1" ht="18.75" customHeight="1">
      <c r="A14" s="48">
        <v>11</v>
      </c>
      <c r="B14" s="96"/>
      <c r="C14" s="115"/>
      <c r="D14" s="116"/>
      <c r="E14" s="100"/>
      <c r="F14" s="101"/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01"/>
      <c r="S14" s="101"/>
      <c r="T14" s="101"/>
      <c r="U14" s="101"/>
      <c r="V14" s="103"/>
      <c r="W14" s="73"/>
    </row>
    <row r="15" spans="1:23" s="1" customFormat="1" ht="18.75" customHeight="1">
      <c r="A15" s="48">
        <v>12</v>
      </c>
      <c r="B15" s="96"/>
      <c r="C15" s="115"/>
      <c r="D15" s="116"/>
      <c r="E15" s="104"/>
      <c r="F15" s="105"/>
      <c r="G15" s="105"/>
      <c r="H15" s="101"/>
      <c r="I15" s="101"/>
      <c r="J15" s="105"/>
      <c r="K15" s="105"/>
      <c r="L15" s="105"/>
      <c r="M15" s="105"/>
      <c r="N15" s="105"/>
      <c r="O15" s="105"/>
      <c r="P15" s="105"/>
      <c r="Q15" s="105"/>
      <c r="R15" s="101"/>
      <c r="S15" s="101"/>
      <c r="T15" s="101"/>
      <c r="U15" s="101"/>
      <c r="V15" s="103"/>
      <c r="W15" s="73"/>
    </row>
    <row r="16" spans="1:23" s="1" customFormat="1" ht="18.75" customHeight="1">
      <c r="A16" s="48">
        <v>13</v>
      </c>
      <c r="B16" s="96"/>
      <c r="C16" s="115"/>
      <c r="D16" s="116"/>
      <c r="E16" s="104"/>
      <c r="F16" s="105"/>
      <c r="G16" s="105"/>
      <c r="H16" s="101"/>
      <c r="I16" s="101"/>
      <c r="J16" s="105"/>
      <c r="K16" s="105"/>
      <c r="L16" s="105"/>
      <c r="M16" s="105"/>
      <c r="N16" s="105"/>
      <c r="O16" s="105"/>
      <c r="P16" s="105"/>
      <c r="Q16" s="105"/>
      <c r="R16" s="101"/>
      <c r="S16" s="101"/>
      <c r="T16" s="101"/>
      <c r="U16" s="101"/>
      <c r="V16" s="103"/>
      <c r="W16" s="73"/>
    </row>
    <row r="17" spans="1:23" s="1" customFormat="1" ht="18.75" customHeight="1">
      <c r="A17" s="48">
        <v>14</v>
      </c>
      <c r="B17" s="96"/>
      <c r="C17" s="115"/>
      <c r="D17" s="116"/>
      <c r="E17" s="100"/>
      <c r="F17" s="101"/>
      <c r="G17" s="101"/>
      <c r="H17" s="101"/>
      <c r="I17" s="101"/>
      <c r="J17" s="101"/>
      <c r="K17" s="101"/>
      <c r="L17" s="101"/>
      <c r="M17" s="101"/>
      <c r="N17" s="101"/>
      <c r="O17" s="101"/>
      <c r="P17" s="101"/>
      <c r="Q17" s="101"/>
      <c r="R17" s="101"/>
      <c r="S17" s="101"/>
      <c r="T17" s="101"/>
      <c r="U17" s="101"/>
      <c r="V17" s="103"/>
      <c r="W17" s="73"/>
    </row>
    <row r="18" spans="1:23" s="1" customFormat="1" ht="18.75" customHeight="1">
      <c r="A18" s="48">
        <v>15</v>
      </c>
      <c r="B18" s="96"/>
      <c r="C18" s="115"/>
      <c r="D18" s="116"/>
      <c r="E18" s="100"/>
      <c r="F18" s="101"/>
      <c r="G18" s="101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01"/>
      <c r="S18" s="101"/>
      <c r="T18" s="101"/>
      <c r="U18" s="101"/>
      <c r="V18" s="103"/>
      <c r="W18" s="73"/>
    </row>
    <row r="19" spans="1:23" s="1" customFormat="1" ht="18.75" customHeight="1">
      <c r="A19" s="48">
        <v>16</v>
      </c>
      <c r="B19" s="97"/>
      <c r="C19" s="115"/>
      <c r="D19" s="116"/>
      <c r="E19" s="100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01"/>
      <c r="S19" s="101"/>
      <c r="T19" s="101"/>
      <c r="U19" s="101"/>
      <c r="V19" s="103"/>
      <c r="W19" s="73"/>
    </row>
    <row r="20" spans="1:23" s="1" customFormat="1" ht="18.75" customHeight="1">
      <c r="A20" s="48">
        <v>17</v>
      </c>
      <c r="B20" s="96"/>
      <c r="C20" s="115"/>
      <c r="D20" s="116"/>
      <c r="E20" s="100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01"/>
      <c r="Q20" s="101"/>
      <c r="R20" s="101"/>
      <c r="S20" s="101"/>
      <c r="T20" s="101"/>
      <c r="U20" s="101"/>
      <c r="V20" s="103"/>
      <c r="W20" s="73"/>
    </row>
    <row r="21" spans="1:23" s="1" customFormat="1" ht="18.75" customHeight="1">
      <c r="A21" s="48">
        <v>18</v>
      </c>
      <c r="B21" s="96"/>
      <c r="C21" s="115"/>
      <c r="D21" s="116"/>
      <c r="E21" s="100"/>
      <c r="F21" s="101"/>
      <c r="G21" s="101"/>
      <c r="H21" s="101"/>
      <c r="I21" s="101"/>
      <c r="J21" s="101"/>
      <c r="K21" s="101"/>
      <c r="L21" s="101"/>
      <c r="M21" s="101"/>
      <c r="N21" s="101"/>
      <c r="O21" s="101"/>
      <c r="P21" s="101"/>
      <c r="Q21" s="101"/>
      <c r="R21" s="101"/>
      <c r="S21" s="101"/>
      <c r="T21" s="101"/>
      <c r="U21" s="101"/>
      <c r="V21" s="103"/>
      <c r="W21" s="73"/>
    </row>
    <row r="22" spans="1:23" s="1" customFormat="1" ht="18.75" customHeight="1">
      <c r="A22" s="48">
        <v>19</v>
      </c>
      <c r="B22" s="96"/>
      <c r="C22" s="115"/>
      <c r="D22" s="116"/>
      <c r="E22" s="100"/>
      <c r="F22" s="101"/>
      <c r="G22" s="101"/>
      <c r="H22" s="101"/>
      <c r="I22" s="101"/>
      <c r="J22" s="101"/>
      <c r="K22" s="101"/>
      <c r="L22" s="101"/>
      <c r="M22" s="101"/>
      <c r="N22" s="101"/>
      <c r="O22" s="101"/>
      <c r="P22" s="101"/>
      <c r="Q22" s="101"/>
      <c r="R22" s="101"/>
      <c r="S22" s="101"/>
      <c r="T22" s="101"/>
      <c r="U22" s="101"/>
      <c r="V22" s="103"/>
      <c r="W22" s="73"/>
    </row>
    <row r="23" spans="1:23" s="1" customFormat="1" ht="18.75" customHeight="1">
      <c r="A23" s="48">
        <v>20</v>
      </c>
      <c r="B23" s="96"/>
      <c r="C23" s="115"/>
      <c r="D23" s="116"/>
      <c r="E23" s="100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01"/>
      <c r="Q23" s="101"/>
      <c r="R23" s="101"/>
      <c r="S23" s="101"/>
      <c r="T23" s="101"/>
      <c r="U23" s="101"/>
      <c r="V23" s="103"/>
      <c r="W23" s="73"/>
    </row>
    <row r="24" spans="1:23" s="1" customFormat="1" ht="18.75" customHeight="1">
      <c r="A24" s="48">
        <v>21</v>
      </c>
      <c r="B24" s="96"/>
      <c r="C24" s="115"/>
      <c r="D24" s="116"/>
      <c r="E24" s="100"/>
      <c r="F24" s="101"/>
      <c r="G24" s="101"/>
      <c r="H24" s="101"/>
      <c r="I24" s="101"/>
      <c r="J24" s="101"/>
      <c r="K24" s="101"/>
      <c r="L24" s="101"/>
      <c r="M24" s="101"/>
      <c r="N24" s="101"/>
      <c r="O24" s="101"/>
      <c r="P24" s="101"/>
      <c r="Q24" s="101"/>
      <c r="R24" s="101"/>
      <c r="S24" s="101"/>
      <c r="T24" s="101"/>
      <c r="U24" s="101"/>
      <c r="V24" s="103"/>
      <c r="W24" s="73"/>
    </row>
    <row r="25" spans="1:23" s="1" customFormat="1" ht="18.75" customHeight="1">
      <c r="A25" s="48">
        <v>22</v>
      </c>
      <c r="B25" s="96"/>
      <c r="C25" s="119"/>
      <c r="D25" s="120"/>
      <c r="E25" s="100"/>
      <c r="F25" s="101"/>
      <c r="G25" s="101"/>
      <c r="H25" s="101"/>
      <c r="I25" s="101"/>
      <c r="J25" s="101"/>
      <c r="K25" s="101"/>
      <c r="L25" s="101"/>
      <c r="M25" s="101"/>
      <c r="N25" s="101"/>
      <c r="O25" s="101"/>
      <c r="P25" s="101"/>
      <c r="Q25" s="101"/>
      <c r="R25" s="101"/>
      <c r="S25" s="101"/>
      <c r="T25" s="101"/>
      <c r="U25" s="101"/>
      <c r="V25" s="103"/>
      <c r="W25" s="73"/>
    </row>
    <row r="26" spans="1:23" s="1" customFormat="1" ht="18.75" customHeight="1">
      <c r="A26" s="48">
        <v>23</v>
      </c>
      <c r="B26" s="96"/>
      <c r="C26" s="117"/>
      <c r="D26" s="118"/>
      <c r="E26" s="100"/>
      <c r="F26" s="101"/>
      <c r="G26" s="101"/>
      <c r="H26" s="101"/>
      <c r="I26" s="101"/>
      <c r="J26" s="101"/>
      <c r="K26" s="101"/>
      <c r="L26" s="101"/>
      <c r="M26" s="101"/>
      <c r="N26" s="101"/>
      <c r="O26" s="101"/>
      <c r="P26" s="101"/>
      <c r="Q26" s="101"/>
      <c r="R26" s="101"/>
      <c r="S26" s="101"/>
      <c r="T26" s="101"/>
      <c r="U26" s="101"/>
      <c r="V26" s="103"/>
      <c r="W26" s="73"/>
    </row>
    <row r="27" spans="1:23" s="1" customFormat="1" ht="18.75" customHeight="1">
      <c r="A27" s="48">
        <v>24</v>
      </c>
      <c r="B27" s="96"/>
      <c r="C27" s="115"/>
      <c r="D27" s="116"/>
      <c r="E27" s="100"/>
      <c r="F27" s="101"/>
      <c r="G27" s="101"/>
      <c r="H27" s="101"/>
      <c r="I27" s="101"/>
      <c r="J27" s="101"/>
      <c r="K27" s="101"/>
      <c r="L27" s="101"/>
      <c r="M27" s="101"/>
      <c r="N27" s="101"/>
      <c r="O27" s="101"/>
      <c r="P27" s="101"/>
      <c r="Q27" s="101"/>
      <c r="R27" s="101"/>
      <c r="S27" s="101"/>
      <c r="T27" s="101"/>
      <c r="U27" s="101"/>
      <c r="V27" s="103"/>
      <c r="W27" s="73"/>
    </row>
    <row r="28" spans="1:23" s="1" customFormat="1" ht="18.75" customHeight="1">
      <c r="A28" s="48">
        <v>25</v>
      </c>
      <c r="B28" s="96"/>
      <c r="C28" s="115"/>
      <c r="D28" s="116"/>
      <c r="E28" s="100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3"/>
      <c r="W28" s="73"/>
    </row>
    <row r="29" spans="1:23" s="1" customFormat="1" ht="18.75" customHeight="1">
      <c r="A29" s="48">
        <v>26</v>
      </c>
      <c r="B29" s="98"/>
      <c r="C29" s="115"/>
      <c r="D29" s="116"/>
      <c r="E29" s="100"/>
      <c r="F29" s="101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  <c r="V29" s="103"/>
      <c r="W29" s="73"/>
    </row>
    <row r="30" spans="1:23" s="1" customFormat="1" ht="18.75" customHeight="1">
      <c r="A30" s="48">
        <v>27</v>
      </c>
      <c r="B30" s="96"/>
      <c r="C30" s="115"/>
      <c r="D30" s="116"/>
      <c r="E30" s="100"/>
      <c r="F30" s="101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1"/>
      <c r="R30" s="101"/>
      <c r="S30" s="101"/>
      <c r="T30" s="101"/>
      <c r="U30" s="101"/>
      <c r="V30" s="103"/>
      <c r="W30" s="73"/>
    </row>
    <row r="31" spans="1:23" s="1" customFormat="1" ht="18.75" customHeight="1">
      <c r="A31" s="48">
        <v>28</v>
      </c>
      <c r="B31" s="96"/>
      <c r="C31" s="115"/>
      <c r="D31" s="116"/>
      <c r="E31" s="100"/>
      <c r="F31" s="101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01"/>
      <c r="S31" s="101"/>
      <c r="T31" s="101"/>
      <c r="U31" s="101"/>
      <c r="V31" s="103"/>
      <c r="W31" s="73"/>
    </row>
    <row r="32" spans="1:23" s="1" customFormat="1" ht="18.75" customHeight="1">
      <c r="A32" s="48">
        <v>29</v>
      </c>
      <c r="B32" s="96"/>
      <c r="C32" s="115"/>
      <c r="D32" s="116"/>
      <c r="E32" s="100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  <c r="V32" s="103"/>
      <c r="W32" s="73"/>
    </row>
    <row r="33" spans="1:23" s="1" customFormat="1" ht="18.75" customHeight="1">
      <c r="A33" s="48">
        <v>30</v>
      </c>
      <c r="B33" s="96"/>
      <c r="C33" s="115"/>
      <c r="D33" s="116"/>
      <c r="E33" s="100"/>
      <c r="F33" s="101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01"/>
      <c r="S33" s="101"/>
      <c r="T33" s="101"/>
      <c r="U33" s="101"/>
      <c r="V33" s="103"/>
      <c r="W33" s="73"/>
    </row>
    <row r="34" spans="1:23" s="1" customFormat="1" ht="18.75" customHeight="1">
      <c r="A34" s="48">
        <v>31</v>
      </c>
      <c r="B34" s="96"/>
      <c r="C34" s="115"/>
      <c r="D34" s="116"/>
      <c r="E34" s="100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S34" s="101"/>
      <c r="T34" s="101"/>
      <c r="U34" s="101"/>
      <c r="V34" s="103"/>
      <c r="W34" s="73"/>
    </row>
    <row r="35" spans="1:23" s="1" customFormat="1" ht="18.75" customHeight="1">
      <c r="A35" s="48">
        <v>32</v>
      </c>
      <c r="B35" s="96"/>
      <c r="C35" s="115"/>
      <c r="D35" s="116"/>
      <c r="E35" s="100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  <c r="V35" s="103"/>
      <c r="W35" s="73"/>
    </row>
    <row r="36" spans="1:23" s="1" customFormat="1" ht="18.75" customHeight="1">
      <c r="A36" s="48">
        <v>33</v>
      </c>
      <c r="B36" s="96"/>
      <c r="C36" s="115"/>
      <c r="D36" s="116"/>
      <c r="E36" s="100"/>
      <c r="F36" s="101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1"/>
      <c r="R36" s="101"/>
      <c r="S36" s="101"/>
      <c r="T36" s="101"/>
      <c r="U36" s="101"/>
      <c r="V36" s="103"/>
      <c r="W36" s="73"/>
    </row>
    <row r="37" spans="1:23" s="1" customFormat="1" ht="18.75" customHeight="1">
      <c r="A37" s="48">
        <v>34</v>
      </c>
      <c r="B37" s="96"/>
      <c r="C37" s="115"/>
      <c r="D37" s="116"/>
      <c r="E37" s="100"/>
      <c r="F37" s="101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1"/>
      <c r="R37" s="101"/>
      <c r="S37" s="101"/>
      <c r="T37" s="101"/>
      <c r="U37" s="101"/>
      <c r="V37" s="103"/>
      <c r="W37" s="73"/>
    </row>
    <row r="38" spans="1:23" s="1" customFormat="1" ht="18.75" customHeight="1">
      <c r="A38" s="48">
        <v>35</v>
      </c>
      <c r="B38" s="96"/>
      <c r="C38" s="115"/>
      <c r="D38" s="116"/>
      <c r="E38" s="100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3"/>
      <c r="W38" s="73"/>
    </row>
    <row r="39" spans="1:23" s="1" customFormat="1" ht="18.75" customHeight="1">
      <c r="A39" s="48">
        <v>36</v>
      </c>
      <c r="B39" s="96"/>
      <c r="C39" s="115"/>
      <c r="D39" s="116"/>
      <c r="E39" s="100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1"/>
      <c r="R39" s="101"/>
      <c r="S39" s="101"/>
      <c r="T39" s="101"/>
      <c r="U39" s="101"/>
      <c r="V39" s="103"/>
      <c r="W39" s="73"/>
    </row>
    <row r="40" spans="1:23" s="1" customFormat="1" ht="18.75" customHeight="1">
      <c r="A40" s="48">
        <v>37</v>
      </c>
      <c r="B40" s="96"/>
      <c r="C40" s="115"/>
      <c r="D40" s="116"/>
      <c r="E40" s="100"/>
      <c r="F40" s="101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101"/>
      <c r="T40" s="101"/>
      <c r="U40" s="101"/>
      <c r="V40" s="103"/>
      <c r="W40" s="73"/>
    </row>
    <row r="41" spans="1:23" s="1" customFormat="1" ht="18.75" customHeight="1">
      <c r="A41" s="48">
        <v>38</v>
      </c>
      <c r="B41" s="96"/>
      <c r="C41" s="115"/>
      <c r="D41" s="116"/>
      <c r="E41" s="100"/>
      <c r="F41" s="101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1"/>
      <c r="R41" s="101"/>
      <c r="S41" s="101"/>
      <c r="T41" s="101"/>
      <c r="U41" s="101"/>
      <c r="V41" s="103"/>
      <c r="W41" s="73"/>
    </row>
    <row r="42" spans="1:23" s="1" customFormat="1" ht="18.75" customHeight="1">
      <c r="A42" s="48">
        <v>39</v>
      </c>
      <c r="B42" s="96"/>
      <c r="C42" s="115"/>
      <c r="D42" s="116"/>
      <c r="E42" s="100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  <c r="T42" s="101"/>
      <c r="U42" s="101"/>
      <c r="V42" s="103"/>
      <c r="W42" s="73"/>
    </row>
    <row r="43" spans="1:23" s="1" customFormat="1" ht="18.75" customHeight="1">
      <c r="A43" s="48">
        <v>40</v>
      </c>
      <c r="B43" s="96"/>
      <c r="C43" s="115"/>
      <c r="D43" s="116"/>
      <c r="E43" s="100"/>
      <c r="F43" s="101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1"/>
      <c r="R43" s="101"/>
      <c r="S43" s="101"/>
      <c r="T43" s="101"/>
      <c r="U43" s="101"/>
      <c r="V43" s="103"/>
      <c r="W43" s="73"/>
    </row>
    <row r="44" spans="1:23" s="1" customFormat="1" ht="18.75" customHeight="1">
      <c r="A44" s="48">
        <v>41</v>
      </c>
      <c r="B44" s="96"/>
      <c r="C44" s="115"/>
      <c r="D44" s="116"/>
      <c r="E44" s="100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1"/>
      <c r="R44" s="101"/>
      <c r="S44" s="101"/>
      <c r="T44" s="101"/>
      <c r="U44" s="101"/>
      <c r="V44" s="103"/>
      <c r="W44" s="73"/>
    </row>
    <row r="45" spans="1:23" s="1" customFormat="1" ht="18.75" customHeight="1">
      <c r="A45" s="48">
        <v>42</v>
      </c>
      <c r="B45" s="96"/>
      <c r="C45" s="115"/>
      <c r="D45" s="116"/>
      <c r="E45" s="100"/>
      <c r="F45" s="101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01"/>
      <c r="S45" s="101"/>
      <c r="T45" s="101"/>
      <c r="U45" s="101"/>
      <c r="V45" s="103"/>
      <c r="W45" s="73"/>
    </row>
    <row r="46" spans="1:23" s="1" customFormat="1" ht="18.75" customHeight="1">
      <c r="A46" s="48">
        <v>43</v>
      </c>
      <c r="B46" s="96"/>
      <c r="C46" s="115"/>
      <c r="D46" s="116"/>
      <c r="E46" s="100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1"/>
      <c r="R46" s="101"/>
      <c r="S46" s="101"/>
      <c r="T46" s="101"/>
      <c r="U46" s="101"/>
      <c r="V46" s="103"/>
      <c r="W46" s="73"/>
    </row>
    <row r="47" spans="1:23" s="1" customFormat="1" ht="18.75" customHeight="1">
      <c r="A47" s="48">
        <v>44</v>
      </c>
      <c r="B47" s="96"/>
      <c r="C47" s="115"/>
      <c r="D47" s="116"/>
      <c r="E47" s="100"/>
      <c r="F47" s="101"/>
      <c r="G47" s="101"/>
      <c r="H47" s="101"/>
      <c r="I47" s="101"/>
      <c r="J47" s="101"/>
      <c r="K47" s="101"/>
      <c r="L47" s="101"/>
      <c r="M47" s="101"/>
      <c r="N47" s="101"/>
      <c r="O47" s="101"/>
      <c r="P47" s="101"/>
      <c r="Q47" s="101"/>
      <c r="R47" s="101"/>
      <c r="S47" s="101"/>
      <c r="T47" s="101"/>
      <c r="U47" s="101"/>
      <c r="V47" s="103"/>
      <c r="W47" s="73"/>
    </row>
    <row r="48" spans="1:23" s="1" customFormat="1" ht="18.75" customHeight="1">
      <c r="A48" s="48">
        <v>45</v>
      </c>
      <c r="B48" s="96"/>
      <c r="C48" s="115"/>
      <c r="D48" s="116"/>
      <c r="E48" s="100"/>
      <c r="F48" s="101"/>
      <c r="G48" s="101"/>
      <c r="H48" s="101"/>
      <c r="I48" s="101"/>
      <c r="J48" s="101"/>
      <c r="K48" s="101"/>
      <c r="L48" s="101"/>
      <c r="M48" s="101"/>
      <c r="N48" s="101"/>
      <c r="O48" s="101"/>
      <c r="P48" s="101"/>
      <c r="Q48" s="101"/>
      <c r="R48" s="101"/>
      <c r="S48" s="101"/>
      <c r="T48" s="101"/>
      <c r="U48" s="101"/>
      <c r="V48" s="103"/>
      <c r="W48" s="73"/>
    </row>
    <row r="49" spans="1:23" s="1" customFormat="1" ht="18.75" customHeight="1">
      <c r="A49" s="48">
        <v>46</v>
      </c>
      <c r="B49" s="96"/>
      <c r="C49" s="115"/>
      <c r="D49" s="116"/>
      <c r="E49" s="100"/>
      <c r="F49" s="101"/>
      <c r="G49" s="101"/>
      <c r="H49" s="101"/>
      <c r="I49" s="101"/>
      <c r="J49" s="101"/>
      <c r="K49" s="101"/>
      <c r="L49" s="101"/>
      <c r="M49" s="101"/>
      <c r="N49" s="101"/>
      <c r="O49" s="101"/>
      <c r="P49" s="101"/>
      <c r="Q49" s="101"/>
      <c r="R49" s="101"/>
      <c r="S49" s="101"/>
      <c r="T49" s="101"/>
      <c r="U49" s="101"/>
      <c r="V49" s="103"/>
      <c r="W49" s="73"/>
    </row>
    <row r="50" spans="1:23" s="1" customFormat="1" ht="18.75" customHeight="1">
      <c r="A50" s="48">
        <v>47</v>
      </c>
      <c r="B50" s="96"/>
      <c r="C50" s="115"/>
      <c r="D50" s="116"/>
      <c r="E50" s="100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1"/>
      <c r="R50" s="101"/>
      <c r="S50" s="101"/>
      <c r="T50" s="101"/>
      <c r="U50" s="101"/>
      <c r="V50" s="103"/>
      <c r="W50" s="73"/>
    </row>
    <row r="51" spans="1:23" s="1" customFormat="1" ht="18.75" customHeight="1">
      <c r="A51" s="48">
        <v>48</v>
      </c>
      <c r="B51" s="96"/>
      <c r="C51" s="115"/>
      <c r="D51" s="116"/>
      <c r="E51" s="100"/>
      <c r="F51" s="101"/>
      <c r="G51" s="101"/>
      <c r="H51" s="101"/>
      <c r="I51" s="101"/>
      <c r="J51" s="101"/>
      <c r="K51" s="101"/>
      <c r="L51" s="101"/>
      <c r="M51" s="101"/>
      <c r="N51" s="101"/>
      <c r="O51" s="101"/>
      <c r="P51" s="101"/>
      <c r="Q51" s="101"/>
      <c r="R51" s="101"/>
      <c r="S51" s="101"/>
      <c r="T51" s="101"/>
      <c r="U51" s="101"/>
      <c r="V51" s="103"/>
      <c r="W51" s="73"/>
    </row>
    <row r="52" spans="1:23" s="1" customFormat="1" ht="18.75" customHeight="1">
      <c r="A52" s="48">
        <v>49</v>
      </c>
      <c r="B52" s="96"/>
      <c r="C52" s="115"/>
      <c r="D52" s="116"/>
      <c r="E52" s="100"/>
      <c r="F52" s="101"/>
      <c r="G52" s="101"/>
      <c r="H52" s="101"/>
      <c r="I52" s="101"/>
      <c r="J52" s="101"/>
      <c r="K52" s="101"/>
      <c r="L52" s="101"/>
      <c r="M52" s="101"/>
      <c r="N52" s="101"/>
      <c r="O52" s="101"/>
      <c r="P52" s="101"/>
      <c r="Q52" s="101"/>
      <c r="R52" s="101"/>
      <c r="S52" s="101"/>
      <c r="T52" s="101"/>
      <c r="U52" s="101"/>
      <c r="V52" s="103"/>
      <c r="W52" s="73"/>
    </row>
    <row r="53" spans="1:23" s="1" customFormat="1" ht="18.75" customHeight="1">
      <c r="A53" s="48">
        <v>50</v>
      </c>
      <c r="B53" s="96"/>
      <c r="C53" s="115"/>
      <c r="D53" s="116"/>
      <c r="E53" s="100"/>
      <c r="F53" s="101"/>
      <c r="G53" s="101"/>
      <c r="H53" s="101"/>
      <c r="I53" s="101"/>
      <c r="J53" s="101"/>
      <c r="K53" s="101"/>
      <c r="L53" s="101"/>
      <c r="M53" s="101"/>
      <c r="N53" s="101"/>
      <c r="O53" s="101"/>
      <c r="P53" s="101"/>
      <c r="Q53" s="101"/>
      <c r="R53" s="101"/>
      <c r="S53" s="101"/>
      <c r="T53" s="101"/>
      <c r="U53" s="101"/>
      <c r="V53" s="103"/>
      <c r="W53" s="73"/>
    </row>
    <row r="54" spans="1:23" s="1" customFormat="1" ht="23.25"/>
    <row r="55" spans="1:23" s="1" customFormat="1" ht="23.25"/>
    <row r="56" spans="1:23" s="1" customFormat="1" ht="23.25"/>
    <row r="57" spans="1:23" s="1" customFormat="1" ht="23.25"/>
    <row r="58" spans="1:23" s="1" customFormat="1" ht="23.25"/>
    <row r="59" spans="1:23" s="1" customFormat="1" ht="23.25"/>
    <row r="60" spans="1:23" s="1" customFormat="1" ht="23.25"/>
    <row r="61" spans="1:23" s="1" customFormat="1" ht="23.25"/>
    <row r="62" spans="1:23" s="1" customFormat="1" ht="23.25"/>
    <row r="63" spans="1:23" s="1" customFormat="1" ht="23.25"/>
    <row r="64" spans="1:23" s="1" customFormat="1" ht="23.25"/>
    <row r="65" s="1" customFormat="1" ht="23.25"/>
    <row r="66" s="1" customFormat="1" ht="23.25"/>
    <row r="67" s="1" customFormat="1" ht="23.25"/>
    <row r="68" s="1" customFormat="1" ht="23.25"/>
    <row r="69" s="1" customFormat="1" ht="23.25"/>
    <row r="70" s="1" customFormat="1" ht="23.25"/>
    <row r="71" s="1" customFormat="1" ht="23.25"/>
  </sheetData>
  <mergeCells count="4">
    <mergeCell ref="A1:W1"/>
    <mergeCell ref="C2:D3"/>
    <mergeCell ref="E2:V2"/>
    <mergeCell ref="W2:W3"/>
  </mergeCells>
  <phoneticPr fontId="4" type="noConversion"/>
  <pageMargins left="0.94" right="0.18" top="0.26" bottom="0.34" header="0.57999999999999996" footer="0.23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X72"/>
  <sheetViews>
    <sheetView topLeftCell="A13" workbookViewId="0">
      <selection sqref="A1:W1"/>
    </sheetView>
  </sheetViews>
  <sheetFormatPr defaultRowHeight="12.75"/>
  <cols>
    <col min="1" max="1" width="3.28515625" customWidth="1"/>
    <col min="2" max="2" width="6.85546875" customWidth="1"/>
    <col min="3" max="3" width="12" customWidth="1"/>
    <col min="4" max="4" width="10.85546875" customWidth="1"/>
    <col min="5" max="24" width="3" customWidth="1"/>
  </cols>
  <sheetData>
    <row r="1" spans="1:24" s="1" customFormat="1" ht="23.25" customHeight="1" thickBot="1">
      <c r="A1" s="266" t="s">
        <v>49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T1" s="266"/>
      <c r="U1" s="266"/>
      <c r="V1" s="266"/>
      <c r="W1" s="266"/>
    </row>
    <row r="2" spans="1:24" s="1" customFormat="1" ht="21" customHeight="1">
      <c r="A2" s="34" t="s">
        <v>7</v>
      </c>
      <c r="B2" s="35" t="s">
        <v>7</v>
      </c>
      <c r="C2" s="267" t="s">
        <v>11</v>
      </c>
      <c r="D2" s="279"/>
      <c r="E2" s="251" t="s">
        <v>75</v>
      </c>
      <c r="F2" s="251"/>
      <c r="G2" s="251"/>
      <c r="H2" s="251"/>
      <c r="I2" s="251" t="s">
        <v>76</v>
      </c>
      <c r="J2" s="251"/>
      <c r="K2" s="251"/>
      <c r="L2" s="251"/>
      <c r="M2" s="251" t="s">
        <v>77</v>
      </c>
      <c r="N2" s="251"/>
      <c r="O2" s="251"/>
      <c r="P2" s="251"/>
      <c r="Q2" s="251" t="s">
        <v>78</v>
      </c>
      <c r="R2" s="251"/>
      <c r="S2" s="251"/>
      <c r="T2" s="251"/>
      <c r="U2" s="251" t="s">
        <v>79</v>
      </c>
      <c r="V2" s="251"/>
      <c r="W2" s="251"/>
      <c r="X2" s="251"/>
    </row>
    <row r="3" spans="1:24" s="1" customFormat="1" ht="21" customHeight="1">
      <c r="A3" s="275" t="s">
        <v>8</v>
      </c>
      <c r="B3" s="277" t="s">
        <v>9</v>
      </c>
      <c r="C3" s="280"/>
      <c r="D3" s="281"/>
      <c r="E3" s="27">
        <v>1</v>
      </c>
      <c r="F3" s="27">
        <v>2</v>
      </c>
      <c r="G3" s="27">
        <v>3</v>
      </c>
      <c r="H3" s="127" t="s">
        <v>80</v>
      </c>
      <c r="I3" s="27">
        <v>1</v>
      </c>
      <c r="J3" s="27">
        <v>2</v>
      </c>
      <c r="K3" s="27">
        <v>3</v>
      </c>
      <c r="L3" s="127" t="s">
        <v>80</v>
      </c>
      <c r="M3" s="27">
        <v>1</v>
      </c>
      <c r="N3" s="27">
        <v>2</v>
      </c>
      <c r="O3" s="27">
        <v>3</v>
      </c>
      <c r="P3" s="127" t="s">
        <v>80</v>
      </c>
      <c r="Q3" s="27">
        <v>1</v>
      </c>
      <c r="R3" s="27">
        <v>2</v>
      </c>
      <c r="S3" s="27">
        <v>3</v>
      </c>
      <c r="T3" s="127" t="s">
        <v>80</v>
      </c>
      <c r="U3" s="27">
        <v>1</v>
      </c>
      <c r="V3" s="27">
        <v>2</v>
      </c>
      <c r="W3" s="27">
        <v>3</v>
      </c>
      <c r="X3" s="127" t="s">
        <v>80</v>
      </c>
    </row>
    <row r="4" spans="1:24" s="1" customFormat="1" ht="21" customHeight="1" thickBot="1">
      <c r="A4" s="276"/>
      <c r="B4" s="278"/>
      <c r="C4" s="269"/>
      <c r="D4" s="28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65"/>
      <c r="X4" s="52"/>
    </row>
    <row r="5" spans="1:24" s="1" customFormat="1" ht="18.75" customHeight="1">
      <c r="A5" s="46">
        <v>1</v>
      </c>
      <c r="B5" s="95"/>
      <c r="C5" s="113"/>
      <c r="D5" s="122"/>
      <c r="E5" s="26"/>
      <c r="F5" s="26"/>
      <c r="G5" s="26"/>
      <c r="H5" s="26"/>
      <c r="I5" s="33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47"/>
    </row>
    <row r="6" spans="1:24" s="1" customFormat="1" ht="18.75" customHeight="1">
      <c r="A6" s="48">
        <v>2</v>
      </c>
      <c r="B6" s="96"/>
      <c r="C6" s="115"/>
      <c r="D6" s="123"/>
      <c r="E6" s="4"/>
      <c r="F6" s="4"/>
      <c r="G6" s="4"/>
      <c r="H6" s="4"/>
      <c r="I6" s="2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9"/>
    </row>
    <row r="7" spans="1:24" s="1" customFormat="1" ht="18.75" customHeight="1">
      <c r="A7" s="48">
        <v>3</v>
      </c>
      <c r="B7" s="96"/>
      <c r="C7" s="115"/>
      <c r="D7" s="1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9"/>
    </row>
    <row r="8" spans="1:24" s="1" customFormat="1" ht="18.75" customHeight="1">
      <c r="A8" s="48">
        <v>4</v>
      </c>
      <c r="B8" s="97"/>
      <c r="C8" s="115"/>
      <c r="D8" s="12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9"/>
    </row>
    <row r="9" spans="1:24" s="1" customFormat="1" ht="18.75" customHeight="1">
      <c r="A9" s="48">
        <v>5</v>
      </c>
      <c r="B9" s="97"/>
      <c r="C9" s="117"/>
      <c r="D9" s="12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9"/>
    </row>
    <row r="10" spans="1:24" s="1" customFormat="1" ht="18.75" customHeight="1">
      <c r="A10" s="48">
        <v>6</v>
      </c>
      <c r="B10" s="96"/>
      <c r="C10" s="115"/>
      <c r="D10" s="12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9"/>
    </row>
    <row r="11" spans="1:24" s="1" customFormat="1" ht="18.75" customHeight="1">
      <c r="A11" s="48">
        <v>7</v>
      </c>
      <c r="B11" s="96"/>
      <c r="C11" s="115"/>
      <c r="D11" s="123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4"/>
      <c r="S11" s="4"/>
      <c r="T11" s="4"/>
      <c r="U11" s="4"/>
      <c r="V11" s="4"/>
      <c r="W11" s="4"/>
      <c r="X11" s="49"/>
    </row>
    <row r="12" spans="1:24" s="1" customFormat="1" ht="18.75" customHeight="1">
      <c r="A12" s="48">
        <v>8</v>
      </c>
      <c r="B12" s="96"/>
      <c r="C12" s="117"/>
      <c r="D12" s="12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4"/>
      <c r="T12" s="4"/>
      <c r="U12" s="4"/>
      <c r="V12" s="4"/>
      <c r="W12" s="4"/>
      <c r="X12" s="49"/>
    </row>
    <row r="13" spans="1:24" s="1" customFormat="1" ht="18.75" customHeight="1">
      <c r="A13" s="48">
        <v>9</v>
      </c>
      <c r="B13" s="96"/>
      <c r="C13" s="115"/>
      <c r="D13" s="12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9"/>
    </row>
    <row r="14" spans="1:24" s="1" customFormat="1" ht="18.75" customHeight="1">
      <c r="A14" s="48">
        <v>10</v>
      </c>
      <c r="B14" s="96"/>
      <c r="C14" s="115"/>
      <c r="D14" s="12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9"/>
    </row>
    <row r="15" spans="1:24" s="1" customFormat="1" ht="18.75" customHeight="1">
      <c r="A15" s="48">
        <v>11</v>
      </c>
      <c r="B15" s="96"/>
      <c r="C15" s="115"/>
      <c r="D15" s="12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9"/>
    </row>
    <row r="16" spans="1:24" s="1" customFormat="1" ht="18.75" customHeight="1">
      <c r="A16" s="48">
        <v>12</v>
      </c>
      <c r="B16" s="96"/>
      <c r="C16" s="115"/>
      <c r="D16" s="123"/>
      <c r="E16" s="25"/>
      <c r="F16" s="25"/>
      <c r="G16" s="25"/>
      <c r="H16" s="25"/>
      <c r="I16" s="4"/>
      <c r="J16" s="25"/>
      <c r="K16" s="25"/>
      <c r="L16" s="25"/>
      <c r="M16" s="25"/>
      <c r="N16" s="25"/>
      <c r="O16" s="25"/>
      <c r="P16" s="25"/>
      <c r="Q16" s="25"/>
      <c r="R16" s="4"/>
      <c r="S16" s="4"/>
      <c r="T16" s="4"/>
      <c r="U16" s="4"/>
      <c r="V16" s="4"/>
      <c r="W16" s="4"/>
      <c r="X16" s="49"/>
    </row>
    <row r="17" spans="1:24" s="1" customFormat="1" ht="18.75" customHeight="1">
      <c r="A17" s="48">
        <v>13</v>
      </c>
      <c r="B17" s="96"/>
      <c r="C17" s="115"/>
      <c r="D17" s="123"/>
      <c r="E17" s="25"/>
      <c r="F17" s="25"/>
      <c r="G17" s="25"/>
      <c r="H17" s="25"/>
      <c r="I17" s="4"/>
      <c r="J17" s="25"/>
      <c r="K17" s="25"/>
      <c r="L17" s="25"/>
      <c r="M17" s="25"/>
      <c r="N17" s="25"/>
      <c r="O17" s="25"/>
      <c r="P17" s="25"/>
      <c r="Q17" s="25"/>
      <c r="R17" s="4"/>
      <c r="S17" s="4"/>
      <c r="T17" s="4"/>
      <c r="U17" s="4"/>
      <c r="V17" s="4"/>
      <c r="W17" s="4"/>
      <c r="X17" s="49"/>
    </row>
    <row r="18" spans="1:24" s="1" customFormat="1" ht="18.75" customHeight="1">
      <c r="A18" s="48">
        <v>14</v>
      </c>
      <c r="B18" s="96"/>
      <c r="C18" s="115"/>
      <c r="D18" s="12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9"/>
    </row>
    <row r="19" spans="1:24" s="1" customFormat="1" ht="18.75" customHeight="1">
      <c r="A19" s="48">
        <v>15</v>
      </c>
      <c r="B19" s="96"/>
      <c r="C19" s="115"/>
      <c r="D19" s="12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9"/>
    </row>
    <row r="20" spans="1:24" s="1" customFormat="1" ht="18.75" customHeight="1">
      <c r="A20" s="48">
        <v>16</v>
      </c>
      <c r="B20" s="97"/>
      <c r="C20" s="115"/>
      <c r="D20" s="12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9"/>
    </row>
    <row r="21" spans="1:24" s="1" customFormat="1" ht="18.75" customHeight="1">
      <c r="A21" s="48">
        <v>17</v>
      </c>
      <c r="B21" s="96"/>
      <c r="C21" s="115"/>
      <c r="D21" s="12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9"/>
    </row>
    <row r="22" spans="1:24" s="1" customFormat="1" ht="18.75" customHeight="1">
      <c r="A22" s="48">
        <v>18</v>
      </c>
      <c r="B22" s="96"/>
      <c r="C22" s="115"/>
      <c r="D22" s="12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9"/>
    </row>
    <row r="23" spans="1:24" s="1" customFormat="1" ht="18.75" customHeight="1">
      <c r="A23" s="48">
        <v>19</v>
      </c>
      <c r="B23" s="96"/>
      <c r="C23" s="115"/>
      <c r="D23" s="12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9"/>
    </row>
    <row r="24" spans="1:24" s="1" customFormat="1" ht="18.75" customHeight="1">
      <c r="A24" s="48">
        <v>20</v>
      </c>
      <c r="B24" s="96"/>
      <c r="C24" s="115"/>
      <c r="D24" s="12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9"/>
    </row>
    <row r="25" spans="1:24" s="1" customFormat="1" ht="18.75" customHeight="1">
      <c r="A25" s="48">
        <v>21</v>
      </c>
      <c r="B25" s="96"/>
      <c r="C25" s="115"/>
      <c r="D25" s="12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9"/>
    </row>
    <row r="26" spans="1:24" s="1" customFormat="1" ht="18.75" customHeight="1">
      <c r="A26" s="48">
        <v>22</v>
      </c>
      <c r="B26" s="96"/>
      <c r="C26" s="119"/>
      <c r="D26" s="12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9"/>
    </row>
    <row r="27" spans="1:24" s="1" customFormat="1" ht="18.75" customHeight="1">
      <c r="A27" s="48">
        <v>23</v>
      </c>
      <c r="B27" s="96"/>
      <c r="C27" s="117"/>
      <c r="D27" s="12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9"/>
    </row>
    <row r="28" spans="1:24" s="1" customFormat="1" ht="18.75" customHeight="1">
      <c r="A28" s="48">
        <v>24</v>
      </c>
      <c r="B28" s="96"/>
      <c r="C28" s="115"/>
      <c r="D28" s="12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9"/>
    </row>
    <row r="29" spans="1:24" s="1" customFormat="1" ht="18.75" customHeight="1">
      <c r="A29" s="48">
        <v>25</v>
      </c>
      <c r="B29" s="96"/>
      <c r="C29" s="115"/>
      <c r="D29" s="12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9"/>
    </row>
    <row r="30" spans="1:24" s="1" customFormat="1" ht="18.75" customHeight="1">
      <c r="A30" s="48">
        <v>26</v>
      </c>
      <c r="B30" s="98"/>
      <c r="C30" s="115"/>
      <c r="D30" s="12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9"/>
    </row>
    <row r="31" spans="1:24" s="1" customFormat="1" ht="18.75" customHeight="1">
      <c r="A31" s="48">
        <v>27</v>
      </c>
      <c r="B31" s="96"/>
      <c r="C31" s="115"/>
      <c r="D31" s="12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9"/>
    </row>
    <row r="32" spans="1:24" s="1" customFormat="1" ht="18.75" customHeight="1">
      <c r="A32" s="48">
        <v>28</v>
      </c>
      <c r="B32" s="96"/>
      <c r="C32" s="115"/>
      <c r="D32" s="12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9"/>
    </row>
    <row r="33" spans="1:24" s="1" customFormat="1" ht="18.75" customHeight="1">
      <c r="A33" s="48">
        <v>29</v>
      </c>
      <c r="B33" s="96"/>
      <c r="C33" s="115"/>
      <c r="D33" s="12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9"/>
    </row>
    <row r="34" spans="1:24" s="1" customFormat="1" ht="18.75" customHeight="1">
      <c r="A34" s="48">
        <v>30</v>
      </c>
      <c r="B34" s="96"/>
      <c r="C34" s="115"/>
      <c r="D34" s="12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9"/>
    </row>
    <row r="35" spans="1:24" s="1" customFormat="1" ht="18.75" customHeight="1">
      <c r="A35" s="48">
        <v>31</v>
      </c>
      <c r="B35" s="96"/>
      <c r="C35" s="115"/>
      <c r="D35" s="12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9"/>
    </row>
    <row r="36" spans="1:24" s="1" customFormat="1" ht="18.75" customHeight="1">
      <c r="A36" s="48">
        <v>32</v>
      </c>
      <c r="B36" s="96"/>
      <c r="C36" s="115"/>
      <c r="D36" s="123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9"/>
    </row>
    <row r="37" spans="1:24" s="1" customFormat="1" ht="18.75" customHeight="1">
      <c r="A37" s="48">
        <v>33</v>
      </c>
      <c r="B37" s="96"/>
      <c r="C37" s="115"/>
      <c r="D37" s="123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9"/>
    </row>
    <row r="38" spans="1:24" s="1" customFormat="1" ht="18.75" customHeight="1">
      <c r="A38" s="48">
        <v>34</v>
      </c>
      <c r="B38" s="96"/>
      <c r="C38" s="115"/>
      <c r="D38" s="123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9"/>
    </row>
    <row r="39" spans="1:24" s="1" customFormat="1" ht="18.75" customHeight="1">
      <c r="A39" s="48">
        <v>35</v>
      </c>
      <c r="B39" s="96"/>
      <c r="C39" s="115"/>
      <c r="D39" s="123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9"/>
    </row>
    <row r="40" spans="1:24" s="1" customFormat="1" ht="18.75" customHeight="1">
      <c r="A40" s="48">
        <v>36</v>
      </c>
      <c r="B40" s="96"/>
      <c r="C40" s="115"/>
      <c r="D40" s="123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9"/>
    </row>
    <row r="41" spans="1:24" s="1" customFormat="1" ht="18.75" customHeight="1">
      <c r="A41" s="48">
        <v>37</v>
      </c>
      <c r="B41" s="96"/>
      <c r="C41" s="115"/>
      <c r="D41" s="123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9"/>
    </row>
    <row r="42" spans="1:24" s="1" customFormat="1" ht="18.75" customHeight="1">
      <c r="A42" s="48">
        <v>38</v>
      </c>
      <c r="B42" s="96"/>
      <c r="C42" s="115"/>
      <c r="D42" s="123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9"/>
    </row>
    <row r="43" spans="1:24" s="1" customFormat="1" ht="18.75" customHeight="1">
      <c r="A43" s="48">
        <v>39</v>
      </c>
      <c r="B43" s="96"/>
      <c r="C43" s="115"/>
      <c r="D43" s="123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9"/>
    </row>
    <row r="44" spans="1:24" s="1" customFormat="1" ht="18.75" customHeight="1">
      <c r="A44" s="48">
        <v>40</v>
      </c>
      <c r="B44" s="96"/>
      <c r="C44" s="115"/>
      <c r="D44" s="123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9"/>
    </row>
    <row r="45" spans="1:24" s="1" customFormat="1" ht="18.75" customHeight="1">
      <c r="A45" s="48">
        <v>41</v>
      </c>
      <c r="B45" s="96"/>
      <c r="C45" s="115"/>
      <c r="D45" s="123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9"/>
    </row>
    <row r="46" spans="1:24" s="1" customFormat="1" ht="18.75" customHeight="1">
      <c r="A46" s="48">
        <v>42</v>
      </c>
      <c r="B46" s="96"/>
      <c r="C46" s="115"/>
      <c r="D46" s="123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9"/>
    </row>
    <row r="47" spans="1:24" s="1" customFormat="1" ht="18.75" customHeight="1">
      <c r="A47" s="48">
        <v>43</v>
      </c>
      <c r="B47" s="96"/>
      <c r="C47" s="115"/>
      <c r="D47" s="123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9"/>
    </row>
    <row r="48" spans="1:24" s="1" customFormat="1" ht="18.75" customHeight="1">
      <c r="A48" s="48">
        <v>44</v>
      </c>
      <c r="B48" s="96"/>
      <c r="C48" s="115"/>
      <c r="D48" s="123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9"/>
    </row>
    <row r="49" spans="1:24" s="1" customFormat="1" ht="18.75" customHeight="1">
      <c r="A49" s="48">
        <v>45</v>
      </c>
      <c r="B49" s="96"/>
      <c r="C49" s="115"/>
      <c r="D49" s="123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9"/>
    </row>
    <row r="50" spans="1:24" s="1" customFormat="1" ht="18.75" customHeight="1">
      <c r="A50" s="48">
        <v>46</v>
      </c>
      <c r="B50" s="96"/>
      <c r="C50" s="115"/>
      <c r="D50" s="123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9"/>
    </row>
    <row r="51" spans="1:24" s="1" customFormat="1" ht="18.75" customHeight="1">
      <c r="A51" s="48">
        <v>47</v>
      </c>
      <c r="B51" s="96"/>
      <c r="C51" s="115"/>
      <c r="D51" s="123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9"/>
    </row>
    <row r="52" spans="1:24" s="1" customFormat="1" ht="18.75" customHeight="1">
      <c r="A52" s="48">
        <v>48</v>
      </c>
      <c r="B52" s="96"/>
      <c r="C52" s="115"/>
      <c r="D52" s="123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9"/>
    </row>
    <row r="53" spans="1:24" s="1" customFormat="1" ht="18.75" customHeight="1">
      <c r="A53" s="48">
        <v>49</v>
      </c>
      <c r="B53" s="96"/>
      <c r="C53" s="115"/>
      <c r="D53" s="123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9"/>
    </row>
    <row r="54" spans="1:24" s="1" customFormat="1" ht="18.75" customHeight="1">
      <c r="A54" s="48">
        <v>50</v>
      </c>
      <c r="B54" s="96"/>
      <c r="C54" s="115"/>
      <c r="D54" s="123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9"/>
    </row>
    <row r="55" spans="1:24" s="1" customFormat="1" ht="23.25"/>
    <row r="56" spans="1:24" s="1" customFormat="1" ht="23.25"/>
    <row r="57" spans="1:24" s="1" customFormat="1" ht="23.25"/>
    <row r="58" spans="1:24" s="1" customFormat="1" ht="23.25"/>
    <row r="59" spans="1:24" s="1" customFormat="1" ht="23.25"/>
    <row r="60" spans="1:24" s="1" customFormat="1" ht="23.25"/>
    <row r="61" spans="1:24" s="1" customFormat="1" ht="23.25"/>
    <row r="62" spans="1:24" s="1" customFormat="1" ht="23.25"/>
    <row r="63" spans="1:24" s="1" customFormat="1" ht="23.25"/>
    <row r="64" spans="1:24" s="1" customFormat="1" ht="23.25"/>
    <row r="65" s="1" customFormat="1" ht="23.25"/>
    <row r="66" s="1" customFormat="1" ht="23.25"/>
    <row r="67" s="1" customFormat="1" ht="23.25"/>
    <row r="68" s="1" customFormat="1" ht="23.25"/>
    <row r="69" s="1" customFormat="1" ht="23.25"/>
    <row r="70" s="1" customFormat="1" ht="23.25"/>
    <row r="71" s="1" customFormat="1" ht="23.25"/>
    <row r="72" s="1" customFormat="1" ht="23.25"/>
  </sheetData>
  <mergeCells count="9">
    <mergeCell ref="A3:A4"/>
    <mergeCell ref="B3:B4"/>
    <mergeCell ref="C2:D4"/>
    <mergeCell ref="A1:W1"/>
    <mergeCell ref="E2:H2"/>
    <mergeCell ref="I2:L2"/>
    <mergeCell ref="M2:P2"/>
    <mergeCell ref="Q2:T2"/>
    <mergeCell ref="U2:X2"/>
  </mergeCells>
  <phoneticPr fontId="4" type="noConversion"/>
  <pageMargins left="0.94" right="0.18" top="0.2" bottom="0.23" header="0.51181102362204722" footer="0.19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X62"/>
  <sheetViews>
    <sheetView workbookViewId="0">
      <selection activeCell="XFD26" sqref="XFD26"/>
    </sheetView>
  </sheetViews>
  <sheetFormatPr defaultRowHeight="12.75"/>
  <cols>
    <col min="1" max="1" width="3.28515625" customWidth="1"/>
    <col min="2" max="2" width="6.85546875" customWidth="1"/>
    <col min="3" max="3" width="12" customWidth="1"/>
    <col min="4" max="4" width="10.85546875" customWidth="1"/>
    <col min="5" max="24" width="3" customWidth="1"/>
  </cols>
  <sheetData>
    <row r="1" spans="1:24" s="1" customFormat="1" ht="24.75" customHeight="1" thickBot="1">
      <c r="A1" s="283" t="s">
        <v>50</v>
      </c>
      <c r="B1" s="283"/>
      <c r="C1" s="283"/>
      <c r="D1" s="283"/>
      <c r="E1" s="283"/>
      <c r="F1" s="283"/>
      <c r="G1" s="283"/>
      <c r="H1" s="283"/>
      <c r="I1" s="283"/>
      <c r="J1" s="283"/>
      <c r="K1" s="283"/>
      <c r="L1" s="283"/>
      <c r="M1" s="283"/>
      <c r="N1" s="283"/>
      <c r="O1" s="283"/>
      <c r="P1" s="283"/>
      <c r="Q1" s="283"/>
      <c r="R1" s="283"/>
      <c r="S1" s="283"/>
      <c r="T1" s="283"/>
      <c r="U1" s="283"/>
      <c r="V1" s="283"/>
      <c r="W1" s="283"/>
    </row>
    <row r="2" spans="1:24" s="1" customFormat="1" ht="21" customHeight="1">
      <c r="A2" s="34" t="s">
        <v>7</v>
      </c>
      <c r="B2" s="35" t="s">
        <v>7</v>
      </c>
      <c r="C2" s="267" t="s">
        <v>11</v>
      </c>
      <c r="D2" s="279"/>
      <c r="E2" s="251" t="s">
        <v>12</v>
      </c>
      <c r="F2" s="251"/>
      <c r="G2" s="251"/>
      <c r="H2" s="251"/>
      <c r="I2" s="251" t="s">
        <v>13</v>
      </c>
      <c r="J2" s="251"/>
      <c r="K2" s="251"/>
      <c r="L2" s="251"/>
      <c r="M2" s="251" t="s">
        <v>14</v>
      </c>
      <c r="N2" s="251"/>
      <c r="O2" s="251"/>
      <c r="P2" s="251"/>
      <c r="Q2" s="251" t="s">
        <v>15</v>
      </c>
      <c r="R2" s="251"/>
      <c r="S2" s="251"/>
      <c r="T2" s="251"/>
      <c r="U2" s="251" t="s">
        <v>16</v>
      </c>
      <c r="V2" s="251"/>
      <c r="W2" s="251"/>
      <c r="X2" s="252"/>
    </row>
    <row r="3" spans="1:24" s="1" customFormat="1" ht="21" customHeight="1">
      <c r="A3" s="275" t="s">
        <v>8</v>
      </c>
      <c r="B3" s="277" t="s">
        <v>9</v>
      </c>
      <c r="C3" s="280"/>
      <c r="D3" s="281"/>
      <c r="E3" s="27">
        <v>1</v>
      </c>
      <c r="F3" s="27">
        <v>2</v>
      </c>
      <c r="G3" s="27">
        <v>3</v>
      </c>
      <c r="H3" s="28" t="s">
        <v>10</v>
      </c>
      <c r="I3" s="27">
        <v>1</v>
      </c>
      <c r="J3" s="27">
        <v>2</v>
      </c>
      <c r="K3" s="27">
        <v>3</v>
      </c>
      <c r="L3" s="28" t="s">
        <v>10</v>
      </c>
      <c r="M3" s="27">
        <v>1</v>
      </c>
      <c r="N3" s="27">
        <v>2</v>
      </c>
      <c r="O3" s="27">
        <v>3</v>
      </c>
      <c r="P3" s="28" t="s">
        <v>10</v>
      </c>
      <c r="Q3" s="27">
        <v>1</v>
      </c>
      <c r="R3" s="27">
        <v>2</v>
      </c>
      <c r="S3" s="27">
        <v>3</v>
      </c>
      <c r="T3" s="28" t="s">
        <v>10</v>
      </c>
      <c r="U3" s="27">
        <v>1</v>
      </c>
      <c r="V3" s="27">
        <v>2</v>
      </c>
      <c r="W3" s="27">
        <v>3</v>
      </c>
      <c r="X3" s="64" t="s">
        <v>10</v>
      </c>
    </row>
    <row r="4" spans="1:24" s="1" customFormat="1" ht="21" customHeight="1" thickBot="1">
      <c r="A4" s="276"/>
      <c r="B4" s="278"/>
      <c r="C4" s="269"/>
      <c r="D4" s="28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65"/>
      <c r="X4" s="52"/>
    </row>
    <row r="5" spans="1:24" s="1" customFormat="1" ht="18.75" customHeight="1">
      <c r="A5" s="46">
        <v>1</v>
      </c>
      <c r="B5" s="95"/>
      <c r="C5" s="113"/>
      <c r="D5" s="122"/>
      <c r="E5" s="26"/>
      <c r="F5" s="26"/>
      <c r="G5" s="26"/>
      <c r="H5" s="26"/>
      <c r="I5" s="33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47"/>
    </row>
    <row r="6" spans="1:24" s="1" customFormat="1" ht="18.75" customHeight="1">
      <c r="A6" s="48">
        <v>2</v>
      </c>
      <c r="B6" s="96"/>
      <c r="C6" s="115"/>
      <c r="D6" s="123"/>
      <c r="E6" s="4"/>
      <c r="F6" s="4"/>
      <c r="G6" s="4"/>
      <c r="H6" s="4"/>
      <c r="I6" s="2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9"/>
    </row>
    <row r="7" spans="1:24" s="1" customFormat="1" ht="18.75" customHeight="1">
      <c r="A7" s="48">
        <v>3</v>
      </c>
      <c r="B7" s="96"/>
      <c r="C7" s="115"/>
      <c r="D7" s="1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9"/>
    </row>
    <row r="8" spans="1:24" s="1" customFormat="1" ht="18.75" customHeight="1">
      <c r="A8" s="48">
        <v>4</v>
      </c>
      <c r="B8" s="97"/>
      <c r="C8" s="115"/>
      <c r="D8" s="12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9"/>
    </row>
    <row r="9" spans="1:24" s="1" customFormat="1" ht="18.75" customHeight="1">
      <c r="A9" s="48">
        <v>5</v>
      </c>
      <c r="B9" s="97"/>
      <c r="C9" s="117"/>
      <c r="D9" s="12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9"/>
    </row>
    <row r="10" spans="1:24" s="1" customFormat="1" ht="18.75" customHeight="1">
      <c r="A10" s="48">
        <v>6</v>
      </c>
      <c r="B10" s="96"/>
      <c r="C10" s="115"/>
      <c r="D10" s="12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9"/>
    </row>
    <row r="11" spans="1:24" s="1" customFormat="1" ht="18.75" customHeight="1">
      <c r="A11" s="48">
        <v>7</v>
      </c>
      <c r="B11" s="96"/>
      <c r="C11" s="115"/>
      <c r="D11" s="123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4"/>
      <c r="S11" s="4"/>
      <c r="T11" s="4"/>
      <c r="U11" s="4"/>
      <c r="V11" s="4"/>
      <c r="W11" s="4"/>
      <c r="X11" s="49"/>
    </row>
    <row r="12" spans="1:24" s="1" customFormat="1" ht="18.75" customHeight="1">
      <c r="A12" s="48">
        <v>8</v>
      </c>
      <c r="B12" s="96"/>
      <c r="C12" s="117"/>
      <c r="D12" s="12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4"/>
      <c r="T12" s="4"/>
      <c r="U12" s="4"/>
      <c r="V12" s="4"/>
      <c r="W12" s="4"/>
      <c r="X12" s="49"/>
    </row>
    <row r="13" spans="1:24" s="1" customFormat="1" ht="18.75" customHeight="1">
      <c r="A13" s="48">
        <v>9</v>
      </c>
      <c r="B13" s="96"/>
      <c r="C13" s="115"/>
      <c r="D13" s="12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9"/>
    </row>
    <row r="14" spans="1:24" s="1" customFormat="1" ht="18.75" customHeight="1">
      <c r="A14" s="48">
        <v>10</v>
      </c>
      <c r="B14" s="96"/>
      <c r="C14" s="115"/>
      <c r="D14" s="12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9"/>
    </row>
    <row r="15" spans="1:24" s="1" customFormat="1" ht="18.75" customHeight="1">
      <c r="A15" s="48">
        <v>11</v>
      </c>
      <c r="B15" s="96"/>
      <c r="C15" s="115"/>
      <c r="D15" s="12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9"/>
    </row>
    <row r="16" spans="1:24" s="1" customFormat="1" ht="18.75" customHeight="1">
      <c r="A16" s="48">
        <v>12</v>
      </c>
      <c r="B16" s="96"/>
      <c r="C16" s="115"/>
      <c r="D16" s="123"/>
      <c r="E16" s="25"/>
      <c r="F16" s="25"/>
      <c r="G16" s="25"/>
      <c r="H16" s="4"/>
      <c r="I16" s="4"/>
      <c r="J16" s="25"/>
      <c r="K16" s="25"/>
      <c r="L16" s="25"/>
      <c r="M16" s="25"/>
      <c r="N16" s="25"/>
      <c r="O16" s="25"/>
      <c r="P16" s="25"/>
      <c r="Q16" s="25"/>
      <c r="R16" s="4"/>
      <c r="S16" s="4"/>
      <c r="T16" s="4"/>
      <c r="U16" s="4"/>
      <c r="V16" s="4"/>
      <c r="W16" s="4"/>
      <c r="X16" s="49"/>
    </row>
    <row r="17" spans="1:24" s="1" customFormat="1" ht="18.75" customHeight="1">
      <c r="A17" s="48">
        <v>13</v>
      </c>
      <c r="B17" s="96"/>
      <c r="C17" s="115"/>
      <c r="D17" s="123"/>
      <c r="E17" s="25"/>
      <c r="F17" s="25"/>
      <c r="G17" s="25"/>
      <c r="H17" s="4"/>
      <c r="I17" s="4"/>
      <c r="J17" s="25"/>
      <c r="K17" s="25"/>
      <c r="L17" s="25"/>
      <c r="M17" s="25"/>
      <c r="N17" s="25"/>
      <c r="O17" s="25"/>
      <c r="P17" s="25"/>
      <c r="Q17" s="25"/>
      <c r="R17" s="4"/>
      <c r="S17" s="4"/>
      <c r="T17" s="4"/>
      <c r="U17" s="4"/>
      <c r="V17" s="4"/>
      <c r="W17" s="4"/>
      <c r="X17" s="49"/>
    </row>
    <row r="18" spans="1:24" s="1" customFormat="1" ht="18.75" customHeight="1">
      <c r="A18" s="48">
        <v>14</v>
      </c>
      <c r="B18" s="96"/>
      <c r="C18" s="115"/>
      <c r="D18" s="12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9"/>
    </row>
    <row r="19" spans="1:24" s="1" customFormat="1" ht="18.75" customHeight="1">
      <c r="A19" s="48">
        <v>15</v>
      </c>
      <c r="B19" s="96"/>
      <c r="C19" s="115"/>
      <c r="D19" s="12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9"/>
    </row>
    <row r="20" spans="1:24" s="1" customFormat="1" ht="18.75" customHeight="1">
      <c r="A20" s="48">
        <v>16</v>
      </c>
      <c r="B20" s="97"/>
      <c r="C20" s="115"/>
      <c r="D20" s="12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9"/>
    </row>
    <row r="21" spans="1:24" s="1" customFormat="1" ht="18.75" customHeight="1">
      <c r="A21" s="48">
        <v>17</v>
      </c>
      <c r="B21" s="96"/>
      <c r="C21" s="115"/>
      <c r="D21" s="12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9"/>
    </row>
    <row r="22" spans="1:24" s="1" customFormat="1" ht="18.75" customHeight="1">
      <c r="A22" s="48">
        <v>18</v>
      </c>
      <c r="B22" s="96"/>
      <c r="C22" s="115"/>
      <c r="D22" s="12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9"/>
    </row>
    <row r="23" spans="1:24" s="1" customFormat="1" ht="18.75" customHeight="1">
      <c r="A23" s="48">
        <v>19</v>
      </c>
      <c r="B23" s="96"/>
      <c r="C23" s="115"/>
      <c r="D23" s="12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9"/>
    </row>
    <row r="24" spans="1:24" s="1" customFormat="1" ht="18.75" customHeight="1">
      <c r="A24" s="48">
        <v>20</v>
      </c>
      <c r="B24" s="96"/>
      <c r="C24" s="115"/>
      <c r="D24" s="12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9"/>
    </row>
    <row r="25" spans="1:24" s="1" customFormat="1" ht="18.75" customHeight="1">
      <c r="A25" s="48">
        <v>21</v>
      </c>
      <c r="B25" s="96"/>
      <c r="C25" s="115"/>
      <c r="D25" s="12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9"/>
    </row>
    <row r="26" spans="1:24" s="1" customFormat="1" ht="18.75" customHeight="1">
      <c r="A26" s="48">
        <v>22</v>
      </c>
      <c r="B26" s="96"/>
      <c r="C26" s="119"/>
      <c r="D26" s="12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9"/>
    </row>
    <row r="27" spans="1:24" s="1" customFormat="1" ht="18.75" customHeight="1">
      <c r="A27" s="48">
        <v>23</v>
      </c>
      <c r="B27" s="96"/>
      <c r="C27" s="117"/>
      <c r="D27" s="12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9"/>
    </row>
    <row r="28" spans="1:24" s="1" customFormat="1" ht="18.75" customHeight="1">
      <c r="A28" s="48">
        <v>24</v>
      </c>
      <c r="B28" s="96"/>
      <c r="C28" s="115"/>
      <c r="D28" s="12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9"/>
    </row>
    <row r="29" spans="1:24" s="1" customFormat="1" ht="18.75" customHeight="1">
      <c r="A29" s="48">
        <v>25</v>
      </c>
      <c r="B29" s="96"/>
      <c r="C29" s="115"/>
      <c r="D29" s="12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9"/>
    </row>
    <row r="30" spans="1:24" s="1" customFormat="1" ht="18.75" customHeight="1">
      <c r="A30" s="48">
        <v>26</v>
      </c>
      <c r="B30" s="98"/>
      <c r="C30" s="115"/>
      <c r="D30" s="12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9"/>
    </row>
    <row r="31" spans="1:24" s="1" customFormat="1" ht="18.75" customHeight="1">
      <c r="A31" s="48">
        <v>27</v>
      </c>
      <c r="B31" s="96"/>
      <c r="C31" s="115"/>
      <c r="D31" s="12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9"/>
    </row>
    <row r="32" spans="1:24" s="1" customFormat="1" ht="18.75" customHeight="1">
      <c r="A32" s="48">
        <v>28</v>
      </c>
      <c r="B32" s="96"/>
      <c r="C32" s="115"/>
      <c r="D32" s="12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9"/>
    </row>
    <row r="33" spans="1:24" s="1" customFormat="1" ht="18.75" customHeight="1">
      <c r="A33" s="48">
        <v>29</v>
      </c>
      <c r="B33" s="96"/>
      <c r="C33" s="115"/>
      <c r="D33" s="12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9"/>
    </row>
    <row r="34" spans="1:24" s="1" customFormat="1" ht="18.75" customHeight="1">
      <c r="A34" s="48">
        <v>30</v>
      </c>
      <c r="B34" s="96"/>
      <c r="C34" s="115"/>
      <c r="D34" s="12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9"/>
    </row>
    <row r="35" spans="1:24" s="1" customFormat="1" ht="18.75" customHeight="1">
      <c r="A35" s="48">
        <v>31</v>
      </c>
      <c r="B35" s="96"/>
      <c r="C35" s="115"/>
      <c r="D35" s="12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9"/>
    </row>
    <row r="36" spans="1:24" s="1" customFormat="1" ht="18.75" customHeight="1">
      <c r="A36" s="48">
        <v>32</v>
      </c>
      <c r="B36" s="96"/>
      <c r="C36" s="115"/>
      <c r="D36" s="123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9"/>
    </row>
    <row r="37" spans="1:24" s="1" customFormat="1" ht="18.75" customHeight="1">
      <c r="A37" s="48">
        <v>33</v>
      </c>
      <c r="B37" s="96"/>
      <c r="C37" s="119"/>
      <c r="D37" s="125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9"/>
    </row>
    <row r="38" spans="1:24" s="1" customFormat="1" ht="18.75" customHeight="1">
      <c r="A38" s="48">
        <v>34</v>
      </c>
      <c r="B38" s="96"/>
      <c r="C38" s="119"/>
      <c r="D38" s="125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9"/>
    </row>
    <row r="39" spans="1:24" s="1" customFormat="1" ht="18.75" customHeight="1">
      <c r="A39" s="48">
        <v>35</v>
      </c>
      <c r="B39" s="96"/>
      <c r="C39" s="119"/>
      <c r="D39" s="125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9"/>
    </row>
    <row r="40" spans="1:24" s="1" customFormat="1" ht="18.75" customHeight="1">
      <c r="A40" s="48">
        <v>36</v>
      </c>
      <c r="B40" s="99"/>
      <c r="C40" s="121"/>
      <c r="D40" s="126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9"/>
    </row>
    <row r="41" spans="1:24" s="1" customFormat="1" ht="18.75" customHeight="1">
      <c r="A41" s="48">
        <v>37</v>
      </c>
      <c r="B41" s="4"/>
      <c r="C41" s="5"/>
      <c r="D41" s="6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9"/>
    </row>
    <row r="42" spans="1:24" s="1" customFormat="1" ht="18.75" customHeight="1">
      <c r="A42" s="48">
        <v>38</v>
      </c>
      <c r="B42" s="4"/>
      <c r="C42" s="5"/>
      <c r="D42" s="6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9"/>
    </row>
    <row r="43" spans="1:24" s="1" customFormat="1" ht="18.75" customHeight="1">
      <c r="A43" s="48">
        <v>39</v>
      </c>
      <c r="B43" s="4"/>
      <c r="C43" s="5"/>
      <c r="D43" s="6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9"/>
    </row>
    <row r="44" spans="1:24" s="1" customFormat="1" ht="18.75" customHeight="1" thickBot="1">
      <c r="A44" s="50">
        <v>40</v>
      </c>
      <c r="B44" s="51"/>
      <c r="C44" s="66"/>
      <c r="D44" s="67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2"/>
    </row>
    <row r="45" spans="1:24" s="1" customFormat="1" ht="23.25"/>
    <row r="46" spans="1:24" s="1" customFormat="1" ht="23.25"/>
    <row r="47" spans="1:24" s="1" customFormat="1" ht="23.25"/>
    <row r="48" spans="1:24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</sheetData>
  <mergeCells count="9">
    <mergeCell ref="A3:A4"/>
    <mergeCell ref="B3:B4"/>
    <mergeCell ref="C2:D4"/>
    <mergeCell ref="A1:W1"/>
    <mergeCell ref="E2:H2"/>
    <mergeCell ref="I2:L2"/>
    <mergeCell ref="M2:P2"/>
    <mergeCell ref="Q2:T2"/>
    <mergeCell ref="U2:X2"/>
  </mergeCells>
  <phoneticPr fontId="4" type="noConversion"/>
  <pageMargins left="0.94" right="0.18" top="0.2" bottom="0.23" header="0.51181102362204722" footer="0.19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X62"/>
  <sheetViews>
    <sheetView workbookViewId="0">
      <selection activeCell="I13" sqref="I13"/>
    </sheetView>
  </sheetViews>
  <sheetFormatPr defaultRowHeight="12.75"/>
  <cols>
    <col min="1" max="1" width="3.28515625" customWidth="1"/>
    <col min="2" max="2" width="6.85546875" customWidth="1"/>
    <col min="3" max="3" width="12" customWidth="1"/>
    <col min="4" max="4" width="10.85546875" customWidth="1"/>
    <col min="5" max="24" width="3" customWidth="1"/>
  </cols>
  <sheetData>
    <row r="1" spans="1:24" s="1" customFormat="1" ht="24" customHeight="1" thickBot="1">
      <c r="A1" s="283" t="s">
        <v>42</v>
      </c>
      <c r="B1" s="283"/>
      <c r="C1" s="283"/>
      <c r="D1" s="283"/>
      <c r="E1" s="283"/>
      <c r="F1" s="283"/>
      <c r="G1" s="283"/>
      <c r="H1" s="283"/>
      <c r="I1" s="283"/>
      <c r="J1" s="283"/>
      <c r="K1" s="283"/>
      <c r="L1" s="283"/>
      <c r="M1" s="283"/>
      <c r="N1" s="283"/>
      <c r="O1" s="283"/>
      <c r="P1" s="283"/>
      <c r="Q1" s="283"/>
      <c r="R1" s="283"/>
      <c r="S1" s="283"/>
      <c r="T1" s="283"/>
      <c r="U1" s="283"/>
      <c r="V1" s="283"/>
      <c r="W1" s="283"/>
    </row>
    <row r="2" spans="1:24" s="1" customFormat="1" ht="21" customHeight="1">
      <c r="A2" s="34" t="s">
        <v>7</v>
      </c>
      <c r="B2" s="35" t="s">
        <v>7</v>
      </c>
      <c r="C2" s="267" t="s">
        <v>11</v>
      </c>
      <c r="D2" s="279"/>
      <c r="E2" s="251" t="s">
        <v>43</v>
      </c>
      <c r="F2" s="251"/>
      <c r="G2" s="251"/>
      <c r="H2" s="251"/>
      <c r="I2" s="251" t="s">
        <v>44</v>
      </c>
      <c r="J2" s="251"/>
      <c r="K2" s="251"/>
      <c r="L2" s="251"/>
      <c r="M2" s="251" t="s">
        <v>45</v>
      </c>
      <c r="N2" s="251"/>
      <c r="O2" s="251"/>
      <c r="P2" s="251"/>
      <c r="Q2" s="251" t="s">
        <v>46</v>
      </c>
      <c r="R2" s="251"/>
      <c r="S2" s="251"/>
      <c r="T2" s="251"/>
      <c r="U2" s="251" t="s">
        <v>47</v>
      </c>
      <c r="V2" s="251"/>
      <c r="W2" s="251"/>
      <c r="X2" s="252"/>
    </row>
    <row r="3" spans="1:24" s="1" customFormat="1" ht="21" customHeight="1">
      <c r="A3" s="275" t="s">
        <v>8</v>
      </c>
      <c r="B3" s="277" t="s">
        <v>9</v>
      </c>
      <c r="C3" s="280"/>
      <c r="D3" s="281"/>
      <c r="E3" s="27">
        <v>1</v>
      </c>
      <c r="F3" s="27">
        <v>2</v>
      </c>
      <c r="G3" s="27">
        <v>3</v>
      </c>
      <c r="H3" s="28" t="s">
        <v>10</v>
      </c>
      <c r="I3" s="27">
        <v>1</v>
      </c>
      <c r="J3" s="27">
        <v>2</v>
      </c>
      <c r="K3" s="27">
        <v>3</v>
      </c>
      <c r="L3" s="28" t="s">
        <v>10</v>
      </c>
      <c r="M3" s="27">
        <v>1</v>
      </c>
      <c r="N3" s="27">
        <v>2</v>
      </c>
      <c r="O3" s="27">
        <v>3</v>
      </c>
      <c r="P3" s="28" t="s">
        <v>10</v>
      </c>
      <c r="Q3" s="27">
        <v>1</v>
      </c>
      <c r="R3" s="27">
        <v>2</v>
      </c>
      <c r="S3" s="27">
        <v>3</v>
      </c>
      <c r="T3" s="28" t="s">
        <v>10</v>
      </c>
      <c r="U3" s="27">
        <v>1</v>
      </c>
      <c r="V3" s="27">
        <v>2</v>
      </c>
      <c r="W3" s="27">
        <v>3</v>
      </c>
      <c r="X3" s="64" t="s">
        <v>10</v>
      </c>
    </row>
    <row r="4" spans="1:24" s="1" customFormat="1" ht="21" customHeight="1" thickBot="1">
      <c r="A4" s="276"/>
      <c r="B4" s="278"/>
      <c r="C4" s="269"/>
      <c r="D4" s="28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65"/>
      <c r="X4" s="52"/>
    </row>
    <row r="5" spans="1:24" s="1" customFormat="1" ht="18.75" customHeight="1">
      <c r="A5" s="46">
        <v>1</v>
      </c>
      <c r="B5" s="95"/>
      <c r="C5" s="113"/>
      <c r="D5" s="122"/>
      <c r="E5" s="26"/>
      <c r="F5" s="26"/>
      <c r="G5" s="26"/>
      <c r="H5" s="26"/>
      <c r="I5" s="33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47"/>
    </row>
    <row r="6" spans="1:24" s="1" customFormat="1" ht="18.75" customHeight="1">
      <c r="A6" s="48">
        <v>2</v>
      </c>
      <c r="B6" s="96"/>
      <c r="C6" s="115"/>
      <c r="D6" s="123"/>
      <c r="E6" s="4"/>
      <c r="F6" s="4"/>
      <c r="G6" s="4"/>
      <c r="H6" s="4"/>
      <c r="I6" s="2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9"/>
    </row>
    <row r="7" spans="1:24" s="1" customFormat="1" ht="18.75" customHeight="1">
      <c r="A7" s="48">
        <v>3</v>
      </c>
      <c r="B7" s="96"/>
      <c r="C7" s="115"/>
      <c r="D7" s="1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9"/>
    </row>
    <row r="8" spans="1:24" s="1" customFormat="1" ht="18.75" customHeight="1">
      <c r="A8" s="48">
        <v>4</v>
      </c>
      <c r="B8" s="97"/>
      <c r="C8" s="115"/>
      <c r="D8" s="12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9"/>
    </row>
    <row r="9" spans="1:24" s="1" customFormat="1" ht="18.75" customHeight="1">
      <c r="A9" s="48">
        <v>5</v>
      </c>
      <c r="B9" s="97"/>
      <c r="C9" s="117"/>
      <c r="D9" s="12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9"/>
    </row>
    <row r="10" spans="1:24" s="1" customFormat="1" ht="18.75" customHeight="1">
      <c r="A10" s="48">
        <v>6</v>
      </c>
      <c r="B10" s="96"/>
      <c r="C10" s="115"/>
      <c r="D10" s="12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9"/>
    </row>
    <row r="11" spans="1:24" s="1" customFormat="1" ht="18.75" customHeight="1">
      <c r="A11" s="48">
        <v>7</v>
      </c>
      <c r="B11" s="96"/>
      <c r="C11" s="115"/>
      <c r="D11" s="123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4"/>
      <c r="S11" s="4"/>
      <c r="T11" s="4"/>
      <c r="U11" s="4"/>
      <c r="V11" s="4"/>
      <c r="W11" s="4"/>
      <c r="X11" s="49"/>
    </row>
    <row r="12" spans="1:24" s="1" customFormat="1" ht="18.75" customHeight="1">
      <c r="A12" s="48">
        <v>8</v>
      </c>
      <c r="B12" s="96"/>
      <c r="C12" s="117"/>
      <c r="D12" s="12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4"/>
      <c r="T12" s="4"/>
      <c r="U12" s="4"/>
      <c r="V12" s="4"/>
      <c r="W12" s="4"/>
      <c r="X12" s="49"/>
    </row>
    <row r="13" spans="1:24" s="1" customFormat="1" ht="18.75" customHeight="1">
      <c r="A13" s="48">
        <v>9</v>
      </c>
      <c r="B13" s="96"/>
      <c r="C13" s="115"/>
      <c r="D13" s="12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9"/>
    </row>
    <row r="14" spans="1:24" s="1" customFormat="1" ht="18.75" customHeight="1">
      <c r="A14" s="48">
        <v>10</v>
      </c>
      <c r="B14" s="96"/>
      <c r="C14" s="115"/>
      <c r="D14" s="12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9"/>
    </row>
    <row r="15" spans="1:24" s="1" customFormat="1" ht="18.75" customHeight="1">
      <c r="A15" s="48">
        <v>11</v>
      </c>
      <c r="B15" s="96"/>
      <c r="C15" s="115"/>
      <c r="D15" s="12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9"/>
    </row>
    <row r="16" spans="1:24" s="1" customFormat="1" ht="18.75" customHeight="1">
      <c r="A16" s="48">
        <v>12</v>
      </c>
      <c r="B16" s="96"/>
      <c r="C16" s="115"/>
      <c r="D16" s="123"/>
      <c r="E16" s="25"/>
      <c r="F16" s="25"/>
      <c r="G16" s="25"/>
      <c r="H16" s="4"/>
      <c r="I16" s="4"/>
      <c r="J16" s="25"/>
      <c r="K16" s="25"/>
      <c r="L16" s="25"/>
      <c r="M16" s="25"/>
      <c r="N16" s="25"/>
      <c r="O16" s="25"/>
      <c r="P16" s="25"/>
      <c r="Q16" s="25"/>
      <c r="R16" s="4"/>
      <c r="S16" s="4"/>
      <c r="T16" s="4"/>
      <c r="U16" s="4"/>
      <c r="V16" s="4"/>
      <c r="W16" s="4"/>
      <c r="X16" s="49"/>
    </row>
    <row r="17" spans="1:24" s="1" customFormat="1" ht="18.75" customHeight="1">
      <c r="A17" s="48">
        <v>13</v>
      </c>
      <c r="B17" s="96"/>
      <c r="C17" s="115"/>
      <c r="D17" s="123"/>
      <c r="E17" s="25"/>
      <c r="F17" s="25"/>
      <c r="G17" s="25"/>
      <c r="H17" s="4"/>
      <c r="I17" s="4"/>
      <c r="J17" s="25"/>
      <c r="K17" s="25"/>
      <c r="L17" s="25"/>
      <c r="M17" s="25"/>
      <c r="N17" s="25"/>
      <c r="O17" s="25"/>
      <c r="P17" s="25"/>
      <c r="Q17" s="25"/>
      <c r="R17" s="4"/>
      <c r="S17" s="4"/>
      <c r="T17" s="4"/>
      <c r="U17" s="4"/>
      <c r="V17" s="4"/>
      <c r="W17" s="4"/>
      <c r="X17" s="49"/>
    </row>
    <row r="18" spans="1:24" s="1" customFormat="1" ht="18.75" customHeight="1">
      <c r="A18" s="48">
        <v>14</v>
      </c>
      <c r="B18" s="96"/>
      <c r="C18" s="115"/>
      <c r="D18" s="12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9"/>
    </row>
    <row r="19" spans="1:24" s="1" customFormat="1" ht="18.75" customHeight="1">
      <c r="A19" s="48">
        <v>15</v>
      </c>
      <c r="B19" s="96"/>
      <c r="C19" s="115"/>
      <c r="D19" s="12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9"/>
    </row>
    <row r="20" spans="1:24" s="1" customFormat="1" ht="18.75" customHeight="1">
      <c r="A20" s="48">
        <v>16</v>
      </c>
      <c r="B20" s="97"/>
      <c r="C20" s="115"/>
      <c r="D20" s="12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9"/>
    </row>
    <row r="21" spans="1:24" s="1" customFormat="1" ht="18.75" customHeight="1">
      <c r="A21" s="48">
        <v>17</v>
      </c>
      <c r="B21" s="96"/>
      <c r="C21" s="115"/>
      <c r="D21" s="12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9"/>
    </row>
    <row r="22" spans="1:24" s="1" customFormat="1" ht="18.75" customHeight="1">
      <c r="A22" s="48">
        <v>18</v>
      </c>
      <c r="B22" s="96"/>
      <c r="C22" s="115"/>
      <c r="D22" s="12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9"/>
    </row>
    <row r="23" spans="1:24" s="1" customFormat="1" ht="18.75" customHeight="1">
      <c r="A23" s="48">
        <v>19</v>
      </c>
      <c r="B23" s="96"/>
      <c r="C23" s="115"/>
      <c r="D23" s="12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9"/>
    </row>
    <row r="24" spans="1:24" s="1" customFormat="1" ht="18.75" customHeight="1">
      <c r="A24" s="48">
        <v>20</v>
      </c>
      <c r="B24" s="96"/>
      <c r="C24" s="115"/>
      <c r="D24" s="12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9"/>
    </row>
    <row r="25" spans="1:24" s="1" customFormat="1" ht="18.75" customHeight="1">
      <c r="A25" s="48">
        <v>21</v>
      </c>
      <c r="B25" s="96"/>
      <c r="C25" s="115"/>
      <c r="D25" s="12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9"/>
    </row>
    <row r="26" spans="1:24" s="1" customFormat="1" ht="18.75" customHeight="1">
      <c r="A26" s="48">
        <v>22</v>
      </c>
      <c r="B26" s="96"/>
      <c r="C26" s="119"/>
      <c r="D26" s="12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9"/>
    </row>
    <row r="27" spans="1:24" s="1" customFormat="1" ht="18.75" customHeight="1">
      <c r="A27" s="48">
        <v>23</v>
      </c>
      <c r="B27" s="96"/>
      <c r="C27" s="117"/>
      <c r="D27" s="12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9"/>
    </row>
    <row r="28" spans="1:24" s="1" customFormat="1" ht="18.75" customHeight="1">
      <c r="A28" s="48">
        <v>24</v>
      </c>
      <c r="B28" s="96"/>
      <c r="C28" s="115"/>
      <c r="D28" s="12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9"/>
    </row>
    <row r="29" spans="1:24" s="1" customFormat="1" ht="18.75" customHeight="1">
      <c r="A29" s="48">
        <v>25</v>
      </c>
      <c r="B29" s="96"/>
      <c r="C29" s="115"/>
      <c r="D29" s="12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9"/>
    </row>
    <row r="30" spans="1:24" s="1" customFormat="1" ht="18.75" customHeight="1">
      <c r="A30" s="48">
        <v>26</v>
      </c>
      <c r="B30" s="98"/>
      <c r="C30" s="115"/>
      <c r="D30" s="12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9"/>
    </row>
    <row r="31" spans="1:24" s="1" customFormat="1" ht="18.75" customHeight="1">
      <c r="A31" s="48">
        <v>27</v>
      </c>
      <c r="B31" s="96"/>
      <c r="C31" s="115"/>
      <c r="D31" s="12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9"/>
    </row>
    <row r="32" spans="1:24" s="1" customFormat="1" ht="18.75" customHeight="1">
      <c r="A32" s="48">
        <v>28</v>
      </c>
      <c r="B32" s="96"/>
      <c r="C32" s="115"/>
      <c r="D32" s="12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9"/>
    </row>
    <row r="33" spans="1:24" s="1" customFormat="1" ht="18.75" customHeight="1">
      <c r="A33" s="48">
        <v>29</v>
      </c>
      <c r="B33" s="96"/>
      <c r="C33" s="115"/>
      <c r="D33" s="12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9"/>
    </row>
    <row r="34" spans="1:24" s="1" customFormat="1" ht="18.75" customHeight="1">
      <c r="A34" s="48">
        <v>30</v>
      </c>
      <c r="B34" s="96"/>
      <c r="C34" s="115"/>
      <c r="D34" s="12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9"/>
    </row>
    <row r="35" spans="1:24" s="1" customFormat="1" ht="18.75" customHeight="1">
      <c r="A35" s="48">
        <v>31</v>
      </c>
      <c r="B35" s="96"/>
      <c r="C35" s="115"/>
      <c r="D35" s="12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9"/>
    </row>
    <row r="36" spans="1:24" s="1" customFormat="1" ht="18.75" customHeight="1">
      <c r="A36" s="48">
        <v>32</v>
      </c>
      <c r="B36" s="96"/>
      <c r="C36" s="115"/>
      <c r="D36" s="123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9"/>
    </row>
    <row r="37" spans="1:24" s="1" customFormat="1" ht="18.75" customHeight="1">
      <c r="A37" s="48">
        <v>33</v>
      </c>
      <c r="B37" s="96"/>
      <c r="C37" s="119"/>
      <c r="D37" s="125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9"/>
    </row>
    <row r="38" spans="1:24" s="1" customFormat="1" ht="18.75" customHeight="1">
      <c r="A38" s="48">
        <v>34</v>
      </c>
      <c r="B38" s="96"/>
      <c r="C38" s="119"/>
      <c r="D38" s="125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9"/>
    </row>
    <row r="39" spans="1:24" s="1" customFormat="1" ht="18.75" customHeight="1">
      <c r="A39" s="48">
        <v>35</v>
      </c>
      <c r="B39" s="96"/>
      <c r="C39" s="119"/>
      <c r="D39" s="125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9"/>
    </row>
    <row r="40" spans="1:24" s="1" customFormat="1" ht="18.75" customHeight="1">
      <c r="A40" s="48">
        <v>36</v>
      </c>
      <c r="B40" s="99"/>
      <c r="C40" s="121"/>
      <c r="D40" s="126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9"/>
    </row>
    <row r="41" spans="1:24" s="1" customFormat="1" ht="18.75" customHeight="1">
      <c r="A41" s="48">
        <v>37</v>
      </c>
      <c r="B41" s="4"/>
      <c r="C41" s="5"/>
      <c r="D41" s="6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9"/>
    </row>
    <row r="42" spans="1:24" s="1" customFormat="1" ht="18.75" customHeight="1">
      <c r="A42" s="48">
        <v>38</v>
      </c>
      <c r="B42" s="4"/>
      <c r="C42" s="5"/>
      <c r="D42" s="6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9"/>
    </row>
    <row r="43" spans="1:24" s="1" customFormat="1" ht="18.75" customHeight="1">
      <c r="A43" s="48">
        <v>39</v>
      </c>
      <c r="B43" s="4"/>
      <c r="C43" s="5"/>
      <c r="D43" s="6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9"/>
    </row>
    <row r="44" spans="1:24" s="1" customFormat="1" ht="18.75" customHeight="1" thickBot="1">
      <c r="A44" s="50">
        <v>40</v>
      </c>
      <c r="B44" s="51"/>
      <c r="C44" s="66"/>
      <c r="D44" s="67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2"/>
    </row>
    <row r="45" spans="1:24" s="1" customFormat="1" ht="23.25"/>
    <row r="46" spans="1:24" s="1" customFormat="1" ht="23.25"/>
    <row r="47" spans="1:24" s="1" customFormat="1" ht="23.25"/>
    <row r="48" spans="1:24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</sheetData>
  <mergeCells count="9">
    <mergeCell ref="A3:A4"/>
    <mergeCell ref="B3:B4"/>
    <mergeCell ref="C2:D4"/>
    <mergeCell ref="A1:W1"/>
    <mergeCell ref="E2:H2"/>
    <mergeCell ref="I2:L2"/>
    <mergeCell ref="M2:P2"/>
    <mergeCell ref="Q2:T2"/>
    <mergeCell ref="U2:X2"/>
  </mergeCells>
  <phoneticPr fontId="4" type="noConversion"/>
  <pageMargins left="0.94" right="0.18" top="0.2" bottom="0.23" header="0.51181102362204722" footer="0.19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X62"/>
  <sheetViews>
    <sheetView workbookViewId="0">
      <selection activeCell="Z3" sqref="Z3"/>
    </sheetView>
  </sheetViews>
  <sheetFormatPr defaultRowHeight="12.75"/>
  <cols>
    <col min="1" max="1" width="3.28515625" customWidth="1"/>
    <col min="2" max="2" width="6.85546875" customWidth="1"/>
    <col min="3" max="3" width="12" customWidth="1"/>
    <col min="4" max="4" width="10.85546875" customWidth="1"/>
    <col min="5" max="24" width="3" customWidth="1"/>
  </cols>
  <sheetData>
    <row r="1" spans="1:24" s="1" customFormat="1" ht="25.5" customHeight="1" thickBot="1">
      <c r="A1" s="284" t="s">
        <v>51</v>
      </c>
      <c r="B1" s="284"/>
      <c r="C1" s="284"/>
      <c r="D1" s="284"/>
      <c r="E1" s="284"/>
      <c r="F1" s="284"/>
      <c r="G1" s="284"/>
      <c r="H1" s="284"/>
      <c r="I1" s="284"/>
      <c r="J1" s="284"/>
      <c r="K1" s="284"/>
      <c r="L1" s="284"/>
      <c r="M1" s="284"/>
      <c r="N1" s="284"/>
      <c r="O1" s="284"/>
      <c r="P1" s="284"/>
      <c r="Q1" s="284"/>
      <c r="R1" s="284"/>
      <c r="S1" s="284"/>
      <c r="T1" s="284"/>
      <c r="U1" s="284"/>
      <c r="V1" s="284"/>
      <c r="W1" s="284"/>
      <c r="X1" s="284"/>
    </row>
    <row r="2" spans="1:24" s="1" customFormat="1" ht="21" customHeight="1">
      <c r="A2" s="34" t="s">
        <v>7</v>
      </c>
      <c r="B2" s="35" t="s">
        <v>7</v>
      </c>
      <c r="C2" s="267" t="s">
        <v>11</v>
      </c>
      <c r="D2" s="279"/>
      <c r="E2" s="251" t="s">
        <v>17</v>
      </c>
      <c r="F2" s="251"/>
      <c r="G2" s="251"/>
      <c r="H2" s="251"/>
      <c r="I2" s="251" t="s">
        <v>18</v>
      </c>
      <c r="J2" s="251"/>
      <c r="K2" s="251"/>
      <c r="L2" s="251"/>
      <c r="M2" s="251" t="s">
        <v>19</v>
      </c>
      <c r="N2" s="251"/>
      <c r="O2" s="251"/>
      <c r="P2" s="251"/>
      <c r="Q2" s="251" t="s">
        <v>20</v>
      </c>
      <c r="R2" s="251"/>
      <c r="S2" s="251"/>
      <c r="T2" s="251"/>
      <c r="U2" s="251" t="s">
        <v>21</v>
      </c>
      <c r="V2" s="251"/>
      <c r="W2" s="251"/>
      <c r="X2" s="252"/>
    </row>
    <row r="3" spans="1:24" s="1" customFormat="1" ht="21" customHeight="1">
      <c r="A3" s="275" t="s">
        <v>8</v>
      </c>
      <c r="B3" s="277" t="s">
        <v>9</v>
      </c>
      <c r="C3" s="280"/>
      <c r="D3" s="281"/>
      <c r="E3" s="27">
        <v>1</v>
      </c>
      <c r="F3" s="27">
        <v>2</v>
      </c>
      <c r="G3" s="27">
        <v>3</v>
      </c>
      <c r="H3" s="28" t="s">
        <v>10</v>
      </c>
      <c r="I3" s="27">
        <v>1</v>
      </c>
      <c r="J3" s="27">
        <v>2</v>
      </c>
      <c r="K3" s="27">
        <v>3</v>
      </c>
      <c r="L3" s="28" t="s">
        <v>10</v>
      </c>
      <c r="M3" s="27">
        <v>1</v>
      </c>
      <c r="N3" s="27">
        <v>2</v>
      </c>
      <c r="O3" s="27">
        <v>3</v>
      </c>
      <c r="P3" s="28" t="s">
        <v>10</v>
      </c>
      <c r="Q3" s="27">
        <v>1</v>
      </c>
      <c r="R3" s="27">
        <v>2</v>
      </c>
      <c r="S3" s="27">
        <v>3</v>
      </c>
      <c r="T3" s="28" t="s">
        <v>10</v>
      </c>
      <c r="U3" s="27">
        <v>1</v>
      </c>
      <c r="V3" s="27">
        <v>2</v>
      </c>
      <c r="W3" s="27">
        <v>3</v>
      </c>
      <c r="X3" s="64" t="s">
        <v>10</v>
      </c>
    </row>
    <row r="4" spans="1:24" s="1" customFormat="1" ht="21" customHeight="1" thickBot="1">
      <c r="A4" s="276"/>
      <c r="B4" s="278"/>
      <c r="C4" s="269"/>
      <c r="D4" s="282"/>
      <c r="E4" s="42">
        <v>5</v>
      </c>
      <c r="F4" s="42">
        <v>5</v>
      </c>
      <c r="G4" s="42">
        <v>5</v>
      </c>
      <c r="H4" s="42">
        <v>15</v>
      </c>
      <c r="I4" s="42">
        <v>5</v>
      </c>
      <c r="J4" s="42">
        <v>5</v>
      </c>
      <c r="K4" s="42"/>
      <c r="L4" s="42">
        <v>10</v>
      </c>
      <c r="M4" s="42">
        <v>5</v>
      </c>
      <c r="N4" s="42">
        <v>5</v>
      </c>
      <c r="O4" s="42"/>
      <c r="P4" s="42">
        <v>10</v>
      </c>
      <c r="Q4" s="42">
        <v>5</v>
      </c>
      <c r="R4" s="42">
        <v>5</v>
      </c>
      <c r="S4" s="42">
        <v>5</v>
      </c>
      <c r="T4" s="42">
        <v>15</v>
      </c>
      <c r="U4" s="42">
        <v>5</v>
      </c>
      <c r="V4" s="42">
        <v>5</v>
      </c>
      <c r="W4" s="65"/>
      <c r="X4" s="52">
        <v>10</v>
      </c>
    </row>
    <row r="5" spans="1:24" s="1" customFormat="1" ht="18.75" customHeight="1">
      <c r="A5" s="85">
        <v>1</v>
      </c>
      <c r="B5" s="95"/>
      <c r="C5" s="113"/>
      <c r="D5" s="122"/>
      <c r="E5" s="83"/>
      <c r="F5" s="83"/>
      <c r="G5" s="83"/>
      <c r="H5" s="83"/>
      <c r="I5" s="91"/>
      <c r="J5" s="83"/>
      <c r="K5" s="83"/>
      <c r="L5" s="83"/>
      <c r="M5" s="83"/>
      <c r="N5" s="83"/>
      <c r="O5" s="83"/>
      <c r="P5" s="83"/>
      <c r="Q5" s="83"/>
      <c r="R5" s="83"/>
      <c r="S5" s="83"/>
      <c r="T5" s="83"/>
      <c r="U5" s="83"/>
      <c r="V5" s="83"/>
      <c r="W5" s="83"/>
      <c r="X5" s="84"/>
    </row>
    <row r="6" spans="1:24" s="1" customFormat="1" ht="18.75" customHeight="1">
      <c r="A6" s="48">
        <v>2</v>
      </c>
      <c r="B6" s="96"/>
      <c r="C6" s="115"/>
      <c r="D6" s="123"/>
      <c r="E6" s="4"/>
      <c r="F6" s="4"/>
      <c r="G6" s="4"/>
      <c r="H6" s="4"/>
      <c r="I6" s="2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9"/>
    </row>
    <row r="7" spans="1:24" s="1" customFormat="1" ht="18.75" customHeight="1">
      <c r="A7" s="48">
        <v>3</v>
      </c>
      <c r="B7" s="96"/>
      <c r="C7" s="115"/>
      <c r="D7" s="1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9"/>
    </row>
    <row r="8" spans="1:24" s="1" customFormat="1" ht="18.75" customHeight="1">
      <c r="A8" s="48">
        <v>4</v>
      </c>
      <c r="B8" s="97"/>
      <c r="C8" s="115"/>
      <c r="D8" s="12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9"/>
    </row>
    <row r="9" spans="1:24" s="1" customFormat="1" ht="18.75" customHeight="1">
      <c r="A9" s="48">
        <v>5</v>
      </c>
      <c r="B9" s="97"/>
      <c r="C9" s="117"/>
      <c r="D9" s="12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9"/>
    </row>
    <row r="10" spans="1:24" s="1" customFormat="1" ht="18.75" customHeight="1">
      <c r="A10" s="48">
        <v>6</v>
      </c>
      <c r="B10" s="96"/>
      <c r="C10" s="115"/>
      <c r="D10" s="12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9"/>
    </row>
    <row r="11" spans="1:24" s="1" customFormat="1" ht="18.75" customHeight="1">
      <c r="A11" s="48">
        <v>7</v>
      </c>
      <c r="B11" s="96"/>
      <c r="C11" s="115"/>
      <c r="D11" s="123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4"/>
      <c r="S11" s="4"/>
      <c r="T11" s="4"/>
      <c r="U11" s="4"/>
      <c r="V11" s="4"/>
      <c r="W11" s="4"/>
      <c r="X11" s="49"/>
    </row>
    <row r="12" spans="1:24" s="1" customFormat="1" ht="18.75" customHeight="1">
      <c r="A12" s="48">
        <v>8</v>
      </c>
      <c r="B12" s="96"/>
      <c r="C12" s="117"/>
      <c r="D12" s="12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4"/>
      <c r="T12" s="4"/>
      <c r="U12" s="4"/>
      <c r="V12" s="4"/>
      <c r="W12" s="4"/>
      <c r="X12" s="49"/>
    </row>
    <row r="13" spans="1:24" s="1" customFormat="1" ht="18.75" customHeight="1">
      <c r="A13" s="48">
        <v>9</v>
      </c>
      <c r="B13" s="96"/>
      <c r="C13" s="115"/>
      <c r="D13" s="12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9"/>
    </row>
    <row r="14" spans="1:24" s="1" customFormat="1" ht="18.75" customHeight="1">
      <c r="A14" s="48">
        <v>10</v>
      </c>
      <c r="B14" s="96"/>
      <c r="C14" s="115"/>
      <c r="D14" s="12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9"/>
    </row>
    <row r="15" spans="1:24" s="1" customFormat="1" ht="18.75" customHeight="1">
      <c r="A15" s="48">
        <v>11</v>
      </c>
      <c r="B15" s="96"/>
      <c r="C15" s="115"/>
      <c r="D15" s="12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9"/>
    </row>
    <row r="16" spans="1:24" s="1" customFormat="1" ht="18.75" customHeight="1">
      <c r="A16" s="48">
        <v>12</v>
      </c>
      <c r="B16" s="96"/>
      <c r="C16" s="115"/>
      <c r="D16" s="123"/>
      <c r="E16" s="25"/>
      <c r="F16" s="25"/>
      <c r="G16" s="25"/>
      <c r="H16" s="4"/>
      <c r="I16" s="4"/>
      <c r="J16" s="25"/>
      <c r="K16" s="25"/>
      <c r="L16" s="25"/>
      <c r="M16" s="25"/>
      <c r="N16" s="25"/>
      <c r="O16" s="25"/>
      <c r="P16" s="25"/>
      <c r="Q16" s="25"/>
      <c r="R16" s="4"/>
      <c r="S16" s="4"/>
      <c r="T16" s="4"/>
      <c r="U16" s="4"/>
      <c r="V16" s="4"/>
      <c r="W16" s="4"/>
      <c r="X16" s="49"/>
    </row>
    <row r="17" spans="1:24" s="1" customFormat="1" ht="18.75" customHeight="1">
      <c r="A17" s="48">
        <v>13</v>
      </c>
      <c r="B17" s="96"/>
      <c r="C17" s="115"/>
      <c r="D17" s="123"/>
      <c r="E17" s="25"/>
      <c r="F17" s="25"/>
      <c r="G17" s="25"/>
      <c r="H17" s="4"/>
      <c r="I17" s="4"/>
      <c r="J17" s="25"/>
      <c r="K17" s="25"/>
      <c r="L17" s="25"/>
      <c r="M17" s="25"/>
      <c r="N17" s="25"/>
      <c r="O17" s="25"/>
      <c r="P17" s="25"/>
      <c r="Q17" s="25"/>
      <c r="R17" s="4"/>
      <c r="S17" s="4"/>
      <c r="T17" s="4"/>
      <c r="U17" s="4"/>
      <c r="V17" s="4"/>
      <c r="W17" s="4"/>
      <c r="X17" s="49"/>
    </row>
    <row r="18" spans="1:24" s="1" customFormat="1" ht="18.75" customHeight="1">
      <c r="A18" s="48">
        <v>14</v>
      </c>
      <c r="B18" s="96"/>
      <c r="C18" s="115"/>
      <c r="D18" s="12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9"/>
    </row>
    <row r="19" spans="1:24" s="1" customFormat="1" ht="18.75" customHeight="1">
      <c r="A19" s="48">
        <v>15</v>
      </c>
      <c r="B19" s="96"/>
      <c r="C19" s="115"/>
      <c r="D19" s="12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9"/>
    </row>
    <row r="20" spans="1:24" s="1" customFormat="1" ht="18.75" customHeight="1">
      <c r="A20" s="48">
        <v>16</v>
      </c>
      <c r="B20" s="97"/>
      <c r="C20" s="115"/>
      <c r="D20" s="12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9"/>
    </row>
    <row r="21" spans="1:24" s="1" customFormat="1" ht="18.75" customHeight="1">
      <c r="A21" s="48">
        <v>17</v>
      </c>
      <c r="B21" s="96"/>
      <c r="C21" s="115"/>
      <c r="D21" s="12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9"/>
    </row>
    <row r="22" spans="1:24" s="1" customFormat="1" ht="18.75" customHeight="1">
      <c r="A22" s="48">
        <v>18</v>
      </c>
      <c r="B22" s="96"/>
      <c r="C22" s="115"/>
      <c r="D22" s="12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9"/>
    </row>
    <row r="23" spans="1:24" s="1" customFormat="1" ht="18.75" customHeight="1">
      <c r="A23" s="48">
        <v>19</v>
      </c>
      <c r="B23" s="96"/>
      <c r="C23" s="115"/>
      <c r="D23" s="12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9"/>
    </row>
    <row r="24" spans="1:24" s="1" customFormat="1" ht="18.75" customHeight="1">
      <c r="A24" s="48">
        <v>20</v>
      </c>
      <c r="B24" s="96"/>
      <c r="C24" s="115"/>
      <c r="D24" s="12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9"/>
    </row>
    <row r="25" spans="1:24" s="1" customFormat="1" ht="18.75" customHeight="1">
      <c r="A25" s="48">
        <v>21</v>
      </c>
      <c r="B25" s="96"/>
      <c r="C25" s="115"/>
      <c r="D25" s="12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9"/>
    </row>
    <row r="26" spans="1:24" s="1" customFormat="1" ht="18.75" customHeight="1">
      <c r="A26" s="48">
        <v>22</v>
      </c>
      <c r="B26" s="96"/>
      <c r="C26" s="119"/>
      <c r="D26" s="12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9"/>
    </row>
    <row r="27" spans="1:24" s="1" customFormat="1" ht="18.75" customHeight="1">
      <c r="A27" s="48">
        <v>23</v>
      </c>
      <c r="B27" s="96"/>
      <c r="C27" s="117"/>
      <c r="D27" s="12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9"/>
    </row>
    <row r="28" spans="1:24" s="1" customFormat="1" ht="18.75" customHeight="1">
      <c r="A28" s="48">
        <v>24</v>
      </c>
      <c r="B28" s="96"/>
      <c r="C28" s="115"/>
      <c r="D28" s="12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9"/>
    </row>
    <row r="29" spans="1:24" s="1" customFormat="1" ht="18.75" customHeight="1">
      <c r="A29" s="48">
        <v>25</v>
      </c>
      <c r="B29" s="96"/>
      <c r="C29" s="115"/>
      <c r="D29" s="12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9"/>
    </row>
    <row r="30" spans="1:24" s="1" customFormat="1" ht="18.75" customHeight="1">
      <c r="A30" s="48">
        <v>26</v>
      </c>
      <c r="B30" s="98"/>
      <c r="C30" s="115"/>
      <c r="D30" s="12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9"/>
    </row>
    <row r="31" spans="1:24" s="1" customFormat="1" ht="18.75" customHeight="1">
      <c r="A31" s="48">
        <v>27</v>
      </c>
      <c r="B31" s="96"/>
      <c r="C31" s="115"/>
      <c r="D31" s="12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9"/>
    </row>
    <row r="32" spans="1:24" s="1" customFormat="1" ht="18.75" customHeight="1">
      <c r="A32" s="48">
        <v>28</v>
      </c>
      <c r="B32" s="96"/>
      <c r="C32" s="115"/>
      <c r="D32" s="12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9"/>
    </row>
    <row r="33" spans="1:24" s="1" customFormat="1" ht="18.75" customHeight="1">
      <c r="A33" s="48">
        <v>29</v>
      </c>
      <c r="B33" s="96"/>
      <c r="C33" s="115"/>
      <c r="D33" s="12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9"/>
    </row>
    <row r="34" spans="1:24" s="1" customFormat="1" ht="18.75" customHeight="1">
      <c r="A34" s="48">
        <v>30</v>
      </c>
      <c r="B34" s="96"/>
      <c r="C34" s="115"/>
      <c r="D34" s="12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9"/>
    </row>
    <row r="35" spans="1:24" s="1" customFormat="1" ht="18.75" customHeight="1">
      <c r="A35" s="48">
        <v>31</v>
      </c>
      <c r="B35" s="96"/>
      <c r="C35" s="115"/>
      <c r="D35" s="12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9"/>
    </row>
    <row r="36" spans="1:24" s="1" customFormat="1" ht="18.75" customHeight="1">
      <c r="A36" s="48">
        <v>32</v>
      </c>
      <c r="B36" s="96"/>
      <c r="C36" s="115"/>
      <c r="D36" s="123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9"/>
    </row>
    <row r="37" spans="1:24" s="1" customFormat="1" ht="18.75" customHeight="1">
      <c r="A37" s="48">
        <v>33</v>
      </c>
      <c r="B37" s="96"/>
      <c r="C37" s="119"/>
      <c r="D37" s="125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9"/>
    </row>
    <row r="38" spans="1:24" s="1" customFormat="1" ht="18.75" customHeight="1">
      <c r="A38" s="48">
        <v>34</v>
      </c>
      <c r="B38" s="96"/>
      <c r="C38" s="119"/>
      <c r="D38" s="125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9"/>
    </row>
    <row r="39" spans="1:24" s="1" customFormat="1" ht="18.75" customHeight="1">
      <c r="A39" s="48">
        <v>35</v>
      </c>
      <c r="B39" s="96"/>
      <c r="C39" s="119"/>
      <c r="D39" s="125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9"/>
    </row>
    <row r="40" spans="1:24" s="1" customFormat="1" ht="18.75" customHeight="1">
      <c r="A40" s="48">
        <v>36</v>
      </c>
      <c r="B40" s="99"/>
      <c r="C40" s="121"/>
      <c r="D40" s="126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9"/>
    </row>
    <row r="41" spans="1:24" s="1" customFormat="1" ht="18.75" customHeight="1">
      <c r="A41" s="48">
        <v>37</v>
      </c>
      <c r="B41" s="4"/>
      <c r="C41" s="5"/>
      <c r="D41" s="6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9"/>
    </row>
    <row r="42" spans="1:24" s="1" customFormat="1" ht="18.75" customHeight="1">
      <c r="A42" s="48">
        <v>38</v>
      </c>
      <c r="B42" s="4"/>
      <c r="C42" s="5"/>
      <c r="D42" s="6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9"/>
    </row>
    <row r="43" spans="1:24" s="1" customFormat="1" ht="18.75" customHeight="1">
      <c r="A43" s="48">
        <v>39</v>
      </c>
      <c r="B43" s="4"/>
      <c r="C43" s="5"/>
      <c r="D43" s="6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9"/>
    </row>
    <row r="44" spans="1:24" s="1" customFormat="1" ht="18.75" customHeight="1" thickBot="1">
      <c r="A44" s="50">
        <v>40</v>
      </c>
      <c r="B44" s="51"/>
      <c r="C44" s="66"/>
      <c r="D44" s="67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2"/>
    </row>
    <row r="45" spans="1:24" s="1" customFormat="1" ht="23.25"/>
    <row r="46" spans="1:24" s="1" customFormat="1" ht="23.25"/>
    <row r="47" spans="1:24" s="1" customFormat="1" ht="23.25"/>
    <row r="48" spans="1:24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</sheetData>
  <mergeCells count="9">
    <mergeCell ref="A3:A4"/>
    <mergeCell ref="B3:B4"/>
    <mergeCell ref="C2:D4"/>
    <mergeCell ref="E2:H2"/>
    <mergeCell ref="A1:X1"/>
    <mergeCell ref="I2:L2"/>
    <mergeCell ref="M2:P2"/>
    <mergeCell ref="Q2:T2"/>
    <mergeCell ref="U2:X2"/>
  </mergeCells>
  <phoneticPr fontId="4" type="noConversion"/>
  <pageMargins left="0.94" right="0.18" top="0.18" bottom="0.23" header="0.51181102362204722" footer="0.19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X62"/>
  <sheetViews>
    <sheetView workbookViewId="0">
      <selection activeCell="L10" sqref="L10"/>
    </sheetView>
  </sheetViews>
  <sheetFormatPr defaultRowHeight="12.75"/>
  <cols>
    <col min="1" max="1" width="3.28515625" customWidth="1"/>
    <col min="2" max="2" width="6.85546875" customWidth="1"/>
    <col min="3" max="3" width="12" customWidth="1"/>
    <col min="4" max="4" width="10.85546875" customWidth="1"/>
    <col min="5" max="24" width="3" customWidth="1"/>
  </cols>
  <sheetData>
    <row r="1" spans="1:24" s="1" customFormat="1" ht="24.75" customHeight="1" thickBot="1">
      <c r="A1" s="284" t="s">
        <v>48</v>
      </c>
      <c r="B1" s="284"/>
      <c r="C1" s="284"/>
      <c r="D1" s="284"/>
      <c r="E1" s="284"/>
      <c r="F1" s="284"/>
      <c r="G1" s="284"/>
      <c r="H1" s="284"/>
      <c r="I1" s="284"/>
      <c r="J1" s="284"/>
      <c r="K1" s="284"/>
      <c r="L1" s="284"/>
      <c r="M1" s="284"/>
      <c r="N1" s="284"/>
      <c r="O1" s="284"/>
      <c r="P1" s="284"/>
      <c r="Q1" s="284"/>
      <c r="R1" s="284"/>
      <c r="S1" s="284"/>
      <c r="T1" s="284"/>
      <c r="U1" s="284"/>
      <c r="V1" s="284"/>
      <c r="W1" s="284"/>
      <c r="X1" s="284"/>
    </row>
    <row r="2" spans="1:24" s="1" customFormat="1" ht="21" customHeight="1">
      <c r="A2" s="34" t="s">
        <v>7</v>
      </c>
      <c r="B2" s="35" t="s">
        <v>7</v>
      </c>
      <c r="C2" s="267" t="s">
        <v>11</v>
      </c>
      <c r="D2" s="279"/>
      <c r="E2" s="251" t="s">
        <v>22</v>
      </c>
      <c r="F2" s="251"/>
      <c r="G2" s="251"/>
      <c r="H2" s="251"/>
      <c r="I2" s="251" t="s">
        <v>23</v>
      </c>
      <c r="J2" s="251"/>
      <c r="K2" s="251"/>
      <c r="L2" s="251"/>
      <c r="M2" s="251" t="s">
        <v>24</v>
      </c>
      <c r="N2" s="251"/>
      <c r="O2" s="251"/>
      <c r="P2" s="251"/>
      <c r="Q2" s="251" t="s">
        <v>25</v>
      </c>
      <c r="R2" s="251"/>
      <c r="S2" s="251"/>
      <c r="T2" s="251"/>
      <c r="U2" s="285" t="s">
        <v>0</v>
      </c>
      <c r="V2" s="251"/>
      <c r="W2" s="251"/>
      <c r="X2" s="252"/>
    </row>
    <row r="3" spans="1:24" s="1" customFormat="1" ht="21" customHeight="1">
      <c r="A3" s="275" t="s">
        <v>8</v>
      </c>
      <c r="B3" s="277" t="s">
        <v>9</v>
      </c>
      <c r="C3" s="280"/>
      <c r="D3" s="281"/>
      <c r="E3" s="27">
        <v>1</v>
      </c>
      <c r="F3" s="27">
        <v>2</v>
      </c>
      <c r="G3" s="27">
        <v>3</v>
      </c>
      <c r="H3" s="28" t="s">
        <v>10</v>
      </c>
      <c r="I3" s="27">
        <v>1</v>
      </c>
      <c r="J3" s="27">
        <v>2</v>
      </c>
      <c r="K3" s="27">
        <v>3</v>
      </c>
      <c r="L3" s="28" t="s">
        <v>10</v>
      </c>
      <c r="M3" s="27">
        <v>1</v>
      </c>
      <c r="N3" s="27">
        <v>2</v>
      </c>
      <c r="O3" s="27">
        <v>3</v>
      </c>
      <c r="P3" s="28" t="s">
        <v>10</v>
      </c>
      <c r="Q3" s="27">
        <v>1</v>
      </c>
      <c r="R3" s="27">
        <v>2</v>
      </c>
      <c r="S3" s="27">
        <v>3</v>
      </c>
      <c r="T3" s="28" t="s">
        <v>10</v>
      </c>
      <c r="U3" s="27">
        <v>1</v>
      </c>
      <c r="V3" s="27">
        <v>2</v>
      </c>
      <c r="W3" s="27">
        <v>3</v>
      </c>
      <c r="X3" s="64" t="s">
        <v>10</v>
      </c>
    </row>
    <row r="4" spans="1:24" s="1" customFormat="1" ht="21" customHeight="1" thickBot="1">
      <c r="A4" s="276"/>
      <c r="B4" s="278"/>
      <c r="C4" s="269"/>
      <c r="D4" s="282"/>
      <c r="E4" s="42">
        <v>5</v>
      </c>
      <c r="F4" s="42">
        <v>5</v>
      </c>
      <c r="G4" s="42"/>
      <c r="H4" s="42">
        <v>10</v>
      </c>
      <c r="I4" s="42">
        <v>5</v>
      </c>
      <c r="J4" s="42">
        <v>5</v>
      </c>
      <c r="K4" s="42"/>
      <c r="L4" s="42">
        <v>10</v>
      </c>
      <c r="M4" s="42">
        <v>5</v>
      </c>
      <c r="N4" s="42">
        <v>5</v>
      </c>
      <c r="O4" s="42"/>
      <c r="P4" s="42">
        <v>10</v>
      </c>
      <c r="Q4" s="42">
        <v>5</v>
      </c>
      <c r="R4" s="42">
        <v>5</v>
      </c>
      <c r="S4" s="42"/>
      <c r="T4" s="42">
        <v>10</v>
      </c>
      <c r="U4" s="42"/>
      <c r="V4" s="42"/>
      <c r="W4" s="65"/>
      <c r="X4" s="90">
        <v>100</v>
      </c>
    </row>
    <row r="5" spans="1:24" s="1" customFormat="1" ht="18.75" customHeight="1">
      <c r="A5" s="46">
        <v>1</v>
      </c>
      <c r="B5" s="95"/>
      <c r="C5" s="113"/>
      <c r="D5" s="122"/>
      <c r="E5" s="26"/>
      <c r="F5" s="26"/>
      <c r="G5" s="26"/>
      <c r="H5" s="26"/>
      <c r="I5" s="33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47"/>
    </row>
    <row r="6" spans="1:24" s="1" customFormat="1" ht="18.75" customHeight="1">
      <c r="A6" s="48">
        <v>2</v>
      </c>
      <c r="B6" s="96"/>
      <c r="C6" s="115"/>
      <c r="D6" s="123"/>
      <c r="E6" s="4"/>
      <c r="F6" s="4"/>
      <c r="G6" s="4"/>
      <c r="H6" s="4"/>
      <c r="I6" s="2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9"/>
    </row>
    <row r="7" spans="1:24" s="1" customFormat="1" ht="18.75" customHeight="1">
      <c r="A7" s="48">
        <v>3</v>
      </c>
      <c r="B7" s="96"/>
      <c r="C7" s="115"/>
      <c r="D7" s="1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9"/>
    </row>
    <row r="8" spans="1:24" s="1" customFormat="1" ht="18.75" customHeight="1">
      <c r="A8" s="48">
        <v>4</v>
      </c>
      <c r="B8" s="97"/>
      <c r="C8" s="115"/>
      <c r="D8" s="12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9"/>
    </row>
    <row r="9" spans="1:24" s="1" customFormat="1" ht="18.75" customHeight="1">
      <c r="A9" s="48">
        <v>5</v>
      </c>
      <c r="B9" s="97"/>
      <c r="C9" s="117"/>
      <c r="D9" s="12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9"/>
    </row>
    <row r="10" spans="1:24" s="1" customFormat="1" ht="18.75" customHeight="1">
      <c r="A10" s="48">
        <v>6</v>
      </c>
      <c r="B10" s="96"/>
      <c r="C10" s="115"/>
      <c r="D10" s="12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9"/>
    </row>
    <row r="11" spans="1:24" s="1" customFormat="1" ht="18.75" customHeight="1">
      <c r="A11" s="48">
        <v>7</v>
      </c>
      <c r="B11" s="96"/>
      <c r="C11" s="115"/>
      <c r="D11" s="123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4"/>
      <c r="S11" s="4"/>
      <c r="T11" s="4"/>
      <c r="U11" s="4"/>
      <c r="V11" s="4"/>
      <c r="W11" s="4"/>
      <c r="X11" s="49"/>
    </row>
    <row r="12" spans="1:24" s="1" customFormat="1" ht="18.75" customHeight="1">
      <c r="A12" s="48">
        <v>8</v>
      </c>
      <c r="B12" s="96"/>
      <c r="C12" s="117"/>
      <c r="D12" s="12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4"/>
      <c r="S12" s="4"/>
      <c r="T12" s="4"/>
      <c r="U12" s="4"/>
      <c r="V12" s="4"/>
      <c r="W12" s="4"/>
      <c r="X12" s="49"/>
    </row>
    <row r="13" spans="1:24" s="1" customFormat="1" ht="18.75" customHeight="1">
      <c r="A13" s="48">
        <v>9</v>
      </c>
      <c r="B13" s="96"/>
      <c r="C13" s="115"/>
      <c r="D13" s="12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9"/>
    </row>
    <row r="14" spans="1:24" s="1" customFormat="1" ht="18.75" customHeight="1">
      <c r="A14" s="48">
        <v>10</v>
      </c>
      <c r="B14" s="96"/>
      <c r="C14" s="115"/>
      <c r="D14" s="12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9"/>
    </row>
    <row r="15" spans="1:24" s="1" customFormat="1" ht="18.75" customHeight="1">
      <c r="A15" s="48">
        <v>11</v>
      </c>
      <c r="B15" s="96"/>
      <c r="C15" s="115"/>
      <c r="D15" s="12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9"/>
    </row>
    <row r="16" spans="1:24" s="1" customFormat="1" ht="18.75" customHeight="1">
      <c r="A16" s="48">
        <v>12</v>
      </c>
      <c r="B16" s="96"/>
      <c r="C16" s="115"/>
      <c r="D16" s="123"/>
      <c r="E16" s="25"/>
      <c r="F16" s="25"/>
      <c r="G16" s="25"/>
      <c r="H16" s="4"/>
      <c r="I16" s="4"/>
      <c r="J16" s="25"/>
      <c r="K16" s="25"/>
      <c r="L16" s="25"/>
      <c r="M16" s="25"/>
      <c r="N16" s="25"/>
      <c r="O16" s="25"/>
      <c r="P16" s="25"/>
      <c r="Q16" s="25"/>
      <c r="R16" s="4"/>
      <c r="S16" s="4"/>
      <c r="T16" s="4"/>
      <c r="U16" s="4"/>
      <c r="V16" s="4"/>
      <c r="W16" s="4"/>
      <c r="X16" s="49"/>
    </row>
    <row r="17" spans="1:24" s="1" customFormat="1" ht="18.75" customHeight="1">
      <c r="A17" s="48">
        <v>13</v>
      </c>
      <c r="B17" s="96"/>
      <c r="C17" s="115"/>
      <c r="D17" s="123"/>
      <c r="E17" s="25"/>
      <c r="F17" s="25"/>
      <c r="G17" s="25"/>
      <c r="H17" s="4"/>
      <c r="I17" s="4"/>
      <c r="J17" s="25"/>
      <c r="K17" s="25"/>
      <c r="L17" s="25"/>
      <c r="M17" s="25"/>
      <c r="N17" s="25"/>
      <c r="O17" s="25"/>
      <c r="P17" s="25"/>
      <c r="Q17" s="25"/>
      <c r="R17" s="4"/>
      <c r="S17" s="4"/>
      <c r="T17" s="4"/>
      <c r="U17" s="4"/>
      <c r="V17" s="4"/>
      <c r="W17" s="4"/>
      <c r="X17" s="49"/>
    </row>
    <row r="18" spans="1:24" s="1" customFormat="1" ht="18.75" customHeight="1">
      <c r="A18" s="48">
        <v>14</v>
      </c>
      <c r="B18" s="96"/>
      <c r="C18" s="115"/>
      <c r="D18" s="12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9"/>
    </row>
    <row r="19" spans="1:24" s="1" customFormat="1" ht="18.75" customHeight="1">
      <c r="A19" s="48">
        <v>15</v>
      </c>
      <c r="B19" s="96"/>
      <c r="C19" s="115"/>
      <c r="D19" s="12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9"/>
    </row>
    <row r="20" spans="1:24" s="1" customFormat="1" ht="18.75" customHeight="1">
      <c r="A20" s="48">
        <v>16</v>
      </c>
      <c r="B20" s="97"/>
      <c r="C20" s="115"/>
      <c r="D20" s="12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9"/>
    </row>
    <row r="21" spans="1:24" s="1" customFormat="1" ht="18.75" customHeight="1">
      <c r="A21" s="48">
        <v>17</v>
      </c>
      <c r="B21" s="96"/>
      <c r="C21" s="115"/>
      <c r="D21" s="12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9"/>
    </row>
    <row r="22" spans="1:24" s="1" customFormat="1" ht="18.75" customHeight="1">
      <c r="A22" s="48">
        <v>18</v>
      </c>
      <c r="B22" s="96"/>
      <c r="C22" s="115"/>
      <c r="D22" s="12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9"/>
    </row>
    <row r="23" spans="1:24" s="1" customFormat="1" ht="18.75" customHeight="1">
      <c r="A23" s="48">
        <v>19</v>
      </c>
      <c r="B23" s="96"/>
      <c r="C23" s="115"/>
      <c r="D23" s="12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9"/>
    </row>
    <row r="24" spans="1:24" s="1" customFormat="1" ht="18.75" customHeight="1">
      <c r="A24" s="48">
        <v>20</v>
      </c>
      <c r="B24" s="96"/>
      <c r="C24" s="115"/>
      <c r="D24" s="12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9"/>
    </row>
    <row r="25" spans="1:24" s="1" customFormat="1" ht="18.75" customHeight="1">
      <c r="A25" s="48">
        <v>21</v>
      </c>
      <c r="B25" s="96"/>
      <c r="C25" s="115"/>
      <c r="D25" s="12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9"/>
    </row>
    <row r="26" spans="1:24" s="1" customFormat="1" ht="18.75" customHeight="1">
      <c r="A26" s="48">
        <v>22</v>
      </c>
      <c r="B26" s="96"/>
      <c r="C26" s="119"/>
      <c r="D26" s="12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9"/>
    </row>
    <row r="27" spans="1:24" s="1" customFormat="1" ht="18.75" customHeight="1">
      <c r="A27" s="48">
        <v>23</v>
      </c>
      <c r="B27" s="96"/>
      <c r="C27" s="117"/>
      <c r="D27" s="12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9"/>
    </row>
    <row r="28" spans="1:24" s="1" customFormat="1" ht="18.75" customHeight="1">
      <c r="A28" s="48">
        <v>24</v>
      </c>
      <c r="B28" s="96"/>
      <c r="C28" s="115"/>
      <c r="D28" s="12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9"/>
    </row>
    <row r="29" spans="1:24" s="1" customFormat="1" ht="18.75" customHeight="1">
      <c r="A29" s="48">
        <v>25</v>
      </c>
      <c r="B29" s="96"/>
      <c r="C29" s="115"/>
      <c r="D29" s="12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9"/>
    </row>
    <row r="30" spans="1:24" s="1" customFormat="1" ht="18.75" customHeight="1">
      <c r="A30" s="48">
        <v>26</v>
      </c>
      <c r="B30" s="98"/>
      <c r="C30" s="115"/>
      <c r="D30" s="12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9"/>
    </row>
    <row r="31" spans="1:24" s="1" customFormat="1" ht="18.75" customHeight="1">
      <c r="A31" s="48">
        <v>27</v>
      </c>
      <c r="B31" s="96"/>
      <c r="C31" s="115"/>
      <c r="D31" s="12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9"/>
    </row>
    <row r="32" spans="1:24" s="1" customFormat="1" ht="18.75" customHeight="1">
      <c r="A32" s="48">
        <v>28</v>
      </c>
      <c r="B32" s="96"/>
      <c r="C32" s="115"/>
      <c r="D32" s="12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9"/>
    </row>
    <row r="33" spans="1:24" s="1" customFormat="1" ht="18.75" customHeight="1">
      <c r="A33" s="48">
        <v>29</v>
      </c>
      <c r="B33" s="96"/>
      <c r="C33" s="115"/>
      <c r="D33" s="12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9"/>
    </row>
    <row r="34" spans="1:24" s="1" customFormat="1" ht="18.75" customHeight="1">
      <c r="A34" s="48">
        <v>30</v>
      </c>
      <c r="B34" s="96"/>
      <c r="C34" s="115"/>
      <c r="D34" s="12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9"/>
    </row>
    <row r="35" spans="1:24" s="1" customFormat="1" ht="18.75" customHeight="1">
      <c r="A35" s="48">
        <v>31</v>
      </c>
      <c r="B35" s="96"/>
      <c r="C35" s="115"/>
      <c r="D35" s="12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9"/>
    </row>
    <row r="36" spans="1:24" s="1" customFormat="1" ht="18.75" customHeight="1">
      <c r="A36" s="48">
        <v>32</v>
      </c>
      <c r="B36" s="96"/>
      <c r="C36" s="115"/>
      <c r="D36" s="123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9"/>
    </row>
    <row r="37" spans="1:24" s="1" customFormat="1" ht="18.75" customHeight="1">
      <c r="A37" s="48">
        <v>33</v>
      </c>
      <c r="B37" s="96"/>
      <c r="C37" s="119"/>
      <c r="D37" s="125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9"/>
    </row>
    <row r="38" spans="1:24" s="1" customFormat="1" ht="18.75" customHeight="1">
      <c r="A38" s="48">
        <v>34</v>
      </c>
      <c r="B38" s="96"/>
      <c r="C38" s="119"/>
      <c r="D38" s="125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9"/>
    </row>
    <row r="39" spans="1:24" s="1" customFormat="1" ht="18.75" customHeight="1">
      <c r="A39" s="48">
        <v>35</v>
      </c>
      <c r="B39" s="96"/>
      <c r="C39" s="119"/>
      <c r="D39" s="125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9"/>
    </row>
    <row r="40" spans="1:24" s="1" customFormat="1" ht="18.75" customHeight="1">
      <c r="A40" s="48">
        <v>36</v>
      </c>
      <c r="B40" s="99"/>
      <c r="C40" s="121"/>
      <c r="D40" s="126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9"/>
    </row>
    <row r="41" spans="1:24" s="1" customFormat="1" ht="18.75" customHeight="1">
      <c r="A41" s="48">
        <v>37</v>
      </c>
      <c r="B41" s="4"/>
      <c r="C41" s="5"/>
      <c r="D41" s="6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9"/>
    </row>
    <row r="42" spans="1:24" s="1" customFormat="1" ht="18.75" customHeight="1">
      <c r="A42" s="48">
        <v>38</v>
      </c>
      <c r="B42" s="4"/>
      <c r="C42" s="5"/>
      <c r="D42" s="6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9"/>
    </row>
    <row r="43" spans="1:24" s="1" customFormat="1" ht="18.75" customHeight="1">
      <c r="A43" s="48">
        <v>39</v>
      </c>
      <c r="B43" s="4"/>
      <c r="C43" s="5"/>
      <c r="D43" s="6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9"/>
    </row>
    <row r="44" spans="1:24" s="1" customFormat="1" ht="18.75" customHeight="1" thickBot="1">
      <c r="A44" s="50">
        <v>40</v>
      </c>
      <c r="B44" s="51"/>
      <c r="C44" s="66"/>
      <c r="D44" s="67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2"/>
    </row>
    <row r="45" spans="1:24" s="1" customFormat="1" ht="23.25"/>
    <row r="46" spans="1:24" s="1" customFormat="1" ht="23.25"/>
    <row r="47" spans="1:24" s="1" customFormat="1" ht="23.25"/>
    <row r="48" spans="1:24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</sheetData>
  <mergeCells count="9">
    <mergeCell ref="A3:A4"/>
    <mergeCell ref="B3:B4"/>
    <mergeCell ref="C2:D4"/>
    <mergeCell ref="E2:H2"/>
    <mergeCell ref="A1:X1"/>
    <mergeCell ref="I2:L2"/>
    <mergeCell ref="M2:P2"/>
    <mergeCell ref="Q2:T2"/>
    <mergeCell ref="U2:X2"/>
  </mergeCells>
  <phoneticPr fontId="4" type="noConversion"/>
  <pageMargins left="0.94" right="0.18" top="0.2" bottom="0.23" header="0.51181102362204722" footer="0.19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T62"/>
  <sheetViews>
    <sheetView workbookViewId="0">
      <selection activeCell="T4" sqref="T4"/>
    </sheetView>
  </sheetViews>
  <sheetFormatPr defaultRowHeight="12.75"/>
  <cols>
    <col min="1" max="1" width="3.28515625" customWidth="1"/>
    <col min="2" max="2" width="6.85546875" customWidth="1"/>
    <col min="3" max="3" width="12" customWidth="1"/>
    <col min="4" max="4" width="10.85546875" customWidth="1"/>
    <col min="5" max="20" width="3.28515625" customWidth="1"/>
  </cols>
  <sheetData>
    <row r="1" spans="1:20" s="1" customFormat="1" ht="24.75" customHeight="1" thickBot="1">
      <c r="A1" s="284" t="s">
        <v>52</v>
      </c>
      <c r="B1" s="284"/>
      <c r="C1" s="284"/>
      <c r="D1" s="284"/>
      <c r="E1" s="284"/>
      <c r="F1" s="284"/>
      <c r="G1" s="284"/>
      <c r="H1" s="284"/>
      <c r="I1" s="284"/>
      <c r="J1" s="284"/>
      <c r="K1" s="284"/>
      <c r="L1" s="284"/>
      <c r="M1" s="284"/>
      <c r="N1" s="284"/>
      <c r="O1" s="284"/>
      <c r="P1" s="284"/>
      <c r="Q1" s="284"/>
      <c r="R1" s="284"/>
      <c r="S1" s="284"/>
      <c r="T1" s="284"/>
    </row>
    <row r="2" spans="1:20" s="1" customFormat="1" ht="21" customHeight="1">
      <c r="A2" s="34" t="s">
        <v>7</v>
      </c>
      <c r="B2" s="35" t="s">
        <v>7</v>
      </c>
      <c r="C2" s="267" t="s">
        <v>11</v>
      </c>
      <c r="D2" s="279"/>
      <c r="E2" s="251" t="s">
        <v>141</v>
      </c>
      <c r="F2" s="251"/>
      <c r="G2" s="251"/>
      <c r="H2" s="251"/>
      <c r="I2" s="251" t="s">
        <v>142</v>
      </c>
      <c r="J2" s="251"/>
      <c r="K2" s="251"/>
      <c r="L2" s="251"/>
      <c r="M2" s="251" t="s">
        <v>143</v>
      </c>
      <c r="N2" s="251"/>
      <c r="O2" s="251"/>
      <c r="P2" s="251"/>
      <c r="Q2" s="285" t="s">
        <v>144</v>
      </c>
      <c r="R2" s="251"/>
      <c r="S2" s="251"/>
      <c r="T2" s="252"/>
    </row>
    <row r="3" spans="1:20" s="1" customFormat="1" ht="21" customHeight="1">
      <c r="A3" s="275" t="s">
        <v>8</v>
      </c>
      <c r="B3" s="277" t="s">
        <v>9</v>
      </c>
      <c r="C3" s="280"/>
      <c r="D3" s="281"/>
      <c r="E3" s="27">
        <v>1</v>
      </c>
      <c r="F3" s="27">
        <v>2</v>
      </c>
      <c r="G3" s="27">
        <v>3</v>
      </c>
      <c r="H3" s="28" t="s">
        <v>10</v>
      </c>
      <c r="I3" s="27">
        <v>1</v>
      </c>
      <c r="J3" s="27">
        <v>2</v>
      </c>
      <c r="K3" s="27">
        <v>3</v>
      </c>
      <c r="L3" s="28" t="s">
        <v>10</v>
      </c>
      <c r="M3" s="27">
        <v>1</v>
      </c>
      <c r="N3" s="27">
        <v>2</v>
      </c>
      <c r="O3" s="27">
        <v>3</v>
      </c>
      <c r="P3" s="28" t="s">
        <v>10</v>
      </c>
      <c r="Q3" s="27">
        <v>1</v>
      </c>
      <c r="R3" s="27">
        <v>2</v>
      </c>
      <c r="S3" s="27">
        <v>3</v>
      </c>
      <c r="T3" s="64" t="s">
        <v>10</v>
      </c>
    </row>
    <row r="4" spans="1:20" s="1" customFormat="1" ht="21" customHeight="1" thickBot="1">
      <c r="A4" s="276"/>
      <c r="B4" s="278"/>
      <c r="C4" s="269"/>
      <c r="D4" s="282"/>
      <c r="E4" s="42">
        <v>15</v>
      </c>
      <c r="F4" s="42">
        <v>15</v>
      </c>
      <c r="G4" s="42"/>
      <c r="H4" s="42">
        <v>30</v>
      </c>
      <c r="I4" s="42">
        <v>20</v>
      </c>
      <c r="J4" s="42">
        <v>20</v>
      </c>
      <c r="K4" s="42"/>
      <c r="L4" s="42">
        <v>40</v>
      </c>
      <c r="M4" s="42">
        <v>15</v>
      </c>
      <c r="N4" s="42">
        <v>15</v>
      </c>
      <c r="O4" s="42"/>
      <c r="P4" s="42">
        <v>30</v>
      </c>
      <c r="Q4" s="42">
        <v>30</v>
      </c>
      <c r="R4" s="42">
        <v>40</v>
      </c>
      <c r="S4" s="65">
        <v>30</v>
      </c>
      <c r="T4" s="92">
        <v>100</v>
      </c>
    </row>
    <row r="5" spans="1:20" s="1" customFormat="1" ht="18.75" customHeight="1">
      <c r="A5" s="85">
        <v>1</v>
      </c>
      <c r="B5" s="95"/>
      <c r="C5" s="113"/>
      <c r="D5" s="122"/>
      <c r="E5" s="83"/>
      <c r="F5" s="83"/>
      <c r="G5" s="83"/>
      <c r="H5" s="83"/>
      <c r="I5" s="91"/>
      <c r="J5" s="83"/>
      <c r="K5" s="83"/>
      <c r="L5" s="83"/>
      <c r="M5" s="83"/>
      <c r="N5" s="83"/>
      <c r="O5" s="83"/>
      <c r="P5" s="83"/>
      <c r="Q5" s="83"/>
      <c r="R5" s="83"/>
      <c r="S5" s="83"/>
      <c r="T5" s="84"/>
    </row>
    <row r="6" spans="1:20" s="1" customFormat="1" ht="18.75" customHeight="1">
      <c r="A6" s="48">
        <v>2</v>
      </c>
      <c r="B6" s="96"/>
      <c r="C6" s="115"/>
      <c r="D6" s="123"/>
      <c r="E6" s="4"/>
      <c r="F6" s="4"/>
      <c r="G6" s="4"/>
      <c r="H6" s="4"/>
      <c r="I6" s="24"/>
      <c r="J6" s="4"/>
      <c r="K6" s="4"/>
      <c r="L6" s="4"/>
      <c r="M6" s="4"/>
      <c r="N6" s="4"/>
      <c r="O6" s="4"/>
      <c r="P6" s="4"/>
      <c r="Q6" s="4"/>
      <c r="R6" s="4"/>
      <c r="S6" s="4"/>
      <c r="T6" s="49"/>
    </row>
    <row r="7" spans="1:20" s="1" customFormat="1" ht="18.75" customHeight="1">
      <c r="A7" s="48">
        <v>3</v>
      </c>
      <c r="B7" s="96"/>
      <c r="C7" s="115"/>
      <c r="D7" s="12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9"/>
    </row>
    <row r="8" spans="1:20" s="1" customFormat="1" ht="18.75" customHeight="1">
      <c r="A8" s="48">
        <v>4</v>
      </c>
      <c r="B8" s="97"/>
      <c r="C8" s="115"/>
      <c r="D8" s="12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9"/>
    </row>
    <row r="9" spans="1:20" s="1" customFormat="1" ht="18.75" customHeight="1">
      <c r="A9" s="48">
        <v>5</v>
      </c>
      <c r="B9" s="97"/>
      <c r="C9" s="117"/>
      <c r="D9" s="12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9"/>
    </row>
    <row r="10" spans="1:20" s="1" customFormat="1" ht="18.75" customHeight="1">
      <c r="A10" s="48">
        <v>6</v>
      </c>
      <c r="B10" s="96"/>
      <c r="C10" s="115"/>
      <c r="D10" s="12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9"/>
    </row>
    <row r="11" spans="1:20" s="1" customFormat="1" ht="18.75" customHeight="1">
      <c r="A11" s="48">
        <v>7</v>
      </c>
      <c r="B11" s="96"/>
      <c r="C11" s="115"/>
      <c r="D11" s="123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4"/>
      <c r="R11" s="4"/>
      <c r="S11" s="4"/>
      <c r="T11" s="49"/>
    </row>
    <row r="12" spans="1:20" s="1" customFormat="1" ht="18.75" customHeight="1">
      <c r="A12" s="48">
        <v>8</v>
      </c>
      <c r="B12" s="96"/>
      <c r="C12" s="117"/>
      <c r="D12" s="12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4"/>
      <c r="R12" s="4"/>
      <c r="S12" s="4"/>
      <c r="T12" s="49"/>
    </row>
    <row r="13" spans="1:20" s="1" customFormat="1" ht="18.75" customHeight="1">
      <c r="A13" s="48">
        <v>9</v>
      </c>
      <c r="B13" s="96"/>
      <c r="C13" s="115"/>
      <c r="D13" s="12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9"/>
    </row>
    <row r="14" spans="1:20" s="1" customFormat="1" ht="18.75" customHeight="1">
      <c r="A14" s="48">
        <v>10</v>
      </c>
      <c r="B14" s="96"/>
      <c r="C14" s="115"/>
      <c r="D14" s="12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9"/>
    </row>
    <row r="15" spans="1:20" s="1" customFormat="1" ht="18.75" customHeight="1">
      <c r="A15" s="48">
        <v>11</v>
      </c>
      <c r="B15" s="96"/>
      <c r="C15" s="115"/>
      <c r="D15" s="12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9"/>
    </row>
    <row r="16" spans="1:20" s="1" customFormat="1" ht="18.75" customHeight="1">
      <c r="A16" s="48">
        <v>12</v>
      </c>
      <c r="B16" s="96"/>
      <c r="C16" s="115"/>
      <c r="D16" s="123"/>
      <c r="E16" s="25"/>
      <c r="F16" s="25"/>
      <c r="G16" s="25"/>
      <c r="H16" s="4"/>
      <c r="I16" s="4"/>
      <c r="J16" s="25"/>
      <c r="K16" s="25"/>
      <c r="L16" s="25"/>
      <c r="M16" s="25"/>
      <c r="N16" s="25"/>
      <c r="O16" s="25"/>
      <c r="P16" s="25"/>
      <c r="Q16" s="4"/>
      <c r="R16" s="4"/>
      <c r="S16" s="4"/>
      <c r="T16" s="49"/>
    </row>
    <row r="17" spans="1:20" s="1" customFormat="1" ht="18.75" customHeight="1">
      <c r="A17" s="48">
        <v>13</v>
      </c>
      <c r="B17" s="96"/>
      <c r="C17" s="115"/>
      <c r="D17" s="123"/>
      <c r="E17" s="25"/>
      <c r="F17" s="25"/>
      <c r="G17" s="25"/>
      <c r="H17" s="4"/>
      <c r="I17" s="4"/>
      <c r="J17" s="25"/>
      <c r="K17" s="25"/>
      <c r="L17" s="25"/>
      <c r="M17" s="25"/>
      <c r="N17" s="25"/>
      <c r="O17" s="25"/>
      <c r="P17" s="25"/>
      <c r="Q17" s="4"/>
      <c r="R17" s="4"/>
      <c r="S17" s="4"/>
      <c r="T17" s="49"/>
    </row>
    <row r="18" spans="1:20" s="1" customFormat="1" ht="18.75" customHeight="1">
      <c r="A18" s="48">
        <v>14</v>
      </c>
      <c r="B18" s="96"/>
      <c r="C18" s="115"/>
      <c r="D18" s="12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9"/>
    </row>
    <row r="19" spans="1:20" s="1" customFormat="1" ht="18.75" customHeight="1">
      <c r="A19" s="48">
        <v>15</v>
      </c>
      <c r="B19" s="96"/>
      <c r="C19" s="115"/>
      <c r="D19" s="12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9"/>
    </row>
    <row r="20" spans="1:20" s="1" customFormat="1" ht="18.75" customHeight="1">
      <c r="A20" s="48">
        <v>16</v>
      </c>
      <c r="B20" s="97"/>
      <c r="C20" s="115"/>
      <c r="D20" s="12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9"/>
    </row>
    <row r="21" spans="1:20" s="1" customFormat="1" ht="18.75" customHeight="1">
      <c r="A21" s="48">
        <v>17</v>
      </c>
      <c r="B21" s="96"/>
      <c r="C21" s="115"/>
      <c r="D21" s="12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9"/>
    </row>
    <row r="22" spans="1:20" s="1" customFormat="1" ht="18.75" customHeight="1">
      <c r="A22" s="48">
        <v>18</v>
      </c>
      <c r="B22" s="96"/>
      <c r="C22" s="115"/>
      <c r="D22" s="12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9"/>
    </row>
    <row r="23" spans="1:20" s="1" customFormat="1" ht="18.75" customHeight="1">
      <c r="A23" s="48">
        <v>19</v>
      </c>
      <c r="B23" s="96"/>
      <c r="C23" s="115"/>
      <c r="D23" s="12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9"/>
    </row>
    <row r="24" spans="1:20" s="1" customFormat="1" ht="18.75" customHeight="1">
      <c r="A24" s="48">
        <v>20</v>
      </c>
      <c r="B24" s="96"/>
      <c r="C24" s="115"/>
      <c r="D24" s="12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9"/>
    </row>
    <row r="25" spans="1:20" s="1" customFormat="1" ht="18.75" customHeight="1">
      <c r="A25" s="48">
        <v>21</v>
      </c>
      <c r="B25" s="96"/>
      <c r="C25" s="115"/>
      <c r="D25" s="12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9"/>
    </row>
    <row r="26" spans="1:20" s="1" customFormat="1" ht="18.75" customHeight="1">
      <c r="A26" s="48">
        <v>22</v>
      </c>
      <c r="B26" s="96"/>
      <c r="C26" s="119"/>
      <c r="D26" s="12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9"/>
    </row>
    <row r="27" spans="1:20" s="1" customFormat="1" ht="18.75" customHeight="1">
      <c r="A27" s="48">
        <v>23</v>
      </c>
      <c r="B27" s="96"/>
      <c r="C27" s="117"/>
      <c r="D27" s="12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9"/>
    </row>
    <row r="28" spans="1:20" s="1" customFormat="1" ht="18.75" customHeight="1">
      <c r="A28" s="48">
        <v>24</v>
      </c>
      <c r="B28" s="96"/>
      <c r="C28" s="115"/>
      <c r="D28" s="12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9"/>
    </row>
    <row r="29" spans="1:20" s="1" customFormat="1" ht="18.75" customHeight="1">
      <c r="A29" s="48">
        <v>25</v>
      </c>
      <c r="B29" s="96"/>
      <c r="C29" s="115"/>
      <c r="D29" s="12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9"/>
    </row>
    <row r="30" spans="1:20" s="1" customFormat="1" ht="18.75" customHeight="1">
      <c r="A30" s="48">
        <v>26</v>
      </c>
      <c r="B30" s="98"/>
      <c r="C30" s="115"/>
      <c r="D30" s="12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9"/>
    </row>
    <row r="31" spans="1:20" s="1" customFormat="1" ht="18.75" customHeight="1">
      <c r="A31" s="48">
        <v>27</v>
      </c>
      <c r="B31" s="96"/>
      <c r="C31" s="115"/>
      <c r="D31" s="12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9"/>
    </row>
    <row r="32" spans="1:20" s="1" customFormat="1" ht="18.75" customHeight="1">
      <c r="A32" s="48">
        <v>28</v>
      </c>
      <c r="B32" s="96"/>
      <c r="C32" s="115"/>
      <c r="D32" s="12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9"/>
    </row>
    <row r="33" spans="1:20" s="1" customFormat="1" ht="18.75" customHeight="1">
      <c r="A33" s="48">
        <v>29</v>
      </c>
      <c r="B33" s="96"/>
      <c r="C33" s="115"/>
      <c r="D33" s="12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9"/>
    </row>
    <row r="34" spans="1:20" s="1" customFormat="1" ht="18.75" customHeight="1">
      <c r="A34" s="48">
        <v>30</v>
      </c>
      <c r="B34" s="96"/>
      <c r="C34" s="115"/>
      <c r="D34" s="12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9"/>
    </row>
    <row r="35" spans="1:20" s="1" customFormat="1" ht="18.75" customHeight="1">
      <c r="A35" s="48">
        <v>31</v>
      </c>
      <c r="B35" s="96"/>
      <c r="C35" s="115"/>
      <c r="D35" s="12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9"/>
    </row>
    <row r="36" spans="1:20" s="1" customFormat="1" ht="18.75" customHeight="1">
      <c r="A36" s="48">
        <v>32</v>
      </c>
      <c r="B36" s="96"/>
      <c r="C36" s="115"/>
      <c r="D36" s="123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9"/>
    </row>
    <row r="37" spans="1:20" s="1" customFormat="1" ht="18.75" customHeight="1">
      <c r="A37" s="48">
        <v>33</v>
      </c>
      <c r="B37" s="96"/>
      <c r="C37" s="119"/>
      <c r="D37" s="125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9"/>
    </row>
    <row r="38" spans="1:20" s="1" customFormat="1" ht="18.75" customHeight="1">
      <c r="A38" s="48">
        <v>34</v>
      </c>
      <c r="B38" s="96"/>
      <c r="C38" s="119"/>
      <c r="D38" s="125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9"/>
    </row>
    <row r="39" spans="1:20" s="1" customFormat="1" ht="18.75" customHeight="1">
      <c r="A39" s="48">
        <v>35</v>
      </c>
      <c r="B39" s="96"/>
      <c r="C39" s="119"/>
      <c r="D39" s="125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9"/>
    </row>
    <row r="40" spans="1:20" s="1" customFormat="1" ht="18.75" customHeight="1">
      <c r="A40" s="48">
        <v>36</v>
      </c>
      <c r="B40" s="99"/>
      <c r="C40" s="121"/>
      <c r="D40" s="126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9"/>
    </row>
    <row r="41" spans="1:20" s="1" customFormat="1" ht="18.75" customHeight="1">
      <c r="A41" s="48">
        <v>37</v>
      </c>
      <c r="B41" s="4"/>
      <c r="C41" s="5"/>
      <c r="D41" s="6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9"/>
    </row>
    <row r="42" spans="1:20" s="1" customFormat="1" ht="18.75" customHeight="1">
      <c r="A42" s="48">
        <v>38</v>
      </c>
      <c r="B42" s="4"/>
      <c r="C42" s="5"/>
      <c r="D42" s="6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9"/>
    </row>
    <row r="43" spans="1:20" s="1" customFormat="1" ht="18.75" customHeight="1" thickBot="1">
      <c r="A43" s="50">
        <v>39</v>
      </c>
      <c r="B43" s="51"/>
      <c r="C43" s="66"/>
      <c r="D43" s="67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2"/>
    </row>
    <row r="44" spans="1:20" s="1" customFormat="1" ht="18.75" customHeight="1">
      <c r="A44" s="21">
        <v>40</v>
      </c>
      <c r="B44" s="26"/>
      <c r="C44" s="61"/>
      <c r="D44" s="62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</row>
    <row r="45" spans="1:20" s="1" customFormat="1" ht="23.25"/>
    <row r="46" spans="1:20" s="1" customFormat="1" ht="23.25"/>
    <row r="47" spans="1:20" s="1" customFormat="1" ht="23.25"/>
    <row r="48" spans="1:20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</sheetData>
  <mergeCells count="8">
    <mergeCell ref="A3:A4"/>
    <mergeCell ref="B3:B4"/>
    <mergeCell ref="C2:D4"/>
    <mergeCell ref="E2:H2"/>
    <mergeCell ref="A1:T1"/>
    <mergeCell ref="I2:L2"/>
    <mergeCell ref="M2:P2"/>
    <mergeCell ref="Q2:T2"/>
  </mergeCells>
  <phoneticPr fontId="4" type="noConversion"/>
  <pageMargins left="0.94" right="0.18" top="0.18" bottom="0.23" header="0.51181102362204722" footer="0.19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2:W63"/>
  <sheetViews>
    <sheetView workbookViewId="0">
      <selection activeCell="T4" sqref="T4"/>
    </sheetView>
  </sheetViews>
  <sheetFormatPr defaultRowHeight="12.75"/>
  <cols>
    <col min="1" max="1" width="3.28515625" customWidth="1"/>
    <col min="2" max="2" width="7.42578125" customWidth="1"/>
    <col min="3" max="17" width="3.42578125" customWidth="1"/>
    <col min="18" max="22" width="5.7109375" customWidth="1"/>
    <col min="23" max="23" width="4.85546875" customWidth="1"/>
    <col min="24" max="24" width="4" customWidth="1"/>
    <col min="25" max="28" width="2.85546875" customWidth="1"/>
  </cols>
  <sheetData>
    <row r="2" spans="1:23" s="1" customFormat="1" ht="21" customHeight="1" thickBot="1">
      <c r="A2" s="284" t="s">
        <v>53</v>
      </c>
      <c r="B2" s="284"/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4"/>
      <c r="T2" s="284"/>
      <c r="U2" s="284"/>
      <c r="V2" s="284"/>
      <c r="W2" s="284"/>
    </row>
    <row r="3" spans="1:23" s="1" customFormat="1" ht="21" customHeight="1">
      <c r="A3" s="34" t="s">
        <v>7</v>
      </c>
      <c r="B3" s="35" t="s">
        <v>7</v>
      </c>
      <c r="C3" s="249" t="s">
        <v>35</v>
      </c>
      <c r="D3" s="271"/>
      <c r="E3" s="271"/>
      <c r="F3" s="271"/>
      <c r="G3" s="271"/>
      <c r="H3" s="271"/>
      <c r="I3" s="271"/>
      <c r="J3" s="271"/>
      <c r="K3" s="271"/>
      <c r="L3" s="271"/>
      <c r="M3" s="271"/>
      <c r="N3" s="271"/>
      <c r="O3" s="271"/>
      <c r="P3" s="271"/>
      <c r="Q3" s="250"/>
      <c r="R3" s="249" t="s">
        <v>31</v>
      </c>
      <c r="S3" s="271"/>
      <c r="T3" s="271"/>
      <c r="U3" s="271"/>
      <c r="V3" s="36" t="s">
        <v>28</v>
      </c>
      <c r="W3" s="37" t="s">
        <v>26</v>
      </c>
    </row>
    <row r="4" spans="1:23" s="1" customFormat="1" ht="27.75" customHeight="1">
      <c r="A4" s="38" t="s">
        <v>8</v>
      </c>
      <c r="B4" s="30" t="s">
        <v>9</v>
      </c>
      <c r="C4" s="27">
        <v>1</v>
      </c>
      <c r="D4" s="27">
        <v>2</v>
      </c>
      <c r="E4" s="27">
        <v>3</v>
      </c>
      <c r="F4" s="27">
        <v>4</v>
      </c>
      <c r="G4" s="27">
        <v>5</v>
      </c>
      <c r="H4" s="27">
        <v>6</v>
      </c>
      <c r="I4" s="27">
        <v>7</v>
      </c>
      <c r="J4" s="27">
        <v>8</v>
      </c>
      <c r="K4" s="27">
        <v>9</v>
      </c>
      <c r="L4" s="27">
        <v>10</v>
      </c>
      <c r="M4" s="27">
        <v>11</v>
      </c>
      <c r="N4" s="27">
        <v>12</v>
      </c>
      <c r="O4" s="27">
        <v>13</v>
      </c>
      <c r="P4" s="27">
        <v>14</v>
      </c>
      <c r="Q4" s="27">
        <v>15</v>
      </c>
      <c r="R4" s="31" t="s">
        <v>32</v>
      </c>
      <c r="S4" s="28" t="s">
        <v>34</v>
      </c>
      <c r="T4" s="28" t="s">
        <v>36</v>
      </c>
      <c r="U4" s="32" t="s">
        <v>33</v>
      </c>
      <c r="V4" s="29" t="s">
        <v>29</v>
      </c>
      <c r="W4" s="39" t="s">
        <v>27</v>
      </c>
    </row>
    <row r="5" spans="1:23" s="1" customFormat="1" ht="21" customHeight="1" thickBot="1">
      <c r="A5" s="40"/>
      <c r="B5" s="41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>
        <v>15</v>
      </c>
      <c r="T5" s="42">
        <v>15</v>
      </c>
      <c r="U5" s="43">
        <v>100</v>
      </c>
      <c r="V5" s="44" t="s">
        <v>30</v>
      </c>
      <c r="W5" s="45"/>
    </row>
    <row r="6" spans="1:23" s="1" customFormat="1" ht="18" customHeight="1" thickBot="1">
      <c r="A6" s="46">
        <v>1</v>
      </c>
      <c r="B6" s="95"/>
      <c r="C6" s="42"/>
      <c r="D6" s="26"/>
      <c r="E6" s="26"/>
      <c r="F6" s="26"/>
      <c r="G6" s="33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47"/>
    </row>
    <row r="7" spans="1:23" s="1" customFormat="1" ht="18" customHeight="1">
      <c r="A7" s="48">
        <v>2</v>
      </c>
      <c r="B7" s="96"/>
      <c r="C7" s="4"/>
      <c r="D7" s="4"/>
      <c r="E7" s="4"/>
      <c r="F7" s="4"/>
      <c r="G7" s="2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9"/>
    </row>
    <row r="8" spans="1:23" s="1" customFormat="1" ht="18" customHeight="1">
      <c r="A8" s="48">
        <v>3</v>
      </c>
      <c r="B8" s="9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9"/>
    </row>
    <row r="9" spans="1:23" s="1" customFormat="1" ht="18" customHeight="1">
      <c r="A9" s="48">
        <v>4</v>
      </c>
      <c r="B9" s="97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9"/>
    </row>
    <row r="10" spans="1:23" s="1" customFormat="1" ht="18" customHeight="1">
      <c r="A10" s="48">
        <v>5</v>
      </c>
      <c r="B10" s="97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9"/>
    </row>
    <row r="11" spans="1:23" s="1" customFormat="1" ht="18" customHeight="1">
      <c r="A11" s="48">
        <v>6</v>
      </c>
      <c r="B11" s="9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9"/>
    </row>
    <row r="12" spans="1:23" s="1" customFormat="1" ht="18" customHeight="1">
      <c r="A12" s="48">
        <v>7</v>
      </c>
      <c r="B12" s="96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4"/>
      <c r="R12" s="4"/>
      <c r="S12" s="4"/>
      <c r="T12" s="4"/>
      <c r="U12" s="4"/>
      <c r="V12" s="4"/>
      <c r="W12" s="49"/>
    </row>
    <row r="13" spans="1:23" s="1" customFormat="1" ht="18" customHeight="1">
      <c r="A13" s="48">
        <v>8</v>
      </c>
      <c r="B13" s="96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4"/>
      <c r="R13" s="4"/>
      <c r="S13" s="4"/>
      <c r="T13" s="4"/>
      <c r="U13" s="4"/>
      <c r="V13" s="4"/>
      <c r="W13" s="49"/>
    </row>
    <row r="14" spans="1:23" s="1" customFormat="1" ht="18" customHeight="1">
      <c r="A14" s="48">
        <v>9</v>
      </c>
      <c r="B14" s="9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9"/>
    </row>
    <row r="15" spans="1:23" s="1" customFormat="1" ht="18" customHeight="1">
      <c r="A15" s="48">
        <v>10</v>
      </c>
      <c r="B15" s="9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9"/>
    </row>
    <row r="16" spans="1:23" s="1" customFormat="1" ht="18" customHeight="1">
      <c r="A16" s="48">
        <v>11</v>
      </c>
      <c r="B16" s="9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9"/>
    </row>
    <row r="17" spans="1:23" s="1" customFormat="1" ht="18" customHeight="1">
      <c r="A17" s="48">
        <v>12</v>
      </c>
      <c r="B17" s="96"/>
      <c r="C17" s="25"/>
      <c r="D17" s="25"/>
      <c r="E17" s="25"/>
      <c r="F17" s="4"/>
      <c r="G17" s="4"/>
      <c r="H17" s="25"/>
      <c r="I17" s="25"/>
      <c r="J17" s="25"/>
      <c r="K17" s="25"/>
      <c r="L17" s="25"/>
      <c r="M17" s="25"/>
      <c r="N17" s="25"/>
      <c r="O17" s="25"/>
      <c r="P17" s="25"/>
      <c r="Q17" s="4"/>
      <c r="R17" s="4"/>
      <c r="S17" s="4"/>
      <c r="T17" s="4"/>
      <c r="U17" s="4"/>
      <c r="V17" s="4"/>
      <c r="W17" s="49"/>
    </row>
    <row r="18" spans="1:23" s="1" customFormat="1" ht="18" customHeight="1">
      <c r="A18" s="48">
        <v>13</v>
      </c>
      <c r="B18" s="96"/>
      <c r="C18" s="25"/>
      <c r="D18" s="25"/>
      <c r="E18" s="25"/>
      <c r="F18" s="4"/>
      <c r="G18" s="4"/>
      <c r="H18" s="25"/>
      <c r="I18" s="25"/>
      <c r="J18" s="25"/>
      <c r="K18" s="25"/>
      <c r="L18" s="25"/>
      <c r="M18" s="25"/>
      <c r="N18" s="25"/>
      <c r="O18" s="25"/>
      <c r="P18" s="25"/>
      <c r="Q18" s="4"/>
      <c r="R18" s="4"/>
      <c r="S18" s="4"/>
      <c r="T18" s="4"/>
      <c r="U18" s="4"/>
      <c r="V18" s="4"/>
      <c r="W18" s="49"/>
    </row>
    <row r="19" spans="1:23" s="1" customFormat="1" ht="18" customHeight="1">
      <c r="A19" s="48">
        <v>14</v>
      </c>
      <c r="B19" s="9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9"/>
    </row>
    <row r="20" spans="1:23" s="1" customFormat="1" ht="18" customHeight="1">
      <c r="A20" s="48">
        <v>15</v>
      </c>
      <c r="B20" s="9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9"/>
    </row>
    <row r="21" spans="1:23" s="1" customFormat="1" ht="18" customHeight="1">
      <c r="A21" s="48">
        <v>16</v>
      </c>
      <c r="B21" s="97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9"/>
    </row>
    <row r="22" spans="1:23" s="1" customFormat="1" ht="18" customHeight="1">
      <c r="A22" s="48">
        <v>17</v>
      </c>
      <c r="B22" s="9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9"/>
    </row>
    <row r="23" spans="1:23" s="1" customFormat="1" ht="18" customHeight="1">
      <c r="A23" s="48">
        <v>18</v>
      </c>
      <c r="B23" s="9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9"/>
    </row>
    <row r="24" spans="1:23" s="1" customFormat="1" ht="18" customHeight="1">
      <c r="A24" s="48">
        <v>19</v>
      </c>
      <c r="B24" s="9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9"/>
    </row>
    <row r="25" spans="1:23" s="1" customFormat="1" ht="18" customHeight="1">
      <c r="A25" s="48">
        <v>20</v>
      </c>
      <c r="B25" s="9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9"/>
    </row>
    <row r="26" spans="1:23" s="1" customFormat="1" ht="18" customHeight="1">
      <c r="A26" s="48">
        <v>21</v>
      </c>
      <c r="B26" s="9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9"/>
    </row>
    <row r="27" spans="1:23" s="1" customFormat="1" ht="18" customHeight="1">
      <c r="A27" s="48">
        <v>22</v>
      </c>
      <c r="B27" s="9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9"/>
    </row>
    <row r="28" spans="1:23" s="1" customFormat="1" ht="18" customHeight="1">
      <c r="A28" s="48">
        <v>23</v>
      </c>
      <c r="B28" s="9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9"/>
    </row>
    <row r="29" spans="1:23" s="1" customFormat="1" ht="18" customHeight="1">
      <c r="A29" s="48">
        <v>24</v>
      </c>
      <c r="B29" s="9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9"/>
    </row>
    <row r="30" spans="1:23" s="1" customFormat="1" ht="18" customHeight="1">
      <c r="A30" s="48">
        <v>25</v>
      </c>
      <c r="B30" s="9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9"/>
    </row>
    <row r="31" spans="1:23" s="1" customFormat="1" ht="18" customHeight="1">
      <c r="A31" s="48">
        <v>26</v>
      </c>
      <c r="B31" s="98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9"/>
    </row>
    <row r="32" spans="1:23" s="1" customFormat="1" ht="18" customHeight="1">
      <c r="A32" s="48">
        <v>27</v>
      </c>
      <c r="B32" s="96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9"/>
    </row>
    <row r="33" spans="1:23" s="1" customFormat="1" ht="18" customHeight="1">
      <c r="A33" s="48">
        <v>28</v>
      </c>
      <c r="B33" s="96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9"/>
    </row>
    <row r="34" spans="1:23" s="1" customFormat="1" ht="18" customHeight="1">
      <c r="A34" s="48">
        <v>29</v>
      </c>
      <c r="B34" s="96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9"/>
    </row>
    <row r="35" spans="1:23" s="1" customFormat="1" ht="18" customHeight="1">
      <c r="A35" s="48">
        <v>30</v>
      </c>
      <c r="B35" s="96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9"/>
    </row>
    <row r="36" spans="1:23" s="1" customFormat="1" ht="18" customHeight="1">
      <c r="A36" s="48">
        <v>31</v>
      </c>
      <c r="B36" s="96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9"/>
    </row>
    <row r="37" spans="1:23" s="1" customFormat="1" ht="18" customHeight="1">
      <c r="A37" s="48">
        <v>32</v>
      </c>
      <c r="B37" s="96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9"/>
    </row>
    <row r="38" spans="1:23" s="1" customFormat="1" ht="18" customHeight="1">
      <c r="A38" s="48">
        <v>33</v>
      </c>
      <c r="B38" s="96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9"/>
    </row>
    <row r="39" spans="1:23" s="1" customFormat="1" ht="18" customHeight="1">
      <c r="A39" s="48">
        <v>34</v>
      </c>
      <c r="B39" s="96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9"/>
    </row>
    <row r="40" spans="1:23" s="1" customFormat="1" ht="18" customHeight="1">
      <c r="A40" s="48">
        <v>35</v>
      </c>
      <c r="B40" s="96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9"/>
    </row>
    <row r="41" spans="1:23" s="1" customFormat="1" ht="18" customHeight="1">
      <c r="A41" s="48">
        <v>36</v>
      </c>
      <c r="B41" s="99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9"/>
    </row>
    <row r="42" spans="1:23" s="1" customFormat="1" ht="18" customHeight="1">
      <c r="A42" s="48">
        <v>37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9"/>
    </row>
    <row r="43" spans="1:23" s="1" customFormat="1" ht="18" customHeight="1">
      <c r="A43" s="48">
        <v>38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9"/>
    </row>
    <row r="44" spans="1:23" s="1" customFormat="1" ht="18" customHeight="1">
      <c r="A44" s="48">
        <v>39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9"/>
    </row>
    <row r="45" spans="1:23" s="1" customFormat="1" ht="18" customHeight="1" thickBot="1">
      <c r="A45" s="50">
        <v>40</v>
      </c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2"/>
    </row>
    <row r="46" spans="1:23" s="1" customFormat="1" ht="23.25"/>
    <row r="47" spans="1:23" s="1" customFormat="1" ht="23.25"/>
    <row r="48" spans="1:23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  <row r="63" s="1" customFormat="1" ht="23.25"/>
  </sheetData>
  <mergeCells count="3">
    <mergeCell ref="R3:U3"/>
    <mergeCell ref="C3:Q3"/>
    <mergeCell ref="A2:W2"/>
  </mergeCells>
  <phoneticPr fontId="4" type="noConversion"/>
  <pageMargins left="0.71" right="0.18" top="0.22" bottom="0.23" header="0.33" footer="0.19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S63"/>
  <sheetViews>
    <sheetView workbookViewId="0">
      <selection activeCell="N3" sqref="N3:R3"/>
    </sheetView>
  </sheetViews>
  <sheetFormatPr defaultRowHeight="12.75"/>
  <cols>
    <col min="1" max="1" width="3.28515625" customWidth="1"/>
    <col min="2" max="2" width="7.42578125" customWidth="1"/>
    <col min="3" max="16" width="4.7109375" customWidth="1"/>
    <col min="17" max="19" width="5.7109375" customWidth="1"/>
    <col min="20" max="20" width="4" customWidth="1"/>
    <col min="21" max="24" width="2.85546875" customWidth="1"/>
  </cols>
  <sheetData>
    <row r="1" spans="1:19" ht="9.75" customHeight="1"/>
    <row r="2" spans="1:19" s="1" customFormat="1" ht="26.25" customHeight="1" thickBot="1">
      <c r="A2" s="284" t="s">
        <v>54</v>
      </c>
      <c r="B2" s="284"/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4"/>
    </row>
    <row r="3" spans="1:19" s="1" customFormat="1" ht="21" customHeight="1">
      <c r="A3" s="34" t="s">
        <v>7</v>
      </c>
      <c r="B3" s="35" t="s">
        <v>7</v>
      </c>
      <c r="C3" s="249" t="s">
        <v>40</v>
      </c>
      <c r="D3" s="271"/>
      <c r="E3" s="271"/>
      <c r="F3" s="271"/>
      <c r="G3" s="271"/>
      <c r="H3" s="271"/>
      <c r="I3" s="271"/>
      <c r="J3" s="271"/>
      <c r="K3" s="271"/>
      <c r="L3" s="271"/>
      <c r="M3" s="271"/>
      <c r="N3" s="286" t="s">
        <v>41</v>
      </c>
      <c r="O3" s="287"/>
      <c r="P3" s="287"/>
      <c r="Q3" s="287"/>
      <c r="R3" s="287"/>
      <c r="S3" s="58" t="s">
        <v>38</v>
      </c>
    </row>
    <row r="4" spans="1:19" s="1" customFormat="1" ht="27.75" customHeight="1">
      <c r="A4" s="38" t="s">
        <v>8</v>
      </c>
      <c r="B4" s="30" t="s">
        <v>9</v>
      </c>
      <c r="C4" s="27">
        <v>1</v>
      </c>
      <c r="D4" s="27">
        <v>2</v>
      </c>
      <c r="E4" s="27">
        <v>3</v>
      </c>
      <c r="F4" s="27">
        <v>4</v>
      </c>
      <c r="G4" s="27">
        <v>5</v>
      </c>
      <c r="H4" s="27">
        <v>6</v>
      </c>
      <c r="I4" s="27">
        <v>7</v>
      </c>
      <c r="J4" s="27">
        <v>8</v>
      </c>
      <c r="K4" s="27">
        <v>9</v>
      </c>
      <c r="L4" s="22" t="s">
        <v>10</v>
      </c>
      <c r="M4" s="54" t="s">
        <v>37</v>
      </c>
      <c r="N4" s="23">
        <v>1</v>
      </c>
      <c r="O4" s="27">
        <v>2</v>
      </c>
      <c r="P4" s="27">
        <v>3</v>
      </c>
      <c r="Q4" s="27" t="s">
        <v>10</v>
      </c>
      <c r="R4" s="55" t="s">
        <v>37</v>
      </c>
      <c r="S4" s="59" t="s">
        <v>39</v>
      </c>
    </row>
    <row r="5" spans="1:19" s="1" customFormat="1" ht="21" customHeight="1" thickBot="1">
      <c r="A5" s="40"/>
      <c r="B5" s="41"/>
      <c r="C5" s="42">
        <v>15</v>
      </c>
      <c r="D5" s="42">
        <v>10</v>
      </c>
      <c r="E5" s="42">
        <v>10</v>
      </c>
      <c r="F5" s="42">
        <v>15</v>
      </c>
      <c r="G5" s="42">
        <v>10</v>
      </c>
      <c r="H5" s="42">
        <v>10</v>
      </c>
      <c r="I5" s="42">
        <v>10</v>
      </c>
      <c r="J5" s="42">
        <v>10</v>
      </c>
      <c r="K5" s="42">
        <v>10</v>
      </c>
      <c r="L5" s="43">
        <v>100</v>
      </c>
      <c r="M5" s="56" t="s">
        <v>30</v>
      </c>
      <c r="N5" s="53">
        <v>30</v>
      </c>
      <c r="O5" s="42">
        <v>40</v>
      </c>
      <c r="P5" s="42">
        <v>30</v>
      </c>
      <c r="Q5" s="42">
        <v>100</v>
      </c>
      <c r="R5" s="57" t="s">
        <v>30</v>
      </c>
      <c r="S5" s="60"/>
    </row>
    <row r="6" spans="1:19" s="1" customFormat="1" ht="18" customHeight="1">
      <c r="A6" s="46">
        <v>1</v>
      </c>
      <c r="B6" s="95"/>
      <c r="C6" s="83"/>
      <c r="D6" s="26"/>
      <c r="E6" s="26"/>
      <c r="F6" s="26"/>
      <c r="G6" s="33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s="1" customFormat="1" ht="18" customHeight="1">
      <c r="A7" s="48">
        <v>2</v>
      </c>
      <c r="B7" s="96"/>
      <c r="C7" s="4"/>
      <c r="D7" s="4"/>
      <c r="E7" s="4"/>
      <c r="F7" s="4"/>
      <c r="G7" s="2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</row>
    <row r="8" spans="1:19" s="1" customFormat="1" ht="18" customHeight="1">
      <c r="A8" s="48">
        <v>3</v>
      </c>
      <c r="B8" s="9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</row>
    <row r="9" spans="1:19" s="1" customFormat="1" ht="18" customHeight="1">
      <c r="A9" s="48">
        <v>4</v>
      </c>
      <c r="B9" s="97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</row>
    <row r="10" spans="1:19" s="1" customFormat="1" ht="18" customHeight="1">
      <c r="A10" s="48">
        <v>5</v>
      </c>
      <c r="B10" s="97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</row>
    <row r="11" spans="1:19" s="1" customFormat="1" ht="18" customHeight="1">
      <c r="A11" s="48">
        <v>6</v>
      </c>
      <c r="B11" s="9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</row>
    <row r="12" spans="1:19" s="1" customFormat="1" ht="18" customHeight="1">
      <c r="A12" s="48">
        <v>7</v>
      </c>
      <c r="B12" s="96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4"/>
      <c r="R12" s="4"/>
      <c r="S12" s="4"/>
    </row>
    <row r="13" spans="1:19" s="1" customFormat="1" ht="18" customHeight="1">
      <c r="A13" s="48">
        <v>8</v>
      </c>
      <c r="B13" s="96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4"/>
      <c r="R13" s="4"/>
      <c r="S13" s="4"/>
    </row>
    <row r="14" spans="1:19" s="1" customFormat="1" ht="18" customHeight="1">
      <c r="A14" s="48">
        <v>9</v>
      </c>
      <c r="B14" s="9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  <row r="15" spans="1:19" s="1" customFormat="1" ht="18" customHeight="1">
      <c r="A15" s="48">
        <v>10</v>
      </c>
      <c r="B15" s="9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6" spans="1:19" s="1" customFormat="1" ht="18" customHeight="1">
      <c r="A16" s="48">
        <v>11</v>
      </c>
      <c r="B16" s="9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</row>
    <row r="17" spans="1:19" s="1" customFormat="1" ht="18" customHeight="1">
      <c r="A17" s="48">
        <v>12</v>
      </c>
      <c r="B17" s="96"/>
      <c r="C17" s="4"/>
      <c r="D17" s="25"/>
      <c r="E17" s="25"/>
      <c r="F17" s="4"/>
      <c r="G17" s="4"/>
      <c r="H17" s="25"/>
      <c r="I17" s="25"/>
      <c r="J17" s="25"/>
      <c r="K17" s="25"/>
      <c r="L17" s="25"/>
      <c r="M17" s="25"/>
      <c r="N17" s="25"/>
      <c r="O17" s="25"/>
      <c r="P17" s="25"/>
      <c r="Q17" s="4"/>
      <c r="R17" s="4"/>
      <c r="S17" s="4"/>
    </row>
    <row r="18" spans="1:19" s="1" customFormat="1" ht="18" customHeight="1">
      <c r="A18" s="48">
        <v>13</v>
      </c>
      <c r="B18" s="96"/>
      <c r="C18" s="4"/>
      <c r="D18" s="25"/>
      <c r="E18" s="25"/>
      <c r="F18" s="4"/>
      <c r="G18" s="4"/>
      <c r="H18" s="25"/>
      <c r="I18" s="25"/>
      <c r="J18" s="25"/>
      <c r="K18" s="25"/>
      <c r="L18" s="25"/>
      <c r="M18" s="25"/>
      <c r="N18" s="25"/>
      <c r="O18" s="25"/>
      <c r="P18" s="25"/>
      <c r="Q18" s="4"/>
      <c r="R18" s="4"/>
      <c r="S18" s="4"/>
    </row>
    <row r="19" spans="1:19" s="1" customFormat="1" ht="18" customHeight="1">
      <c r="A19" s="48">
        <v>14</v>
      </c>
      <c r="B19" s="9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</row>
    <row r="20" spans="1:19" s="1" customFormat="1" ht="18" customHeight="1">
      <c r="A20" s="48">
        <v>15</v>
      </c>
      <c r="B20" s="9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</row>
    <row r="21" spans="1:19" s="1" customFormat="1" ht="18" customHeight="1">
      <c r="A21" s="48">
        <v>16</v>
      </c>
      <c r="B21" s="97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</row>
    <row r="22" spans="1:19" s="1" customFormat="1" ht="18" customHeight="1">
      <c r="A22" s="48">
        <v>17</v>
      </c>
      <c r="B22" s="9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</row>
    <row r="23" spans="1:19" s="1" customFormat="1" ht="18" customHeight="1">
      <c r="A23" s="48">
        <v>18</v>
      </c>
      <c r="B23" s="9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1:19" s="1" customFormat="1" ht="18" customHeight="1">
      <c r="A24" s="48">
        <v>19</v>
      </c>
      <c r="B24" s="9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</row>
    <row r="25" spans="1:19" s="1" customFormat="1" ht="18" customHeight="1">
      <c r="A25" s="48">
        <v>20</v>
      </c>
      <c r="B25" s="96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19" s="1" customFormat="1" ht="18" customHeight="1">
      <c r="A26" s="48">
        <v>21</v>
      </c>
      <c r="B26" s="96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</row>
    <row r="27" spans="1:19" s="1" customFormat="1" ht="18" customHeight="1">
      <c r="A27" s="48">
        <v>22</v>
      </c>
      <c r="B27" s="96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</row>
    <row r="28" spans="1:19" s="1" customFormat="1" ht="18" customHeight="1">
      <c r="A28" s="48">
        <v>23</v>
      </c>
      <c r="B28" s="96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19" s="1" customFormat="1" ht="18" customHeight="1">
      <c r="A29" s="48">
        <v>24</v>
      </c>
      <c r="B29" s="96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</row>
    <row r="30" spans="1:19" s="1" customFormat="1" ht="18" customHeight="1">
      <c r="A30" s="48">
        <v>25</v>
      </c>
      <c r="B30" s="96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19" s="1" customFormat="1" ht="18" customHeight="1">
      <c r="A31" s="48">
        <v>26</v>
      </c>
      <c r="B31" s="98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</row>
    <row r="32" spans="1:19" s="1" customFormat="1" ht="18" customHeight="1">
      <c r="A32" s="48">
        <v>27</v>
      </c>
      <c r="B32" s="96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</row>
    <row r="33" spans="1:19" s="1" customFormat="1" ht="18" customHeight="1">
      <c r="A33" s="48">
        <v>28</v>
      </c>
      <c r="B33" s="96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s="1" customFormat="1" ht="18" customHeight="1">
      <c r="A34" s="48">
        <v>29</v>
      </c>
      <c r="B34" s="96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s="1" customFormat="1" ht="18" customHeight="1">
      <c r="A35" s="48">
        <v>30</v>
      </c>
      <c r="B35" s="96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s="1" customFormat="1" ht="18" customHeight="1">
      <c r="A36" s="48">
        <v>31</v>
      </c>
      <c r="B36" s="96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s="1" customFormat="1" ht="18" customHeight="1">
      <c r="A37" s="48">
        <v>32</v>
      </c>
      <c r="B37" s="96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s="1" customFormat="1" ht="18" customHeight="1">
      <c r="A38" s="48">
        <v>33</v>
      </c>
      <c r="B38" s="96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s="1" customFormat="1" ht="18" customHeight="1">
      <c r="A39" s="48">
        <v>34</v>
      </c>
      <c r="B39" s="96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s="1" customFormat="1" ht="18" customHeight="1">
      <c r="A40" s="48">
        <v>35</v>
      </c>
      <c r="B40" s="96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</row>
    <row r="41" spans="1:19" s="1" customFormat="1" ht="18" customHeight="1">
      <c r="A41" s="48">
        <v>36</v>
      </c>
      <c r="B41" s="99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</row>
    <row r="42" spans="1:19" s="1" customFormat="1" ht="18" customHeight="1">
      <c r="A42" s="48">
        <v>37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</row>
    <row r="43" spans="1:19" s="1" customFormat="1" ht="18" customHeight="1">
      <c r="A43" s="48">
        <v>38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</row>
    <row r="44" spans="1:19" s="1" customFormat="1" ht="18" customHeight="1">
      <c r="A44" s="48">
        <v>39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</row>
    <row r="45" spans="1:19" s="1" customFormat="1" ht="18" customHeight="1" thickBot="1">
      <c r="A45" s="50">
        <v>40</v>
      </c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</row>
    <row r="46" spans="1:19" s="1" customFormat="1" ht="23.25"/>
    <row r="47" spans="1:19" s="1" customFormat="1" ht="23.25"/>
    <row r="48" spans="1:19" s="1" customFormat="1" ht="23.25"/>
    <row r="49" s="1" customFormat="1" ht="23.25"/>
    <row r="50" s="1" customFormat="1" ht="23.25"/>
    <row r="51" s="1" customFormat="1" ht="23.25"/>
    <row r="52" s="1" customFormat="1" ht="23.25"/>
    <row r="53" s="1" customFormat="1" ht="23.25"/>
    <row r="54" s="1" customFormat="1" ht="23.25"/>
    <row r="55" s="1" customFormat="1" ht="23.25"/>
    <row r="56" s="1" customFormat="1" ht="23.25"/>
    <row r="57" s="1" customFormat="1" ht="23.25"/>
    <row r="58" s="1" customFormat="1" ht="23.25"/>
    <row r="59" s="1" customFormat="1" ht="23.25"/>
    <row r="60" s="1" customFormat="1" ht="23.25"/>
    <row r="61" s="1" customFormat="1" ht="23.25"/>
    <row r="62" s="1" customFormat="1" ht="23.25"/>
    <row r="63" s="1" customFormat="1" ht="23.25"/>
  </sheetData>
  <mergeCells count="3">
    <mergeCell ref="A2:S2"/>
    <mergeCell ref="C3:M3"/>
    <mergeCell ref="N3:R3"/>
  </mergeCells>
  <phoneticPr fontId="4" type="noConversion"/>
  <pageMargins left="0.71" right="0.18" top="0.22" bottom="0.23" header="0.33" footer="0.19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I101"/>
  <sheetViews>
    <sheetView workbookViewId="0">
      <selection activeCell="B4" sqref="B4"/>
    </sheetView>
  </sheetViews>
  <sheetFormatPr defaultRowHeight="12.75"/>
  <cols>
    <col min="1" max="1" width="14.7109375" bestFit="1" customWidth="1"/>
    <col min="8" max="9" width="9.140625" style="145"/>
  </cols>
  <sheetData>
    <row r="1" spans="1:9">
      <c r="H1" s="146" t="s">
        <v>100</v>
      </c>
      <c r="I1" s="146" t="s">
        <v>101</v>
      </c>
    </row>
    <row r="2" spans="1:9">
      <c r="A2" s="142" t="s">
        <v>56</v>
      </c>
      <c r="H2" s="145">
        <v>1</v>
      </c>
      <c r="I2" s="145">
        <v>0</v>
      </c>
    </row>
    <row r="3" spans="1:9">
      <c r="A3" s="142" t="s">
        <v>97</v>
      </c>
      <c r="H3" s="145">
        <v>2</v>
      </c>
      <c r="I3" s="145">
        <v>0</v>
      </c>
    </row>
    <row r="4" spans="1:9">
      <c r="A4" s="142" t="s">
        <v>55</v>
      </c>
      <c r="H4" s="145">
        <v>3</v>
      </c>
      <c r="I4" s="145">
        <v>0</v>
      </c>
    </row>
    <row r="5" spans="1:9">
      <c r="A5" s="142" t="s">
        <v>98</v>
      </c>
      <c r="H5" s="145">
        <v>4</v>
      </c>
      <c r="I5" s="145">
        <v>0</v>
      </c>
    </row>
    <row r="6" spans="1:9">
      <c r="A6" s="142" t="s">
        <v>102</v>
      </c>
      <c r="H6" s="145">
        <v>5</v>
      </c>
      <c r="I6" s="145">
        <v>0</v>
      </c>
    </row>
    <row r="7" spans="1:9">
      <c r="A7" s="142" t="s">
        <v>103</v>
      </c>
      <c r="H7" s="145">
        <v>6</v>
      </c>
      <c r="I7" s="145">
        <v>0</v>
      </c>
    </row>
    <row r="8" spans="1:9">
      <c r="H8" s="145">
        <v>7</v>
      </c>
      <c r="I8" s="145">
        <v>0</v>
      </c>
    </row>
    <row r="9" spans="1:9">
      <c r="H9" s="145">
        <v>8</v>
      </c>
      <c r="I9" s="145">
        <v>0</v>
      </c>
    </row>
    <row r="10" spans="1:9">
      <c r="H10" s="145">
        <v>9</v>
      </c>
      <c r="I10" s="145">
        <v>0</v>
      </c>
    </row>
    <row r="11" spans="1:9">
      <c r="H11" s="145">
        <v>10</v>
      </c>
      <c r="I11" s="145">
        <v>0</v>
      </c>
    </row>
    <row r="12" spans="1:9">
      <c r="H12" s="145">
        <v>11</v>
      </c>
      <c r="I12" s="145">
        <v>0</v>
      </c>
    </row>
    <row r="13" spans="1:9">
      <c r="H13" s="145">
        <v>12</v>
      </c>
      <c r="I13" s="145">
        <v>0</v>
      </c>
    </row>
    <row r="14" spans="1:9">
      <c r="H14" s="145">
        <v>13</v>
      </c>
      <c r="I14" s="145">
        <v>0</v>
      </c>
    </row>
    <row r="15" spans="1:9">
      <c r="H15" s="145">
        <v>14</v>
      </c>
      <c r="I15" s="145">
        <v>0</v>
      </c>
    </row>
    <row r="16" spans="1:9">
      <c r="H16" s="145">
        <v>15</v>
      </c>
      <c r="I16" s="145">
        <v>0</v>
      </c>
    </row>
    <row r="17" spans="8:9">
      <c r="H17" s="145">
        <v>16</v>
      </c>
      <c r="I17" s="145">
        <v>0</v>
      </c>
    </row>
    <row r="18" spans="8:9">
      <c r="H18" s="145">
        <v>17</v>
      </c>
      <c r="I18" s="145">
        <v>0</v>
      </c>
    </row>
    <row r="19" spans="8:9">
      <c r="H19" s="145">
        <v>18</v>
      </c>
      <c r="I19" s="145">
        <v>0</v>
      </c>
    </row>
    <row r="20" spans="8:9">
      <c r="H20" s="145">
        <v>19</v>
      </c>
      <c r="I20" s="145">
        <v>0</v>
      </c>
    </row>
    <row r="21" spans="8:9">
      <c r="H21" s="145">
        <v>20</v>
      </c>
      <c r="I21" s="145">
        <v>0</v>
      </c>
    </row>
    <row r="22" spans="8:9">
      <c r="H22" s="145">
        <v>21</v>
      </c>
      <c r="I22" s="145">
        <v>0</v>
      </c>
    </row>
    <row r="23" spans="8:9">
      <c r="H23" s="145">
        <v>22</v>
      </c>
      <c r="I23" s="145">
        <v>0</v>
      </c>
    </row>
    <row r="24" spans="8:9">
      <c r="H24" s="145">
        <v>23</v>
      </c>
      <c r="I24" s="145">
        <v>0</v>
      </c>
    </row>
    <row r="25" spans="8:9">
      <c r="H25" s="145">
        <v>24</v>
      </c>
      <c r="I25" s="145">
        <v>0</v>
      </c>
    </row>
    <row r="26" spans="8:9">
      <c r="H26" s="145">
        <v>25</v>
      </c>
      <c r="I26" s="145">
        <v>0</v>
      </c>
    </row>
    <row r="27" spans="8:9">
      <c r="H27" s="145">
        <v>26</v>
      </c>
      <c r="I27" s="145">
        <v>0</v>
      </c>
    </row>
    <row r="28" spans="8:9">
      <c r="H28" s="145">
        <v>27</v>
      </c>
      <c r="I28" s="145">
        <v>0</v>
      </c>
    </row>
    <row r="29" spans="8:9">
      <c r="H29" s="145">
        <v>28</v>
      </c>
      <c r="I29" s="145">
        <v>0</v>
      </c>
    </row>
    <row r="30" spans="8:9">
      <c r="H30" s="145">
        <v>29</v>
      </c>
      <c r="I30" s="145">
        <v>0</v>
      </c>
    </row>
    <row r="31" spans="8:9">
      <c r="H31" s="145">
        <v>30</v>
      </c>
      <c r="I31" s="145">
        <v>0</v>
      </c>
    </row>
    <row r="32" spans="8:9">
      <c r="H32" s="145">
        <v>31</v>
      </c>
      <c r="I32" s="145">
        <v>0</v>
      </c>
    </row>
    <row r="33" spans="8:9">
      <c r="H33" s="145">
        <v>32</v>
      </c>
      <c r="I33" s="145">
        <v>0</v>
      </c>
    </row>
    <row r="34" spans="8:9">
      <c r="H34" s="145">
        <v>33</v>
      </c>
      <c r="I34" s="145">
        <v>0</v>
      </c>
    </row>
    <row r="35" spans="8:9">
      <c r="H35" s="145">
        <v>34</v>
      </c>
      <c r="I35" s="145">
        <v>0</v>
      </c>
    </row>
    <row r="36" spans="8:9">
      <c r="H36" s="145">
        <v>35</v>
      </c>
      <c r="I36" s="145">
        <v>0</v>
      </c>
    </row>
    <row r="37" spans="8:9">
      <c r="H37" s="145">
        <v>36</v>
      </c>
      <c r="I37" s="145">
        <v>0</v>
      </c>
    </row>
    <row r="38" spans="8:9">
      <c r="H38" s="145">
        <v>37</v>
      </c>
      <c r="I38" s="145">
        <v>0</v>
      </c>
    </row>
    <row r="39" spans="8:9">
      <c r="H39" s="145">
        <v>38</v>
      </c>
      <c r="I39" s="145">
        <v>0</v>
      </c>
    </row>
    <row r="40" spans="8:9">
      <c r="H40" s="145">
        <v>39</v>
      </c>
      <c r="I40" s="145">
        <v>0</v>
      </c>
    </row>
    <row r="41" spans="8:9">
      <c r="H41" s="145">
        <v>40</v>
      </c>
      <c r="I41" s="145">
        <v>0</v>
      </c>
    </row>
    <row r="42" spans="8:9">
      <c r="H42" s="145">
        <v>41</v>
      </c>
      <c r="I42" s="145">
        <v>0</v>
      </c>
    </row>
    <row r="43" spans="8:9">
      <c r="H43" s="145">
        <v>42</v>
      </c>
      <c r="I43" s="145">
        <v>0</v>
      </c>
    </row>
    <row r="44" spans="8:9">
      <c r="H44" s="145">
        <v>43</v>
      </c>
      <c r="I44" s="145">
        <v>0</v>
      </c>
    </row>
    <row r="45" spans="8:9">
      <c r="H45" s="145">
        <v>44</v>
      </c>
      <c r="I45" s="145">
        <v>0</v>
      </c>
    </row>
    <row r="46" spans="8:9">
      <c r="H46" s="145">
        <v>45</v>
      </c>
      <c r="I46" s="145">
        <v>0</v>
      </c>
    </row>
    <row r="47" spans="8:9">
      <c r="H47" s="145">
        <v>46</v>
      </c>
      <c r="I47" s="145">
        <v>0</v>
      </c>
    </row>
    <row r="48" spans="8:9">
      <c r="H48" s="145">
        <v>47</v>
      </c>
      <c r="I48" s="145">
        <v>0</v>
      </c>
    </row>
    <row r="49" spans="8:9">
      <c r="H49" s="145">
        <v>48</v>
      </c>
      <c r="I49" s="145">
        <v>0</v>
      </c>
    </row>
    <row r="50" spans="8:9">
      <c r="H50" s="145">
        <v>49</v>
      </c>
      <c r="I50" s="145">
        <v>0</v>
      </c>
    </row>
    <row r="51" spans="8:9">
      <c r="H51" s="145">
        <v>50</v>
      </c>
      <c r="I51" s="145">
        <v>1</v>
      </c>
    </row>
    <row r="52" spans="8:9">
      <c r="H52" s="145">
        <v>51</v>
      </c>
      <c r="I52" s="145">
        <v>1</v>
      </c>
    </row>
    <row r="53" spans="8:9">
      <c r="H53" s="145">
        <v>52</v>
      </c>
      <c r="I53" s="145">
        <v>1</v>
      </c>
    </row>
    <row r="54" spans="8:9">
      <c r="H54" s="145">
        <v>53</v>
      </c>
      <c r="I54" s="145">
        <v>1</v>
      </c>
    </row>
    <row r="55" spans="8:9">
      <c r="H55" s="145">
        <v>54</v>
      </c>
      <c r="I55" s="145">
        <v>1</v>
      </c>
    </row>
    <row r="56" spans="8:9">
      <c r="H56" s="145">
        <v>55</v>
      </c>
      <c r="I56" s="145">
        <v>1.5</v>
      </c>
    </row>
    <row r="57" spans="8:9">
      <c r="H57" s="145">
        <v>56</v>
      </c>
      <c r="I57" s="145">
        <v>1.5</v>
      </c>
    </row>
    <row r="58" spans="8:9">
      <c r="H58" s="145">
        <v>57</v>
      </c>
      <c r="I58" s="145">
        <v>1.5</v>
      </c>
    </row>
    <row r="59" spans="8:9">
      <c r="H59" s="145">
        <v>58</v>
      </c>
      <c r="I59" s="145">
        <v>1.5</v>
      </c>
    </row>
    <row r="60" spans="8:9">
      <c r="H60" s="145">
        <v>59</v>
      </c>
      <c r="I60" s="145">
        <v>1.5</v>
      </c>
    </row>
    <row r="61" spans="8:9">
      <c r="H61" s="145">
        <v>60</v>
      </c>
      <c r="I61" s="145">
        <v>2</v>
      </c>
    </row>
    <row r="62" spans="8:9">
      <c r="H62" s="145">
        <v>61</v>
      </c>
      <c r="I62" s="145">
        <v>2</v>
      </c>
    </row>
    <row r="63" spans="8:9">
      <c r="H63" s="145">
        <v>62</v>
      </c>
      <c r="I63" s="145">
        <v>2</v>
      </c>
    </row>
    <row r="64" spans="8:9">
      <c r="H64" s="145">
        <v>63</v>
      </c>
      <c r="I64" s="145">
        <v>2</v>
      </c>
    </row>
    <row r="65" spans="8:9">
      <c r="H65" s="145">
        <v>64</v>
      </c>
      <c r="I65" s="145">
        <v>2</v>
      </c>
    </row>
    <row r="66" spans="8:9">
      <c r="H66" s="145">
        <v>65</v>
      </c>
      <c r="I66" s="145">
        <v>2.5</v>
      </c>
    </row>
    <row r="67" spans="8:9">
      <c r="H67" s="145">
        <v>66</v>
      </c>
      <c r="I67" s="145">
        <v>2.5</v>
      </c>
    </row>
    <row r="68" spans="8:9">
      <c r="H68" s="145">
        <v>67</v>
      </c>
      <c r="I68" s="145">
        <v>2.5</v>
      </c>
    </row>
    <row r="69" spans="8:9">
      <c r="H69" s="145">
        <v>68</v>
      </c>
      <c r="I69" s="145">
        <v>2.5</v>
      </c>
    </row>
    <row r="70" spans="8:9">
      <c r="H70" s="145">
        <v>69</v>
      </c>
      <c r="I70" s="145">
        <v>2.5</v>
      </c>
    </row>
    <row r="71" spans="8:9">
      <c r="H71" s="145">
        <v>70</v>
      </c>
      <c r="I71" s="145">
        <v>3</v>
      </c>
    </row>
    <row r="72" spans="8:9">
      <c r="H72" s="145">
        <v>71</v>
      </c>
      <c r="I72" s="145">
        <v>3</v>
      </c>
    </row>
    <row r="73" spans="8:9">
      <c r="H73" s="145">
        <v>72</v>
      </c>
      <c r="I73" s="145">
        <v>3</v>
      </c>
    </row>
    <row r="74" spans="8:9">
      <c r="H74" s="145">
        <v>73</v>
      </c>
      <c r="I74" s="145">
        <v>3</v>
      </c>
    </row>
    <row r="75" spans="8:9">
      <c r="H75" s="145">
        <v>74</v>
      </c>
      <c r="I75" s="145">
        <v>3</v>
      </c>
    </row>
    <row r="76" spans="8:9">
      <c r="H76" s="145">
        <v>75</v>
      </c>
      <c r="I76" s="145">
        <v>3.5</v>
      </c>
    </row>
    <row r="77" spans="8:9">
      <c r="H77" s="145">
        <v>76</v>
      </c>
      <c r="I77" s="145">
        <v>3.5</v>
      </c>
    </row>
    <row r="78" spans="8:9">
      <c r="H78" s="145">
        <v>77</v>
      </c>
      <c r="I78" s="145">
        <v>3.5</v>
      </c>
    </row>
    <row r="79" spans="8:9">
      <c r="H79" s="145">
        <v>78</v>
      </c>
      <c r="I79" s="145">
        <v>3.5</v>
      </c>
    </row>
    <row r="80" spans="8:9">
      <c r="H80" s="145">
        <v>79</v>
      </c>
      <c r="I80" s="145">
        <v>3.5</v>
      </c>
    </row>
    <row r="81" spans="8:9">
      <c r="H81" s="145">
        <v>80</v>
      </c>
      <c r="I81" s="145">
        <v>4</v>
      </c>
    </row>
    <row r="82" spans="8:9">
      <c r="H82" s="145">
        <v>81</v>
      </c>
      <c r="I82" s="145">
        <v>4</v>
      </c>
    </row>
    <row r="83" spans="8:9">
      <c r="H83" s="145">
        <v>82</v>
      </c>
      <c r="I83" s="145">
        <v>4</v>
      </c>
    </row>
    <row r="84" spans="8:9">
      <c r="H84" s="145">
        <v>83</v>
      </c>
      <c r="I84" s="145">
        <v>4</v>
      </c>
    </row>
    <row r="85" spans="8:9">
      <c r="H85" s="145">
        <v>84</v>
      </c>
      <c r="I85" s="145">
        <v>4</v>
      </c>
    </row>
    <row r="86" spans="8:9">
      <c r="H86" s="145">
        <v>85</v>
      </c>
      <c r="I86" s="145">
        <v>4</v>
      </c>
    </row>
    <row r="87" spans="8:9">
      <c r="H87" s="145">
        <v>86</v>
      </c>
      <c r="I87" s="145">
        <v>4</v>
      </c>
    </row>
    <row r="88" spans="8:9">
      <c r="H88" s="145">
        <v>87</v>
      </c>
      <c r="I88" s="145">
        <v>4</v>
      </c>
    </row>
    <row r="89" spans="8:9">
      <c r="H89" s="145">
        <v>88</v>
      </c>
      <c r="I89" s="145">
        <v>4</v>
      </c>
    </row>
    <row r="90" spans="8:9">
      <c r="H90" s="145">
        <v>89</v>
      </c>
      <c r="I90" s="145">
        <v>4</v>
      </c>
    </row>
    <row r="91" spans="8:9">
      <c r="H91" s="145">
        <v>90</v>
      </c>
      <c r="I91" s="145">
        <v>4</v>
      </c>
    </row>
    <row r="92" spans="8:9">
      <c r="H92" s="145">
        <v>91</v>
      </c>
      <c r="I92" s="145">
        <v>4</v>
      </c>
    </row>
    <row r="93" spans="8:9">
      <c r="H93" s="145">
        <v>92</v>
      </c>
      <c r="I93" s="145">
        <v>4</v>
      </c>
    </row>
    <row r="94" spans="8:9">
      <c r="H94" s="145">
        <v>93</v>
      </c>
      <c r="I94" s="145">
        <v>4</v>
      </c>
    </row>
    <row r="95" spans="8:9">
      <c r="H95" s="145">
        <v>94</v>
      </c>
      <c r="I95" s="145">
        <v>4</v>
      </c>
    </row>
    <row r="96" spans="8:9">
      <c r="H96" s="145">
        <v>95</v>
      </c>
      <c r="I96" s="145">
        <v>4</v>
      </c>
    </row>
    <row r="97" spans="8:9">
      <c r="H97" s="145">
        <v>96</v>
      </c>
      <c r="I97" s="145">
        <v>4</v>
      </c>
    </row>
    <row r="98" spans="8:9">
      <c r="H98" s="145">
        <v>97</v>
      </c>
      <c r="I98" s="145">
        <v>4</v>
      </c>
    </row>
    <row r="99" spans="8:9">
      <c r="H99" s="145">
        <v>98</v>
      </c>
      <c r="I99" s="145">
        <v>4</v>
      </c>
    </row>
    <row r="100" spans="8:9">
      <c r="H100" s="145">
        <v>99</v>
      </c>
      <c r="I100" s="145">
        <v>4</v>
      </c>
    </row>
    <row r="101" spans="8:9">
      <c r="H101" s="145">
        <v>100</v>
      </c>
      <c r="I101" s="14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14</vt:i4>
      </vt:variant>
      <vt:variant>
        <vt:lpstr>Named Ranges</vt:lpstr>
      </vt:variant>
      <vt:variant>
        <vt:i4>7</vt:i4>
      </vt:variant>
    </vt:vector>
  </HeadingPairs>
  <TitlesOfParts>
    <vt:vector size="21" baseType="lpstr">
      <vt:lpstr>Marks</vt:lpstr>
      <vt:lpstr>Sheet3</vt:lpstr>
      <vt:lpstr>Cover</vt:lpstr>
      <vt:lpstr>Indicators.</vt:lpstr>
      <vt:lpstr>Class time.</vt:lpstr>
      <vt:lpstr>คะแนนหน่วย1-5</vt:lpstr>
      <vt:lpstr>คะแนนหน่วย6-10</vt:lpstr>
      <vt:lpstr>คะแนนหน่วย11-15</vt:lpstr>
      <vt:lpstr>คุณลักษณะ 1-5</vt:lpstr>
      <vt:lpstr>คุณลักษณะ 6-9</vt:lpstr>
      <vt:lpstr>Reading, analytical thinking.</vt:lpstr>
      <vt:lpstr>Points during the study.</vt:lpstr>
      <vt:lpstr>รวมคุณ อ่าน</vt:lpstr>
      <vt:lpstr>Data</vt:lpstr>
      <vt:lpstr>Class</vt:lpstr>
      <vt:lpstr>Level</vt:lpstr>
      <vt:lpstr>Marks!Print_Area</vt:lpstr>
      <vt:lpstr>Marks!Print_Titles</vt:lpstr>
      <vt:lpstr>Subject</vt:lpstr>
      <vt:lpstr>Teacher_Name</vt:lpstr>
      <vt:lpstr>Year</vt:lpstr>
    </vt:vector>
  </TitlesOfParts>
  <Company>worldwide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eric</cp:lastModifiedBy>
  <cp:lastPrinted>2013-11-02T12:39:16Z</cp:lastPrinted>
  <dcterms:created xsi:type="dcterms:W3CDTF">2008-02-08T22:45:02Z</dcterms:created>
  <dcterms:modified xsi:type="dcterms:W3CDTF">2013-11-16T06:16:34Z</dcterms:modified>
</cp:coreProperties>
</file>